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çois\Desktop\PRO\FORMATION\EXCEL\Fichiers Personnels\"/>
    </mc:Choice>
  </mc:AlternateContent>
  <bookViews>
    <workbookView xWindow="0" yWindow="0" windowWidth="23040" windowHeight="9384"/>
  </bookViews>
  <sheets>
    <sheet name="COLLECTION" sheetId="6" r:id="rId1"/>
  </sheets>
  <definedNames>
    <definedName name="_xlnm._FilterDatabase" localSheetId="0" hidden="1">COLLECTION!$A$1:$H$780</definedName>
  </definedNames>
  <calcPr calcId="152511"/>
</workbook>
</file>

<file path=xl/calcChain.xml><?xml version="1.0" encoding="utf-8"?>
<calcChain xmlns="http://schemas.openxmlformats.org/spreadsheetml/2006/main">
  <c r="H3" i="6" l="1"/>
  <c r="H4" i="6"/>
  <c r="H5" i="6"/>
  <c r="H6" i="6"/>
  <c r="H7" i="6"/>
  <c r="H30" i="6"/>
  <c r="H8" i="6"/>
  <c r="H9" i="6"/>
  <c r="H10" i="6"/>
  <c r="H11" i="6"/>
  <c r="H12" i="6"/>
  <c r="H13" i="6"/>
  <c r="H31" i="6"/>
  <c r="H14" i="6"/>
  <c r="H15" i="6"/>
  <c r="H16" i="6"/>
  <c r="H17" i="6"/>
  <c r="H18" i="6"/>
  <c r="H19" i="6"/>
  <c r="H32" i="6"/>
  <c r="H20" i="6"/>
  <c r="H21" i="6"/>
  <c r="H22" i="6"/>
  <c r="H33" i="6"/>
  <c r="H23" i="6"/>
  <c r="H24" i="6"/>
  <c r="H25" i="6"/>
  <c r="H26" i="6"/>
  <c r="H27" i="6"/>
  <c r="H28" i="6"/>
  <c r="H29" i="6"/>
  <c r="H34" i="6"/>
  <c r="H35" i="6"/>
  <c r="H36" i="6"/>
  <c r="H37" i="6"/>
  <c r="H38" i="6"/>
  <c r="H39" i="6"/>
  <c r="H40" i="6"/>
  <c r="H41" i="6"/>
  <c r="H42" i="6"/>
  <c r="H45" i="6"/>
  <c r="H46" i="6"/>
  <c r="H47" i="6"/>
  <c r="H48" i="6"/>
  <c r="H49" i="6"/>
  <c r="H43" i="6"/>
  <c r="H50" i="6"/>
  <c r="H44" i="6"/>
  <c r="H52" i="6"/>
  <c r="H53" i="6"/>
  <c r="H54" i="6"/>
  <c r="H51" i="6"/>
  <c r="H55" i="6"/>
  <c r="H56" i="6"/>
  <c r="H57" i="6"/>
  <c r="H58" i="6"/>
  <c r="H59" i="6"/>
  <c r="H74" i="6"/>
  <c r="H60" i="6"/>
  <c r="H61" i="6"/>
  <c r="H62" i="6"/>
  <c r="H63" i="6"/>
  <c r="H64" i="6"/>
  <c r="H65" i="6"/>
  <c r="H66" i="6"/>
  <c r="H67" i="6"/>
  <c r="H90" i="6"/>
  <c r="H68" i="6"/>
  <c r="H69" i="6"/>
  <c r="H70" i="6"/>
  <c r="H71" i="6"/>
  <c r="H72" i="6"/>
  <c r="H73" i="6"/>
  <c r="H99" i="6"/>
  <c r="H75" i="6"/>
  <c r="H76" i="6"/>
  <c r="H133" i="6"/>
  <c r="H77" i="6"/>
  <c r="H78" i="6"/>
  <c r="H151" i="6"/>
  <c r="H79" i="6"/>
  <c r="H80" i="6"/>
  <c r="H81" i="6"/>
  <c r="H82" i="6"/>
  <c r="H83" i="6"/>
  <c r="H84" i="6"/>
  <c r="H85" i="6"/>
  <c r="H170" i="6"/>
  <c r="H86" i="6"/>
  <c r="H87" i="6"/>
  <c r="H88" i="6"/>
  <c r="H89" i="6"/>
  <c r="H171" i="6"/>
  <c r="H91" i="6"/>
  <c r="H92" i="6"/>
  <c r="H93" i="6"/>
  <c r="H94" i="6"/>
  <c r="H172" i="6"/>
  <c r="H95" i="6"/>
  <c r="H96" i="6"/>
  <c r="H97" i="6"/>
  <c r="H98" i="6"/>
  <c r="H173" i="6"/>
  <c r="H100" i="6"/>
  <c r="H174" i="6"/>
  <c r="H175" i="6"/>
  <c r="H101" i="6"/>
  <c r="H102" i="6"/>
  <c r="H103" i="6"/>
  <c r="H104" i="6"/>
  <c r="H105" i="6"/>
  <c r="H176" i="6"/>
  <c r="H106" i="6"/>
  <c r="H107" i="6"/>
  <c r="H108" i="6"/>
  <c r="H109" i="6"/>
  <c r="H110" i="6"/>
  <c r="H111" i="6"/>
  <c r="H112" i="6"/>
  <c r="H113" i="6"/>
  <c r="H114" i="6"/>
  <c r="H115" i="6"/>
  <c r="H177" i="6"/>
  <c r="H116" i="6"/>
  <c r="H117" i="6"/>
  <c r="H118" i="6"/>
  <c r="H119" i="6"/>
  <c r="H120" i="6"/>
  <c r="H178" i="6"/>
  <c r="H121" i="6"/>
  <c r="H122" i="6"/>
  <c r="H179" i="6"/>
  <c r="H123" i="6"/>
  <c r="H124" i="6"/>
  <c r="H125" i="6"/>
  <c r="H126" i="6"/>
  <c r="H127" i="6"/>
  <c r="H128" i="6"/>
  <c r="H129" i="6"/>
  <c r="H130" i="6"/>
  <c r="H131" i="6"/>
  <c r="H132" i="6"/>
  <c r="H180" i="6"/>
  <c r="H134" i="6"/>
  <c r="H181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82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83" i="6"/>
  <c r="H165" i="6"/>
  <c r="H166" i="6"/>
  <c r="H167" i="6"/>
  <c r="H168" i="6"/>
  <c r="H169" i="6"/>
  <c r="H184" i="6"/>
  <c r="H191" i="6"/>
  <c r="H185" i="6"/>
  <c r="H186" i="6"/>
  <c r="H187" i="6"/>
  <c r="H188" i="6"/>
  <c r="H189" i="6"/>
  <c r="H190" i="6"/>
  <c r="H202" i="6"/>
  <c r="H192" i="6"/>
  <c r="H193" i="6"/>
  <c r="H194" i="6"/>
  <c r="H195" i="6"/>
  <c r="H196" i="6"/>
  <c r="H197" i="6"/>
  <c r="H198" i="6"/>
  <c r="H199" i="6"/>
  <c r="H200" i="6"/>
  <c r="H201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8" i="6"/>
  <c r="H217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63" i="6"/>
  <c r="H253" i="6"/>
  <c r="H254" i="6"/>
  <c r="H255" i="6"/>
  <c r="H256" i="6"/>
  <c r="H257" i="6"/>
  <c r="H258" i="6"/>
  <c r="H259" i="6"/>
  <c r="H260" i="6"/>
  <c r="H261" i="6"/>
  <c r="H262" i="6"/>
  <c r="H264" i="6"/>
  <c r="H265" i="6"/>
  <c r="H266" i="6"/>
  <c r="H267" i="6"/>
  <c r="H268" i="6"/>
  <c r="H269" i="6"/>
  <c r="H270" i="6"/>
  <c r="H271" i="6"/>
  <c r="H286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4" i="6"/>
  <c r="H285" i="6"/>
  <c r="H288" i="6"/>
  <c r="H289" i="6"/>
  <c r="H290" i="6"/>
  <c r="H291" i="6"/>
  <c r="H292" i="6"/>
  <c r="H293" i="6"/>
  <c r="H294" i="6"/>
  <c r="H295" i="6"/>
  <c r="H287" i="6"/>
  <c r="H296" i="6"/>
  <c r="H297" i="6"/>
  <c r="H322" i="6"/>
  <c r="H298" i="6"/>
  <c r="H299" i="6"/>
  <c r="H300" i="6"/>
  <c r="H301" i="6"/>
  <c r="H302" i="6"/>
  <c r="H303" i="6"/>
  <c r="H304" i="6"/>
  <c r="H305" i="6"/>
  <c r="H306" i="6"/>
  <c r="H307" i="6"/>
  <c r="H308" i="6"/>
  <c r="H309" i="6"/>
  <c r="H310" i="6"/>
  <c r="H323" i="6"/>
  <c r="H311" i="6"/>
  <c r="H312" i="6"/>
  <c r="H313" i="6"/>
  <c r="H314" i="6"/>
  <c r="H315" i="6"/>
  <c r="H316" i="6"/>
  <c r="H317" i="6"/>
  <c r="H318" i="6"/>
  <c r="H319" i="6"/>
  <c r="H320" i="6"/>
  <c r="H321" i="6"/>
  <c r="H329" i="6"/>
  <c r="H330" i="6"/>
  <c r="H331" i="6"/>
  <c r="H332" i="6"/>
  <c r="H333" i="6"/>
  <c r="H334" i="6"/>
  <c r="H335" i="6"/>
  <c r="H324" i="6"/>
  <c r="H336" i="6"/>
  <c r="H337" i="6"/>
  <c r="H325" i="6"/>
  <c r="H326" i="6"/>
  <c r="H338" i="6"/>
  <c r="H339" i="6"/>
  <c r="H340" i="6"/>
  <c r="H341" i="6"/>
  <c r="H342" i="6"/>
  <c r="H343" i="6"/>
  <c r="H344" i="6"/>
  <c r="H345" i="6"/>
  <c r="H346" i="6"/>
  <c r="H347" i="6"/>
  <c r="H348" i="6"/>
  <c r="H349" i="6"/>
  <c r="H350" i="6"/>
  <c r="H351" i="6"/>
  <c r="H352" i="6"/>
  <c r="H353" i="6"/>
  <c r="H354" i="6"/>
  <c r="H355" i="6"/>
  <c r="H356" i="6"/>
  <c r="H357" i="6"/>
  <c r="H358" i="6"/>
  <c r="H359" i="6"/>
  <c r="H360" i="6"/>
  <c r="H361" i="6"/>
  <c r="H362" i="6"/>
  <c r="H327" i="6"/>
  <c r="H364" i="6"/>
  <c r="H365" i="6"/>
  <c r="H366" i="6"/>
  <c r="H367" i="6"/>
  <c r="H368" i="6"/>
  <c r="H369" i="6"/>
  <c r="H370" i="6"/>
  <c r="H371" i="6"/>
  <c r="H372" i="6"/>
  <c r="H373" i="6"/>
  <c r="H374" i="6"/>
  <c r="H328" i="6"/>
  <c r="H375" i="6"/>
  <c r="H376" i="6"/>
  <c r="H377" i="6"/>
  <c r="H378" i="6"/>
  <c r="H379" i="6"/>
  <c r="H380" i="6"/>
  <c r="H381" i="6"/>
  <c r="H382" i="6"/>
  <c r="H383" i="6"/>
  <c r="H384" i="6"/>
  <c r="H385" i="6"/>
  <c r="H386" i="6"/>
  <c r="H363" i="6"/>
  <c r="H387" i="6"/>
  <c r="H388" i="6"/>
  <c r="H389" i="6"/>
  <c r="H390" i="6"/>
  <c r="H391" i="6"/>
  <c r="H392" i="6"/>
  <c r="H393" i="6"/>
  <c r="H394" i="6"/>
  <c r="H395" i="6"/>
  <c r="H396" i="6"/>
  <c r="H397" i="6"/>
  <c r="H398" i="6"/>
  <c r="H399" i="6"/>
  <c r="H400" i="6"/>
  <c r="H401" i="6"/>
  <c r="H402" i="6"/>
  <c r="H403" i="6"/>
  <c r="H404" i="6"/>
  <c r="H405" i="6"/>
  <c r="H406" i="6"/>
  <c r="H407" i="6"/>
  <c r="H408" i="6"/>
  <c r="H409" i="6"/>
  <c r="H410" i="6"/>
  <c r="H411" i="6"/>
  <c r="H412" i="6"/>
  <c r="H413" i="6"/>
  <c r="H414" i="6"/>
  <c r="H415" i="6"/>
  <c r="H416" i="6"/>
  <c r="H417" i="6"/>
  <c r="H418" i="6"/>
  <c r="H419" i="6"/>
  <c r="H420" i="6"/>
  <c r="H421" i="6"/>
  <c r="H422" i="6"/>
  <c r="H423" i="6"/>
  <c r="H424" i="6"/>
  <c r="H425" i="6"/>
  <c r="H426" i="6"/>
  <c r="H427" i="6"/>
  <c r="H428" i="6"/>
  <c r="H429" i="6"/>
  <c r="H430" i="6"/>
  <c r="H431" i="6"/>
  <c r="H465" i="6"/>
  <c r="H432" i="6"/>
  <c r="H433" i="6"/>
  <c r="H434" i="6"/>
  <c r="H435" i="6"/>
  <c r="H436" i="6"/>
  <c r="H437" i="6"/>
  <c r="H438" i="6"/>
  <c r="H439" i="6"/>
  <c r="H440" i="6"/>
  <c r="H441" i="6"/>
  <c r="H442" i="6"/>
  <c r="H443" i="6"/>
  <c r="H444" i="6"/>
  <c r="H445" i="6"/>
  <c r="H446" i="6"/>
  <c r="H447" i="6"/>
  <c r="H448" i="6"/>
  <c r="H449" i="6"/>
  <c r="H450" i="6"/>
  <c r="H451" i="6"/>
  <c r="H452" i="6"/>
  <c r="H453" i="6"/>
  <c r="H454" i="6"/>
  <c r="H455" i="6"/>
  <c r="H456" i="6"/>
  <c r="H457" i="6"/>
  <c r="H458" i="6"/>
  <c r="H459" i="6"/>
  <c r="H460" i="6"/>
  <c r="H461" i="6"/>
  <c r="H462" i="6"/>
  <c r="H463" i="6"/>
  <c r="H464" i="6"/>
  <c r="H467" i="6"/>
  <c r="H468" i="6"/>
  <c r="H469" i="6"/>
  <c r="H470" i="6"/>
  <c r="H471" i="6"/>
  <c r="H472" i="6"/>
  <c r="H473" i="6"/>
  <c r="H466" i="6"/>
  <c r="H474" i="6"/>
  <c r="H475" i="6"/>
  <c r="H476" i="6"/>
  <c r="H477" i="6"/>
  <c r="H478" i="6"/>
  <c r="H479" i="6"/>
  <c r="H480" i="6"/>
  <c r="H481" i="6"/>
  <c r="H482" i="6"/>
  <c r="H483" i="6"/>
  <c r="H484" i="6"/>
  <c r="H485" i="6"/>
  <c r="H486" i="6"/>
  <c r="H487" i="6"/>
  <c r="H495" i="6"/>
  <c r="H496" i="6"/>
  <c r="H497" i="6"/>
  <c r="H498" i="6"/>
  <c r="H499" i="6"/>
  <c r="H500" i="6"/>
  <c r="H501" i="6"/>
  <c r="H502" i="6"/>
  <c r="H503" i="6"/>
  <c r="H488" i="6"/>
  <c r="H489" i="6"/>
  <c r="H490" i="6"/>
  <c r="H491" i="6"/>
  <c r="H492" i="6"/>
  <c r="H493" i="6"/>
  <c r="H494" i="6"/>
  <c r="H505" i="6"/>
  <c r="H504" i="6"/>
  <c r="H506" i="6"/>
  <c r="H507" i="6"/>
  <c r="H508" i="6"/>
  <c r="H509" i="6"/>
  <c r="H510" i="6"/>
  <c r="H511" i="6"/>
  <c r="H512" i="6"/>
  <c r="H513" i="6"/>
  <c r="H514" i="6"/>
  <c r="H515" i="6"/>
  <c r="H516" i="6"/>
  <c r="H517" i="6"/>
  <c r="H518" i="6"/>
  <c r="H531" i="6"/>
  <c r="H532" i="6"/>
  <c r="H533" i="6"/>
  <c r="H519" i="6"/>
  <c r="H520" i="6"/>
  <c r="H534" i="6"/>
  <c r="H521" i="6"/>
  <c r="H522" i="6"/>
  <c r="H535" i="6"/>
  <c r="H523" i="6"/>
  <c r="H524" i="6"/>
  <c r="H525" i="6"/>
  <c r="H526" i="6"/>
  <c r="H527" i="6"/>
  <c r="H528" i="6"/>
  <c r="H529" i="6"/>
  <c r="H530" i="6"/>
  <c r="H537" i="6"/>
  <c r="H536" i="6"/>
  <c r="H544" i="6"/>
  <c r="H545" i="6"/>
  <c r="H546" i="6"/>
  <c r="H547" i="6"/>
  <c r="H548" i="6"/>
  <c r="H538" i="6"/>
  <c r="H539" i="6"/>
  <c r="H549" i="6"/>
  <c r="H550" i="6"/>
  <c r="H551" i="6"/>
  <c r="H552" i="6"/>
  <c r="H553" i="6"/>
  <c r="H554" i="6"/>
  <c r="H555" i="6"/>
  <c r="H556" i="6"/>
  <c r="H557" i="6"/>
  <c r="H558" i="6"/>
  <c r="H559" i="6"/>
  <c r="H560" i="6"/>
  <c r="H561" i="6"/>
  <c r="H562" i="6"/>
  <c r="H563" i="6"/>
  <c r="H564" i="6"/>
  <c r="H565" i="6"/>
  <c r="H566" i="6"/>
  <c r="H540" i="6"/>
  <c r="H567" i="6"/>
  <c r="H568" i="6"/>
  <c r="H569" i="6"/>
  <c r="H570" i="6"/>
  <c r="H571" i="6"/>
  <c r="H572" i="6"/>
  <c r="H573" i="6"/>
  <c r="H574" i="6"/>
  <c r="H575" i="6"/>
  <c r="H576" i="6"/>
  <c r="H577" i="6"/>
  <c r="H578" i="6"/>
  <c r="H579" i="6"/>
  <c r="H580" i="6"/>
  <c r="H581" i="6"/>
  <c r="H582" i="6"/>
  <c r="H583" i="6"/>
  <c r="H584" i="6"/>
  <c r="H585" i="6"/>
  <c r="H586" i="6"/>
  <c r="H541" i="6"/>
  <c r="H587" i="6"/>
  <c r="H588" i="6"/>
  <c r="H542" i="6"/>
  <c r="H589" i="6"/>
  <c r="H590" i="6"/>
  <c r="H591" i="6"/>
  <c r="H592" i="6"/>
  <c r="H543" i="6"/>
  <c r="H593" i="6"/>
  <c r="H594" i="6"/>
  <c r="H595" i="6"/>
  <c r="H596" i="6"/>
  <c r="H597" i="6"/>
  <c r="H598" i="6"/>
  <c r="H599" i="6"/>
  <c r="H600" i="6"/>
  <c r="H601" i="6"/>
  <c r="H602" i="6"/>
  <c r="H603" i="6"/>
  <c r="H604" i="6"/>
  <c r="H605" i="6"/>
  <c r="H606" i="6"/>
  <c r="H607" i="6"/>
  <c r="H608" i="6"/>
  <c r="H609" i="6"/>
  <c r="H610" i="6"/>
  <c r="H611" i="6"/>
  <c r="H612" i="6"/>
  <c r="H613" i="6"/>
  <c r="H614" i="6"/>
  <c r="H615" i="6"/>
  <c r="H616" i="6"/>
  <c r="H617" i="6"/>
  <c r="H618" i="6"/>
  <c r="H619" i="6"/>
  <c r="H620" i="6"/>
  <c r="H621" i="6"/>
  <c r="H622" i="6"/>
  <c r="H623" i="6"/>
  <c r="H624" i="6"/>
  <c r="H625" i="6"/>
  <c r="H634" i="6"/>
  <c r="H626" i="6"/>
  <c r="H627" i="6"/>
  <c r="H628" i="6"/>
  <c r="H629" i="6"/>
  <c r="H630" i="6"/>
  <c r="H631" i="6"/>
  <c r="H632" i="6"/>
  <c r="H633" i="6"/>
  <c r="H635" i="6"/>
  <c r="H646" i="6"/>
  <c r="H647" i="6"/>
  <c r="H648" i="6"/>
  <c r="H649" i="6"/>
  <c r="H650" i="6"/>
  <c r="H651" i="6"/>
  <c r="H652" i="6"/>
  <c r="H636" i="6"/>
  <c r="H653" i="6"/>
  <c r="H654" i="6"/>
  <c r="H655" i="6"/>
  <c r="H656" i="6"/>
  <c r="H657" i="6"/>
  <c r="H658" i="6"/>
  <c r="H659" i="6"/>
  <c r="H660" i="6"/>
  <c r="H661" i="6"/>
  <c r="H662" i="6"/>
  <c r="H663" i="6"/>
  <c r="H637" i="6"/>
  <c r="H664" i="6"/>
  <c r="H665" i="6"/>
  <c r="H666" i="6"/>
  <c r="H667" i="6"/>
  <c r="H638" i="6"/>
  <c r="H668" i="6"/>
  <c r="H669" i="6"/>
  <c r="H639" i="6"/>
  <c r="H640" i="6"/>
  <c r="H670" i="6"/>
  <c r="H671" i="6"/>
  <c r="H672" i="6"/>
  <c r="H673" i="6"/>
  <c r="H674" i="6"/>
  <c r="H675" i="6"/>
  <c r="H641" i="6"/>
  <c r="H676" i="6"/>
  <c r="H677" i="6"/>
  <c r="H678" i="6"/>
  <c r="H679" i="6"/>
  <c r="H680" i="6"/>
  <c r="H681" i="6"/>
  <c r="H682" i="6"/>
  <c r="H683" i="6"/>
  <c r="H684" i="6"/>
  <c r="H685" i="6"/>
  <c r="H686" i="6"/>
  <c r="H642" i="6"/>
  <c r="H687" i="6"/>
  <c r="H688" i="6"/>
  <c r="H689" i="6"/>
  <c r="H690" i="6"/>
  <c r="H691" i="6"/>
  <c r="H692" i="6"/>
  <c r="H693" i="6"/>
  <c r="H643" i="6"/>
  <c r="H694" i="6"/>
  <c r="H695" i="6"/>
  <c r="H644" i="6"/>
  <c r="H696" i="6"/>
  <c r="H697" i="6"/>
  <c r="H698" i="6"/>
  <c r="H699" i="6"/>
  <c r="H700" i="6"/>
  <c r="H701" i="6"/>
  <c r="H702" i="6"/>
  <c r="H703" i="6"/>
  <c r="H704" i="6"/>
  <c r="H705" i="6"/>
  <c r="H706" i="6"/>
  <c r="H645" i="6"/>
  <c r="H708" i="6"/>
  <c r="H709" i="6"/>
  <c r="H710" i="6"/>
  <c r="H711" i="6"/>
  <c r="H712" i="6"/>
  <c r="H713" i="6"/>
  <c r="H714" i="6"/>
  <c r="H715" i="6"/>
  <c r="H716" i="6"/>
  <c r="H717" i="6"/>
  <c r="H718" i="6"/>
  <c r="H719" i="6"/>
  <c r="H720" i="6"/>
  <c r="H721" i="6"/>
  <c r="H722" i="6"/>
  <c r="H723" i="6"/>
  <c r="H724" i="6"/>
  <c r="H725" i="6"/>
  <c r="H726" i="6"/>
  <c r="H727" i="6"/>
  <c r="H728" i="6"/>
  <c r="H729" i="6"/>
  <c r="H730" i="6"/>
  <c r="H731" i="6"/>
  <c r="H732" i="6"/>
  <c r="H733" i="6"/>
  <c r="H707" i="6"/>
  <c r="H734" i="6"/>
  <c r="H735" i="6"/>
  <c r="H736" i="6"/>
  <c r="H737" i="6"/>
  <c r="H738" i="6"/>
  <c r="H739" i="6"/>
  <c r="H740" i="6"/>
  <c r="H741" i="6"/>
  <c r="H742" i="6"/>
  <c r="H743" i="6"/>
  <c r="H744" i="6"/>
  <c r="H745" i="6"/>
  <c r="H746" i="6"/>
  <c r="H747" i="6"/>
  <c r="H748" i="6"/>
  <c r="H749" i="6"/>
  <c r="H750" i="6"/>
  <c r="H751" i="6"/>
  <c r="H752" i="6"/>
  <c r="H753" i="6"/>
  <c r="H754" i="6"/>
  <c r="H763" i="6"/>
  <c r="H764" i="6"/>
  <c r="H755" i="6"/>
  <c r="H756" i="6"/>
  <c r="H757" i="6"/>
  <c r="H758" i="6"/>
  <c r="H759" i="6"/>
  <c r="H760" i="6"/>
  <c r="H761" i="6"/>
  <c r="H762" i="6"/>
  <c r="H769" i="6"/>
  <c r="H770" i="6"/>
  <c r="H765" i="6"/>
  <c r="H766" i="6"/>
  <c r="H767" i="6"/>
  <c r="H768" i="6"/>
  <c r="H771" i="6"/>
  <c r="H772" i="6"/>
  <c r="H777" i="6"/>
  <c r="H773" i="6"/>
  <c r="H774" i="6"/>
  <c r="H775" i="6"/>
  <c r="H778" i="6"/>
  <c r="H776" i="6"/>
  <c r="H779" i="6"/>
  <c r="H780" i="6"/>
  <c r="H2" i="6"/>
  <c r="L13" i="6" l="1"/>
  <c r="L15" i="6"/>
  <c r="L14" i="6"/>
  <c r="L12" i="6"/>
  <c r="L11" i="6"/>
  <c r="L10" i="6"/>
  <c r="L9" i="6"/>
  <c r="M7" i="6"/>
  <c r="M6" i="6"/>
  <c r="M5" i="6"/>
  <c r="M3" i="6"/>
  <c r="M4" i="6" s="1"/>
  <c r="M2" i="6"/>
  <c r="L16" i="6" l="1"/>
  <c r="L7" i="6"/>
  <c r="V7" i="6"/>
  <c r="V6" i="6"/>
  <c r="V5" i="6"/>
  <c r="U7" i="6"/>
  <c r="U6" i="6"/>
  <c r="U5" i="6"/>
  <c r="T7" i="6"/>
  <c r="T6" i="6"/>
  <c r="T5" i="6"/>
  <c r="S7" i="6"/>
  <c r="S6" i="6"/>
  <c r="S5" i="6"/>
  <c r="R7" i="6"/>
  <c r="R6" i="6"/>
  <c r="R5" i="6"/>
  <c r="Q7" i="6"/>
  <c r="Q6" i="6"/>
  <c r="Q5" i="6"/>
  <c r="P7" i="6"/>
  <c r="P6" i="6"/>
  <c r="P5" i="6"/>
  <c r="O7" i="6"/>
  <c r="O6" i="6"/>
  <c r="N7" i="6"/>
  <c r="N6" i="6"/>
  <c r="N5" i="6"/>
  <c r="O5" i="6"/>
  <c r="L6" i="6"/>
  <c r="L5" i="6"/>
  <c r="K7" i="6"/>
  <c r="K6" i="6"/>
  <c r="U3" i="6"/>
  <c r="U2" i="6"/>
  <c r="U4" i="6" l="1"/>
  <c r="Q3" i="6"/>
  <c r="Q4" i="6" s="1"/>
  <c r="Q2" i="6"/>
  <c r="V3" i="6" l="1"/>
  <c r="T3" i="6"/>
  <c r="S3" i="6"/>
  <c r="R3" i="6"/>
  <c r="P3" i="6"/>
  <c r="N3" i="6"/>
  <c r="O3" i="6"/>
  <c r="L3" i="6"/>
  <c r="K5" i="6"/>
  <c r="K3" i="6"/>
  <c r="K2" i="6"/>
  <c r="V2" i="6"/>
  <c r="T2" i="6"/>
  <c r="S2" i="6"/>
  <c r="R2" i="6"/>
  <c r="P2" i="6"/>
  <c r="O2" i="6"/>
  <c r="N2" i="6"/>
  <c r="L2" i="6"/>
  <c r="P4" i="6" l="1"/>
  <c r="O4" i="6"/>
  <c r="N4" i="6"/>
  <c r="R4" i="6"/>
  <c r="S4" i="6"/>
  <c r="T4" i="6"/>
  <c r="V4" i="6"/>
  <c r="L4" i="6"/>
  <c r="K4" i="6"/>
</calcChain>
</file>

<file path=xl/sharedStrings.xml><?xml version="1.0" encoding="utf-8"?>
<sst xmlns="http://schemas.openxmlformats.org/spreadsheetml/2006/main" count="2878" uniqueCount="773">
  <si>
    <t>FINI</t>
  </si>
  <si>
    <t>Nombre de Jeux</t>
  </si>
  <si>
    <t>Nombre de Jeux FINIS</t>
  </si>
  <si>
    <t>Nombre de Jeux A FINIR</t>
  </si>
  <si>
    <t>Nombre de Jeux à 100%</t>
  </si>
  <si>
    <t>TITRE</t>
  </si>
  <si>
    <t>PLATEFORME</t>
  </si>
  <si>
    <t>STATUT</t>
  </si>
  <si>
    <t>TROPHES</t>
  </si>
  <si>
    <t>MULTI LOCAL</t>
  </si>
  <si>
    <t>LAUNCHER</t>
  </si>
  <si>
    <t>007 QUANTUM OF SOLACE</t>
  </si>
  <si>
    <t>3D DOT GAME HEROES</t>
  </si>
  <si>
    <t>ARMY OF TWO</t>
  </si>
  <si>
    <t>ASSASSIN'S CREED 1</t>
  </si>
  <si>
    <t>ASSASSIN'S CREED 2</t>
  </si>
  <si>
    <t>BATTLEFIELD 3</t>
  </si>
  <si>
    <t>BIOSHOCK</t>
  </si>
  <si>
    <t>BORDERLANDS</t>
  </si>
  <si>
    <t>BRUTAL LEGEND</t>
  </si>
  <si>
    <t>BURNOUT PARADISE</t>
  </si>
  <si>
    <t>BUZZ LE PLUS MALIN DES FRANÇAIS</t>
  </si>
  <si>
    <t>BUZZ QUIZZ TV</t>
  </si>
  <si>
    <t>CALL OF DUTY BLACK OPS</t>
  </si>
  <si>
    <t>CALL OF DUTY MODERN WARFARE</t>
  </si>
  <si>
    <t>CALL OF DUTY MODERN WARFARE 2</t>
  </si>
  <si>
    <t>CALL OF DUTY MODERN WARFARE 3</t>
  </si>
  <si>
    <t>CALL OF DUTY WORLD AT WAR</t>
  </si>
  <si>
    <t>CALL OF JUAREZ BOUND IN BLOOD</t>
  </si>
  <si>
    <t>DANCESTAR PARTY</t>
  </si>
  <si>
    <t>DANTE'S INFERNO</t>
  </si>
  <si>
    <t>DARKSIDERS</t>
  </si>
  <si>
    <t>DE BLOB 2</t>
  </si>
  <si>
    <t>DEAD ISLAND GOTY</t>
  </si>
  <si>
    <t>DEAD RISING 2 OFF THE RECORD</t>
  </si>
  <si>
    <t>DEAD SPACE</t>
  </si>
  <si>
    <t>DEAD SPACE 2</t>
  </si>
  <si>
    <t>DEF JAM ICON</t>
  </si>
  <si>
    <t>DEF JAM RAPSTAR</t>
  </si>
  <si>
    <t>DEUS EX HUMAN REVOLUTION</t>
  </si>
  <si>
    <t>FAIRYTALE FIGHT</t>
  </si>
  <si>
    <t>FIFA 10</t>
  </si>
  <si>
    <t>FINAL FANTASY XIII</t>
  </si>
  <si>
    <t>FINAL FANTASY XIII-2</t>
  </si>
  <si>
    <t>GOD OF WAR 1</t>
  </si>
  <si>
    <t>GOD OF WAR 2</t>
  </si>
  <si>
    <t>GOD OF WAR CHAINS OF OLYMPUS</t>
  </si>
  <si>
    <t>GOD OF WAR GHOST OF SPARTA</t>
  </si>
  <si>
    <t>GRAN TURISMO 5</t>
  </si>
  <si>
    <t>GTA 4</t>
  </si>
  <si>
    <t>GTA EPISODES FROM LIBERTY CITY</t>
  </si>
  <si>
    <t>HEAVY RAIN</t>
  </si>
  <si>
    <t>ICO</t>
  </si>
  <si>
    <t>JOHN WOO STRANGLEHOLD</t>
  </si>
  <si>
    <t>JUST DANCE 3</t>
  </si>
  <si>
    <t>KILLZONE 2</t>
  </si>
  <si>
    <t>KILLZONE 3</t>
  </si>
  <si>
    <t>LES SIMPSONS LE JEU</t>
  </si>
  <si>
    <t>LITTLE BIG PLANET 1</t>
  </si>
  <si>
    <t>LITTLE BIG PLANET 2</t>
  </si>
  <si>
    <t>MARVEL ULTIMATE ALLIANCE</t>
  </si>
  <si>
    <t>MARVEL VS CAPCOM 3</t>
  </si>
  <si>
    <t>MASS EFFECT 2</t>
  </si>
  <si>
    <t>MAX PAYNE 3</t>
  </si>
  <si>
    <t>MIDNIGHT CLUB LOS ANGELES</t>
  </si>
  <si>
    <t>MIRROR'S EDGE</t>
  </si>
  <si>
    <t>MISSION G</t>
  </si>
  <si>
    <t>MORTAL KOMBAT VS DC UNIVERSE</t>
  </si>
  <si>
    <t>NEED FOR SPEED PROSTREET</t>
  </si>
  <si>
    <t>PORTAL 2</t>
  </si>
  <si>
    <t>PROTOTYPE</t>
  </si>
  <si>
    <t>RAYMAN ORIGINS</t>
  </si>
  <si>
    <t>RED DEAD REDEMPTION</t>
  </si>
  <si>
    <t>RED DEAD REDEMPTION UNDEAD NIGHTMARE</t>
  </si>
  <si>
    <t>RESIDENT EVIL 5 GOTY</t>
  </si>
  <si>
    <t>RESISTANCE 1</t>
  </si>
  <si>
    <t>RESISTANCE 2</t>
  </si>
  <si>
    <t>SAINT'S ROW 2</t>
  </si>
  <si>
    <t>SHADOW OF THE COLOSSUS</t>
  </si>
  <si>
    <t>SHAUN WHITE SNOWBOARDING</t>
  </si>
  <si>
    <t>SINGSTAR</t>
  </si>
  <si>
    <t>SINGSTAR QUEEN</t>
  </si>
  <si>
    <t>SKATE 2</t>
  </si>
  <si>
    <t>SMACKDOWN VS RAW 2011</t>
  </si>
  <si>
    <t>SOS FANTÔMES</t>
  </si>
  <si>
    <t>SPIDERMAN DIMENSIONS</t>
  </si>
  <si>
    <t>SPLATTERHOUSE</t>
  </si>
  <si>
    <t>SPORTS CHAMPION</t>
  </si>
  <si>
    <t>START THE PARTY</t>
  </si>
  <si>
    <t>SUPER STREET FIGHTER 4</t>
  </si>
  <si>
    <t>THE CHRONICLES OF RIDDICK ASSAULT ON DARK ATHENA</t>
  </si>
  <si>
    <t>THE ELDER'S SCROLL 4 OBLIVION GOTY</t>
  </si>
  <si>
    <t>TIME CRISIS 4</t>
  </si>
  <si>
    <t>TIME CRISIS RAZING STORM</t>
  </si>
  <si>
    <t>TOMB RAIDER ANNIVERSARY</t>
  </si>
  <si>
    <t>TOMB RAIDER LEGEND</t>
  </si>
  <si>
    <t>TOMB RAIDER UNDERWORLD</t>
  </si>
  <si>
    <t>UFC UNDISPUTED 2010</t>
  </si>
  <si>
    <t>UNCHARTED</t>
  </si>
  <si>
    <t>UNCHARTED 2</t>
  </si>
  <si>
    <t>UNCHARTED 3</t>
  </si>
  <si>
    <t>VANQUISH</t>
  </si>
  <si>
    <t>WOLFENSTEIN</t>
  </si>
  <si>
    <t>X-MEN ORIGINS WOLVERINE</t>
  </si>
  <si>
    <t>PS3</t>
  </si>
  <si>
    <t>ASSASSIN'S CREED 3</t>
  </si>
  <si>
    <t>BATMAN ARKHAM ASYLUM</t>
  </si>
  <si>
    <t>DEAD SPACE 3</t>
  </si>
  <si>
    <t>TOTAL</t>
  </si>
  <si>
    <t>PC</t>
  </si>
  <si>
    <t>PS4</t>
  </si>
  <si>
    <t>PS2</t>
  </si>
  <si>
    <t>N64</t>
  </si>
  <si>
    <t>DS</t>
  </si>
  <si>
    <t>GB COLOR</t>
  </si>
  <si>
    <t>ANDROID</t>
  </si>
  <si>
    <t>&gt;OBSERVER_</t>
  </si>
  <si>
    <t>A SHORT HIKE</t>
  </si>
  <si>
    <t>ALAN WAKE</t>
  </si>
  <si>
    <t>ALAN WAKE'S AMERICAN NIGHTMARE</t>
  </si>
  <si>
    <t>AMNESIA: THE DARK DESCENT</t>
  </si>
  <si>
    <t>ANODYNE 2: RETURN TO DUST</t>
  </si>
  <si>
    <t>APE OUT</t>
  </si>
  <si>
    <t>ARK: SURVIVAL EVOLVED</t>
  </si>
  <si>
    <t>AXIOM VERGE</t>
  </si>
  <si>
    <t>BAD NORTH JOTUNN EDITION</t>
  </si>
  <si>
    <t>BATMAN ARKHAM ASYLUM GOTY</t>
  </si>
  <si>
    <t>BATMAN ARKHAM CITY GOTY</t>
  </si>
  <si>
    <t>BATMAN ARKHAM KNIGHT</t>
  </si>
  <si>
    <t>BORDERLANDS 2</t>
  </si>
  <si>
    <t>BORDERLANDS: THE PRE-SEQUEL</t>
  </si>
  <si>
    <t>CARCASSONNE</t>
  </si>
  <si>
    <t>CELESTE</t>
  </si>
  <si>
    <t>CLOSE TO THE SUN</t>
  </si>
  <si>
    <t>CONARIUM</t>
  </si>
  <si>
    <t>COSTUME QUEST</t>
  </si>
  <si>
    <t>CRASHLANDS</t>
  </si>
  <si>
    <t>DARKSIDERS II DEATHINITIVE EDITION</t>
  </si>
  <si>
    <t>DARKSIDERS WARMASTERED EDITION</t>
  </si>
  <si>
    <t>DEATH COMING</t>
  </si>
  <si>
    <t>DRAWFUL 2</t>
  </si>
  <si>
    <t>ENTER THE GUNGEON</t>
  </si>
  <si>
    <t>EVERYTHING</t>
  </si>
  <si>
    <t>FARMING SIMULATOR 19</t>
  </si>
  <si>
    <t>FASTER THAN LIGHT</t>
  </si>
  <si>
    <t>FIGMENT</t>
  </si>
  <si>
    <t>FOR HONOR</t>
  </si>
  <si>
    <t>FOR THE KING</t>
  </si>
  <si>
    <t>FORTNITE</t>
  </si>
  <si>
    <t>GONE HOME</t>
  </si>
  <si>
    <t>GONNER</t>
  </si>
  <si>
    <t>GTA 5</t>
  </si>
  <si>
    <t>HELLO NEIGHBOR</t>
  </si>
  <si>
    <t>HOB</t>
  </si>
  <si>
    <t>HORACE</t>
  </si>
  <si>
    <t>HYPER LIGHT DRIFTER</t>
  </si>
  <si>
    <t>INNERSPACE</t>
  </si>
  <si>
    <t>INTO THE BREACH</t>
  </si>
  <si>
    <t>JOTUN VALHALLA EDITION</t>
  </si>
  <si>
    <t>JUST CAUSE 4</t>
  </si>
  <si>
    <t>LAYERS OF FEAR</t>
  </si>
  <si>
    <t>LEGO BATMAN 2 DC SUPER HEROES</t>
  </si>
  <si>
    <t>LEGO BATMAN 3 BEYOND GOTHAM</t>
  </si>
  <si>
    <t>LEGO BATMAN THE VIDEOGAME</t>
  </si>
  <si>
    <t>LIMBO</t>
  </si>
  <si>
    <t>LITTLE INFERNO</t>
  </si>
  <si>
    <t>METRO 2033 REDUX</t>
  </si>
  <si>
    <t>MUTANT YEAR ZERO ROAD TO EDEN</t>
  </si>
  <si>
    <t>MUTAZIONE</t>
  </si>
  <si>
    <t>NUCLEAR THRONE</t>
  </si>
  <si>
    <t>OFFWORLD TRADING COMPANY</t>
  </si>
  <si>
    <t>OVERCOOKED</t>
  </si>
  <si>
    <t>Q.U.B.E. 2</t>
  </si>
  <si>
    <t>RAYMAN LEGENDS</t>
  </si>
  <si>
    <t>RUINER</t>
  </si>
  <si>
    <t>SAMURAI SHODOWN NEOGEO COLLECTION</t>
  </si>
  <si>
    <t>SHADOW TACTICS: BLADES OF THE SHOGUN</t>
  </si>
  <si>
    <t>SHERLOCK HOLMES CRIMES AND PUNISHMENTS</t>
  </si>
  <si>
    <t>SID MEIER'S CIVILIZATION VI</t>
  </si>
  <si>
    <t>SOMA</t>
  </si>
  <si>
    <t>STEEP</t>
  </si>
  <si>
    <t>SUBNAUTICA</t>
  </si>
  <si>
    <t>SUNDERED ELDRITCH EDITION</t>
  </si>
  <si>
    <t>SUPER MEAT BOY</t>
  </si>
  <si>
    <t>SUPERHOT</t>
  </si>
  <si>
    <t>SURVIVING MARS</t>
  </si>
  <si>
    <t>THE BRIDGE</t>
  </si>
  <si>
    <t>THE ESCAPISTS</t>
  </si>
  <si>
    <t>THE JACKBOX PARTY PACK</t>
  </si>
  <si>
    <t>THE MESSENGER</t>
  </si>
  <si>
    <t>THE STANLEY PARABLE</t>
  </si>
  <si>
    <t>THE TALOS PRINCIPLE</t>
  </si>
  <si>
    <t>THE WALKING DEAD: MICHONNE</t>
  </si>
  <si>
    <t>THE WOLF AMONG US</t>
  </si>
  <si>
    <t>TICKET TO RIDE</t>
  </si>
  <si>
    <t>TORCHLIGHT</t>
  </si>
  <si>
    <t>TORMENTOR X PUNISHER</t>
  </si>
  <si>
    <t>TOTALLY ACCURATE BATTLE SIMULATOR</t>
  </si>
  <si>
    <t>TOTALLY RELIABLE DELIVERY SERVICE</t>
  </si>
  <si>
    <t>TOWERFALL ASCENSION</t>
  </si>
  <si>
    <t>TRANSISTOR</t>
  </si>
  <si>
    <t>UNREAL TOURNAMENT</t>
  </si>
  <si>
    <t>WATCH DOGS</t>
  </si>
  <si>
    <t>WHAT REMAINS OF EDITH FINCH</t>
  </si>
  <si>
    <t>WHEELS OF AURELIA</t>
  </si>
  <si>
    <t>WORLD WAR Z</t>
  </si>
  <si>
    <t>YOOKA-LAYLEE AND THE IMPOSSIBLE LAIR</t>
  </si>
  <si>
    <t>EPIC</t>
  </si>
  <si>
    <t>DLC</t>
  </si>
  <si>
    <t>HITMAN: ABSOLUTION</t>
  </si>
  <si>
    <t>TOTAL ANNIHILATION: COMMANDER PACK</t>
  </si>
  <si>
    <t>TOWER OF TIME</t>
  </si>
  <si>
    <t>POSTAL 2</t>
  </si>
  <si>
    <t>WASTELAND 2</t>
  </si>
  <si>
    <t>WASTELAND 2 DIRECTOR'S CUT</t>
  </si>
  <si>
    <t>GOG</t>
  </si>
  <si>
    <t>A NORMAL LOST PHONE</t>
  </si>
  <si>
    <t>ADAM WOLFE</t>
  </si>
  <si>
    <t>ANARCUTE</t>
  </si>
  <si>
    <t>ANNA'S QUEST</t>
  </si>
  <si>
    <t>ART OF FIGHTING 2</t>
  </si>
  <si>
    <t>AVICII INVECTOR</t>
  </si>
  <si>
    <t>BLAZING STAR</t>
  </si>
  <si>
    <t>DANDAR</t>
  </si>
  <si>
    <t>DEADLIGHT: DIRECTOR'S CUT</t>
  </si>
  <si>
    <t>DOUBLE CROSS</t>
  </si>
  <si>
    <t>DREAM DADDY</t>
  </si>
  <si>
    <t>EARTHLOCK</t>
  </si>
  <si>
    <t>ETHERBORN</t>
  </si>
  <si>
    <t>FATAL FURY SPECIAL</t>
  </si>
  <si>
    <t>FORSAKEN REMASTERED</t>
  </si>
  <si>
    <t>FRACTURED MINDS</t>
  </si>
  <si>
    <t>GATO ROBOTO</t>
  </si>
  <si>
    <t>HEAVE HO</t>
  </si>
  <si>
    <t>HOVER</t>
  </si>
  <si>
    <t>HUE</t>
  </si>
  <si>
    <t>KATHY RAIN</t>
  </si>
  <si>
    <t>KINGDOM: NEW LANDS</t>
  </si>
  <si>
    <t>LIGHMATTER</t>
  </si>
  <si>
    <t>MAX: THE CURSE OF BROTHERHOOD</t>
  </si>
  <si>
    <t>OLD SCHOOL MUSICAL</t>
  </si>
  <si>
    <t>PANKAPU</t>
  </si>
  <si>
    <t>PICTOQUEST</t>
  </si>
  <si>
    <t>PLANET ALPHA</t>
  </si>
  <si>
    <t>PROJECT WARLOCK</t>
  </si>
  <si>
    <t>PULSTAR</t>
  </si>
  <si>
    <t>PUMPED BMX</t>
  </si>
  <si>
    <t>SAMURAI SHODOWN II</t>
  </si>
  <si>
    <t>SERIAL CLEANER</t>
  </si>
  <si>
    <t>SHERLOCK HOLMES: THE DEVIL'S DAUGHTER</t>
  </si>
  <si>
    <t>SILENCE</t>
  </si>
  <si>
    <t>SNAKE PASS</t>
  </si>
  <si>
    <t>SPLASHER</t>
  </si>
  <si>
    <t>STEEL RATS</t>
  </si>
  <si>
    <t>STRANGER THINGS 3</t>
  </si>
  <si>
    <t>SWORD LEGACY OMEN</t>
  </si>
  <si>
    <t>THE FLAME IN THE FLOOD</t>
  </si>
  <si>
    <t>THE KING OF FIGHTERS 2000</t>
  </si>
  <si>
    <t>THE KING OF FIGHTERS 2002</t>
  </si>
  <si>
    <t>THE LAST TINKER</t>
  </si>
  <si>
    <t>THE LITTLE ACRE</t>
  </si>
  <si>
    <t>TOEJAM &amp; EARL: BACK IN THE GROVE</t>
  </si>
  <si>
    <t>TURMOIL</t>
  </si>
  <si>
    <t>TUROCK</t>
  </si>
  <si>
    <t>URBAN TRIAL PLAYGROUND</t>
  </si>
  <si>
    <t>WHEN SKI LIFTS GO WRONG</t>
  </si>
  <si>
    <t>WITCHEYE</t>
  </si>
  <si>
    <t>YONO AND THE CELESTIAL ELEPHANTS</t>
  </si>
  <si>
    <t>TWITCH</t>
  </si>
  <si>
    <t>CHILD OF LIGHT</t>
  </si>
  <si>
    <t>UPLAY</t>
  </si>
  <si>
    <t>BATTLEFIELD 4</t>
  </si>
  <si>
    <t>ORIGIN</t>
  </si>
  <si>
    <t>OUI</t>
  </si>
  <si>
    <t>GOAT OF DUTY</t>
  </si>
  <si>
    <t>HELLION</t>
  </si>
  <si>
    <t>PAC-MAN™ CHAMPIONSHIP EDITION 2</t>
  </si>
  <si>
    <t>POSTAL</t>
  </si>
  <si>
    <t>UNI</t>
  </si>
  <si>
    <t>10 SECOND NINJA X</t>
  </si>
  <si>
    <t>200% MIXED JUICE!</t>
  </si>
  <si>
    <t>ACCELERATION OF SUGURI 2</t>
  </si>
  <si>
    <t>AEGIS DEFENDERS</t>
  </si>
  <si>
    <t>AGE OF EMPIRES II (2013)</t>
  </si>
  <si>
    <t>ALIEN: ISOLATION</t>
  </si>
  <si>
    <t>ARCADE MOONLANDER</t>
  </si>
  <si>
    <t>AUTOBAHN POLICE SIMULATOR</t>
  </si>
  <si>
    <t>BADLAND: GAME OF THE YEAR EDITION</t>
  </si>
  <si>
    <t>BARRO</t>
  </si>
  <si>
    <t>BULLY: SCHOLARSHIP EDITION</t>
  </si>
  <si>
    <t>COMMAND AND CONQUER: RED ALERT 3</t>
  </si>
  <si>
    <t>COMPANY OF HEROES 2</t>
  </si>
  <si>
    <t>COUNTER-STRIKE</t>
  </si>
  <si>
    <t>COUNTER-STRIKE: GLOBAL OFFENSIVE</t>
  </si>
  <si>
    <t>COUNTER-STRIKE: SOURCE</t>
  </si>
  <si>
    <t>DAY OF DEFEAT</t>
  </si>
  <si>
    <t>DAYZ</t>
  </si>
  <si>
    <t>DEATHMATCH CLASSIC</t>
  </si>
  <si>
    <t>DEFY GRAVITY</t>
  </si>
  <si>
    <t>DIRT RALLY</t>
  </si>
  <si>
    <t>DRACULA 3: THE PATH OF THE DRAGON</t>
  </si>
  <si>
    <t>DRACULA 4 AND 5 - SPECIAL STEAM EDITION</t>
  </si>
  <si>
    <t>ENDLESS SPACE</t>
  </si>
  <si>
    <t>FALLOUT</t>
  </si>
  <si>
    <t>FOUR KINGS ONE WAR</t>
  </si>
  <si>
    <t>GAMECRAFT</t>
  </si>
  <si>
    <t>GARRY'S MOD</t>
  </si>
  <si>
    <t>GENESHIFT</t>
  </si>
  <si>
    <t>HALF-LIFE</t>
  </si>
  <si>
    <t>HALF-LIFE 2</t>
  </si>
  <si>
    <t>HALF-LIFE 2: DEATHMATCH</t>
  </si>
  <si>
    <t>HALF-LIFE 2: EPISODE ONE</t>
  </si>
  <si>
    <t>HALF-LIFE 2: EPISODE TWO</t>
  </si>
  <si>
    <t>HALF-LIFE 2: LOST COAST</t>
  </si>
  <si>
    <t>HALF-LIFE: BLUE SHIFT</t>
  </si>
  <si>
    <t>HALF-LIFE: OPPOSING FORCE</t>
  </si>
  <si>
    <t>HALF-LIFE: SOURCE</t>
  </si>
  <si>
    <t>HALF-LIFE DEATHMATCH: SOURCE</t>
  </si>
  <si>
    <t>HATRED</t>
  </si>
  <si>
    <t>HIDDEN FOLKS</t>
  </si>
  <si>
    <t>HITMAN: SNIPER CHALLENGE</t>
  </si>
  <si>
    <t>HOMEFRONT</t>
  </si>
  <si>
    <t>INTERKOSMOS</t>
  </si>
  <si>
    <t>JUST CAUSE 2</t>
  </si>
  <si>
    <t>JUST CAUSE 2: MULTIPLAYER MOD</t>
  </si>
  <si>
    <t>KAO THE KANGAROO: ROUND 2</t>
  </si>
  <si>
    <t>LARA CROFT AND THE TEMPLE OF OSIRIS</t>
  </si>
  <si>
    <t>LEFT 4 DEAD 2</t>
  </si>
  <si>
    <t>MARTIAN LAW</t>
  </si>
  <si>
    <t>NEPHISE BEGINS</t>
  </si>
  <si>
    <t>OCTODAD: DADLIEST CATCH</t>
  </si>
  <si>
    <t>ONE DROP BOT</t>
  </si>
  <si>
    <t>ORI AND THE BLIND FOREST</t>
  </si>
  <si>
    <t>ORI AND THE BLIND FOREST: DEFINITIVE EDITION</t>
  </si>
  <si>
    <t>OUTLAST</t>
  </si>
  <si>
    <t>PAYDAY: THE HEIST</t>
  </si>
  <si>
    <t>POLY BRIDGE</t>
  </si>
  <si>
    <t>PORTAL</t>
  </si>
  <si>
    <t>PROJECT MERCURY</t>
  </si>
  <si>
    <t>QUANTUM CONUNDRUM</t>
  </si>
  <si>
    <t>RICOCHET</t>
  </si>
  <si>
    <t>SERIOUS SAM 3: BFE</t>
  </si>
  <si>
    <t>SERIOUS SAM FUSION 2017 (BETA)</t>
  </si>
  <si>
    <t>SHADOW WARRIOR</t>
  </si>
  <si>
    <t>SIMPLE STORY - ALEX</t>
  </si>
  <si>
    <t>SLENDER: THE ARRIVAL</t>
  </si>
  <si>
    <t>SNIPER ELITE: NAZI ZOMBIE ARMY</t>
  </si>
  <si>
    <t>TEAM FORTRESS 2</t>
  </si>
  <si>
    <t>TEAM FORTRESS CLASSIC</t>
  </si>
  <si>
    <t>THE DEED</t>
  </si>
  <si>
    <t>THE LEGO® NINJAGO® MOVIE VIDEO GAME</t>
  </si>
  <si>
    <t>THE NEXT BIG THING</t>
  </si>
  <si>
    <t>THE UNCERTAIN: LAST QUIET DAY</t>
  </si>
  <si>
    <t>THE WITCHER 2: ASSASSINS OF KINGS ENHANCED EDITION</t>
  </si>
  <si>
    <t>TOMB RAIDER</t>
  </si>
  <si>
    <t>TOTAL WAR: SHOGUN 2</t>
  </si>
  <si>
    <t>VISCERA CLEANUP DETAIL: SHADOW WARRIOR</t>
  </si>
  <si>
    <t>WARFRAME</t>
  </si>
  <si>
    <t>WAR THUNDER</t>
  </si>
  <si>
    <t>WORMS REVOLUTION</t>
  </si>
  <si>
    <t>ZOMBIE DRIVER HD</t>
  </si>
  <si>
    <t>STEAM</t>
  </si>
  <si>
    <t>Nombre de Jeux &gt;30%</t>
  </si>
  <si>
    <t>Nombre de Jeux &lt;30%</t>
  </si>
  <si>
    <t>UNCHARTED 4: A THIEF'S END</t>
  </si>
  <si>
    <t>FARCRY 4</t>
  </si>
  <si>
    <t>THE ELDER'S SCROLL 5 SKYRIM SPECIAL EDITION</t>
  </si>
  <si>
    <t>PREY</t>
  </si>
  <si>
    <t>SOUTH PARK: LE BÂTON DE LA VÉRITÉ</t>
  </si>
  <si>
    <t>DISHONORED DEFINITIVE EDITION</t>
  </si>
  <si>
    <t>DOOM</t>
  </si>
  <si>
    <t>MORTAL KOMBAT XL</t>
  </si>
  <si>
    <t>HERIZON ZERO DAWN COMPLETE EDITION</t>
  </si>
  <si>
    <t>THE LAST OF US REMASTERED</t>
  </si>
  <si>
    <t>RED DEAD REDEMPTION 2</t>
  </si>
  <si>
    <t>NBA2K PLAYGROUNDS 2</t>
  </si>
  <si>
    <t>CTR NITRO FUELED</t>
  </si>
  <si>
    <t>GOD OF WAR</t>
  </si>
  <si>
    <t>NIOH</t>
  </si>
  <si>
    <t>NIER: AUTOMATA GOTY</t>
  </si>
  <si>
    <t>BATTLEFIELD 1</t>
  </si>
  <si>
    <t>CALL OF DUTY INFINITE WARFARE</t>
  </si>
  <si>
    <t>CALL OF DUTY MODERN WARFARE REMASTERED</t>
  </si>
  <si>
    <t>SUPER MARIO 64</t>
  </si>
  <si>
    <t>MICRO MACHINES 64 TURBO</t>
  </si>
  <si>
    <t>PERFECT DARK</t>
  </si>
  <si>
    <t>STAR WARS ROGUE SQUADRON</t>
  </si>
  <si>
    <t>DONKEY KONG 64</t>
  </si>
  <si>
    <t>PILOTWINGS 64</t>
  </si>
  <si>
    <t>GOLDENEYE 007</t>
  </si>
  <si>
    <t>SNOWBOARD KIDS</t>
  </si>
  <si>
    <t>LYLAT WARS</t>
  </si>
  <si>
    <t>TONY HAWK'S SKATEBOARDING</t>
  </si>
  <si>
    <t>MARIO KART 64</t>
  </si>
  <si>
    <t>INTERNATIONAL SUPERSTAR SOCCER 64</t>
  </si>
  <si>
    <t>EXTREME-G</t>
  </si>
  <si>
    <t>DUKE NUKEM FOREVER EDITION BALLS OF STEEL</t>
  </si>
  <si>
    <t>MASS EFFECT 3 EDITION COLLECTOR</t>
  </si>
  <si>
    <t>CASTLEVANIA: LORDS OF SHADOW</t>
  </si>
  <si>
    <t>SPEC OPS THE LINE</t>
  </si>
  <si>
    <t>DEADSTORM PIRATES</t>
  </si>
  <si>
    <t>STREET FIGHTER X TEKKEN</t>
  </si>
  <si>
    <t>BRINK</t>
  </si>
  <si>
    <t>NBA 2K12</t>
  </si>
  <si>
    <t>TOY STORY 3</t>
  </si>
  <si>
    <t>MEGA DRIVE ULTIMATE COLLECTION</t>
  </si>
  <si>
    <t>METAL GEAR SOLID 4 25TH ANNIVERSARY</t>
  </si>
  <si>
    <t>L.A. NOIRE</t>
  </si>
  <si>
    <t>ARMY OF TWO 2 LE 40EME JOUR</t>
  </si>
  <si>
    <t>DIRT 3 EDITION COMPLETE</t>
  </si>
  <si>
    <t>CALL OF DUTY BLACK OPS 2</t>
  </si>
  <si>
    <t>VIRTUA TENNIS 4</t>
  </si>
  <si>
    <t>CALL OF DUTY GHOSTS</t>
  </si>
  <si>
    <t>FARCRY 3</t>
  </si>
  <si>
    <t>BEYOND: TWO SOULS</t>
  </si>
  <si>
    <t>THE HOUSE OF THE DEAD OVERKILL EXTENDED CUT</t>
  </si>
  <si>
    <t>GOD OF WAR ASCENSION EDITION COLLECTOR</t>
  </si>
  <si>
    <t>NI NO KUNI 1</t>
  </si>
  <si>
    <t>PLAYSTATION MOVE DISQUE DECOUVERTE</t>
  </si>
  <si>
    <t>50 CENT BLOOD ON THE SAND</t>
  </si>
  <si>
    <t>METAL GEAR RISING REVENGEANCE</t>
  </si>
  <si>
    <t>SPLIT/SECOND VELOCITY</t>
  </si>
  <si>
    <t>THE KING OF FIGHTERS XII</t>
  </si>
  <si>
    <t>SAINTS ROW THE THIRD LE GROS PAQUET</t>
  </si>
  <si>
    <t>DOOM 3 BFG EDITION</t>
  </si>
  <si>
    <t>UFC PERSONAL TRAINER</t>
  </si>
  <si>
    <t>CRYSIS 2</t>
  </si>
  <si>
    <t>ALIENS VS PREDATOR</t>
  </si>
  <si>
    <t>RESISTANCE 3</t>
  </si>
  <si>
    <t>SINGSTAR + DANCE</t>
  </si>
  <si>
    <t>BULLETSTORM LIMITED EDITION</t>
  </si>
  <si>
    <t>DIABLO 3</t>
  </si>
  <si>
    <t>ZONE OF THE ENDERS HD COLLECTION</t>
  </si>
  <si>
    <t>J-STARS VICTORY VS+</t>
  </si>
  <si>
    <t>LEGO LE SEIGNEUR DES ANNEAUX</t>
  </si>
  <si>
    <t>RAGE</t>
  </si>
  <si>
    <t>GOD OF WAR 3 EDITION COLLECTOR</t>
  </si>
  <si>
    <t>MONKEY ISLAND 1 SPECIAL EDITION</t>
  </si>
  <si>
    <t>MONKEY ISLAND 2 SPECIAL EDITION</t>
  </si>
  <si>
    <t>GOLDENEYE RELOADED</t>
  </si>
  <si>
    <t>PSN</t>
  </si>
  <si>
    <t>KILLZONE 1</t>
  </si>
  <si>
    <t>TEKKEN 5</t>
  </si>
  <si>
    <t>FINAL FANTASY X</t>
  </si>
  <si>
    <t>FINAL FANTASY XII</t>
  </si>
  <si>
    <t>RESIDENT EVIL 4</t>
  </si>
  <si>
    <t>AGGRESSIVE INLINE</t>
  </si>
  <si>
    <t>ULTIMATE SPIDERMAN</t>
  </si>
  <si>
    <t>OKAMI</t>
  </si>
  <si>
    <t>THE X FILES RESIST OR SERVE</t>
  </si>
  <si>
    <t>DRAGON BALL Z BUDOKAI TENKAICHI 2</t>
  </si>
  <si>
    <t>PARAPPA THE RAPPER 2</t>
  </si>
  <si>
    <t>MANHUNT</t>
  </si>
  <si>
    <t>VIEWTIFUL JOE 2</t>
  </si>
  <si>
    <t>BURNOUT 3 TAKEDOWN</t>
  </si>
  <si>
    <t>GRAN TURISMO 4</t>
  </si>
  <si>
    <t>METAL GEAR SOLID 2 GUNS OF LIBERTY</t>
  </si>
  <si>
    <t>BUZZ: LE MEGA QUIZZ</t>
  </si>
  <si>
    <t>GOD OF WAR 2 EDITION SPECIALE</t>
  </si>
  <si>
    <t>METAL GEAR SOLID 3: SNAKE EATER EDITION METAL LIMITEE</t>
  </si>
  <si>
    <t>READY 2 RUMBLE BOXING ROUND 2</t>
  </si>
  <si>
    <t>BURNOUT 2 POINT OF IMPACT</t>
  </si>
  <si>
    <t>SPIDERMAN</t>
  </si>
  <si>
    <t>WIPEOUT FUSION</t>
  </si>
  <si>
    <t>GTA 3</t>
  </si>
  <si>
    <t>SINGSTAR ROCKS!</t>
  </si>
  <si>
    <t>READ DEAD REVOLVER</t>
  </si>
  <si>
    <t>GTA: VICE CITY</t>
  </si>
  <si>
    <t>SSX ON TOUR</t>
  </si>
  <si>
    <t>GTA: SAN ANDREAS</t>
  </si>
  <si>
    <t>TONY HAWK'S UNDERGROUND 2</t>
  </si>
  <si>
    <t>SHAUN PALMER'S PRO SNOWBOARDER</t>
  </si>
  <si>
    <t>SPLINTER CELL</t>
  </si>
  <si>
    <t>DEVIL MAY CRY</t>
  </si>
  <si>
    <t>MDK 2 ARMAGEDDON</t>
  </si>
  <si>
    <t>TONY HAWK'S PRO SKATER 3</t>
  </si>
  <si>
    <t>PSX</t>
  </si>
  <si>
    <t>WORLD OF TANKS</t>
  </si>
  <si>
    <t>UNCHARTED: THE NATHAN DRAKE COLLECTION</t>
  </si>
  <si>
    <t>SLEEPING DOGS: DEFINITIVE EDITION</t>
  </si>
  <si>
    <t>PACMAN CHAMPIONSHIP EDITION 2</t>
  </si>
  <si>
    <t>METAL GEAR SOLID 5 THE DEFINITIVE EXPERIENCE</t>
  </si>
  <si>
    <t>LEGO NINJAGO LE FILM: LE JEU VIDEO</t>
  </si>
  <si>
    <t>FLOWER</t>
  </si>
  <si>
    <t>TOMB RAIDER DEFINITIVE EDITION</t>
  </si>
  <si>
    <t>SOLDATS INCONNUS: MÉMOIRE DE LA GRANDE GUERRE</t>
  </si>
  <si>
    <t>ODDWORLD: NEW'N'TASTY</t>
  </si>
  <si>
    <t>MOTHER RUSSIA BLEEDS</t>
  </si>
  <si>
    <t>JOURNEY</t>
  </si>
  <si>
    <t>HOTLINE MIAMI</t>
  </si>
  <si>
    <t>GRIM FANDANGO REMASTERED</t>
  </si>
  <si>
    <t>CASTLE OF ILLUSION STARRING MICKEY MOUSE</t>
  </si>
  <si>
    <t>METAL GEAR SOLID 3: SNAKE EATER HD EDITION</t>
  </si>
  <si>
    <t>METAL GEAR SOLID 2: SONS OF LIBERTY HD EDITION</t>
  </si>
  <si>
    <t>METAL GEAR SOLID: PEACE WALKER HD EDITION</t>
  </si>
  <si>
    <t>MASS EFFECT</t>
  </si>
  <si>
    <t>JET SET RADIO</t>
  </si>
  <si>
    <t>DRIVER SAN FRANCISCO</t>
  </si>
  <si>
    <t>NEED FOR SPEED MOST WANTED</t>
  </si>
  <si>
    <t>FINAL FANTASY VII (PS 1)</t>
  </si>
  <si>
    <t>WORMS 2: ARMAGEDDON</t>
  </si>
  <si>
    <t>LARA CROFT AND THE GUARDIAN OF LIGHT</t>
  </si>
  <si>
    <t>SCOTT  PILGRIM CONTRE LE MONDE: LE JEU</t>
  </si>
  <si>
    <t>MARVEL VS CAPCOM 2</t>
  </si>
  <si>
    <t>BOMBERMAN ULTRA</t>
  </si>
  <si>
    <t>WORMS</t>
  </si>
  <si>
    <t>WIPEOUT HD</t>
  </si>
  <si>
    <t>RAGDOLL KUNG FU: FISTS OF PLASTIC</t>
  </si>
  <si>
    <t>CRASH COMMANDO</t>
  </si>
  <si>
    <t>DEAD NATION</t>
  </si>
  <si>
    <t>DEAD SPACE EXTRACTION</t>
  </si>
  <si>
    <t>INFAMOUS</t>
  </si>
  <si>
    <t>CASTLESTORM</t>
  </si>
  <si>
    <t>STEALTH INC 2: A GAME OF CLONES</t>
  </si>
  <si>
    <t>SOUND SHAPES</t>
  </si>
  <si>
    <t>PS+</t>
  </si>
  <si>
    <t>INJUSTICE GODS AMONG US ULTIMATE EDITION</t>
  </si>
  <si>
    <t>PATHWAY</t>
  </si>
  <si>
    <t>SONIC GENERATIONS</t>
  </si>
  <si>
    <t>AER: MEMORIES OF OLD</t>
  </si>
  <si>
    <t>ODDWORLD: L'EXODE D'ABE</t>
  </si>
  <si>
    <t>METAL GEAR SOLID</t>
  </si>
  <si>
    <t>DEATH RALLY</t>
  </si>
  <si>
    <t>INTERSTATE 76</t>
  </si>
  <si>
    <t>HALF LIFE: OPPOSING FORCE</t>
  </si>
  <si>
    <t>INCOMING</t>
  </si>
  <si>
    <t>EARTH WORM JIM 1</t>
  </si>
  <si>
    <t>EARTH WORM JIM 2</t>
  </si>
  <si>
    <t>CRIMSON SKIES</t>
  </si>
  <si>
    <t>AMPED</t>
  </si>
  <si>
    <t>NINJA GAIDEN</t>
  </si>
  <si>
    <t>XBOX</t>
  </si>
  <si>
    <t>TOMB RAIDER 1</t>
  </si>
  <si>
    <t>TOMB RAIDER 2</t>
  </si>
  <si>
    <t>TOMB RAIDER L'ANGE DES TENEBRES</t>
  </si>
  <si>
    <t>HALF LIFE 1</t>
  </si>
  <si>
    <t>DOOM 3</t>
  </si>
  <si>
    <t>BATTLEFIELD 1942</t>
  </si>
  <si>
    <t>MEDAL OF HONOR DEBARQUEMENT ALLIE</t>
  </si>
  <si>
    <t>PRINCE OF PERSIA LES SABLES DU TEMPS</t>
  </si>
  <si>
    <t>COMMANDOS 3</t>
  </si>
  <si>
    <t>FIFA 2004</t>
  </si>
  <si>
    <t>L'ENTRAINEUR CHAMPIONSHIP MANAGER SAISON 03/04</t>
  </si>
  <si>
    <t>ALEXANDRA LEDERMANN IV</t>
  </si>
  <si>
    <t>RAYMAN 3</t>
  </si>
  <si>
    <t>COMPANY OF HEROES</t>
  </si>
  <si>
    <t>FLIGHT SIMULATOR X EDITION PROFESSIONNELLE</t>
  </si>
  <si>
    <t>GRIM FANDANGO</t>
  </si>
  <si>
    <t>HALF LIFE 2</t>
  </si>
  <si>
    <t>AGE OF EMPIRES III</t>
  </si>
  <si>
    <t>SIM CITY 4 EDITION DELUXE</t>
  </si>
  <si>
    <t>WORMS WORLD PARTY</t>
  </si>
  <si>
    <t>GUILD WARS 2</t>
  </si>
  <si>
    <t>ALIEN VS PREDATOR</t>
  </si>
  <si>
    <t>ALERTE ROUGE: MISSIONS TAIGA</t>
  </si>
  <si>
    <t>ALERTE ROUGE</t>
  </si>
  <si>
    <t>DUKE NUKEM 3D</t>
  </si>
  <si>
    <t>OUTLAWS</t>
  </si>
  <si>
    <t>PRINCE OF PERSIA LES DEUX ROYAUMES</t>
  </si>
  <si>
    <t>NEED FOR SPEED 2 SPECIAL EDITION</t>
  </si>
  <si>
    <t>FUN TRACKS</t>
  </si>
  <si>
    <t>DUST</t>
  </si>
  <si>
    <t>MIDTOWN MADNESS 2</t>
  </si>
  <si>
    <t>CARMAGEDDON</t>
  </si>
  <si>
    <t>JEDI KNIGHT DARK FORCES 2</t>
  </si>
  <si>
    <t>ALERTE ROUGE: MISSIONS M.A.D.</t>
  </si>
  <si>
    <t>G-POLICE</t>
  </si>
  <si>
    <t>SPEED BUSTERS</t>
  </si>
  <si>
    <t>42 JEUX INDEMODABLES</t>
  </si>
  <si>
    <t>PROGRAMME D'ENTRAINEMENT CEREBRAL DU DR KAWASHIMA</t>
  </si>
  <si>
    <t>PROGRAMME D'ENTRAINEMENT CEREBRAL DU DR KAWASHIMA AVANCE</t>
  </si>
  <si>
    <t>ENGLISH TRAINING</t>
  </si>
  <si>
    <t>THE LEGEND OF ZELDA: PHANTOM HOURGLASS</t>
  </si>
  <si>
    <t>MINDSTORM</t>
  </si>
  <si>
    <t>GUITAR HERO ON TOUR</t>
  </si>
  <si>
    <t>GUITAR HERO ON TOUR DECADES</t>
  </si>
  <si>
    <t>WORMS ARMAGEDDON</t>
  </si>
  <si>
    <t>TETRIS DX</t>
  </si>
  <si>
    <t>THE LEGEND OF ZELDA: LINKS AWAKENING DX</t>
  </si>
  <si>
    <t>SUPER MARIO BROS. DELUXE</t>
  </si>
  <si>
    <t>V-RALLY</t>
  </si>
  <si>
    <t>STREET FIGHTER ALPHA</t>
  </si>
  <si>
    <t>GBC</t>
  </si>
  <si>
    <t>ROBO DEFENSE</t>
  </si>
  <si>
    <t>FRUIT NINJA CLASSIC</t>
  </si>
  <si>
    <t>4 JOUEURS REACTOR</t>
  </si>
  <si>
    <t>NBA JAM</t>
  </si>
  <si>
    <t>THE AMAZING SPIDER-MAN</t>
  </si>
  <si>
    <t>N.O.V.A. 3</t>
  </si>
  <si>
    <t>CHAOS RINGS</t>
  </si>
  <si>
    <t>HITMAN GO</t>
  </si>
  <si>
    <t>LARA CROFT GO</t>
  </si>
  <si>
    <t>DEUS EX GO</t>
  </si>
  <si>
    <t>POKEMON GO</t>
  </si>
  <si>
    <t>DEMINEUR PRO</t>
  </si>
  <si>
    <t>HITMAN SNIPER</t>
  </si>
  <si>
    <t>MAHJONG FANTASY</t>
  </si>
  <si>
    <t>EQQO</t>
  </si>
  <si>
    <t>LA CHASSE AU BATEAU PERDU</t>
  </si>
  <si>
    <t>DEFENSE ZONE 3 ULTRA HD</t>
  </si>
  <si>
    <t>PIXELO</t>
  </si>
  <si>
    <t>CYTUS 2</t>
  </si>
  <si>
    <t>WORMSTER DASH</t>
  </si>
  <si>
    <t>ALIEN: BLACKOUT</t>
  </si>
  <si>
    <t>JEUX D'ESPRIT PROFESSIONNEL</t>
  </si>
  <si>
    <t>SURVIVE</t>
  </si>
  <si>
    <t>DISNEY CROSSY ROADS</t>
  </si>
  <si>
    <t>CROSSY ROADS</t>
  </si>
  <si>
    <t>ALTO</t>
  </si>
  <si>
    <t>QUIZUP</t>
  </si>
  <si>
    <t>LA CAVE AUX ENIGMES</t>
  </si>
  <si>
    <t>MAD TRACKS</t>
  </si>
  <si>
    <t>MELBITS WORLD</t>
  </si>
  <si>
    <t>REUS</t>
  </si>
  <si>
    <t>GRIP</t>
  </si>
  <si>
    <t>DEAR ESTHER</t>
  </si>
  <si>
    <t>TUROK 2</t>
  </si>
  <si>
    <t>KUNAI</t>
  </si>
  <si>
    <t>DARK DEVOTION</t>
  </si>
  <si>
    <t>STAR WARS BATTLEFRONT 2</t>
  </si>
  <si>
    <t>CALL OF DUTY WW2</t>
  </si>
  <si>
    <t>VANE</t>
  </si>
  <si>
    <t>WATCH DOGS 2</t>
  </si>
  <si>
    <t>THE ESCAPISTS 2</t>
  </si>
  <si>
    <t>KILLING FLOOR 2</t>
  </si>
  <si>
    <t>LIFELESS PLANET: PREMIER EDITION</t>
  </si>
  <si>
    <t>SOULCALIBUR 6</t>
  </si>
  <si>
    <t>TORCHLIGHT 2</t>
  </si>
  <si>
    <t>THE WITCHER 1: ENHANCED EDITION</t>
  </si>
  <si>
    <t>CALL OF DUTY MODERN WARFARE 2 REMASTERED</t>
  </si>
  <si>
    <t>FALL GUYS: ULTIMATE KNOCKOUT</t>
  </si>
  <si>
    <t>NBA 2K20</t>
  </si>
  <si>
    <t>ERICA</t>
  </si>
  <si>
    <t>TOMB RAIDER RISE OF THE TOMB RAIDER 20E ANNIVERSAIRE</t>
  </si>
  <si>
    <t>3 OUT OF 10 EPISODE 1</t>
  </si>
  <si>
    <t>WILMOT'S WAREHOUSE</t>
  </si>
  <si>
    <t>20XX</t>
  </si>
  <si>
    <t>BARONY</t>
  </si>
  <si>
    <t>SUPERBROTHERS: SWORD &amp; SWORCERY EP</t>
  </si>
  <si>
    <t>CHROMA SQUAD</t>
  </si>
  <si>
    <t>BLAZING CHROME</t>
  </si>
  <si>
    <t>DUNGEON RUSHERS</t>
  </si>
  <si>
    <t>NEUROVOIDER</t>
  </si>
  <si>
    <t>TREACHERY IN BEATDOWN CITY</t>
  </si>
  <si>
    <t>DEAD IN VINLAND</t>
  </si>
  <si>
    <t>WARSAW</t>
  </si>
  <si>
    <t>SHAQ FU: A LEGEND REBORN</t>
  </si>
  <si>
    <t>BASEBALL STARS 2</t>
  </si>
  <si>
    <t>SHOCK TROOPERS 2ND SQUAD</t>
  </si>
  <si>
    <t>IRONCLAD</t>
  </si>
  <si>
    <t>KING OF THE MONSTERS</t>
  </si>
  <si>
    <t>SENGOKU 3</t>
  </si>
  <si>
    <t>METAL SLUG 2</t>
  </si>
  <si>
    <t>SNK 40TH ANNIVERSARY COLLECTION</t>
  </si>
  <si>
    <t>TOTAL WAR SAGA: TROY</t>
  </si>
  <si>
    <t>REMNANT: FROM THE ASHES</t>
  </si>
  <si>
    <t>THE ALTO COLLECTION</t>
  </si>
  <si>
    <t>SERIOUS SAM: THE FIRST ENCOUNTER</t>
  </si>
  <si>
    <t>GOD'S TRIGGER</t>
  </si>
  <si>
    <t>THE INNER WORLD</t>
  </si>
  <si>
    <t>TRUBERBROOK</t>
  </si>
  <si>
    <t>TEMPEST</t>
  </si>
  <si>
    <t>HITMAN</t>
  </si>
  <si>
    <t>SHADOWRUN COLLECTION</t>
  </si>
  <si>
    <t>THE DIVISION</t>
  </si>
  <si>
    <t>FARCRY</t>
  </si>
  <si>
    <t>WHERE THE WATER TASTES LIKE WINE</t>
  </si>
  <si>
    <t>RAILWAY EMPIRE</t>
  </si>
  <si>
    <t>STICK IT TO THE MAN!</t>
  </si>
  <si>
    <t>FOOTBALL MANAGER 2020</t>
  </si>
  <si>
    <t>Q.U.B.E 2</t>
  </si>
  <si>
    <t>THE LAST BLADE 2</t>
  </si>
  <si>
    <t>SAMURAI SHODOWN V SPECIAL</t>
  </si>
  <si>
    <t>THE KING OF FIGHTERS 2002 UNLIMITED MATCH</t>
  </si>
  <si>
    <t>THE KING OF FIGHTERS 97 GLOBAL MATCH</t>
  </si>
  <si>
    <t>SHOCK TROOPERS</t>
  </si>
  <si>
    <t>THE KING OF FIGHTERS '98 ULTIMATE MATCH FINAL EDITION</t>
  </si>
  <si>
    <t>GAROU: MARK OF THE WOLVES</t>
  </si>
  <si>
    <t>METAL SLUG 3</t>
  </si>
  <si>
    <t>VOSTOK INC.</t>
  </si>
  <si>
    <t>PUMPED BMX PRO</t>
  </si>
  <si>
    <t>EFFIE</t>
  </si>
  <si>
    <t>IMPULSION</t>
  </si>
  <si>
    <t>OUTCAST - SECOND CONTACT</t>
  </si>
  <si>
    <t>BRIDGE CONSTRUCTOR</t>
  </si>
  <si>
    <t>TINY TROOPERS: JOINT OPS</t>
  </si>
  <si>
    <t>AUTONAUTS</t>
  </si>
  <si>
    <t>ROLLERCOASTER 3 COMPLETE EDITION</t>
  </si>
  <si>
    <t>PIKUNIKU</t>
  </si>
  <si>
    <t>ABZU</t>
  </si>
  <si>
    <t>RISING STORM 2: VIETNAM</t>
  </si>
  <si>
    <t>STREET FIGHTER 5</t>
  </si>
  <si>
    <t>PLAYERUNKNOWN'S BATTLEGROUNDS</t>
  </si>
  <si>
    <t>NEED FOR SPEED PAYBACK</t>
  </si>
  <si>
    <t>VAMPYR</t>
  </si>
  <si>
    <t>SONIC 2</t>
  </si>
  <si>
    <t>ROCKET LEAGUE</t>
  </si>
  <si>
    <t>DEAD AGE</t>
  </si>
  <si>
    <t>SURF WORLD SERIES</t>
  </si>
  <si>
    <t>SEUM: SPEEDRUNNERS FROM HELL</t>
  </si>
  <si>
    <t>SILVER CHAINS</t>
  </si>
  <si>
    <t>KONA</t>
  </si>
  <si>
    <t>DARKSIDE DETECTIVE</t>
  </si>
  <si>
    <t>JAY AND SILENT BOB: MALL BRAWL</t>
  </si>
  <si>
    <t>AMNESIA: A MACHINE FOR PIGS</t>
  </si>
  <si>
    <t>NON</t>
  </si>
  <si>
    <t>EN COURS</t>
  </si>
  <si>
    <t>RYSE: SON OF ROME</t>
  </si>
  <si>
    <t>AMONG US</t>
  </si>
  <si>
    <t>COSTUME QUEST 2</t>
  </si>
  <si>
    <t>LAYERS OF FEAR 2</t>
  </si>
  <si>
    <t>SUPER MEGA BASEBALL: EXTRA INNINGS</t>
  </si>
  <si>
    <t>GHOSTBUSTERS THE VIDEO GAME REMASTERED</t>
  </si>
  <si>
    <t>BLAIR WITCH</t>
  </si>
  <si>
    <t>THE OCCUPATION</t>
  </si>
  <si>
    <t>EXTREME EXORCISM</t>
  </si>
  <si>
    <t>x</t>
  </si>
  <si>
    <t>DUNGEONS 3</t>
  </si>
  <si>
    <t>A KNIGHT'S QUEST</t>
  </si>
  <si>
    <t>SMOKE AND SACRIFICE</t>
  </si>
  <si>
    <t>BRIDGE CONSTRUCTOR: MEDIEVAL</t>
  </si>
  <si>
    <t>AURION: LEGACY OF THE KORI-ODAN</t>
  </si>
  <si>
    <t>VICTOR VRAN OVERKILL EDITION</t>
  </si>
  <si>
    <t>LETHIS - PATH OF PROGRESS</t>
  </si>
  <si>
    <t>THE TEXTORCIST</t>
  </si>
  <si>
    <t>THE SPECTRUM RETREAT</t>
  </si>
  <si>
    <t>LOST HORIZON</t>
  </si>
  <si>
    <t>IRONCAST</t>
  </si>
  <si>
    <t>GENESIS ALPHA ONE DELUXE EDITION</t>
  </si>
  <si>
    <t>MUDRUNNER</t>
  </si>
  <si>
    <t>ELITE DANGEROUS</t>
  </si>
  <si>
    <t>THE WORLD NEXT DOOR</t>
  </si>
  <si>
    <t>SHADOW OF WAR</t>
  </si>
  <si>
    <t>HOLLOW KNIGHT VOIDHEART EDITION</t>
  </si>
  <si>
    <t>BUGSNAX</t>
  </si>
  <si>
    <t>PS5</t>
  </si>
  <si>
    <t>Nombre de jeux PC par Launcher</t>
  </si>
  <si>
    <t>CAVE STORY+</t>
  </si>
  <si>
    <t>HYPERDOT</t>
  </si>
  <si>
    <t>WIZARD OF LEGEND</t>
  </si>
  <si>
    <t>SIGMA THEORY: GLOBAL COLD WAR</t>
  </si>
  <si>
    <t>THE WITCHER ENHANCED EDITION DIRECTOR'S CUT</t>
  </si>
  <si>
    <t>WORMS RUMBLE</t>
  </si>
  <si>
    <t>ROCKET ARENA</t>
  </si>
  <si>
    <t>PRISON ARCHITECT</t>
  </si>
  <si>
    <t>TYRANNY GOLD EDITION</t>
  </si>
  <si>
    <t>PILLARS OF ETERNITY DEFINITIVE EDITION</t>
  </si>
  <si>
    <t>YOOKA LAYLEE</t>
  </si>
  <si>
    <t>UNRAVEL</t>
  </si>
  <si>
    <t>UNRAVEL 2</t>
  </si>
  <si>
    <t>BROFORCE</t>
  </si>
  <si>
    <t>MICRO MACHINES WORLD SERIES</t>
  </si>
  <si>
    <t>CUPHEAD</t>
  </si>
  <si>
    <t>STREETS OF RAGE 4</t>
  </si>
  <si>
    <t>LEGO MARVEL COLLECTION</t>
  </si>
  <si>
    <t>METRO: LAST LIGHT REDUX</t>
  </si>
  <si>
    <t>CITIES SKYLINES</t>
  </si>
  <si>
    <t>ODDWORLD: NEW 'N' TASTY</t>
  </si>
  <si>
    <t>DARKEST DUNGEON</t>
  </si>
  <si>
    <t>MY TIME AT PORTIA</t>
  </si>
  <si>
    <t>NIGHT IN THE WOODS</t>
  </si>
  <si>
    <t>STRANDED DEEP</t>
  </si>
  <si>
    <t>CRYING SUNS</t>
  </si>
  <si>
    <t>STAR WARS BATTLEFRONT 2 : CELEBRATION EDITION</t>
  </si>
  <si>
    <t>BRIDGE CONSTRUCTOR PLAYGROUND</t>
  </si>
  <si>
    <t>ALT FREQUENCIES</t>
  </si>
  <si>
    <t>ALONG THE EDGE</t>
  </si>
  <si>
    <t>CYBER HOOK</t>
  </si>
  <si>
    <t>VOID BASTARDS</t>
  </si>
  <si>
    <t>SHADOW OF THE TOMB RAIDER</t>
  </si>
  <si>
    <t>MANEATER</t>
  </si>
  <si>
    <t>GREEDFALL</t>
  </si>
  <si>
    <t>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</si>
</sst>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C8905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89058"/>
      <color rgb="FFFF9393"/>
      <color rgb="FFE2C4A6"/>
      <color rgb="FF996633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03"/>
  <sheetViews>
    <sheetView tabSelected="1" zoomScale="60" zoomScaleNormal="60" workbookViewId="0">
      <pane ySplit="1" topLeftCell="A2" activePane="bottomLeft" state="frozen"/>
      <selection pane="bottomLeft" activeCell="D9" sqref="D9"/>
    </sheetView>
  </sheetViews>
  <sheetFormatPr baseColWidth="10" defaultColWidth="30.109375" defaultRowHeight="18" customHeight="1" x14ac:dyDescent="0.3"/>
  <cols>
    <col min="1" max="1" width="100.44140625" style="4" customWidth="1"/>
    <col min="2" max="8" width="22.33203125" style="3" customWidth="1"/>
    <col min="9" max="9" width="8.109375" style="2" customWidth="1"/>
    <col min="10" max="10" width="43.6640625" style="3" bestFit="1" customWidth="1"/>
    <col min="11" max="22" width="14.109375" style="3" customWidth="1"/>
    <col min="23" max="16384" width="30.109375" style="3"/>
  </cols>
  <sheetData>
    <row r="1" spans="1:22" ht="51" customHeight="1" x14ac:dyDescent="0.3">
      <c r="A1" s="5" t="s">
        <v>5</v>
      </c>
      <c r="B1" s="1" t="s">
        <v>6</v>
      </c>
      <c r="C1" s="1" t="s">
        <v>10</v>
      </c>
      <c r="D1" s="1" t="s">
        <v>208</v>
      </c>
      <c r="E1" s="1" t="s">
        <v>7</v>
      </c>
      <c r="F1" s="1" t="s">
        <v>8</v>
      </c>
      <c r="G1" s="1" t="s">
        <v>9</v>
      </c>
      <c r="H1" s="1" t="s">
        <v>772</v>
      </c>
      <c r="J1" s="8" t="s">
        <v>716</v>
      </c>
      <c r="K1" s="9" t="s">
        <v>108</v>
      </c>
      <c r="L1" s="9" t="s">
        <v>109</v>
      </c>
      <c r="M1" s="9" t="s">
        <v>735</v>
      </c>
      <c r="N1" s="9" t="s">
        <v>110</v>
      </c>
      <c r="O1" s="9" t="s">
        <v>104</v>
      </c>
      <c r="P1" s="9" t="s">
        <v>111</v>
      </c>
      <c r="Q1" s="9" t="s">
        <v>476</v>
      </c>
      <c r="R1" s="9" t="s">
        <v>112</v>
      </c>
      <c r="S1" s="9" t="s">
        <v>113</v>
      </c>
      <c r="T1" s="9" t="s">
        <v>114</v>
      </c>
      <c r="U1" s="9" t="s">
        <v>531</v>
      </c>
      <c r="V1" s="9" t="s">
        <v>115</v>
      </c>
    </row>
    <row r="2" spans="1:22" ht="18" customHeight="1" x14ac:dyDescent="0.3">
      <c r="A2" s="11" t="s">
        <v>585</v>
      </c>
      <c r="B2" s="12" t="s">
        <v>115</v>
      </c>
      <c r="C2" s="12" t="s">
        <v>115</v>
      </c>
      <c r="D2" s="12" t="s">
        <v>705</v>
      </c>
      <c r="E2" s="12" t="s">
        <v>706</v>
      </c>
      <c r="F2" s="12"/>
      <c r="G2" s="12" t="s">
        <v>273</v>
      </c>
      <c r="H2" s="15">
        <f>COUNTIF(A:A,A2)</f>
        <v>1</v>
      </c>
      <c r="J2" s="6" t="s">
        <v>1</v>
      </c>
      <c r="K2" s="7">
        <f>COUNTA($A:$A)-1</f>
        <v>779</v>
      </c>
      <c r="L2" s="10">
        <f>COUNTIF($B:$B,"PC")</f>
        <v>443</v>
      </c>
      <c r="M2" s="7">
        <f>COUNTIF($B:$B,"PS5")</f>
        <v>2</v>
      </c>
      <c r="N2" s="7">
        <f>COUNTIF($B:$B,"PS4")</f>
        <v>63</v>
      </c>
      <c r="O2" s="7">
        <f>COUNTIF($B:$B,"PS3")</f>
        <v>170</v>
      </c>
      <c r="P2" s="7">
        <f>COUNTIF($B:$B,"PS2")</f>
        <v>37</v>
      </c>
      <c r="Q2" s="7">
        <f>COUNTIF($B:$B,"PSX")</f>
        <v>2</v>
      </c>
      <c r="R2" s="7">
        <f>COUNTIF($B:$B,"N64")</f>
        <v>13</v>
      </c>
      <c r="S2" s="7">
        <f>COUNTIF($B:$B,"DS")</f>
        <v>8</v>
      </c>
      <c r="T2" s="7">
        <f>COUNTIF($B:$B,"GBC")</f>
        <v>7</v>
      </c>
      <c r="U2" s="7">
        <f>COUNTIF($B:$B,"XBOX")</f>
        <v>2</v>
      </c>
      <c r="V2" s="7">
        <f>COUNTIF($B:$B,"ANDROID")</f>
        <v>32</v>
      </c>
    </row>
    <row r="3" spans="1:22" ht="18" customHeight="1" x14ac:dyDescent="0.3">
      <c r="A3" s="11" t="s">
        <v>603</v>
      </c>
      <c r="B3" s="12" t="s">
        <v>115</v>
      </c>
      <c r="C3" s="12" t="s">
        <v>115</v>
      </c>
      <c r="D3" s="12" t="s">
        <v>705</v>
      </c>
      <c r="E3" s="12" t="s">
        <v>706</v>
      </c>
      <c r="F3" s="12"/>
      <c r="G3" s="12"/>
      <c r="H3" s="15">
        <f>COUNTIF(A:A,A3)</f>
        <v>1</v>
      </c>
      <c r="J3" s="6" t="s">
        <v>2</v>
      </c>
      <c r="K3" s="7">
        <f>COUNTIF($E:$E,"FINI")</f>
        <v>57</v>
      </c>
      <c r="L3" s="7">
        <f>COUNTIFS($E:$E,"FINI",$B:$B,"PC")</f>
        <v>4</v>
      </c>
      <c r="M3" s="7">
        <f>COUNTIFS($E:$E,"FINI",$B:$B,"PS5")</f>
        <v>0</v>
      </c>
      <c r="N3" s="7">
        <f>COUNTIFS($E:$E,"FINI",$B:$B,"PS4")</f>
        <v>2</v>
      </c>
      <c r="O3" s="7">
        <f>COUNTIFS($E:$E,"FINI",$B:$B,"PS3")</f>
        <v>38</v>
      </c>
      <c r="P3" s="7">
        <f>COUNTIFS($E:$E,"FINI",$B:$B,"PS2")</f>
        <v>12</v>
      </c>
      <c r="Q3" s="7">
        <f>COUNTIFS($E:$E,"FINI",$B:$B,"PSX")</f>
        <v>0</v>
      </c>
      <c r="R3" s="7">
        <f>COUNTIFS($E:$E,"FINI",$B:$B,"N64")</f>
        <v>1</v>
      </c>
      <c r="S3" s="7">
        <f>COUNTIFS($E:$E,"FINI",$B:$B,"DS")</f>
        <v>0</v>
      </c>
      <c r="T3" s="7">
        <f>COUNTIFS($E:$E,"FINI",$B:$B,"GBC")</f>
        <v>0</v>
      </c>
      <c r="U3" s="7">
        <f>COUNTIFS($E:$E,"FINI",$B:$B,"XBOX")</f>
        <v>0</v>
      </c>
      <c r="V3" s="7">
        <f>COUNTIFS($E:$E,"FINI",$B:$B,"ANDROID")</f>
        <v>0</v>
      </c>
    </row>
    <row r="4" spans="1:22" ht="18" customHeight="1" x14ac:dyDescent="0.3">
      <c r="A4" s="11" t="s">
        <v>608</v>
      </c>
      <c r="B4" s="12" t="s">
        <v>115</v>
      </c>
      <c r="C4" s="12" t="s">
        <v>115</v>
      </c>
      <c r="D4" s="12" t="s">
        <v>705</v>
      </c>
      <c r="E4" s="12" t="s">
        <v>706</v>
      </c>
      <c r="F4" s="12"/>
      <c r="G4" s="12"/>
      <c r="H4" s="15">
        <f>COUNTIF(A:A,A4)</f>
        <v>1</v>
      </c>
      <c r="J4" s="6" t="s">
        <v>3</v>
      </c>
      <c r="K4" s="7">
        <f>K2-K3</f>
        <v>722</v>
      </c>
      <c r="L4" s="7">
        <f t="shared" ref="L4:Q4" si="0">L2-L3</f>
        <v>439</v>
      </c>
      <c r="M4" s="7">
        <f t="shared" si="0"/>
        <v>2</v>
      </c>
      <c r="N4" s="7">
        <f t="shared" si="0"/>
        <v>61</v>
      </c>
      <c r="O4" s="7">
        <f t="shared" si="0"/>
        <v>132</v>
      </c>
      <c r="P4" s="7">
        <f t="shared" si="0"/>
        <v>25</v>
      </c>
      <c r="Q4" s="7">
        <f t="shared" si="0"/>
        <v>2</v>
      </c>
      <c r="R4" s="7">
        <f t="shared" ref="R4" si="1">R2-R3</f>
        <v>12</v>
      </c>
      <c r="S4" s="7">
        <f t="shared" ref="S4" si="2">S2-S3</f>
        <v>8</v>
      </c>
      <c r="T4" s="7">
        <f t="shared" ref="T4:V4" si="3">T2-T3</f>
        <v>7</v>
      </c>
      <c r="U4" s="7">
        <f t="shared" ref="U4" si="4">U2-U3</f>
        <v>2</v>
      </c>
      <c r="V4" s="7">
        <f t="shared" si="3"/>
        <v>32</v>
      </c>
    </row>
    <row r="5" spans="1:22" ht="18" customHeight="1" x14ac:dyDescent="0.3">
      <c r="A5" s="11" t="s">
        <v>589</v>
      </c>
      <c r="B5" s="12" t="s">
        <v>115</v>
      </c>
      <c r="C5" s="12" t="s">
        <v>115</v>
      </c>
      <c r="D5" s="12" t="s">
        <v>705</v>
      </c>
      <c r="E5" s="12" t="s">
        <v>706</v>
      </c>
      <c r="F5" s="12"/>
      <c r="G5" s="12"/>
      <c r="H5" s="15">
        <f>COUNTIF(A:A,A5)</f>
        <v>1</v>
      </c>
      <c r="J5" s="6" t="s">
        <v>4</v>
      </c>
      <c r="K5" s="7">
        <f>COUNTIF($F:$F,100)</f>
        <v>3</v>
      </c>
      <c r="L5" s="7">
        <f>COUNTIFS($F:$F,"=100",$B:$B,"PC")</f>
        <v>0</v>
      </c>
      <c r="M5" s="7">
        <f>COUNTIFS($F:$F,"=100",$B:$B,"PS5")</f>
        <v>0</v>
      </c>
      <c r="N5" s="7">
        <f>COUNTIFS($F:$F,"=100",$B:$B,"PS4")</f>
        <v>0</v>
      </c>
      <c r="O5" s="7">
        <f>COUNTIFS($F:$F,"=100",$B:$B,"PS3")</f>
        <v>3</v>
      </c>
      <c r="P5" s="7">
        <f>COUNTIFS($F:$F,"=100",$B:$B,"PS2")</f>
        <v>0</v>
      </c>
      <c r="Q5" s="7">
        <f>COUNTIFS($F:$F,"=100",$B:$B,"PSX")</f>
        <v>0</v>
      </c>
      <c r="R5" s="7">
        <f>COUNTIFS($F:$F,"=100",$B:$B,"N64")</f>
        <v>0</v>
      </c>
      <c r="S5" s="7">
        <f>COUNTIFS($F:$F,"=100",$B:$B,"DS")</f>
        <v>0</v>
      </c>
      <c r="T5" s="7">
        <f>COUNTIFS($F:$F,"=100",$B:$B,"GBC")</f>
        <v>0</v>
      </c>
      <c r="U5" s="7">
        <f>COUNTIFS($F:$F,"=100",$B:$B,"XBOX")</f>
        <v>0</v>
      </c>
      <c r="V5" s="7">
        <f>COUNTIFS($F:$F,"=100",$B:$B,"ANDROID")</f>
        <v>0</v>
      </c>
    </row>
    <row r="6" spans="1:22" ht="18" customHeight="1" x14ac:dyDescent="0.3">
      <c r="A6" s="11" t="s">
        <v>607</v>
      </c>
      <c r="B6" s="12" t="s">
        <v>115</v>
      </c>
      <c r="C6" s="12" t="s">
        <v>115</v>
      </c>
      <c r="D6" s="12" t="s">
        <v>705</v>
      </c>
      <c r="E6" s="12" t="s">
        <v>706</v>
      </c>
      <c r="F6" s="12"/>
      <c r="G6" s="12"/>
      <c r="H6" s="15">
        <f>COUNTIF(A:A,A6)</f>
        <v>1</v>
      </c>
      <c r="J6" s="6" t="s">
        <v>362</v>
      </c>
      <c r="K6" s="7">
        <f>COUNTIF($F:$F,"&gt;30")</f>
        <v>5</v>
      </c>
      <c r="L6" s="7">
        <f>COUNTIFS($F:$F,"&gt;30",$B:$B,"PC")</f>
        <v>1</v>
      </c>
      <c r="M6" s="7">
        <f>COUNTIFS($F:$F,"&gt;30",$B:$B,"PS5")</f>
        <v>0</v>
      </c>
      <c r="N6" s="7">
        <f>COUNTIFS($F:$F,"&gt;30",$B:$B,"PS4")</f>
        <v>0</v>
      </c>
      <c r="O6" s="7">
        <f>COUNTIFS($F:$F,"&gt;30",$B:$B,"PS3")</f>
        <v>4</v>
      </c>
      <c r="P6" s="7">
        <f>COUNTIFS($F:$F,"&gt;30",$B:$B,"PS2")</f>
        <v>0</v>
      </c>
      <c r="Q6" s="7">
        <f>COUNTIFS($F:$F,"&gt;30",$B:$B,"PSX")</f>
        <v>0</v>
      </c>
      <c r="R6" s="7">
        <f>COUNTIFS($F:$F,"&gt;30",$B:$B,"N64")</f>
        <v>0</v>
      </c>
      <c r="S6" s="7">
        <f>COUNTIFS($F:$F,"&gt;30",$B:$B,"DS")</f>
        <v>0</v>
      </c>
      <c r="T6" s="7">
        <f>COUNTIFS($F:$F,"&gt;30",$B:$B,"GBC")</f>
        <v>0</v>
      </c>
      <c r="U6" s="7">
        <f>COUNTIFS($F:$F,"&gt;30",$B:$B,"XBOX")</f>
        <v>0</v>
      </c>
      <c r="V6" s="7">
        <f>COUNTIFS($F:$F,"&gt;30",$B:$B,"ANDROID")</f>
        <v>0</v>
      </c>
    </row>
    <row r="7" spans="1:22" ht="18" customHeight="1" x14ac:dyDescent="0.3">
      <c r="A7" s="11" t="s">
        <v>601</v>
      </c>
      <c r="B7" s="12" t="s">
        <v>115</v>
      </c>
      <c r="C7" s="12" t="s">
        <v>115</v>
      </c>
      <c r="D7" s="12" t="s">
        <v>705</v>
      </c>
      <c r="E7" s="12" t="s">
        <v>706</v>
      </c>
      <c r="F7" s="12"/>
      <c r="G7" s="12"/>
      <c r="H7" s="15">
        <f>COUNTIF(A:A,A7)</f>
        <v>1</v>
      </c>
      <c r="J7" s="6" t="s">
        <v>363</v>
      </c>
      <c r="K7" s="7">
        <f>COUNTIF($F:$F,"&lt;30")</f>
        <v>4</v>
      </c>
      <c r="L7" s="7">
        <f>COUNTIFS($F:$F,"&lt;30",$B:$B,"PC")</f>
        <v>0</v>
      </c>
      <c r="M7" s="7">
        <f>COUNTIFS($F:$F,"&lt;30",$B:$B,"PS5")</f>
        <v>0</v>
      </c>
      <c r="N7" s="7">
        <f>COUNTIFS($F:$F,"&lt;30",$B:$B,"PS4")</f>
        <v>0</v>
      </c>
      <c r="O7" s="7">
        <f>COUNTIFS($F:$F,"&lt;30",$B:$B,"PS3")</f>
        <v>4</v>
      </c>
      <c r="P7" s="7">
        <f>COUNTIFS($F:$F,"&lt;30",$B:$B,"PS2")</f>
        <v>0</v>
      </c>
      <c r="Q7" s="7">
        <f>COUNTIFS($F:$F,"&lt;30",$B:$B,"PSX")</f>
        <v>0</v>
      </c>
      <c r="R7" s="7">
        <f>COUNTIFS($F:$F,"&lt;30",$B:$B,"N64")</f>
        <v>0</v>
      </c>
      <c r="S7" s="7">
        <f>COUNTIFS($F:$F,"&lt;30",$B:$B,"DS")</f>
        <v>0</v>
      </c>
      <c r="T7" s="7">
        <f>COUNTIFS($F:$F,"&lt;30",$B:$B,"GBC")</f>
        <v>0</v>
      </c>
      <c r="U7" s="7">
        <f>COUNTIFS($F:$F,"&lt;30",$B:$B,"XBOX")</f>
        <v>0</v>
      </c>
      <c r="V7" s="7">
        <f>COUNTIFS($F:$F,"&lt;30",$B:$B,"ANDROID")</f>
        <v>0</v>
      </c>
    </row>
    <row r="8" spans="1:22" ht="18" customHeight="1" x14ac:dyDescent="0.3">
      <c r="A8" s="11" t="s">
        <v>599</v>
      </c>
      <c r="B8" s="12" t="s">
        <v>115</v>
      </c>
      <c r="C8" s="12" t="s">
        <v>115</v>
      </c>
      <c r="D8" s="12" t="s">
        <v>705</v>
      </c>
      <c r="E8" s="12" t="s">
        <v>706</v>
      </c>
      <c r="F8" s="12"/>
      <c r="G8" s="12"/>
      <c r="H8" s="15">
        <f>COUNTIF(A:A,A8)</f>
        <v>1</v>
      </c>
    </row>
    <row r="9" spans="1:22" ht="18" customHeight="1" x14ac:dyDescent="0.3">
      <c r="A9" s="11" t="s">
        <v>594</v>
      </c>
      <c r="B9" s="12" t="s">
        <v>115</v>
      </c>
      <c r="C9" s="12" t="s">
        <v>115</v>
      </c>
      <c r="D9" s="12" t="s">
        <v>705</v>
      </c>
      <c r="E9" s="12" t="s">
        <v>706</v>
      </c>
      <c r="F9" s="12"/>
      <c r="G9" s="12"/>
      <c r="H9" s="15">
        <f>COUNTIF(A:A,A9)</f>
        <v>1</v>
      </c>
      <c r="J9" s="9" t="s">
        <v>736</v>
      </c>
      <c r="K9" s="7" t="s">
        <v>207</v>
      </c>
      <c r="L9" s="7">
        <f>COUNTIF(C:C,"EPIC")</f>
        <v>143</v>
      </c>
    </row>
    <row r="10" spans="1:22" ht="18" customHeight="1" x14ac:dyDescent="0.3">
      <c r="A10" s="11" t="s">
        <v>592</v>
      </c>
      <c r="B10" s="12" t="s">
        <v>115</v>
      </c>
      <c r="C10" s="12" t="s">
        <v>115</v>
      </c>
      <c r="D10" s="12" t="s">
        <v>705</v>
      </c>
      <c r="E10" s="12" t="s">
        <v>706</v>
      </c>
      <c r="F10" s="12"/>
      <c r="G10" s="12"/>
      <c r="H10" s="15">
        <f>COUNTIF(A:A,A10)</f>
        <v>1</v>
      </c>
      <c r="K10" s="7" t="s">
        <v>215</v>
      </c>
      <c r="L10" s="7">
        <f>COUNTIF(C:C,"GOG")</f>
        <v>11</v>
      </c>
    </row>
    <row r="11" spans="1:22" ht="18" customHeight="1" x14ac:dyDescent="0.3">
      <c r="A11" s="11" t="s">
        <v>606</v>
      </c>
      <c r="B11" s="12" t="s">
        <v>115</v>
      </c>
      <c r="C11" s="12" t="s">
        <v>115</v>
      </c>
      <c r="D11" s="12" t="s">
        <v>705</v>
      </c>
      <c r="E11" s="12" t="s">
        <v>706</v>
      </c>
      <c r="F11" s="12"/>
      <c r="G11" s="12"/>
      <c r="H11" s="15">
        <f>COUNTIF(A:A,A11)</f>
        <v>1</v>
      </c>
      <c r="K11" s="7" t="s">
        <v>272</v>
      </c>
      <c r="L11" s="7">
        <f>COUNTIF(C:C,"ORIGIN")</f>
        <v>3</v>
      </c>
    </row>
    <row r="12" spans="1:22" ht="18" customHeight="1" x14ac:dyDescent="0.3">
      <c r="A12" s="11" t="s">
        <v>597</v>
      </c>
      <c r="B12" s="12" t="s">
        <v>115</v>
      </c>
      <c r="C12" s="12" t="s">
        <v>115</v>
      </c>
      <c r="D12" s="12" t="s">
        <v>705</v>
      </c>
      <c r="E12" s="12" t="s">
        <v>706</v>
      </c>
      <c r="F12" s="12"/>
      <c r="G12" s="12"/>
      <c r="H12" s="15">
        <f>COUNTIF(A:A,A12)</f>
        <v>1</v>
      </c>
      <c r="K12" s="7" t="s">
        <v>109</v>
      </c>
      <c r="L12" s="7">
        <f>COUNTIF(C:C,"PC")</f>
        <v>45</v>
      </c>
    </row>
    <row r="13" spans="1:22" ht="18" customHeight="1" x14ac:dyDescent="0.3">
      <c r="A13" s="11" t="s">
        <v>584</v>
      </c>
      <c r="B13" s="12" t="s">
        <v>115</v>
      </c>
      <c r="C13" s="12" t="s">
        <v>115</v>
      </c>
      <c r="D13" s="12" t="s">
        <v>705</v>
      </c>
      <c r="E13" s="12" t="s">
        <v>706</v>
      </c>
      <c r="F13" s="12"/>
      <c r="G13" s="12"/>
      <c r="H13" s="15">
        <f>COUNTIF(A:A,A13)</f>
        <v>1</v>
      </c>
      <c r="K13" s="7" t="s">
        <v>361</v>
      </c>
      <c r="L13" s="7">
        <f>COUNTIF(C:C,"STEAM")</f>
        <v>97</v>
      </c>
    </row>
    <row r="14" spans="1:22" ht="18" customHeight="1" x14ac:dyDescent="0.3">
      <c r="A14" s="11" t="s">
        <v>590</v>
      </c>
      <c r="B14" s="12" t="s">
        <v>115</v>
      </c>
      <c r="C14" s="12" t="s">
        <v>115</v>
      </c>
      <c r="D14" s="12" t="s">
        <v>705</v>
      </c>
      <c r="E14" s="12" t="s">
        <v>706</v>
      </c>
      <c r="F14" s="12"/>
      <c r="G14" s="12"/>
      <c r="H14" s="15">
        <f>COUNTIF(A:A,A14)</f>
        <v>1</v>
      </c>
      <c r="K14" s="7" t="s">
        <v>268</v>
      </c>
      <c r="L14" s="7">
        <f>COUNTIF(C:C,"TWITCH")</f>
        <v>137</v>
      </c>
    </row>
    <row r="15" spans="1:22" ht="18" customHeight="1" x14ac:dyDescent="0.3">
      <c r="A15" s="11" t="s">
        <v>595</v>
      </c>
      <c r="B15" s="12" t="s">
        <v>115</v>
      </c>
      <c r="C15" s="12" t="s">
        <v>115</v>
      </c>
      <c r="D15" s="12" t="s">
        <v>705</v>
      </c>
      <c r="E15" s="12" t="s">
        <v>706</v>
      </c>
      <c r="F15" s="12"/>
      <c r="G15" s="12"/>
      <c r="H15" s="15">
        <f>COUNTIF(A:A,A15)</f>
        <v>1</v>
      </c>
      <c r="K15" s="7" t="s">
        <v>270</v>
      </c>
      <c r="L15" s="7">
        <f>COUNTIF(C:C,"UPLAY")</f>
        <v>7</v>
      </c>
    </row>
    <row r="16" spans="1:22" ht="18" customHeight="1" x14ac:dyDescent="0.3">
      <c r="A16" s="11" t="s">
        <v>604</v>
      </c>
      <c r="B16" s="12" t="s">
        <v>115</v>
      </c>
      <c r="C16" s="12" t="s">
        <v>115</v>
      </c>
      <c r="D16" s="12" t="s">
        <v>705</v>
      </c>
      <c r="E16" s="12" t="s">
        <v>706</v>
      </c>
      <c r="F16" s="12"/>
      <c r="G16" s="12"/>
      <c r="H16" s="15">
        <f>COUNTIF(A:A,A16)</f>
        <v>1</v>
      </c>
      <c r="K16" s="7" t="s">
        <v>108</v>
      </c>
      <c r="L16" s="10">
        <f>SUM(L9:L15)</f>
        <v>443</v>
      </c>
    </row>
    <row r="17" spans="1:8" ht="18" customHeight="1" x14ac:dyDescent="0.3">
      <c r="A17" s="11" t="s">
        <v>610</v>
      </c>
      <c r="B17" s="12" t="s">
        <v>115</v>
      </c>
      <c r="C17" s="12" t="s">
        <v>115</v>
      </c>
      <c r="D17" s="12" t="s">
        <v>705</v>
      </c>
      <c r="E17" s="12" t="s">
        <v>706</v>
      </c>
      <c r="F17" s="12"/>
      <c r="G17" s="12"/>
      <c r="H17" s="15">
        <f>COUNTIF(A:A,A17)</f>
        <v>1</v>
      </c>
    </row>
    <row r="18" spans="1:8" ht="18" customHeight="1" x14ac:dyDescent="0.3">
      <c r="A18" s="11" t="s">
        <v>598</v>
      </c>
      <c r="B18" s="12" t="s">
        <v>115</v>
      </c>
      <c r="C18" s="12" t="s">
        <v>115</v>
      </c>
      <c r="D18" s="12" t="s">
        <v>705</v>
      </c>
      <c r="E18" s="12" t="s">
        <v>706</v>
      </c>
      <c r="F18" s="12"/>
      <c r="G18" s="12"/>
      <c r="H18" s="15">
        <f>COUNTIF(A:A,A18)</f>
        <v>1</v>
      </c>
    </row>
    <row r="19" spans="1:8" ht="18" customHeight="1" x14ac:dyDescent="0.3">
      <c r="A19" s="11" t="s">
        <v>591</v>
      </c>
      <c r="B19" s="12" t="s">
        <v>115</v>
      </c>
      <c r="C19" s="12" t="s">
        <v>115</v>
      </c>
      <c r="D19" s="12" t="s">
        <v>705</v>
      </c>
      <c r="E19" s="12" t="s">
        <v>706</v>
      </c>
      <c r="F19" s="12"/>
      <c r="G19" s="12"/>
      <c r="H19" s="15">
        <f>COUNTIF(A:A,A19)</f>
        <v>1</v>
      </c>
    </row>
    <row r="20" spans="1:8" ht="18" customHeight="1" x14ac:dyDescent="0.3">
      <c r="A20" s="11" t="s">
        <v>596</v>
      </c>
      <c r="B20" s="12" t="s">
        <v>115</v>
      </c>
      <c r="C20" s="12" t="s">
        <v>115</v>
      </c>
      <c r="D20" s="12" t="s">
        <v>705</v>
      </c>
      <c r="E20" s="12" t="s">
        <v>706</v>
      </c>
      <c r="F20" s="12"/>
      <c r="G20" s="12"/>
      <c r="H20" s="15">
        <f>COUNTIF(A:A,A20)</f>
        <v>1</v>
      </c>
    </row>
    <row r="21" spans="1:8" ht="18" customHeight="1" x14ac:dyDescent="0.3">
      <c r="A21" s="11" t="s">
        <v>588</v>
      </c>
      <c r="B21" s="12" t="s">
        <v>115</v>
      </c>
      <c r="C21" s="12" t="s">
        <v>115</v>
      </c>
      <c r="D21" s="12" t="s">
        <v>705</v>
      </c>
      <c r="E21" s="12" t="s">
        <v>706</v>
      </c>
      <c r="F21" s="12"/>
      <c r="G21" s="12"/>
      <c r="H21" s="15">
        <f>COUNTIF(A:A,A21)</f>
        <v>1</v>
      </c>
    </row>
    <row r="22" spans="1:8" ht="18" customHeight="1" x14ac:dyDescent="0.3">
      <c r="A22" s="11" t="s">
        <v>586</v>
      </c>
      <c r="B22" s="12" t="s">
        <v>115</v>
      </c>
      <c r="C22" s="12" t="s">
        <v>115</v>
      </c>
      <c r="D22" s="12" t="s">
        <v>705</v>
      </c>
      <c r="E22" s="12" t="s">
        <v>706</v>
      </c>
      <c r="F22" s="12"/>
      <c r="G22" s="12"/>
      <c r="H22" s="15">
        <f>COUNTIF(A:A,A22)</f>
        <v>1</v>
      </c>
    </row>
    <row r="23" spans="1:8" ht="18" customHeight="1" x14ac:dyDescent="0.3">
      <c r="A23" s="11" t="s">
        <v>600</v>
      </c>
      <c r="B23" s="12" t="s">
        <v>115</v>
      </c>
      <c r="C23" s="12" t="s">
        <v>115</v>
      </c>
      <c r="D23" s="12" t="s">
        <v>705</v>
      </c>
      <c r="E23" s="12" t="s">
        <v>706</v>
      </c>
      <c r="F23" s="12"/>
      <c r="G23" s="12"/>
      <c r="H23" s="15">
        <f>COUNTIF(A:A,A23)</f>
        <v>1</v>
      </c>
    </row>
    <row r="24" spans="1:8" ht="18" customHeight="1" x14ac:dyDescent="0.3">
      <c r="A24" s="11" t="s">
        <v>593</v>
      </c>
      <c r="B24" s="12" t="s">
        <v>115</v>
      </c>
      <c r="C24" s="12" t="s">
        <v>115</v>
      </c>
      <c r="D24" s="12" t="s">
        <v>705</v>
      </c>
      <c r="E24" s="12" t="s">
        <v>706</v>
      </c>
      <c r="F24" s="12"/>
      <c r="G24" s="12"/>
      <c r="H24" s="15">
        <f>COUNTIF(A:A,A24)</f>
        <v>1</v>
      </c>
    </row>
    <row r="25" spans="1:8" ht="18" customHeight="1" x14ac:dyDescent="0.3">
      <c r="A25" s="11" t="s">
        <v>609</v>
      </c>
      <c r="B25" s="12" t="s">
        <v>115</v>
      </c>
      <c r="C25" s="12" t="s">
        <v>115</v>
      </c>
      <c r="D25" s="12" t="s">
        <v>705</v>
      </c>
      <c r="E25" s="12" t="s">
        <v>706</v>
      </c>
      <c r="F25" s="12"/>
      <c r="G25" s="12"/>
      <c r="H25" s="15">
        <f>COUNTIF(A:A,A25)</f>
        <v>1</v>
      </c>
    </row>
    <row r="26" spans="1:8" ht="18" customHeight="1" x14ac:dyDescent="0.3">
      <c r="A26" s="11" t="s">
        <v>583</v>
      </c>
      <c r="B26" s="12" t="s">
        <v>115</v>
      </c>
      <c r="C26" s="12" t="s">
        <v>115</v>
      </c>
      <c r="D26" s="12" t="s">
        <v>705</v>
      </c>
      <c r="E26" s="12" t="s">
        <v>706</v>
      </c>
      <c r="F26" s="12"/>
      <c r="G26" s="12"/>
      <c r="H26" s="15">
        <f>COUNTIF(A:A,A26)</f>
        <v>1</v>
      </c>
    </row>
    <row r="27" spans="1:8" ht="18" customHeight="1" x14ac:dyDescent="0.3">
      <c r="A27" s="11" t="s">
        <v>605</v>
      </c>
      <c r="B27" s="12" t="s">
        <v>115</v>
      </c>
      <c r="C27" s="12" t="s">
        <v>115</v>
      </c>
      <c r="D27" s="12" t="s">
        <v>705</v>
      </c>
      <c r="E27" s="12" t="s">
        <v>706</v>
      </c>
      <c r="F27" s="12"/>
      <c r="G27" s="12"/>
      <c r="H27" s="15">
        <f>COUNTIF(A:A,A27)</f>
        <v>1</v>
      </c>
    </row>
    <row r="28" spans="1:8" ht="18" customHeight="1" x14ac:dyDescent="0.3">
      <c r="A28" s="11" t="s">
        <v>587</v>
      </c>
      <c r="B28" s="12" t="s">
        <v>115</v>
      </c>
      <c r="C28" s="12" t="s">
        <v>115</v>
      </c>
      <c r="D28" s="12" t="s">
        <v>705</v>
      </c>
      <c r="E28" s="12" t="s">
        <v>706</v>
      </c>
      <c r="F28" s="12"/>
      <c r="G28" s="12"/>
      <c r="H28" s="15">
        <f>COUNTIF(A:A,A28)</f>
        <v>1</v>
      </c>
    </row>
    <row r="29" spans="1:8" ht="18" customHeight="1" x14ac:dyDescent="0.3">
      <c r="A29" s="11" t="s">
        <v>602</v>
      </c>
      <c r="B29" s="12" t="s">
        <v>115</v>
      </c>
      <c r="C29" s="12" t="s">
        <v>115</v>
      </c>
      <c r="D29" s="12" t="s">
        <v>705</v>
      </c>
      <c r="E29" s="12" t="s">
        <v>706</v>
      </c>
      <c r="F29" s="12"/>
      <c r="G29" s="12"/>
      <c r="H29" s="15">
        <f>COUNTIF(A:A,A29)</f>
        <v>1</v>
      </c>
    </row>
    <row r="30" spans="1:8" ht="18" customHeight="1" x14ac:dyDescent="0.3">
      <c r="A30" s="11" t="s">
        <v>35</v>
      </c>
      <c r="B30" s="12" t="s">
        <v>115</v>
      </c>
      <c r="C30" s="12" t="s">
        <v>115</v>
      </c>
      <c r="D30" s="12" t="s">
        <v>705</v>
      </c>
      <c r="E30" s="12" t="s">
        <v>706</v>
      </c>
      <c r="F30" s="12"/>
      <c r="G30" s="12"/>
      <c r="H30" s="15">
        <f>COUNTIF(A:A,A30)</f>
        <v>3</v>
      </c>
    </row>
    <row r="31" spans="1:8" ht="18" customHeight="1" x14ac:dyDescent="0.3">
      <c r="A31" s="11" t="s">
        <v>464</v>
      </c>
      <c r="B31" s="12" t="s">
        <v>115</v>
      </c>
      <c r="C31" s="12" t="s">
        <v>115</v>
      </c>
      <c r="D31" s="12" t="s">
        <v>705</v>
      </c>
      <c r="E31" s="12" t="s">
        <v>706</v>
      </c>
      <c r="F31" s="12"/>
      <c r="G31" s="12"/>
      <c r="H31" s="15">
        <f>COUNTIF(A:A,A31)</f>
        <v>2</v>
      </c>
    </row>
    <row r="32" spans="1:8" ht="18" customHeight="1" x14ac:dyDescent="0.3">
      <c r="A32" s="11" t="s">
        <v>164</v>
      </c>
      <c r="B32" s="12" t="s">
        <v>115</v>
      </c>
      <c r="C32" s="12" t="s">
        <v>115</v>
      </c>
      <c r="D32" s="12" t="s">
        <v>705</v>
      </c>
      <c r="E32" s="12" t="s">
        <v>706</v>
      </c>
      <c r="F32" s="12"/>
      <c r="G32" s="12"/>
      <c r="H32" s="15">
        <f>COUNTIF(A:A,A32)</f>
        <v>2</v>
      </c>
    </row>
    <row r="33" spans="1:8" ht="18" customHeight="1" x14ac:dyDescent="0.3">
      <c r="A33" s="11" t="s">
        <v>498</v>
      </c>
      <c r="B33" s="12" t="s">
        <v>115</v>
      </c>
      <c r="C33" s="12" t="s">
        <v>115</v>
      </c>
      <c r="D33" s="12" t="s">
        <v>705</v>
      </c>
      <c r="E33" s="12" t="s">
        <v>706</v>
      </c>
      <c r="F33" s="12"/>
      <c r="G33" s="12"/>
      <c r="H33" s="15">
        <f>COUNTIF(A:A,A33)</f>
        <v>3</v>
      </c>
    </row>
    <row r="34" spans="1:8" ht="18" customHeight="1" x14ac:dyDescent="0.3">
      <c r="A34" s="11" t="s">
        <v>568</v>
      </c>
      <c r="B34" s="12" t="s">
        <v>113</v>
      </c>
      <c r="C34" s="12" t="s">
        <v>113</v>
      </c>
      <c r="D34" s="12" t="s">
        <v>705</v>
      </c>
      <c r="E34" s="12" t="s">
        <v>706</v>
      </c>
      <c r="F34" s="12"/>
      <c r="G34" s="12"/>
      <c r="H34" s="15">
        <f>COUNTIF(A:A,A34)</f>
        <v>1</v>
      </c>
    </row>
    <row r="35" spans="1:8" ht="18" customHeight="1" x14ac:dyDescent="0.3">
      <c r="A35" s="11" t="s">
        <v>571</v>
      </c>
      <c r="B35" s="12" t="s">
        <v>113</v>
      </c>
      <c r="C35" s="12" t="s">
        <v>113</v>
      </c>
      <c r="D35" s="12" t="s">
        <v>705</v>
      </c>
      <c r="E35" s="12" t="s">
        <v>706</v>
      </c>
      <c r="F35" s="12"/>
      <c r="G35" s="12"/>
      <c r="H35" s="15">
        <f>COUNTIF(A:A,A35)</f>
        <v>1</v>
      </c>
    </row>
    <row r="36" spans="1:8" ht="18" customHeight="1" x14ac:dyDescent="0.3">
      <c r="A36" s="11" t="s">
        <v>574</v>
      </c>
      <c r="B36" s="12" t="s">
        <v>113</v>
      </c>
      <c r="C36" s="12" t="s">
        <v>113</v>
      </c>
      <c r="D36" s="12" t="s">
        <v>705</v>
      </c>
      <c r="E36" s="12" t="s">
        <v>706</v>
      </c>
      <c r="F36" s="12"/>
      <c r="G36" s="12"/>
      <c r="H36" s="15">
        <f>COUNTIF(A:A,A36)</f>
        <v>1</v>
      </c>
    </row>
    <row r="37" spans="1:8" ht="18" customHeight="1" x14ac:dyDescent="0.3">
      <c r="A37" s="11" t="s">
        <v>575</v>
      </c>
      <c r="B37" s="12" t="s">
        <v>113</v>
      </c>
      <c r="C37" s="12" t="s">
        <v>113</v>
      </c>
      <c r="D37" s="12" t="s">
        <v>705</v>
      </c>
      <c r="E37" s="12" t="s">
        <v>706</v>
      </c>
      <c r="F37" s="12"/>
      <c r="G37" s="12"/>
      <c r="H37" s="15">
        <f>COUNTIF(A:A,A37)</f>
        <v>1</v>
      </c>
    </row>
    <row r="38" spans="1:8" ht="18" customHeight="1" x14ac:dyDescent="0.3">
      <c r="A38" s="11" t="s">
        <v>573</v>
      </c>
      <c r="B38" s="12" t="s">
        <v>113</v>
      </c>
      <c r="C38" s="12" t="s">
        <v>113</v>
      </c>
      <c r="D38" s="12" t="s">
        <v>705</v>
      </c>
      <c r="E38" s="12" t="s">
        <v>706</v>
      </c>
      <c r="F38" s="12"/>
      <c r="G38" s="12"/>
      <c r="H38" s="15">
        <f>COUNTIF(A:A,A38)</f>
        <v>1</v>
      </c>
    </row>
    <row r="39" spans="1:8" ht="18" customHeight="1" x14ac:dyDescent="0.3">
      <c r="A39" s="11" t="s">
        <v>569</v>
      </c>
      <c r="B39" s="12" t="s">
        <v>113</v>
      </c>
      <c r="C39" s="12" t="s">
        <v>113</v>
      </c>
      <c r="D39" s="12" t="s">
        <v>705</v>
      </c>
      <c r="E39" s="12" t="s">
        <v>706</v>
      </c>
      <c r="F39" s="12"/>
      <c r="G39" s="12"/>
      <c r="H39" s="15">
        <f>COUNTIF(A:A,A39)</f>
        <v>1</v>
      </c>
    </row>
    <row r="40" spans="1:8" ht="18" customHeight="1" x14ac:dyDescent="0.3">
      <c r="A40" s="11" t="s">
        <v>570</v>
      </c>
      <c r="B40" s="12" t="s">
        <v>113</v>
      </c>
      <c r="C40" s="12" t="s">
        <v>113</v>
      </c>
      <c r="D40" s="12" t="s">
        <v>705</v>
      </c>
      <c r="E40" s="12" t="s">
        <v>706</v>
      </c>
      <c r="F40" s="12"/>
      <c r="G40" s="12"/>
      <c r="H40" s="15">
        <f>COUNTIF(A:A,A40)</f>
        <v>1</v>
      </c>
    </row>
    <row r="41" spans="1:8" ht="18" customHeight="1" x14ac:dyDescent="0.3">
      <c r="A41" s="11" t="s">
        <v>572</v>
      </c>
      <c r="B41" s="12" t="s">
        <v>113</v>
      </c>
      <c r="C41" s="12" t="s">
        <v>113</v>
      </c>
      <c r="D41" s="12" t="s">
        <v>705</v>
      </c>
      <c r="E41" s="12" t="s">
        <v>706</v>
      </c>
      <c r="F41" s="12"/>
      <c r="G41" s="12"/>
      <c r="H41" s="15">
        <f>COUNTIF(A:A,A41)</f>
        <v>1</v>
      </c>
    </row>
    <row r="42" spans="1:8" ht="18" customHeight="1" x14ac:dyDescent="0.3">
      <c r="A42" s="11" t="s">
        <v>116</v>
      </c>
      <c r="B42" s="12" t="s">
        <v>109</v>
      </c>
      <c r="C42" s="12" t="s">
        <v>207</v>
      </c>
      <c r="D42" s="12"/>
      <c r="E42" s="12" t="s">
        <v>706</v>
      </c>
      <c r="F42" s="12"/>
      <c r="G42" s="12"/>
      <c r="H42" s="15">
        <f>COUNTIF(A:A,A42)</f>
        <v>318</v>
      </c>
    </row>
    <row r="43" spans="1:8" ht="18" customHeight="1" x14ac:dyDescent="0.3">
      <c r="A43" s="11" t="s">
        <v>118</v>
      </c>
      <c r="B43" s="12" t="s">
        <v>109</v>
      </c>
      <c r="C43" s="12" t="s">
        <v>207</v>
      </c>
      <c r="D43" s="12"/>
      <c r="E43" s="12" t="s">
        <v>706</v>
      </c>
      <c r="F43" s="12"/>
      <c r="G43" s="12"/>
      <c r="H43" s="15">
        <f>COUNTIF(A:A,A43)</f>
        <v>2</v>
      </c>
    </row>
    <row r="44" spans="1:8" ht="18" customHeight="1" x14ac:dyDescent="0.3">
      <c r="A44" s="11" t="s">
        <v>284</v>
      </c>
      <c r="B44" s="12" t="s">
        <v>109</v>
      </c>
      <c r="C44" s="12" t="s">
        <v>207</v>
      </c>
      <c r="D44" s="12"/>
      <c r="E44" s="12"/>
      <c r="F44" s="12"/>
      <c r="G44" s="12"/>
      <c r="H44" s="15">
        <f>COUNTIF(A:A,A44)</f>
        <v>2</v>
      </c>
    </row>
    <row r="45" spans="1:8" ht="18" customHeight="1" x14ac:dyDescent="0.3">
      <c r="A45" s="11" t="s">
        <v>636</v>
      </c>
      <c r="B45" s="12" t="s">
        <v>109</v>
      </c>
      <c r="C45" s="12" t="s">
        <v>207</v>
      </c>
      <c r="D45" s="12"/>
      <c r="E45" s="12" t="s">
        <v>706</v>
      </c>
      <c r="F45" s="12"/>
      <c r="G45" s="12"/>
      <c r="H45" s="15">
        <f>COUNTIF(A:A,A45)</f>
        <v>1</v>
      </c>
    </row>
    <row r="46" spans="1:8" ht="18" customHeight="1" x14ac:dyDescent="0.3">
      <c r="A46" s="11" t="s">
        <v>634</v>
      </c>
      <c r="B46" s="12" t="s">
        <v>109</v>
      </c>
      <c r="C46" s="12" t="s">
        <v>207</v>
      </c>
      <c r="D46" s="12"/>
      <c r="E46" s="12" t="s">
        <v>706</v>
      </c>
      <c r="F46" s="12"/>
      <c r="G46" s="12"/>
      <c r="H46" s="15">
        <f>COUNTIF(A:A,A46)</f>
        <v>1</v>
      </c>
    </row>
    <row r="47" spans="1:8" ht="18" customHeight="1" x14ac:dyDescent="0.3">
      <c r="A47" s="11" t="s">
        <v>117</v>
      </c>
      <c r="B47" s="12" t="s">
        <v>109</v>
      </c>
      <c r="C47" s="12" t="s">
        <v>207</v>
      </c>
      <c r="D47" s="12"/>
      <c r="E47" s="12" t="s">
        <v>706</v>
      </c>
      <c r="F47" s="12"/>
      <c r="G47" s="12"/>
      <c r="H47" s="15">
        <f>COUNTIF(A:A,A47)</f>
        <v>1</v>
      </c>
    </row>
    <row r="48" spans="1:8" ht="18" customHeight="1" x14ac:dyDescent="0.3">
      <c r="A48" s="11" t="s">
        <v>689</v>
      </c>
      <c r="B48" s="12" t="s">
        <v>109</v>
      </c>
      <c r="C48" s="12" t="s">
        <v>207</v>
      </c>
      <c r="D48" s="12"/>
      <c r="E48" s="12" t="s">
        <v>706</v>
      </c>
      <c r="F48" s="12"/>
      <c r="G48" s="12"/>
      <c r="H48" s="15">
        <f>COUNTIF(A:A,A48)</f>
        <v>1</v>
      </c>
    </row>
    <row r="49" spans="1:8" ht="18" customHeight="1" x14ac:dyDescent="0.3">
      <c r="A49" s="11" t="s">
        <v>519</v>
      </c>
      <c r="B49" s="12" t="s">
        <v>109</v>
      </c>
      <c r="C49" s="12" t="s">
        <v>207</v>
      </c>
      <c r="D49" s="12"/>
      <c r="E49" s="12" t="s">
        <v>706</v>
      </c>
      <c r="F49" s="12"/>
      <c r="G49" s="12"/>
      <c r="H49" s="15">
        <f>COUNTIF(A:A,A49)</f>
        <v>1</v>
      </c>
    </row>
    <row r="50" spans="1:8" ht="18" customHeight="1" x14ac:dyDescent="0.3">
      <c r="A50" s="11" t="s">
        <v>119</v>
      </c>
      <c r="B50" s="12" t="s">
        <v>109</v>
      </c>
      <c r="C50" s="12" t="s">
        <v>207</v>
      </c>
      <c r="D50" s="12"/>
      <c r="E50" s="12" t="s">
        <v>706</v>
      </c>
      <c r="F50" s="12"/>
      <c r="G50" s="12"/>
      <c r="H50" s="15">
        <f>COUNTIF(A:A,A50)</f>
        <v>1</v>
      </c>
    </row>
    <row r="51" spans="1:8" ht="18" customHeight="1" x14ac:dyDescent="0.3">
      <c r="A51" s="11" t="s">
        <v>122</v>
      </c>
      <c r="B51" s="12" t="s">
        <v>109</v>
      </c>
      <c r="C51" s="12" t="s">
        <v>207</v>
      </c>
      <c r="D51" s="12"/>
      <c r="E51" s="12" t="s">
        <v>706</v>
      </c>
      <c r="F51" s="12"/>
      <c r="G51" s="12"/>
      <c r="H51" s="15">
        <f>COUNTIF(A:A,A51)</f>
        <v>2</v>
      </c>
    </row>
    <row r="52" spans="1:8" ht="18" customHeight="1" x14ac:dyDescent="0.3">
      <c r="A52" s="11" t="s">
        <v>704</v>
      </c>
      <c r="B52" s="12" t="s">
        <v>109</v>
      </c>
      <c r="C52" s="12" t="s">
        <v>207</v>
      </c>
      <c r="D52" s="12"/>
      <c r="E52" s="12" t="s">
        <v>706</v>
      </c>
      <c r="F52" s="12"/>
      <c r="G52" s="12"/>
      <c r="H52" s="15">
        <f>COUNTIF(A:A,A52)</f>
        <v>1</v>
      </c>
    </row>
    <row r="53" spans="1:8" ht="18" customHeight="1" x14ac:dyDescent="0.3">
      <c r="A53" s="11" t="s">
        <v>120</v>
      </c>
      <c r="B53" s="12" t="s">
        <v>109</v>
      </c>
      <c r="C53" s="12" t="s">
        <v>207</v>
      </c>
      <c r="D53" s="12"/>
      <c r="E53" s="12" t="s">
        <v>706</v>
      </c>
      <c r="F53" s="12"/>
      <c r="G53" s="12"/>
      <c r="H53" s="15">
        <f>COUNTIF(A:A,A53)</f>
        <v>1</v>
      </c>
    </row>
    <row r="54" spans="1:8" ht="18" customHeight="1" x14ac:dyDescent="0.3">
      <c r="A54" s="11" t="s">
        <v>121</v>
      </c>
      <c r="B54" s="12" t="s">
        <v>109</v>
      </c>
      <c r="C54" s="12" t="s">
        <v>207</v>
      </c>
      <c r="D54" s="12"/>
      <c r="E54" s="12" t="s">
        <v>706</v>
      </c>
      <c r="F54" s="12"/>
      <c r="G54" s="12"/>
      <c r="H54" s="15">
        <f>COUNTIF(A:A,A54)</f>
        <v>1</v>
      </c>
    </row>
    <row r="55" spans="1:8" ht="18" customHeight="1" x14ac:dyDescent="0.3">
      <c r="A55" s="11" t="s">
        <v>123</v>
      </c>
      <c r="B55" s="12" t="s">
        <v>109</v>
      </c>
      <c r="C55" s="12" t="s">
        <v>207</v>
      </c>
      <c r="D55" s="12"/>
      <c r="E55" s="12" t="s">
        <v>706</v>
      </c>
      <c r="F55" s="12"/>
      <c r="G55" s="12"/>
      <c r="H55" s="15">
        <f>COUNTIF(A:A,A55)</f>
        <v>1</v>
      </c>
    </row>
    <row r="56" spans="1:8" ht="18" customHeight="1" x14ac:dyDescent="0.3">
      <c r="A56" s="11" t="s">
        <v>124</v>
      </c>
      <c r="B56" s="12" t="s">
        <v>109</v>
      </c>
      <c r="C56" s="12" t="s">
        <v>207</v>
      </c>
      <c r="D56" s="12"/>
      <c r="E56" s="12" t="s">
        <v>706</v>
      </c>
      <c r="F56" s="12"/>
      <c r="G56" s="12"/>
      <c r="H56" s="15">
        <f>COUNTIF(A:A,A56)</f>
        <v>1</v>
      </c>
    </row>
    <row r="57" spans="1:8" ht="18" customHeight="1" x14ac:dyDescent="0.3">
      <c r="A57" s="11" t="s">
        <v>125</v>
      </c>
      <c r="B57" s="12" t="s">
        <v>109</v>
      </c>
      <c r="C57" s="12" t="s">
        <v>207</v>
      </c>
      <c r="D57" s="12"/>
      <c r="E57" s="12" t="s">
        <v>706</v>
      </c>
      <c r="F57" s="12"/>
      <c r="G57" s="12"/>
      <c r="H57" s="15">
        <f>COUNTIF(A:A,A57)</f>
        <v>1</v>
      </c>
    </row>
    <row r="58" spans="1:8" ht="18" customHeight="1" x14ac:dyDescent="0.3">
      <c r="A58" s="11" t="s">
        <v>637</v>
      </c>
      <c r="B58" s="12" t="s">
        <v>109</v>
      </c>
      <c r="C58" s="12" t="s">
        <v>207</v>
      </c>
      <c r="D58" s="12"/>
      <c r="E58" s="12" t="s">
        <v>706</v>
      </c>
      <c r="F58" s="12"/>
      <c r="G58" s="12"/>
      <c r="H58" s="15">
        <f>COUNTIF(A:A,A58)</f>
        <v>1</v>
      </c>
    </row>
    <row r="59" spans="1:8" ht="18" customHeight="1" x14ac:dyDescent="0.3">
      <c r="A59" s="11" t="s">
        <v>126</v>
      </c>
      <c r="B59" s="12" t="s">
        <v>109</v>
      </c>
      <c r="C59" s="12" t="s">
        <v>207</v>
      </c>
      <c r="D59" s="12"/>
      <c r="E59" s="12" t="s">
        <v>706</v>
      </c>
      <c r="F59" s="12"/>
      <c r="G59" s="12"/>
      <c r="H59" s="15">
        <f>COUNTIF(A:A,A59)</f>
        <v>1</v>
      </c>
    </row>
    <row r="60" spans="1:8" ht="18" customHeight="1" x14ac:dyDescent="0.3">
      <c r="A60" s="11" t="s">
        <v>128</v>
      </c>
      <c r="B60" s="12" t="s">
        <v>109</v>
      </c>
      <c r="C60" s="12" t="s">
        <v>207</v>
      </c>
      <c r="D60" s="12"/>
      <c r="E60" s="12" t="s">
        <v>706</v>
      </c>
      <c r="F60" s="12"/>
      <c r="G60" s="12"/>
      <c r="H60" s="15">
        <f>COUNTIF(A:A,A60)</f>
        <v>1</v>
      </c>
    </row>
    <row r="61" spans="1:8" ht="18" customHeight="1" x14ac:dyDescent="0.3">
      <c r="A61" s="11" t="s">
        <v>713</v>
      </c>
      <c r="B61" s="12" t="s">
        <v>109</v>
      </c>
      <c r="C61" s="12" t="s">
        <v>207</v>
      </c>
      <c r="D61" s="12"/>
      <c r="E61" s="12" t="s">
        <v>706</v>
      </c>
      <c r="F61" s="12"/>
      <c r="G61" s="12"/>
      <c r="H61" s="15">
        <f>COUNTIF(A:A,A61)</f>
        <v>1</v>
      </c>
    </row>
    <row r="62" spans="1:8" ht="18" customHeight="1" x14ac:dyDescent="0.3">
      <c r="A62" s="11" t="s">
        <v>129</v>
      </c>
      <c r="B62" s="12" t="s">
        <v>109</v>
      </c>
      <c r="C62" s="12" t="s">
        <v>207</v>
      </c>
      <c r="D62" s="12"/>
      <c r="E62" s="12" t="s">
        <v>706</v>
      </c>
      <c r="F62" s="12"/>
      <c r="G62" s="12"/>
      <c r="H62" s="15">
        <f>COUNTIF(A:A,A62)</f>
        <v>1</v>
      </c>
    </row>
    <row r="63" spans="1:8" ht="18" customHeight="1" x14ac:dyDescent="0.3">
      <c r="A63" s="11" t="s">
        <v>130</v>
      </c>
      <c r="B63" s="12" t="s">
        <v>109</v>
      </c>
      <c r="C63" s="12" t="s">
        <v>207</v>
      </c>
      <c r="D63" s="12"/>
      <c r="E63" s="12" t="s">
        <v>706</v>
      </c>
      <c r="F63" s="12"/>
      <c r="G63" s="12"/>
      <c r="H63" s="15">
        <f>COUNTIF(A:A,A63)</f>
        <v>1</v>
      </c>
    </row>
    <row r="64" spans="1:8" ht="18" customHeight="1" x14ac:dyDescent="0.3">
      <c r="A64" s="11" t="s">
        <v>131</v>
      </c>
      <c r="B64" s="12" t="s">
        <v>109</v>
      </c>
      <c r="C64" s="12" t="s">
        <v>207</v>
      </c>
      <c r="D64" s="12"/>
      <c r="E64" s="12" t="s">
        <v>706</v>
      </c>
      <c r="F64" s="12"/>
      <c r="G64" s="12"/>
      <c r="H64" s="15">
        <f>COUNTIF(A:A,A64)</f>
        <v>1</v>
      </c>
    </row>
    <row r="65" spans="1:8" ht="18" customHeight="1" x14ac:dyDescent="0.3">
      <c r="A65" s="11" t="s">
        <v>737</v>
      </c>
      <c r="B65" s="12" t="s">
        <v>109</v>
      </c>
      <c r="C65" s="12" t="s">
        <v>207</v>
      </c>
      <c r="D65" s="12"/>
      <c r="E65" s="12"/>
      <c r="F65" s="12"/>
      <c r="G65" s="12"/>
      <c r="H65" s="15">
        <f>COUNTIF(A:A,A65)</f>
        <v>1</v>
      </c>
    </row>
    <row r="66" spans="1:8" ht="18" customHeight="1" x14ac:dyDescent="0.3">
      <c r="A66" s="11" t="s">
        <v>132</v>
      </c>
      <c r="B66" s="12" t="s">
        <v>109</v>
      </c>
      <c r="C66" s="12" t="s">
        <v>207</v>
      </c>
      <c r="D66" s="12"/>
      <c r="E66" s="12" t="s">
        <v>706</v>
      </c>
      <c r="F66" s="12"/>
      <c r="G66" s="12"/>
      <c r="H66" s="15">
        <f>COUNTIF(A:A,A66)</f>
        <v>1</v>
      </c>
    </row>
    <row r="67" spans="1:8" ht="18" customHeight="1" x14ac:dyDescent="0.3">
      <c r="A67" s="11" t="s">
        <v>756</v>
      </c>
      <c r="B67" s="12" t="s">
        <v>109</v>
      </c>
      <c r="C67" s="12" t="s">
        <v>207</v>
      </c>
      <c r="D67" s="12"/>
      <c r="E67" s="12"/>
      <c r="F67" s="12"/>
      <c r="G67" s="12"/>
      <c r="H67" s="15">
        <f>COUNTIF(A:A,A67)</f>
        <v>1</v>
      </c>
    </row>
    <row r="68" spans="1:8" ht="18" customHeight="1" x14ac:dyDescent="0.3">
      <c r="A68" s="11" t="s">
        <v>134</v>
      </c>
      <c r="B68" s="12" t="s">
        <v>109</v>
      </c>
      <c r="C68" s="12" t="s">
        <v>207</v>
      </c>
      <c r="D68" s="12"/>
      <c r="E68" s="12" t="s">
        <v>706</v>
      </c>
      <c r="F68" s="12"/>
      <c r="G68" s="12"/>
      <c r="H68" s="15">
        <f>COUNTIF(A:A,A68)</f>
        <v>1</v>
      </c>
    </row>
    <row r="69" spans="1:8" ht="18" customHeight="1" x14ac:dyDescent="0.3">
      <c r="A69" s="11" t="s">
        <v>135</v>
      </c>
      <c r="B69" s="12" t="s">
        <v>109</v>
      </c>
      <c r="C69" s="12" t="s">
        <v>207</v>
      </c>
      <c r="D69" s="12"/>
      <c r="E69" s="12" t="s">
        <v>706</v>
      </c>
      <c r="F69" s="12"/>
      <c r="G69" s="12"/>
      <c r="H69" s="15">
        <f>COUNTIF(A:A,A69)</f>
        <v>1</v>
      </c>
    </row>
    <row r="70" spans="1:8" ht="18" customHeight="1" x14ac:dyDescent="0.3">
      <c r="A70" s="11" t="s">
        <v>709</v>
      </c>
      <c r="B70" s="12" t="s">
        <v>109</v>
      </c>
      <c r="C70" s="12" t="s">
        <v>207</v>
      </c>
      <c r="D70" s="12"/>
      <c r="E70" s="12" t="s">
        <v>706</v>
      </c>
      <c r="F70" s="12"/>
      <c r="G70" s="12"/>
      <c r="H70" s="15">
        <f>COUNTIF(A:A,A70)</f>
        <v>1</v>
      </c>
    </row>
    <row r="71" spans="1:8" ht="18" customHeight="1" x14ac:dyDescent="0.3">
      <c r="A71" s="11" t="s">
        <v>136</v>
      </c>
      <c r="B71" s="12" t="s">
        <v>109</v>
      </c>
      <c r="C71" s="12" t="s">
        <v>207</v>
      </c>
      <c r="D71" s="12"/>
      <c r="E71" s="12" t="s">
        <v>706</v>
      </c>
      <c r="F71" s="12"/>
      <c r="G71" s="12"/>
      <c r="H71" s="15">
        <f>COUNTIF(A:A,A71)</f>
        <v>1</v>
      </c>
    </row>
    <row r="72" spans="1:8" ht="18" customHeight="1" x14ac:dyDescent="0.3">
      <c r="A72" s="11" t="s">
        <v>762</v>
      </c>
      <c r="B72" s="12" t="s">
        <v>109</v>
      </c>
      <c r="C72" s="12" t="s">
        <v>207</v>
      </c>
      <c r="D72" s="12"/>
      <c r="E72" s="12"/>
      <c r="F72" s="12"/>
      <c r="G72" s="12"/>
      <c r="H72" s="15">
        <f>COUNTIF(A:A,A72)</f>
        <v>1</v>
      </c>
    </row>
    <row r="73" spans="1:8" ht="18" customHeight="1" x14ac:dyDescent="0.3">
      <c r="A73" s="11" t="s">
        <v>758</v>
      </c>
      <c r="B73" s="12" t="s">
        <v>109</v>
      </c>
      <c r="C73" s="12" t="s">
        <v>207</v>
      </c>
      <c r="D73" s="12"/>
      <c r="E73" s="12"/>
      <c r="F73" s="12"/>
      <c r="G73" s="12"/>
      <c r="H73" s="15">
        <f>COUNTIF(A:A,A73)</f>
        <v>1</v>
      </c>
    </row>
    <row r="74" spans="1:8" ht="18" customHeight="1" x14ac:dyDescent="0.3">
      <c r="A74" s="11" t="s">
        <v>127</v>
      </c>
      <c r="B74" s="12" t="s">
        <v>109</v>
      </c>
      <c r="C74" s="12" t="s">
        <v>207</v>
      </c>
      <c r="D74" s="12"/>
      <c r="E74" s="12" t="s">
        <v>706</v>
      </c>
      <c r="F74" s="12"/>
      <c r="G74" s="12"/>
      <c r="H74" s="15">
        <f>COUNTIF(A:A,A74)</f>
        <v>2</v>
      </c>
    </row>
    <row r="75" spans="1:8" ht="18" customHeight="1" x14ac:dyDescent="0.3">
      <c r="A75" s="11" t="s">
        <v>138</v>
      </c>
      <c r="B75" s="12" t="s">
        <v>109</v>
      </c>
      <c r="C75" s="12" t="s">
        <v>207</v>
      </c>
      <c r="D75" s="12"/>
      <c r="E75" s="12" t="s">
        <v>706</v>
      </c>
      <c r="F75" s="12"/>
      <c r="G75" s="12"/>
      <c r="H75" s="15">
        <f>COUNTIF(A:A,A75)</f>
        <v>1</v>
      </c>
    </row>
    <row r="76" spans="1:8" ht="18" customHeight="1" x14ac:dyDescent="0.3">
      <c r="A76" s="11" t="s">
        <v>139</v>
      </c>
      <c r="B76" s="12" t="s">
        <v>109</v>
      </c>
      <c r="C76" s="12" t="s">
        <v>207</v>
      </c>
      <c r="D76" s="12"/>
      <c r="E76" s="12" t="s">
        <v>706</v>
      </c>
      <c r="F76" s="12"/>
      <c r="G76" s="12"/>
      <c r="H76" s="15">
        <f>COUNTIF(A:A,A76)</f>
        <v>1</v>
      </c>
    </row>
    <row r="77" spans="1:8" ht="18" customHeight="1" x14ac:dyDescent="0.3">
      <c r="A77" s="11" t="s">
        <v>717</v>
      </c>
      <c r="B77" s="12" t="s">
        <v>109</v>
      </c>
      <c r="C77" s="12" t="s">
        <v>207</v>
      </c>
      <c r="D77" s="12"/>
      <c r="E77" s="12"/>
      <c r="F77" s="12"/>
      <c r="G77" s="12"/>
      <c r="H77" s="15">
        <f>COUNTIF(A:A,A77)</f>
        <v>1</v>
      </c>
    </row>
    <row r="78" spans="1:8" ht="18" customHeight="1" x14ac:dyDescent="0.3">
      <c r="A78" s="11" t="s">
        <v>730</v>
      </c>
      <c r="B78" s="12" t="s">
        <v>109</v>
      </c>
      <c r="C78" s="12" t="s">
        <v>207</v>
      </c>
      <c r="D78" s="12"/>
      <c r="E78" s="12"/>
      <c r="F78" s="12"/>
      <c r="G78" s="12"/>
      <c r="H78" s="15">
        <f>COUNTIF(A:A,A78)</f>
        <v>1</v>
      </c>
    </row>
    <row r="79" spans="1:8" ht="18" customHeight="1" x14ac:dyDescent="0.3">
      <c r="A79" s="11" t="s">
        <v>142</v>
      </c>
      <c r="B79" s="12" t="s">
        <v>109</v>
      </c>
      <c r="C79" s="12" t="s">
        <v>207</v>
      </c>
      <c r="D79" s="12"/>
      <c r="E79" s="12" t="s">
        <v>706</v>
      </c>
      <c r="F79" s="12"/>
      <c r="G79" s="12"/>
      <c r="H79" s="15">
        <f>COUNTIF(A:A,A79)</f>
        <v>1</v>
      </c>
    </row>
    <row r="80" spans="1:8" ht="18" customHeight="1" x14ac:dyDescent="0.3">
      <c r="A80" s="11" t="s">
        <v>143</v>
      </c>
      <c r="B80" s="12" t="s">
        <v>109</v>
      </c>
      <c r="C80" s="12" t="s">
        <v>207</v>
      </c>
      <c r="D80" s="12"/>
      <c r="E80" s="12" t="s">
        <v>706</v>
      </c>
      <c r="F80" s="12"/>
      <c r="G80" s="12"/>
      <c r="H80" s="15">
        <f>COUNTIF(A:A,A80)</f>
        <v>1</v>
      </c>
    </row>
    <row r="81" spans="1:8" ht="18" customHeight="1" x14ac:dyDescent="0.3">
      <c r="A81" s="11" t="s">
        <v>144</v>
      </c>
      <c r="B81" s="12" t="s">
        <v>109</v>
      </c>
      <c r="C81" s="12" t="s">
        <v>207</v>
      </c>
      <c r="D81" s="12"/>
      <c r="E81" s="12" t="s">
        <v>706</v>
      </c>
      <c r="F81" s="12"/>
      <c r="G81" s="12"/>
      <c r="H81" s="15">
        <f>COUNTIF(A:A,A81)</f>
        <v>1</v>
      </c>
    </row>
    <row r="82" spans="1:8" ht="18" customHeight="1" x14ac:dyDescent="0.3">
      <c r="A82" s="11" t="s">
        <v>145</v>
      </c>
      <c r="B82" s="12" t="s">
        <v>109</v>
      </c>
      <c r="C82" s="12" t="s">
        <v>207</v>
      </c>
      <c r="D82" s="12"/>
      <c r="E82" s="12" t="s">
        <v>706</v>
      </c>
      <c r="F82" s="12"/>
      <c r="G82" s="12"/>
      <c r="H82" s="15">
        <f>COUNTIF(A:A,A82)</f>
        <v>1</v>
      </c>
    </row>
    <row r="83" spans="1:8" ht="18" customHeight="1" x14ac:dyDescent="0.3">
      <c r="A83" s="11" t="s">
        <v>669</v>
      </c>
      <c r="B83" s="12" t="s">
        <v>109</v>
      </c>
      <c r="C83" s="12" t="s">
        <v>207</v>
      </c>
      <c r="D83" s="12"/>
      <c r="E83" s="12" t="s">
        <v>706</v>
      </c>
      <c r="F83" s="12"/>
      <c r="G83" s="12"/>
      <c r="H83" s="15">
        <f>COUNTIF(A:A,A83)</f>
        <v>1</v>
      </c>
    </row>
    <row r="84" spans="1:8" ht="18" customHeight="1" x14ac:dyDescent="0.3">
      <c r="A84" s="11" t="s">
        <v>146</v>
      </c>
      <c r="B84" s="12" t="s">
        <v>109</v>
      </c>
      <c r="C84" s="12" t="s">
        <v>207</v>
      </c>
      <c r="D84" s="12"/>
      <c r="E84" s="12" t="s">
        <v>706</v>
      </c>
      <c r="F84" s="12"/>
      <c r="G84" s="12"/>
      <c r="H84" s="15">
        <f>COUNTIF(A:A,A84)</f>
        <v>1</v>
      </c>
    </row>
    <row r="85" spans="1:8" ht="18" customHeight="1" x14ac:dyDescent="0.3">
      <c r="A85" s="11" t="s">
        <v>147</v>
      </c>
      <c r="B85" s="12" t="s">
        <v>109</v>
      </c>
      <c r="C85" s="12" t="s">
        <v>207</v>
      </c>
      <c r="D85" s="12"/>
      <c r="E85" s="12" t="s">
        <v>706</v>
      </c>
      <c r="F85" s="12"/>
      <c r="G85" s="12"/>
      <c r="H85" s="15">
        <f>COUNTIF(A:A,A85)</f>
        <v>1</v>
      </c>
    </row>
    <row r="86" spans="1:8" ht="18" customHeight="1" x14ac:dyDescent="0.3">
      <c r="A86" s="11" t="s">
        <v>712</v>
      </c>
      <c r="B86" s="12" t="s">
        <v>109</v>
      </c>
      <c r="C86" s="12" t="s">
        <v>207</v>
      </c>
      <c r="D86" s="12"/>
      <c r="E86" s="12" t="s">
        <v>706</v>
      </c>
      <c r="F86" s="12"/>
      <c r="G86" s="12"/>
      <c r="H86" s="15">
        <f>COUNTIF(A:A,A86)</f>
        <v>1</v>
      </c>
    </row>
    <row r="87" spans="1:8" ht="18" customHeight="1" x14ac:dyDescent="0.3">
      <c r="A87" s="11" t="s">
        <v>658</v>
      </c>
      <c r="B87" s="12" t="s">
        <v>109</v>
      </c>
      <c r="C87" s="12" t="s">
        <v>207</v>
      </c>
      <c r="D87" s="12"/>
      <c r="E87" s="12" t="s">
        <v>706</v>
      </c>
      <c r="F87" s="12"/>
      <c r="G87" s="12"/>
      <c r="H87" s="15">
        <f>COUNTIF(A:A,A87)</f>
        <v>1</v>
      </c>
    </row>
    <row r="88" spans="1:8" ht="18" customHeight="1" x14ac:dyDescent="0.3">
      <c r="A88" s="11" t="s">
        <v>149</v>
      </c>
      <c r="B88" s="12" t="s">
        <v>109</v>
      </c>
      <c r="C88" s="12" t="s">
        <v>207</v>
      </c>
      <c r="D88" s="12"/>
      <c r="E88" s="12" t="s">
        <v>706</v>
      </c>
      <c r="F88" s="12"/>
      <c r="G88" s="12"/>
      <c r="H88" s="15">
        <f>COUNTIF(A:A,A88)</f>
        <v>1</v>
      </c>
    </row>
    <row r="89" spans="1:8" ht="18" customHeight="1" x14ac:dyDescent="0.3">
      <c r="A89" s="11" t="s">
        <v>150</v>
      </c>
      <c r="B89" s="12" t="s">
        <v>109</v>
      </c>
      <c r="C89" s="12" t="s">
        <v>207</v>
      </c>
      <c r="D89" s="12"/>
      <c r="E89" s="12" t="s">
        <v>706</v>
      </c>
      <c r="F89" s="12"/>
      <c r="G89" s="12"/>
      <c r="H89" s="15">
        <f>COUNTIF(A:A,A89)</f>
        <v>1</v>
      </c>
    </row>
    <row r="90" spans="1:8" ht="18" customHeight="1" x14ac:dyDescent="0.3">
      <c r="A90" s="11" t="s">
        <v>133</v>
      </c>
      <c r="B90" s="12" t="s">
        <v>109</v>
      </c>
      <c r="C90" s="12" t="s">
        <v>207</v>
      </c>
      <c r="D90" s="12"/>
      <c r="E90" s="12" t="s">
        <v>706</v>
      </c>
      <c r="F90" s="12"/>
      <c r="G90" s="12"/>
      <c r="H90" s="15">
        <f>COUNTIF(A:A,A90)</f>
        <v>2</v>
      </c>
    </row>
    <row r="91" spans="1:8" ht="18" customHeight="1" x14ac:dyDescent="0.3">
      <c r="A91" s="11" t="s">
        <v>152</v>
      </c>
      <c r="B91" s="12" t="s">
        <v>109</v>
      </c>
      <c r="C91" s="12" t="s">
        <v>207</v>
      </c>
      <c r="D91" s="12"/>
      <c r="E91" s="12" t="s">
        <v>706</v>
      </c>
      <c r="F91" s="12"/>
      <c r="G91" s="12"/>
      <c r="H91" s="15">
        <f>COUNTIF(A:A,A91)</f>
        <v>1</v>
      </c>
    </row>
    <row r="92" spans="1:8" ht="18" customHeight="1" x14ac:dyDescent="0.3">
      <c r="A92" s="11" t="s">
        <v>662</v>
      </c>
      <c r="B92" s="12" t="s">
        <v>109</v>
      </c>
      <c r="C92" s="12" t="s">
        <v>207</v>
      </c>
      <c r="D92" s="12"/>
      <c r="E92" s="12" t="s">
        <v>706</v>
      </c>
      <c r="F92" s="12"/>
      <c r="G92" s="12"/>
      <c r="H92" s="15">
        <f>COUNTIF(A:A,A92)</f>
        <v>1</v>
      </c>
    </row>
    <row r="93" spans="1:8" ht="18" customHeight="1" x14ac:dyDescent="0.3">
      <c r="A93" s="11" t="s">
        <v>153</v>
      </c>
      <c r="B93" s="12" t="s">
        <v>109</v>
      </c>
      <c r="C93" s="12" t="s">
        <v>207</v>
      </c>
      <c r="D93" s="12"/>
      <c r="E93" s="12" t="s">
        <v>706</v>
      </c>
      <c r="F93" s="12"/>
      <c r="G93" s="12"/>
      <c r="H93" s="15">
        <f>COUNTIF(A:A,A93)</f>
        <v>1</v>
      </c>
    </row>
    <row r="94" spans="1:8" ht="18" customHeight="1" x14ac:dyDescent="0.3">
      <c r="A94" s="11" t="s">
        <v>154</v>
      </c>
      <c r="B94" s="12" t="s">
        <v>109</v>
      </c>
      <c r="C94" s="12" t="s">
        <v>207</v>
      </c>
      <c r="D94" s="12"/>
      <c r="E94" s="12" t="s">
        <v>706</v>
      </c>
      <c r="F94" s="12"/>
      <c r="G94" s="12"/>
      <c r="H94" s="15">
        <f>COUNTIF(A:A,A94)</f>
        <v>1</v>
      </c>
    </row>
    <row r="95" spans="1:8" ht="18" customHeight="1" x14ac:dyDescent="0.3">
      <c r="A95" s="11" t="s">
        <v>155</v>
      </c>
      <c r="B95" s="12" t="s">
        <v>109</v>
      </c>
      <c r="C95" s="12" t="s">
        <v>207</v>
      </c>
      <c r="D95" s="12"/>
      <c r="E95" s="12" t="s">
        <v>706</v>
      </c>
      <c r="F95" s="12"/>
      <c r="G95" s="12"/>
      <c r="H95" s="15">
        <f>COUNTIF(A:A,A95)</f>
        <v>1</v>
      </c>
    </row>
    <row r="96" spans="1:8" ht="18" customHeight="1" x14ac:dyDescent="0.3">
      <c r="A96" s="11" t="s">
        <v>156</v>
      </c>
      <c r="B96" s="12" t="s">
        <v>109</v>
      </c>
      <c r="C96" s="12" t="s">
        <v>207</v>
      </c>
      <c r="D96" s="12"/>
      <c r="E96" s="12" t="s">
        <v>706</v>
      </c>
      <c r="F96" s="12"/>
      <c r="G96" s="12"/>
      <c r="H96" s="15">
        <f>COUNTIF(A:A,A96)</f>
        <v>1</v>
      </c>
    </row>
    <row r="97" spans="1:8" ht="18" customHeight="1" x14ac:dyDescent="0.3">
      <c r="A97" s="11" t="s">
        <v>157</v>
      </c>
      <c r="B97" s="12" t="s">
        <v>109</v>
      </c>
      <c r="C97" s="12" t="s">
        <v>207</v>
      </c>
      <c r="D97" s="12"/>
      <c r="E97" s="12" t="s">
        <v>706</v>
      </c>
      <c r="F97" s="12"/>
      <c r="G97" s="12"/>
      <c r="H97" s="15">
        <f>COUNTIF(A:A,A97)</f>
        <v>1</v>
      </c>
    </row>
    <row r="98" spans="1:8" ht="18" customHeight="1" x14ac:dyDescent="0.3">
      <c r="A98" s="11" t="s">
        <v>158</v>
      </c>
      <c r="B98" s="12" t="s">
        <v>109</v>
      </c>
      <c r="C98" s="12" t="s">
        <v>207</v>
      </c>
      <c r="D98" s="12"/>
      <c r="E98" s="12" t="s">
        <v>706</v>
      </c>
      <c r="F98" s="12"/>
      <c r="G98" s="12"/>
      <c r="H98" s="15">
        <f>COUNTIF(A:A,A98)</f>
        <v>1</v>
      </c>
    </row>
    <row r="99" spans="1:8" ht="18" customHeight="1" x14ac:dyDescent="0.3">
      <c r="A99" s="11" t="s">
        <v>137</v>
      </c>
      <c r="B99" s="12" t="s">
        <v>109</v>
      </c>
      <c r="C99" s="12" t="s">
        <v>207</v>
      </c>
      <c r="D99" s="12"/>
      <c r="E99" s="12" t="s">
        <v>706</v>
      </c>
      <c r="F99" s="12"/>
      <c r="G99" s="12"/>
      <c r="H99" s="15">
        <f>COUNTIF(A:A,A99)</f>
        <v>2</v>
      </c>
    </row>
    <row r="100" spans="1:8" ht="18" customHeight="1" x14ac:dyDescent="0.3">
      <c r="A100" s="11" t="s">
        <v>624</v>
      </c>
      <c r="B100" s="12" t="s">
        <v>109</v>
      </c>
      <c r="C100" s="12" t="s">
        <v>207</v>
      </c>
      <c r="D100" s="12"/>
      <c r="E100" s="12" t="s">
        <v>706</v>
      </c>
      <c r="F100" s="12"/>
      <c r="G100" s="12"/>
      <c r="H100" s="15">
        <f>COUNTIF(A:A,A100)</f>
        <v>1</v>
      </c>
    </row>
    <row r="101" spans="1:8" ht="18" customHeight="1" x14ac:dyDescent="0.3">
      <c r="A101" s="11" t="s">
        <v>710</v>
      </c>
      <c r="B101" s="12" t="s">
        <v>109</v>
      </c>
      <c r="C101" s="12" t="s">
        <v>207</v>
      </c>
      <c r="D101" s="12"/>
      <c r="E101" s="12" t="s">
        <v>706</v>
      </c>
      <c r="F101" s="12"/>
      <c r="G101" s="12"/>
      <c r="H101" s="15">
        <f>COUNTIF(A:A,A101)</f>
        <v>1</v>
      </c>
    </row>
    <row r="102" spans="1:8" ht="18" customHeight="1" x14ac:dyDescent="0.3">
      <c r="A102" s="11" t="s">
        <v>161</v>
      </c>
      <c r="B102" s="12" t="s">
        <v>109</v>
      </c>
      <c r="C102" s="12" t="s">
        <v>207</v>
      </c>
      <c r="D102" s="12"/>
      <c r="E102" s="12" t="s">
        <v>706</v>
      </c>
      <c r="F102" s="12"/>
      <c r="G102" s="12"/>
      <c r="H102" s="15">
        <f>COUNTIF(A:A,A102)</f>
        <v>1</v>
      </c>
    </row>
    <row r="103" spans="1:8" ht="18" customHeight="1" x14ac:dyDescent="0.3">
      <c r="A103" s="11" t="s">
        <v>162</v>
      </c>
      <c r="B103" s="12" t="s">
        <v>109</v>
      </c>
      <c r="C103" s="12" t="s">
        <v>207</v>
      </c>
      <c r="D103" s="12"/>
      <c r="E103" s="12" t="s">
        <v>706</v>
      </c>
      <c r="F103" s="12"/>
      <c r="G103" s="12"/>
      <c r="H103" s="15">
        <f>COUNTIF(A:A,A103)</f>
        <v>1</v>
      </c>
    </row>
    <row r="104" spans="1:8" ht="18" customHeight="1" x14ac:dyDescent="0.3">
      <c r="A104" s="11" t="s">
        <v>163</v>
      </c>
      <c r="B104" s="12" t="s">
        <v>109</v>
      </c>
      <c r="C104" s="12" t="s">
        <v>207</v>
      </c>
      <c r="D104" s="12"/>
      <c r="E104" s="12" t="s">
        <v>706</v>
      </c>
      <c r="F104" s="12"/>
      <c r="G104" s="12"/>
      <c r="H104" s="15">
        <f>COUNTIF(A:A,A104)</f>
        <v>1</v>
      </c>
    </row>
    <row r="105" spans="1:8" ht="18" customHeight="1" x14ac:dyDescent="0.3">
      <c r="A105" s="11" t="s">
        <v>625</v>
      </c>
      <c r="B105" s="12" t="s">
        <v>109</v>
      </c>
      <c r="C105" s="12" t="s">
        <v>207</v>
      </c>
      <c r="D105" s="12"/>
      <c r="E105" s="12" t="s">
        <v>706</v>
      </c>
      <c r="F105" s="12"/>
      <c r="G105" s="12"/>
      <c r="H105" s="15">
        <f>COUNTIF(A:A,A105)</f>
        <v>1</v>
      </c>
    </row>
    <row r="106" spans="1:8" ht="18" customHeight="1" x14ac:dyDescent="0.3">
      <c r="A106" s="11" t="s">
        <v>165</v>
      </c>
      <c r="B106" s="12" t="s">
        <v>109</v>
      </c>
      <c r="C106" s="12" t="s">
        <v>207</v>
      </c>
      <c r="D106" s="12"/>
      <c r="E106" s="12" t="s">
        <v>706</v>
      </c>
      <c r="F106" s="12"/>
      <c r="G106" s="12"/>
      <c r="H106" s="15">
        <f>COUNTIF(A:A,A106)</f>
        <v>1</v>
      </c>
    </row>
    <row r="107" spans="1:8" ht="18" customHeight="1" x14ac:dyDescent="0.3">
      <c r="A107" s="11" t="s">
        <v>166</v>
      </c>
      <c r="B107" s="12" t="s">
        <v>109</v>
      </c>
      <c r="C107" s="12" t="s">
        <v>207</v>
      </c>
      <c r="D107" s="12"/>
      <c r="E107" s="12" t="s">
        <v>706</v>
      </c>
      <c r="F107" s="12"/>
      <c r="G107" s="12"/>
      <c r="H107" s="15">
        <f>COUNTIF(A:A,A107)</f>
        <v>1</v>
      </c>
    </row>
    <row r="108" spans="1:8" ht="18" customHeight="1" x14ac:dyDescent="0.3">
      <c r="A108" s="11" t="s">
        <v>729</v>
      </c>
      <c r="B108" s="12" t="s">
        <v>109</v>
      </c>
      <c r="C108" s="12" t="s">
        <v>207</v>
      </c>
      <c r="D108" s="12"/>
      <c r="E108" s="12"/>
      <c r="F108" s="12"/>
      <c r="G108" s="12"/>
      <c r="H108" s="15">
        <f>COUNTIF(A:A,A108)</f>
        <v>1</v>
      </c>
    </row>
    <row r="109" spans="1:8" ht="18" customHeight="1" x14ac:dyDescent="0.3">
      <c r="A109" s="11" t="s">
        <v>167</v>
      </c>
      <c r="B109" s="12" t="s">
        <v>109</v>
      </c>
      <c r="C109" s="12" t="s">
        <v>207</v>
      </c>
      <c r="D109" s="12"/>
      <c r="E109" s="12" t="s">
        <v>706</v>
      </c>
      <c r="F109" s="12"/>
      <c r="G109" s="12"/>
      <c r="H109" s="15">
        <f>COUNTIF(A:A,A109)</f>
        <v>1</v>
      </c>
    </row>
    <row r="110" spans="1:8" ht="18" customHeight="1" x14ac:dyDescent="0.3">
      <c r="A110" s="11" t="s">
        <v>168</v>
      </c>
      <c r="B110" s="12" t="s">
        <v>109</v>
      </c>
      <c r="C110" s="12" t="s">
        <v>207</v>
      </c>
      <c r="D110" s="12"/>
      <c r="E110" s="12" t="s">
        <v>706</v>
      </c>
      <c r="F110" s="12"/>
      <c r="G110" s="12"/>
      <c r="H110" s="15">
        <f>COUNTIF(A:A,A110)</f>
        <v>1</v>
      </c>
    </row>
    <row r="111" spans="1:8" ht="18" customHeight="1" x14ac:dyDescent="0.3">
      <c r="A111" s="11" t="s">
        <v>759</v>
      </c>
      <c r="B111" s="12" t="s">
        <v>109</v>
      </c>
      <c r="C111" s="12" t="s">
        <v>207</v>
      </c>
      <c r="D111" s="12"/>
      <c r="E111" s="12"/>
      <c r="F111" s="12"/>
      <c r="G111" s="12"/>
      <c r="H111" s="15">
        <f>COUNTIF(A:A,A111)</f>
        <v>1</v>
      </c>
    </row>
    <row r="112" spans="1:8" ht="18" customHeight="1" x14ac:dyDescent="0.3">
      <c r="A112" s="11" t="s">
        <v>760</v>
      </c>
      <c r="B112" s="12" t="s">
        <v>109</v>
      </c>
      <c r="C112" s="12" t="s">
        <v>207</v>
      </c>
      <c r="D112" s="12"/>
      <c r="E112" s="12"/>
      <c r="F112" s="12"/>
      <c r="G112" s="12"/>
      <c r="H112" s="15">
        <f>COUNTIF(A:A,A112)</f>
        <v>1</v>
      </c>
    </row>
    <row r="113" spans="1:8" ht="18" customHeight="1" x14ac:dyDescent="0.3">
      <c r="A113" s="11" t="s">
        <v>169</v>
      </c>
      <c r="B113" s="12" t="s">
        <v>109</v>
      </c>
      <c r="C113" s="12" t="s">
        <v>207</v>
      </c>
      <c r="D113" s="12"/>
      <c r="E113" s="12" t="s">
        <v>706</v>
      </c>
      <c r="F113" s="12"/>
      <c r="G113" s="12"/>
      <c r="H113" s="15">
        <f>COUNTIF(A:A,A113)</f>
        <v>1</v>
      </c>
    </row>
    <row r="114" spans="1:8" ht="18" customHeight="1" x14ac:dyDescent="0.3">
      <c r="A114" s="11" t="s">
        <v>757</v>
      </c>
      <c r="B114" s="12" t="s">
        <v>109</v>
      </c>
      <c r="C114" s="12" t="s">
        <v>207</v>
      </c>
      <c r="D114" s="12"/>
      <c r="E114" s="12"/>
      <c r="F114" s="12"/>
      <c r="G114" s="12"/>
      <c r="H114" s="15">
        <f>COUNTIF(A:A,A114)</f>
        <v>1</v>
      </c>
    </row>
    <row r="115" spans="1:8" ht="18" customHeight="1" x14ac:dyDescent="0.3">
      <c r="A115" s="11" t="s">
        <v>170</v>
      </c>
      <c r="B115" s="12" t="s">
        <v>109</v>
      </c>
      <c r="C115" s="12" t="s">
        <v>207</v>
      </c>
      <c r="D115" s="12"/>
      <c r="E115" s="12" t="s">
        <v>706</v>
      </c>
      <c r="F115" s="12"/>
      <c r="G115" s="12"/>
      <c r="H115" s="15">
        <f>COUNTIF(A:A,A115)</f>
        <v>1</v>
      </c>
    </row>
    <row r="116" spans="1:8" ht="18" customHeight="1" x14ac:dyDescent="0.3">
      <c r="A116" s="11" t="s">
        <v>517</v>
      </c>
      <c r="B116" s="12" t="s">
        <v>109</v>
      </c>
      <c r="C116" s="12" t="s">
        <v>207</v>
      </c>
      <c r="D116" s="12"/>
      <c r="E116" s="12" t="s">
        <v>706</v>
      </c>
      <c r="F116" s="12"/>
      <c r="G116" s="12"/>
      <c r="H116" s="15">
        <f>COUNTIF(A:A,A116)</f>
        <v>1</v>
      </c>
    </row>
    <row r="117" spans="1:8" ht="18" customHeight="1" x14ac:dyDescent="0.3">
      <c r="A117" s="11" t="s">
        <v>688</v>
      </c>
      <c r="B117" s="12" t="s">
        <v>109</v>
      </c>
      <c r="C117" s="12" t="s">
        <v>207</v>
      </c>
      <c r="D117" s="12"/>
      <c r="E117" s="12" t="s">
        <v>706</v>
      </c>
      <c r="F117" s="12"/>
      <c r="G117" s="12"/>
      <c r="H117" s="15">
        <f>COUNTIF(A:A,A117)</f>
        <v>1</v>
      </c>
    </row>
    <row r="118" spans="1:8" ht="18" customHeight="1" x14ac:dyDescent="0.3">
      <c r="A118" s="11" t="s">
        <v>746</v>
      </c>
      <c r="B118" s="12" t="s">
        <v>109</v>
      </c>
      <c r="C118" s="12" t="s">
        <v>207</v>
      </c>
      <c r="D118" s="12"/>
      <c r="E118" s="12"/>
      <c r="F118" s="12"/>
      <c r="G118" s="12"/>
      <c r="H118" s="15">
        <f>COUNTIF(A:A,A118)</f>
        <v>1</v>
      </c>
    </row>
    <row r="119" spans="1:8" ht="18" customHeight="1" x14ac:dyDescent="0.3">
      <c r="A119" s="11" t="s">
        <v>172</v>
      </c>
      <c r="B119" s="12" t="s">
        <v>109</v>
      </c>
      <c r="C119" s="12" t="s">
        <v>207</v>
      </c>
      <c r="D119" s="12"/>
      <c r="E119" s="12" t="s">
        <v>706</v>
      </c>
      <c r="F119" s="12"/>
      <c r="G119" s="12"/>
      <c r="H119" s="15">
        <f>COUNTIF(A:A,A119)</f>
        <v>1</v>
      </c>
    </row>
    <row r="120" spans="1:8" ht="18" customHeight="1" x14ac:dyDescent="0.3">
      <c r="A120" s="11" t="s">
        <v>667</v>
      </c>
      <c r="B120" s="12" t="s">
        <v>109</v>
      </c>
      <c r="C120" s="12" t="s">
        <v>207</v>
      </c>
      <c r="D120" s="12"/>
      <c r="E120" s="12" t="s">
        <v>706</v>
      </c>
      <c r="F120" s="12"/>
      <c r="G120" s="12"/>
      <c r="H120" s="15">
        <f>COUNTIF(A:A,A120)</f>
        <v>1</v>
      </c>
    </row>
    <row r="121" spans="1:8" ht="18" customHeight="1" x14ac:dyDescent="0.3">
      <c r="A121" s="11" t="s">
        <v>655</v>
      </c>
      <c r="B121" s="12" t="s">
        <v>109</v>
      </c>
      <c r="C121" s="12" t="s">
        <v>207</v>
      </c>
      <c r="D121" s="12"/>
      <c r="E121" s="12" t="s">
        <v>706</v>
      </c>
      <c r="F121" s="12"/>
      <c r="G121" s="12"/>
      <c r="H121" s="15">
        <f>COUNTIF(A:A,A121)</f>
        <v>1</v>
      </c>
    </row>
    <row r="122" spans="1:8" ht="18" customHeight="1" x14ac:dyDescent="0.3">
      <c r="A122" s="11" t="s">
        <v>690</v>
      </c>
      <c r="B122" s="12" t="s">
        <v>109</v>
      </c>
      <c r="C122" s="12" t="s">
        <v>207</v>
      </c>
      <c r="D122" s="12"/>
      <c r="E122" s="12" t="s">
        <v>706</v>
      </c>
      <c r="F122" s="12"/>
      <c r="G122" s="12"/>
      <c r="H122" s="15">
        <f>COUNTIF(A:A,A122)</f>
        <v>1</v>
      </c>
    </row>
    <row r="123" spans="1:8" ht="18" customHeight="1" x14ac:dyDescent="0.3">
      <c r="A123" s="11" t="s">
        <v>687</v>
      </c>
      <c r="B123" s="12" t="s">
        <v>109</v>
      </c>
      <c r="C123" s="12" t="s">
        <v>207</v>
      </c>
      <c r="D123" s="12"/>
      <c r="E123" s="12" t="s">
        <v>706</v>
      </c>
      <c r="F123" s="12"/>
      <c r="G123" s="12"/>
      <c r="H123" s="15">
        <f>COUNTIF(A:A,A123)</f>
        <v>1</v>
      </c>
    </row>
    <row r="124" spans="1:8" ht="18" customHeight="1" x14ac:dyDescent="0.3">
      <c r="A124" s="11" t="s">
        <v>174</v>
      </c>
      <c r="B124" s="12" t="s">
        <v>109</v>
      </c>
      <c r="C124" s="12" t="s">
        <v>207</v>
      </c>
      <c r="D124" s="12"/>
      <c r="E124" s="12" t="s">
        <v>706</v>
      </c>
      <c r="F124" s="12"/>
      <c r="G124" s="12"/>
      <c r="H124" s="15">
        <f>COUNTIF(A:A,A124)</f>
        <v>1</v>
      </c>
    </row>
    <row r="125" spans="1:8" ht="18" customHeight="1" x14ac:dyDescent="0.3">
      <c r="A125" s="11" t="s">
        <v>175</v>
      </c>
      <c r="B125" s="12" t="s">
        <v>109</v>
      </c>
      <c r="C125" s="12" t="s">
        <v>207</v>
      </c>
      <c r="D125" s="12"/>
      <c r="E125" s="12" t="s">
        <v>706</v>
      </c>
      <c r="F125" s="12"/>
      <c r="G125" s="12"/>
      <c r="H125" s="15">
        <f>COUNTIF(A:A,A125)</f>
        <v>1</v>
      </c>
    </row>
    <row r="126" spans="1:8" ht="18" customHeight="1" x14ac:dyDescent="0.3">
      <c r="A126" s="11" t="s">
        <v>176</v>
      </c>
      <c r="B126" s="12" t="s">
        <v>109</v>
      </c>
      <c r="C126" s="12" t="s">
        <v>207</v>
      </c>
      <c r="D126" s="12"/>
      <c r="E126" s="12" t="s">
        <v>706</v>
      </c>
      <c r="F126" s="12"/>
      <c r="G126" s="12"/>
      <c r="H126" s="15">
        <f>COUNTIF(A:A,A126)</f>
        <v>1</v>
      </c>
    </row>
    <row r="127" spans="1:8" ht="18" customHeight="1" x14ac:dyDescent="0.3">
      <c r="A127" s="11" t="s">
        <v>663</v>
      </c>
      <c r="B127" s="12" t="s">
        <v>109</v>
      </c>
      <c r="C127" s="12" t="s">
        <v>207</v>
      </c>
      <c r="D127" s="12"/>
      <c r="E127" s="12" t="s">
        <v>706</v>
      </c>
      <c r="F127" s="12"/>
      <c r="G127" s="12"/>
      <c r="H127" s="15">
        <f>COUNTIF(A:A,A127)</f>
        <v>1</v>
      </c>
    </row>
    <row r="128" spans="1:8" ht="18" customHeight="1" x14ac:dyDescent="0.3">
      <c r="A128" s="11" t="s">
        <v>177</v>
      </c>
      <c r="B128" s="12" t="s">
        <v>109</v>
      </c>
      <c r="C128" s="12" t="s">
        <v>207</v>
      </c>
      <c r="D128" s="12"/>
      <c r="E128" s="12" t="s">
        <v>706</v>
      </c>
      <c r="F128" s="12"/>
      <c r="G128" s="12"/>
      <c r="H128" s="15">
        <f>COUNTIF(A:A,A128)</f>
        <v>1</v>
      </c>
    </row>
    <row r="129" spans="1:8" ht="18" customHeight="1" x14ac:dyDescent="0.3">
      <c r="A129" s="11" t="s">
        <v>178</v>
      </c>
      <c r="B129" s="12" t="s">
        <v>109</v>
      </c>
      <c r="C129" s="12" t="s">
        <v>207</v>
      </c>
      <c r="D129" s="12"/>
      <c r="E129" s="12" t="s">
        <v>706</v>
      </c>
      <c r="F129" s="12"/>
      <c r="G129" s="12"/>
      <c r="H129" s="15">
        <f>COUNTIF(A:A,A129)</f>
        <v>1</v>
      </c>
    </row>
    <row r="130" spans="1:8" ht="18" customHeight="1" x14ac:dyDescent="0.3">
      <c r="A130" s="11" t="s">
        <v>179</v>
      </c>
      <c r="B130" s="12" t="s">
        <v>109</v>
      </c>
      <c r="C130" s="12" t="s">
        <v>207</v>
      </c>
      <c r="D130" s="12"/>
      <c r="E130" s="12" t="s">
        <v>706</v>
      </c>
      <c r="F130" s="12"/>
      <c r="G130" s="12"/>
      <c r="H130" s="15">
        <f>COUNTIF(A:A,A130)</f>
        <v>1</v>
      </c>
    </row>
    <row r="131" spans="1:8" ht="18" customHeight="1" x14ac:dyDescent="0.3">
      <c r="A131" s="11" t="s">
        <v>763</v>
      </c>
      <c r="B131" s="12" t="s">
        <v>109</v>
      </c>
      <c r="C131" s="12" t="s">
        <v>207</v>
      </c>
      <c r="D131" s="12"/>
      <c r="E131" s="12"/>
      <c r="F131" s="12"/>
      <c r="G131" s="12"/>
      <c r="H131" s="15">
        <f>COUNTIF(A:A,A131)</f>
        <v>1</v>
      </c>
    </row>
    <row r="132" spans="1:8" ht="18" customHeight="1" x14ac:dyDescent="0.3">
      <c r="A132" s="11" t="s">
        <v>180</v>
      </c>
      <c r="B132" s="12" t="s">
        <v>109</v>
      </c>
      <c r="C132" s="12" t="s">
        <v>207</v>
      </c>
      <c r="D132" s="12"/>
      <c r="E132" s="12" t="s">
        <v>706</v>
      </c>
      <c r="F132" s="12"/>
      <c r="G132" s="12"/>
      <c r="H132" s="15">
        <f>COUNTIF(A:A,A132)</f>
        <v>1</v>
      </c>
    </row>
    <row r="133" spans="1:8" ht="18" customHeight="1" x14ac:dyDescent="0.3">
      <c r="A133" s="11" t="s">
        <v>140</v>
      </c>
      <c r="B133" s="12" t="s">
        <v>109</v>
      </c>
      <c r="C133" s="12" t="s">
        <v>207</v>
      </c>
      <c r="D133" s="12"/>
      <c r="E133" s="12" t="s">
        <v>706</v>
      </c>
      <c r="F133" s="12"/>
      <c r="G133" s="12"/>
      <c r="H133" s="15">
        <f>COUNTIF(A:A,A133)</f>
        <v>2</v>
      </c>
    </row>
    <row r="134" spans="1:8" ht="18" customHeight="1" x14ac:dyDescent="0.3">
      <c r="A134" s="11" t="s">
        <v>761</v>
      </c>
      <c r="B134" s="12" t="s">
        <v>109</v>
      </c>
      <c r="C134" s="12" t="s">
        <v>207</v>
      </c>
      <c r="D134" s="12"/>
      <c r="E134" s="12"/>
      <c r="F134" s="12"/>
      <c r="G134" s="12"/>
      <c r="H134" s="15">
        <f>COUNTIF(A:A,A134)</f>
        <v>1</v>
      </c>
    </row>
    <row r="135" spans="1:8" ht="18" customHeight="1" x14ac:dyDescent="0.3">
      <c r="A135" s="11" t="s">
        <v>181</v>
      </c>
      <c r="B135" s="12" t="s">
        <v>109</v>
      </c>
      <c r="C135" s="12" t="s">
        <v>207</v>
      </c>
      <c r="D135" s="12"/>
      <c r="E135" s="12" t="s">
        <v>706</v>
      </c>
      <c r="F135" s="12"/>
      <c r="G135" s="12"/>
      <c r="H135" s="15">
        <f>COUNTIF(A:A,A135)</f>
        <v>1</v>
      </c>
    </row>
    <row r="136" spans="1:8" ht="18" customHeight="1" x14ac:dyDescent="0.3">
      <c r="A136" s="11" t="s">
        <v>182</v>
      </c>
      <c r="B136" s="12" t="s">
        <v>109</v>
      </c>
      <c r="C136" s="12" t="s">
        <v>207</v>
      </c>
      <c r="D136" s="12"/>
      <c r="E136" s="12" t="s">
        <v>706</v>
      </c>
      <c r="F136" s="12"/>
      <c r="G136" s="12"/>
      <c r="H136" s="15">
        <f>COUNTIF(A:A,A136)</f>
        <v>1</v>
      </c>
    </row>
    <row r="137" spans="1:8" ht="18" customHeight="1" x14ac:dyDescent="0.3">
      <c r="A137" s="11" t="s">
        <v>183</v>
      </c>
      <c r="B137" s="12" t="s">
        <v>109</v>
      </c>
      <c r="C137" s="12" t="s">
        <v>207</v>
      </c>
      <c r="D137" s="12"/>
      <c r="E137" s="12" t="s">
        <v>706</v>
      </c>
      <c r="F137" s="12"/>
      <c r="G137" s="12"/>
      <c r="H137" s="15">
        <f>COUNTIF(A:A,A137)</f>
        <v>1</v>
      </c>
    </row>
    <row r="138" spans="1:8" ht="18" customHeight="1" x14ac:dyDescent="0.3">
      <c r="A138" s="11" t="s">
        <v>638</v>
      </c>
      <c r="B138" s="12" t="s">
        <v>109</v>
      </c>
      <c r="C138" s="12" t="s">
        <v>207</v>
      </c>
      <c r="D138" s="12"/>
      <c r="E138" s="12" t="s">
        <v>706</v>
      </c>
      <c r="F138" s="12"/>
      <c r="G138" s="12"/>
      <c r="H138" s="15">
        <f>COUNTIF(A:A,A138)</f>
        <v>1</v>
      </c>
    </row>
    <row r="139" spans="1:8" ht="18" customHeight="1" x14ac:dyDescent="0.3">
      <c r="A139" s="11" t="s">
        <v>184</v>
      </c>
      <c r="B139" s="12" t="s">
        <v>109</v>
      </c>
      <c r="C139" s="12" t="s">
        <v>207</v>
      </c>
      <c r="D139" s="12"/>
      <c r="E139" s="12" t="s">
        <v>706</v>
      </c>
      <c r="F139" s="12"/>
      <c r="G139" s="12"/>
      <c r="H139" s="15">
        <f>COUNTIF(A:A,A139)</f>
        <v>1</v>
      </c>
    </row>
    <row r="140" spans="1:8" ht="18" customHeight="1" x14ac:dyDescent="0.3">
      <c r="A140" s="11" t="s">
        <v>185</v>
      </c>
      <c r="B140" s="12" t="s">
        <v>109</v>
      </c>
      <c r="C140" s="12" t="s">
        <v>207</v>
      </c>
      <c r="D140" s="12"/>
      <c r="E140" s="12" t="s">
        <v>706</v>
      </c>
      <c r="F140" s="12"/>
      <c r="G140" s="12"/>
      <c r="H140" s="15">
        <f>COUNTIF(A:A,A140)</f>
        <v>1</v>
      </c>
    </row>
    <row r="141" spans="1:8" ht="18" customHeight="1" x14ac:dyDescent="0.3">
      <c r="A141" s="11" t="s">
        <v>656</v>
      </c>
      <c r="B141" s="12" t="s">
        <v>109</v>
      </c>
      <c r="C141" s="12" t="s">
        <v>207</v>
      </c>
      <c r="D141" s="12"/>
      <c r="E141" s="12" t="s">
        <v>706</v>
      </c>
      <c r="F141" s="12"/>
      <c r="G141" s="12"/>
      <c r="H141" s="15">
        <f>COUNTIF(A:A,A141)</f>
        <v>1</v>
      </c>
    </row>
    <row r="142" spans="1:8" ht="18" customHeight="1" x14ac:dyDescent="0.3">
      <c r="A142" s="11" t="s">
        <v>186</v>
      </c>
      <c r="B142" s="12" t="s">
        <v>109</v>
      </c>
      <c r="C142" s="12" t="s">
        <v>207</v>
      </c>
      <c r="D142" s="12"/>
      <c r="E142" s="12" t="s">
        <v>706</v>
      </c>
      <c r="F142" s="12"/>
      <c r="G142" s="12"/>
      <c r="H142" s="15">
        <f>COUNTIF(A:A,A142)</f>
        <v>1</v>
      </c>
    </row>
    <row r="143" spans="1:8" ht="18" customHeight="1" x14ac:dyDescent="0.3">
      <c r="A143" s="11" t="s">
        <v>187</v>
      </c>
      <c r="B143" s="12" t="s">
        <v>109</v>
      </c>
      <c r="C143" s="12" t="s">
        <v>207</v>
      </c>
      <c r="D143" s="12"/>
      <c r="E143" s="12" t="s">
        <v>706</v>
      </c>
      <c r="F143" s="12"/>
      <c r="G143" s="12"/>
      <c r="H143" s="15">
        <f>COUNTIF(A:A,A143)</f>
        <v>1</v>
      </c>
    </row>
    <row r="144" spans="1:8" ht="18" customHeight="1" x14ac:dyDescent="0.3">
      <c r="A144" s="11" t="s">
        <v>623</v>
      </c>
      <c r="B144" s="12" t="s">
        <v>109</v>
      </c>
      <c r="C144" s="12" t="s">
        <v>207</v>
      </c>
      <c r="D144" s="12"/>
      <c r="E144" s="12" t="s">
        <v>706</v>
      </c>
      <c r="F144" s="12"/>
      <c r="G144" s="12"/>
      <c r="H144" s="15">
        <f>COUNTIF(A:A,A144)</f>
        <v>1</v>
      </c>
    </row>
    <row r="145" spans="1:8" ht="18" customHeight="1" x14ac:dyDescent="0.3">
      <c r="A145" s="11" t="s">
        <v>188</v>
      </c>
      <c r="B145" s="12" t="s">
        <v>109</v>
      </c>
      <c r="C145" s="12" t="s">
        <v>207</v>
      </c>
      <c r="D145" s="12"/>
      <c r="E145" s="12" t="s">
        <v>706</v>
      </c>
      <c r="F145" s="12"/>
      <c r="G145" s="12"/>
      <c r="H145" s="15">
        <f>COUNTIF(A:A,A145)</f>
        <v>1</v>
      </c>
    </row>
    <row r="146" spans="1:8" ht="18" customHeight="1" x14ac:dyDescent="0.3">
      <c r="A146" s="11" t="s">
        <v>189</v>
      </c>
      <c r="B146" s="12" t="s">
        <v>109</v>
      </c>
      <c r="C146" s="12" t="s">
        <v>207</v>
      </c>
      <c r="D146" s="12"/>
      <c r="E146" s="12" t="s">
        <v>706</v>
      </c>
      <c r="F146" s="12"/>
      <c r="G146" s="12"/>
      <c r="H146" s="15">
        <f>COUNTIF(A:A,A146)</f>
        <v>1</v>
      </c>
    </row>
    <row r="147" spans="1:8" ht="18" customHeight="1" x14ac:dyDescent="0.3">
      <c r="A147" s="11" t="s">
        <v>190</v>
      </c>
      <c r="B147" s="12" t="s">
        <v>109</v>
      </c>
      <c r="C147" s="12" t="s">
        <v>207</v>
      </c>
      <c r="D147" s="12"/>
      <c r="E147" s="12" t="s">
        <v>706</v>
      </c>
      <c r="F147" s="12"/>
      <c r="G147" s="12"/>
      <c r="H147" s="15">
        <f>COUNTIF(A:A,A147)</f>
        <v>1</v>
      </c>
    </row>
    <row r="148" spans="1:8" ht="18" customHeight="1" x14ac:dyDescent="0.3">
      <c r="A148" s="11" t="s">
        <v>191</v>
      </c>
      <c r="B148" s="12" t="s">
        <v>109</v>
      </c>
      <c r="C148" s="12" t="s">
        <v>207</v>
      </c>
      <c r="D148" s="12"/>
      <c r="E148" s="12" t="s">
        <v>706</v>
      </c>
      <c r="F148" s="12"/>
      <c r="G148" s="12"/>
      <c r="H148" s="15">
        <f>COUNTIF(A:A,A148)</f>
        <v>1</v>
      </c>
    </row>
    <row r="149" spans="1:8" ht="18" customHeight="1" x14ac:dyDescent="0.3">
      <c r="A149" s="11" t="s">
        <v>724</v>
      </c>
      <c r="B149" s="12" t="s">
        <v>109</v>
      </c>
      <c r="C149" s="12" t="s">
        <v>207</v>
      </c>
      <c r="D149" s="12"/>
      <c r="E149" s="12"/>
      <c r="F149" s="12"/>
      <c r="G149" s="12"/>
      <c r="H149" s="15">
        <f>COUNTIF(A:A,A149)</f>
        <v>1</v>
      </c>
    </row>
    <row r="150" spans="1:8" ht="18" customHeight="1" x14ac:dyDescent="0.3">
      <c r="A150" s="11" t="s">
        <v>192</v>
      </c>
      <c r="B150" s="12" t="s">
        <v>109</v>
      </c>
      <c r="C150" s="12" t="s">
        <v>207</v>
      </c>
      <c r="D150" s="12"/>
      <c r="E150" s="12" t="s">
        <v>706</v>
      </c>
      <c r="F150" s="12"/>
      <c r="G150" s="12"/>
      <c r="H150" s="15">
        <f>COUNTIF(A:A,A150)</f>
        <v>1</v>
      </c>
    </row>
    <row r="151" spans="1:8" ht="18" customHeight="1" x14ac:dyDescent="0.3">
      <c r="A151" s="11" t="s">
        <v>141</v>
      </c>
      <c r="B151" s="12" t="s">
        <v>109</v>
      </c>
      <c r="C151" s="12" t="s">
        <v>207</v>
      </c>
      <c r="D151" s="12"/>
      <c r="E151" s="12" t="s">
        <v>706</v>
      </c>
      <c r="F151" s="12"/>
      <c r="G151" s="12"/>
      <c r="H151" s="15">
        <f>COUNTIF(A:A,A151)</f>
        <v>2</v>
      </c>
    </row>
    <row r="152" spans="1:8" ht="18" customHeight="1" x14ac:dyDescent="0.3">
      <c r="A152" s="11" t="s">
        <v>731</v>
      </c>
      <c r="B152" s="12" t="s">
        <v>109</v>
      </c>
      <c r="C152" s="12" t="s">
        <v>207</v>
      </c>
      <c r="D152" s="12"/>
      <c r="E152" s="12"/>
      <c r="F152" s="12"/>
      <c r="G152" s="12"/>
      <c r="H152" s="15">
        <f>COUNTIF(A:A,A152)</f>
        <v>1</v>
      </c>
    </row>
    <row r="153" spans="1:8" ht="18" customHeight="1" x14ac:dyDescent="0.3">
      <c r="A153" s="11" t="s">
        <v>194</v>
      </c>
      <c r="B153" s="12" t="s">
        <v>109</v>
      </c>
      <c r="C153" s="12" t="s">
        <v>207</v>
      </c>
      <c r="D153" s="12"/>
      <c r="E153" s="12" t="s">
        <v>706</v>
      </c>
      <c r="F153" s="12"/>
      <c r="G153" s="12"/>
      <c r="H153" s="15">
        <f>COUNTIF(A:A,A153)</f>
        <v>1</v>
      </c>
    </row>
    <row r="154" spans="1:8" ht="18" customHeight="1" x14ac:dyDescent="0.3">
      <c r="A154" s="11" t="s">
        <v>195</v>
      </c>
      <c r="B154" s="12" t="s">
        <v>109</v>
      </c>
      <c r="C154" s="12" t="s">
        <v>207</v>
      </c>
      <c r="D154" s="12"/>
      <c r="E154" s="12" t="s">
        <v>706</v>
      </c>
      <c r="F154" s="12"/>
      <c r="G154" s="12"/>
      <c r="H154" s="15">
        <f>COUNTIF(A:A,A154)</f>
        <v>1</v>
      </c>
    </row>
    <row r="155" spans="1:8" ht="18" customHeight="1" x14ac:dyDescent="0.3">
      <c r="A155" s="11" t="s">
        <v>627</v>
      </c>
      <c r="B155" s="12" t="s">
        <v>109</v>
      </c>
      <c r="C155" s="12" t="s">
        <v>207</v>
      </c>
      <c r="D155" s="12"/>
      <c r="E155" s="12" t="s">
        <v>706</v>
      </c>
      <c r="F155" s="12"/>
      <c r="G155" s="12"/>
      <c r="H155" s="15">
        <f>COUNTIF(A:A,A155)</f>
        <v>1</v>
      </c>
    </row>
    <row r="156" spans="1:8" ht="18" customHeight="1" x14ac:dyDescent="0.3">
      <c r="A156" s="11" t="s">
        <v>196</v>
      </c>
      <c r="B156" s="12" t="s">
        <v>109</v>
      </c>
      <c r="C156" s="12" t="s">
        <v>207</v>
      </c>
      <c r="D156" s="12"/>
      <c r="E156" s="12" t="s">
        <v>706</v>
      </c>
      <c r="F156" s="12"/>
      <c r="G156" s="12"/>
      <c r="H156" s="15">
        <f>COUNTIF(A:A,A156)</f>
        <v>1</v>
      </c>
    </row>
    <row r="157" spans="1:8" ht="18" customHeight="1" x14ac:dyDescent="0.3">
      <c r="A157" s="11" t="s">
        <v>654</v>
      </c>
      <c r="B157" s="12" t="s">
        <v>109</v>
      </c>
      <c r="C157" s="12" t="s">
        <v>207</v>
      </c>
      <c r="D157" s="12"/>
      <c r="E157" s="12" t="s">
        <v>706</v>
      </c>
      <c r="F157" s="12"/>
      <c r="G157" s="12"/>
      <c r="H157" s="15">
        <f>COUNTIF(A:A,A157)</f>
        <v>1</v>
      </c>
    </row>
    <row r="158" spans="1:8" ht="18" customHeight="1" x14ac:dyDescent="0.3">
      <c r="A158" s="11" t="s">
        <v>197</v>
      </c>
      <c r="B158" s="12" t="s">
        <v>109</v>
      </c>
      <c r="C158" s="12" t="s">
        <v>207</v>
      </c>
      <c r="D158" s="12"/>
      <c r="E158" s="12" t="s">
        <v>706</v>
      </c>
      <c r="F158" s="12"/>
      <c r="G158" s="12"/>
      <c r="H158" s="15">
        <f>COUNTIF(A:A,A158)</f>
        <v>1</v>
      </c>
    </row>
    <row r="159" spans="1:8" ht="18" customHeight="1" x14ac:dyDescent="0.3">
      <c r="A159" s="11" t="s">
        <v>198</v>
      </c>
      <c r="B159" s="12" t="s">
        <v>109</v>
      </c>
      <c r="C159" s="12" t="s">
        <v>207</v>
      </c>
      <c r="D159" s="12"/>
      <c r="E159" s="12" t="s">
        <v>706</v>
      </c>
      <c r="F159" s="12"/>
      <c r="G159" s="12"/>
      <c r="H159" s="15">
        <f>COUNTIF(A:A,A159)</f>
        <v>1</v>
      </c>
    </row>
    <row r="160" spans="1:8" ht="18" customHeight="1" x14ac:dyDescent="0.3">
      <c r="A160" s="11" t="s">
        <v>199</v>
      </c>
      <c r="B160" s="12" t="s">
        <v>109</v>
      </c>
      <c r="C160" s="12" t="s">
        <v>207</v>
      </c>
      <c r="D160" s="12"/>
      <c r="E160" s="12" t="s">
        <v>706</v>
      </c>
      <c r="F160" s="12"/>
      <c r="G160" s="12"/>
      <c r="H160" s="15">
        <f>COUNTIF(A:A,A160)</f>
        <v>1</v>
      </c>
    </row>
    <row r="161" spans="1:8" ht="18" customHeight="1" x14ac:dyDescent="0.3">
      <c r="A161" s="11" t="s">
        <v>200</v>
      </c>
      <c r="B161" s="12" t="s">
        <v>109</v>
      </c>
      <c r="C161" s="12" t="s">
        <v>207</v>
      </c>
      <c r="D161" s="12"/>
      <c r="E161" s="12" t="s">
        <v>706</v>
      </c>
      <c r="F161" s="12"/>
      <c r="G161" s="12"/>
      <c r="H161" s="15">
        <f>COUNTIF(A:A,A161)</f>
        <v>1</v>
      </c>
    </row>
    <row r="162" spans="1:8" ht="18" customHeight="1" x14ac:dyDescent="0.3">
      <c r="A162" s="11" t="s">
        <v>745</v>
      </c>
      <c r="B162" s="12" t="s">
        <v>109</v>
      </c>
      <c r="C162" s="12" t="s">
        <v>207</v>
      </c>
      <c r="D162" s="12"/>
      <c r="E162" s="12"/>
      <c r="F162" s="12"/>
      <c r="G162" s="12"/>
      <c r="H162" s="15">
        <f>COUNTIF(A:A,A162)</f>
        <v>1</v>
      </c>
    </row>
    <row r="163" spans="1:8" ht="18" customHeight="1" x14ac:dyDescent="0.3">
      <c r="A163" s="11" t="s">
        <v>201</v>
      </c>
      <c r="B163" s="12" t="s">
        <v>109</v>
      </c>
      <c r="C163" s="12" t="s">
        <v>207</v>
      </c>
      <c r="D163" s="12"/>
      <c r="E163" s="12" t="s">
        <v>706</v>
      </c>
      <c r="F163" s="12"/>
      <c r="G163" s="12"/>
      <c r="H163" s="15">
        <f>COUNTIF(A:A,A163)</f>
        <v>1</v>
      </c>
    </row>
    <row r="164" spans="1:8" ht="18" customHeight="1" x14ac:dyDescent="0.3">
      <c r="A164" s="11" t="s">
        <v>202</v>
      </c>
      <c r="B164" s="12" t="s">
        <v>109</v>
      </c>
      <c r="C164" s="12" t="s">
        <v>207</v>
      </c>
      <c r="D164" s="12"/>
      <c r="E164" s="12" t="s">
        <v>706</v>
      </c>
      <c r="F164" s="12"/>
      <c r="G164" s="12"/>
      <c r="H164" s="15">
        <f>COUNTIF(A:A,A164)</f>
        <v>1</v>
      </c>
    </row>
    <row r="165" spans="1:8" ht="18" customHeight="1" x14ac:dyDescent="0.3">
      <c r="A165" s="11" t="s">
        <v>203</v>
      </c>
      <c r="B165" s="12" t="s">
        <v>109</v>
      </c>
      <c r="C165" s="12" t="s">
        <v>207</v>
      </c>
      <c r="D165" s="12"/>
      <c r="E165" s="12" t="s">
        <v>706</v>
      </c>
      <c r="F165" s="12"/>
      <c r="G165" s="12"/>
      <c r="H165" s="15">
        <f>COUNTIF(A:A,A165)</f>
        <v>1</v>
      </c>
    </row>
    <row r="166" spans="1:8" ht="18" customHeight="1" x14ac:dyDescent="0.3">
      <c r="A166" s="11" t="s">
        <v>204</v>
      </c>
      <c r="B166" s="12" t="s">
        <v>109</v>
      </c>
      <c r="C166" s="12" t="s">
        <v>207</v>
      </c>
      <c r="D166" s="12"/>
      <c r="E166" s="12" t="s">
        <v>706</v>
      </c>
      <c r="F166" s="12"/>
      <c r="G166" s="12"/>
      <c r="H166" s="15">
        <f>COUNTIF(A:A,A166)</f>
        <v>1</v>
      </c>
    </row>
    <row r="167" spans="1:8" ht="18" customHeight="1" x14ac:dyDescent="0.3">
      <c r="A167" s="11" t="s">
        <v>666</v>
      </c>
      <c r="B167" s="12" t="s">
        <v>109</v>
      </c>
      <c r="C167" s="12" t="s">
        <v>207</v>
      </c>
      <c r="D167" s="12"/>
      <c r="E167" s="12" t="s">
        <v>706</v>
      </c>
      <c r="F167" s="12"/>
      <c r="G167" s="12"/>
      <c r="H167" s="15">
        <f>COUNTIF(A:A,A167)</f>
        <v>1</v>
      </c>
    </row>
    <row r="168" spans="1:8" ht="18" customHeight="1" x14ac:dyDescent="0.3">
      <c r="A168" s="11" t="s">
        <v>635</v>
      </c>
      <c r="B168" s="12" t="s">
        <v>109</v>
      </c>
      <c r="C168" s="12" t="s">
        <v>207</v>
      </c>
      <c r="D168" s="12"/>
      <c r="E168" s="12" t="s">
        <v>706</v>
      </c>
      <c r="F168" s="12"/>
      <c r="G168" s="12"/>
      <c r="H168" s="15">
        <f>COUNTIF(A:A,A168)</f>
        <v>1</v>
      </c>
    </row>
    <row r="169" spans="1:8" ht="18" customHeight="1" x14ac:dyDescent="0.3">
      <c r="A169" s="11" t="s">
        <v>205</v>
      </c>
      <c r="B169" s="12" t="s">
        <v>109</v>
      </c>
      <c r="C169" s="12" t="s">
        <v>207</v>
      </c>
      <c r="D169" s="12"/>
      <c r="E169" s="12" t="s">
        <v>706</v>
      </c>
      <c r="F169" s="12"/>
      <c r="G169" s="12"/>
      <c r="H169" s="15">
        <f>COUNTIF(A:A,A169)</f>
        <v>1</v>
      </c>
    </row>
    <row r="170" spans="1:8" ht="18" customHeight="1" x14ac:dyDescent="0.3">
      <c r="A170" s="11" t="s">
        <v>148</v>
      </c>
      <c r="B170" s="12" t="s">
        <v>109</v>
      </c>
      <c r="C170" s="12" t="s">
        <v>207</v>
      </c>
      <c r="D170" s="12"/>
      <c r="E170" s="12" t="s">
        <v>706</v>
      </c>
      <c r="F170" s="12"/>
      <c r="G170" s="12"/>
      <c r="H170" s="15">
        <f>COUNTIF(A:A,A170)</f>
        <v>2</v>
      </c>
    </row>
    <row r="171" spans="1:8" ht="18" customHeight="1" x14ac:dyDescent="0.3">
      <c r="A171" s="11" t="s">
        <v>151</v>
      </c>
      <c r="B171" s="12" t="s">
        <v>109</v>
      </c>
      <c r="C171" s="12" t="s">
        <v>207</v>
      </c>
      <c r="D171" s="12"/>
      <c r="E171" s="12" t="s">
        <v>706</v>
      </c>
      <c r="F171" s="12"/>
      <c r="G171" s="12"/>
      <c r="H171" s="15">
        <f>COUNTIF(A:A,A171)</f>
        <v>2</v>
      </c>
    </row>
    <row r="172" spans="1:8" ht="18" customHeight="1" x14ac:dyDescent="0.3">
      <c r="A172" s="11" t="s">
        <v>235</v>
      </c>
      <c r="B172" s="12" t="s">
        <v>109</v>
      </c>
      <c r="C172" s="12" t="s">
        <v>207</v>
      </c>
      <c r="D172" s="12"/>
      <c r="E172" s="12" t="s">
        <v>706</v>
      </c>
      <c r="F172" s="12"/>
      <c r="G172" s="12"/>
      <c r="H172" s="15">
        <f>COUNTIF(A:A,A172)</f>
        <v>2</v>
      </c>
    </row>
    <row r="173" spans="1:8" ht="18" customHeight="1" x14ac:dyDescent="0.3">
      <c r="A173" s="11" t="s">
        <v>159</v>
      </c>
      <c r="B173" s="12" t="s">
        <v>109</v>
      </c>
      <c r="C173" s="12" t="s">
        <v>207</v>
      </c>
      <c r="D173" s="12"/>
      <c r="E173" s="12" t="s">
        <v>706</v>
      </c>
      <c r="F173" s="12"/>
      <c r="G173" s="12"/>
      <c r="H173" s="15">
        <f>COUNTIF(A:A,A173)</f>
        <v>2</v>
      </c>
    </row>
    <row r="174" spans="1:8" ht="18" customHeight="1" x14ac:dyDescent="0.3">
      <c r="A174" s="11" t="s">
        <v>237</v>
      </c>
      <c r="B174" s="12" t="s">
        <v>109</v>
      </c>
      <c r="C174" s="12" t="s">
        <v>207</v>
      </c>
      <c r="D174" s="12"/>
      <c r="E174" s="12" t="s">
        <v>706</v>
      </c>
      <c r="F174" s="12"/>
      <c r="G174" s="12"/>
      <c r="H174" s="15">
        <f>COUNTIF(A:A,A174)</f>
        <v>2</v>
      </c>
    </row>
    <row r="175" spans="1:8" ht="18" customHeight="1" x14ac:dyDescent="0.3">
      <c r="A175" s="11" t="s">
        <v>160</v>
      </c>
      <c r="B175" s="12" t="s">
        <v>109</v>
      </c>
      <c r="C175" s="12" t="s">
        <v>207</v>
      </c>
      <c r="D175" s="12"/>
      <c r="E175" s="12" t="s">
        <v>706</v>
      </c>
      <c r="F175" s="12"/>
      <c r="G175" s="12"/>
      <c r="H175" s="15">
        <f>COUNTIF(A:A,A175)</f>
        <v>2</v>
      </c>
    </row>
    <row r="176" spans="1:8" ht="18" customHeight="1" x14ac:dyDescent="0.3">
      <c r="A176" s="11" t="s">
        <v>164</v>
      </c>
      <c r="B176" s="12" t="s">
        <v>109</v>
      </c>
      <c r="C176" s="12" t="s">
        <v>207</v>
      </c>
      <c r="D176" s="12"/>
      <c r="E176" s="12" t="s">
        <v>706</v>
      </c>
      <c r="F176" s="12"/>
      <c r="G176" s="12"/>
      <c r="H176" s="15">
        <f>COUNTIF(A:A,A176)</f>
        <v>2</v>
      </c>
    </row>
    <row r="177" spans="1:8" ht="18" customHeight="1" x14ac:dyDescent="0.3">
      <c r="A177" s="11" t="s">
        <v>171</v>
      </c>
      <c r="B177" s="12" t="s">
        <v>109</v>
      </c>
      <c r="C177" s="12" t="s">
        <v>207</v>
      </c>
      <c r="D177" s="12"/>
      <c r="E177" s="12" t="s">
        <v>706</v>
      </c>
      <c r="F177" s="12"/>
      <c r="G177" s="12"/>
      <c r="H177" s="15">
        <f>COUNTIF(A:A,A177)</f>
        <v>2</v>
      </c>
    </row>
    <row r="178" spans="1:8" ht="18" customHeight="1" x14ac:dyDescent="0.3">
      <c r="A178" s="11" t="s">
        <v>173</v>
      </c>
      <c r="B178" s="12" t="s">
        <v>109</v>
      </c>
      <c r="C178" s="12" t="s">
        <v>207</v>
      </c>
      <c r="D178" s="12"/>
      <c r="E178" s="12" t="s">
        <v>706</v>
      </c>
      <c r="F178" s="12"/>
      <c r="G178" s="12"/>
      <c r="H178" s="15">
        <f>COUNTIF(A:A,A178)</f>
        <v>2</v>
      </c>
    </row>
    <row r="179" spans="1:8" ht="18" customHeight="1" x14ac:dyDescent="0.3">
      <c r="A179" s="11" t="s">
        <v>696</v>
      </c>
      <c r="B179" s="12" t="s">
        <v>109</v>
      </c>
      <c r="C179" s="12" t="s">
        <v>207</v>
      </c>
      <c r="D179" s="12"/>
      <c r="E179" s="12" t="s">
        <v>706</v>
      </c>
      <c r="F179" s="12"/>
      <c r="G179" s="12"/>
      <c r="H179" s="15">
        <f>COUNTIF(A:A,A179)</f>
        <v>2</v>
      </c>
    </row>
    <row r="180" spans="1:8" ht="18" customHeight="1" x14ac:dyDescent="0.3">
      <c r="A180" s="11" t="s">
        <v>668</v>
      </c>
      <c r="B180" s="12" t="s">
        <v>109</v>
      </c>
      <c r="C180" s="12" t="s">
        <v>207</v>
      </c>
      <c r="D180" s="12"/>
      <c r="E180" s="12" t="s">
        <v>706</v>
      </c>
      <c r="F180" s="12"/>
      <c r="G180" s="12"/>
      <c r="H180" s="15">
        <f>COUNTIF(A:A,A180)</f>
        <v>2</v>
      </c>
    </row>
    <row r="181" spans="1:8" ht="18" customHeight="1" x14ac:dyDescent="0.3">
      <c r="A181" s="11" t="s">
        <v>254</v>
      </c>
      <c r="B181" s="12" t="s">
        <v>109</v>
      </c>
      <c r="C181" s="12" t="s">
        <v>207</v>
      </c>
      <c r="D181" s="12"/>
      <c r="E181" s="12" t="s">
        <v>706</v>
      </c>
      <c r="F181" s="12"/>
      <c r="G181" s="12"/>
      <c r="H181" s="15">
        <f>COUNTIF(A:A,A181)</f>
        <v>2</v>
      </c>
    </row>
    <row r="182" spans="1:8" ht="18" customHeight="1" x14ac:dyDescent="0.3">
      <c r="A182" s="11" t="s">
        <v>193</v>
      </c>
      <c r="B182" s="12" t="s">
        <v>109</v>
      </c>
      <c r="C182" s="12" t="s">
        <v>207</v>
      </c>
      <c r="D182" s="12"/>
      <c r="E182" s="12" t="s">
        <v>706</v>
      </c>
      <c r="F182" s="12"/>
      <c r="G182" s="12"/>
      <c r="H182" s="15">
        <f>COUNTIF(A:A,A182)</f>
        <v>2</v>
      </c>
    </row>
    <row r="183" spans="1:8" ht="18" customHeight="1" x14ac:dyDescent="0.3">
      <c r="A183" s="11" t="s">
        <v>622</v>
      </c>
      <c r="B183" s="12" t="s">
        <v>109</v>
      </c>
      <c r="C183" s="12" t="s">
        <v>207</v>
      </c>
      <c r="D183" s="12"/>
      <c r="E183" s="12" t="s">
        <v>706</v>
      </c>
      <c r="F183" s="12"/>
      <c r="G183" s="12"/>
      <c r="H183" s="15">
        <f>COUNTIF(A:A,A183)</f>
        <v>2</v>
      </c>
    </row>
    <row r="184" spans="1:8" ht="18" customHeight="1" x14ac:dyDescent="0.3">
      <c r="A184" s="11" t="s">
        <v>206</v>
      </c>
      <c r="B184" s="12" t="s">
        <v>109</v>
      </c>
      <c r="C184" s="12" t="s">
        <v>207</v>
      </c>
      <c r="D184" s="12"/>
      <c r="E184" s="12" t="s">
        <v>706</v>
      </c>
      <c r="F184" s="12"/>
      <c r="G184" s="12"/>
      <c r="H184" s="15">
        <f>COUNTIF(A:A,A184)</f>
        <v>2</v>
      </c>
    </row>
    <row r="185" spans="1:8" ht="18" customHeight="1" x14ac:dyDescent="0.3">
      <c r="A185" s="11" t="s">
        <v>581</v>
      </c>
      <c r="B185" s="12" t="s">
        <v>582</v>
      </c>
      <c r="C185" s="12" t="s">
        <v>582</v>
      </c>
      <c r="D185" s="12" t="s">
        <v>705</v>
      </c>
      <c r="E185" s="12"/>
      <c r="F185" s="12"/>
      <c r="G185" s="12"/>
      <c r="H185" s="15">
        <f>COUNTIF(A:A,A185)</f>
        <v>1</v>
      </c>
    </row>
    <row r="186" spans="1:8" ht="18" customHeight="1" x14ac:dyDescent="0.3">
      <c r="A186" s="11" t="s">
        <v>579</v>
      </c>
      <c r="B186" s="12" t="s">
        <v>582</v>
      </c>
      <c r="C186" s="12" t="s">
        <v>582</v>
      </c>
      <c r="D186" s="12" t="s">
        <v>705</v>
      </c>
      <c r="E186" s="12"/>
      <c r="F186" s="12"/>
      <c r="G186" s="12"/>
      <c r="H186" s="15">
        <f>COUNTIF(A:A,A186)</f>
        <v>1</v>
      </c>
    </row>
    <row r="187" spans="1:8" ht="18" customHeight="1" x14ac:dyDescent="0.3">
      <c r="A187" s="11" t="s">
        <v>577</v>
      </c>
      <c r="B187" s="12" t="s">
        <v>582</v>
      </c>
      <c r="C187" s="12" t="s">
        <v>582</v>
      </c>
      <c r="D187" s="12" t="s">
        <v>705</v>
      </c>
      <c r="E187" s="12"/>
      <c r="F187" s="12"/>
      <c r="G187" s="12"/>
      <c r="H187" s="15">
        <f>COUNTIF(A:A,A187)</f>
        <v>1</v>
      </c>
    </row>
    <row r="188" spans="1:8" ht="18" customHeight="1" x14ac:dyDescent="0.3">
      <c r="A188" s="11" t="s">
        <v>578</v>
      </c>
      <c r="B188" s="12" t="s">
        <v>582</v>
      </c>
      <c r="C188" s="12" t="s">
        <v>582</v>
      </c>
      <c r="D188" s="12" t="s">
        <v>705</v>
      </c>
      <c r="E188" s="12"/>
      <c r="F188" s="12"/>
      <c r="G188" s="12"/>
      <c r="H188" s="15">
        <f>COUNTIF(A:A,A188)</f>
        <v>1</v>
      </c>
    </row>
    <row r="189" spans="1:8" ht="18" customHeight="1" x14ac:dyDescent="0.3">
      <c r="A189" s="11" t="s">
        <v>580</v>
      </c>
      <c r="B189" s="12" t="s">
        <v>582</v>
      </c>
      <c r="C189" s="12" t="s">
        <v>582</v>
      </c>
      <c r="D189" s="12" t="s">
        <v>705</v>
      </c>
      <c r="E189" s="12"/>
      <c r="F189" s="12"/>
      <c r="G189" s="12"/>
      <c r="H189" s="15">
        <f>COUNTIF(A:A,A189)</f>
        <v>1</v>
      </c>
    </row>
    <row r="190" spans="1:8" ht="18" customHeight="1" x14ac:dyDescent="0.3">
      <c r="A190" s="11" t="s">
        <v>576</v>
      </c>
      <c r="B190" s="12" t="s">
        <v>582</v>
      </c>
      <c r="C190" s="12" t="s">
        <v>582</v>
      </c>
      <c r="D190" s="12" t="s">
        <v>705</v>
      </c>
      <c r="E190" s="12"/>
      <c r="F190" s="12"/>
      <c r="G190" s="12"/>
      <c r="H190" s="15">
        <f>COUNTIF(A:A,A190)</f>
        <v>1</v>
      </c>
    </row>
    <row r="191" spans="1:8" ht="18" customHeight="1" x14ac:dyDescent="0.3">
      <c r="A191" s="11" t="s">
        <v>521</v>
      </c>
      <c r="B191" s="12" t="s">
        <v>582</v>
      </c>
      <c r="C191" s="12" t="s">
        <v>582</v>
      </c>
      <c r="D191" s="12" t="s">
        <v>705</v>
      </c>
      <c r="E191" s="12"/>
      <c r="F191" s="12"/>
      <c r="G191" s="12"/>
      <c r="H191" s="15">
        <f>COUNTIF(A:A,A191)</f>
        <v>2</v>
      </c>
    </row>
    <row r="192" spans="1:8" ht="18" customHeight="1" x14ac:dyDescent="0.3">
      <c r="A192" s="11" t="s">
        <v>755</v>
      </c>
      <c r="B192" s="12" t="s">
        <v>109</v>
      </c>
      <c r="C192" s="12" t="s">
        <v>215</v>
      </c>
      <c r="D192" s="12"/>
      <c r="E192" s="12"/>
      <c r="F192" s="12"/>
      <c r="G192" s="12"/>
      <c r="H192" s="15">
        <f>COUNTIF(A:A,A192)</f>
        <v>1</v>
      </c>
    </row>
    <row r="193" spans="1:8" ht="18" customHeight="1" x14ac:dyDescent="0.3">
      <c r="A193" s="11" t="s">
        <v>212</v>
      </c>
      <c r="B193" s="12" t="s">
        <v>109</v>
      </c>
      <c r="C193" s="12" t="s">
        <v>215</v>
      </c>
      <c r="D193" s="12"/>
      <c r="E193" s="12" t="s">
        <v>706</v>
      </c>
      <c r="F193" s="12"/>
      <c r="G193" s="12"/>
      <c r="H193" s="15">
        <f>COUNTIF(A:A,A193)</f>
        <v>1</v>
      </c>
    </row>
    <row r="194" spans="1:8" ht="18" customHeight="1" x14ac:dyDescent="0.3">
      <c r="A194" s="11" t="s">
        <v>744</v>
      </c>
      <c r="B194" s="12" t="s">
        <v>109</v>
      </c>
      <c r="C194" s="12" t="s">
        <v>215</v>
      </c>
      <c r="D194" s="12"/>
      <c r="E194" s="12"/>
      <c r="F194" s="12"/>
      <c r="G194" s="12"/>
      <c r="H194" s="15">
        <f>COUNTIF(A:A,A194)</f>
        <v>1</v>
      </c>
    </row>
    <row r="195" spans="1:8" ht="18" customHeight="1" x14ac:dyDescent="0.3">
      <c r="A195" s="11" t="s">
        <v>657</v>
      </c>
      <c r="B195" s="12" t="s">
        <v>109</v>
      </c>
      <c r="C195" s="12" t="s">
        <v>215</v>
      </c>
      <c r="D195" s="12"/>
      <c r="E195" s="12" t="s">
        <v>706</v>
      </c>
      <c r="F195" s="12"/>
      <c r="G195" s="12"/>
      <c r="H195" s="15">
        <f>COUNTIF(A:A,A195)</f>
        <v>1</v>
      </c>
    </row>
    <row r="196" spans="1:8" ht="18" customHeight="1" x14ac:dyDescent="0.3">
      <c r="A196" s="11" t="s">
        <v>628</v>
      </c>
      <c r="B196" s="12" t="s">
        <v>109</v>
      </c>
      <c r="C196" s="12" t="s">
        <v>215</v>
      </c>
      <c r="D196" s="12"/>
      <c r="E196" s="12" t="s">
        <v>706</v>
      </c>
      <c r="F196" s="12"/>
      <c r="G196" s="12"/>
      <c r="H196" s="15">
        <f>COUNTIF(A:A,A196)</f>
        <v>1</v>
      </c>
    </row>
    <row r="197" spans="1:8" ht="18" customHeight="1" x14ac:dyDescent="0.3">
      <c r="A197" s="11" t="s">
        <v>741</v>
      </c>
      <c r="B197" s="12" t="s">
        <v>109</v>
      </c>
      <c r="C197" s="12" t="s">
        <v>215</v>
      </c>
      <c r="D197" s="12"/>
      <c r="E197" s="12"/>
      <c r="F197" s="12"/>
      <c r="G197" s="12"/>
      <c r="H197" s="15">
        <f>COUNTIF(A:A,A197)</f>
        <v>1</v>
      </c>
    </row>
    <row r="198" spans="1:8" ht="18" customHeight="1" x14ac:dyDescent="0.3">
      <c r="A198" s="11" t="s">
        <v>210</v>
      </c>
      <c r="B198" s="12" t="s">
        <v>109</v>
      </c>
      <c r="C198" s="12" t="s">
        <v>215</v>
      </c>
      <c r="D198" s="12"/>
      <c r="E198" s="12" t="s">
        <v>706</v>
      </c>
      <c r="F198" s="12"/>
      <c r="G198" s="12"/>
      <c r="H198" s="15">
        <f>COUNTIF(A:A,A198)</f>
        <v>1</v>
      </c>
    </row>
    <row r="199" spans="1:8" ht="18" customHeight="1" x14ac:dyDescent="0.3">
      <c r="A199" s="11" t="s">
        <v>211</v>
      </c>
      <c r="B199" s="12" t="s">
        <v>109</v>
      </c>
      <c r="C199" s="12" t="s">
        <v>215</v>
      </c>
      <c r="D199" s="12"/>
      <c r="E199" s="12" t="s">
        <v>706</v>
      </c>
      <c r="F199" s="12"/>
      <c r="G199" s="12"/>
      <c r="H199" s="15">
        <f>COUNTIF(A:A,A199)</f>
        <v>1</v>
      </c>
    </row>
    <row r="200" spans="1:8" ht="18" customHeight="1" x14ac:dyDescent="0.3">
      <c r="A200" s="11" t="s">
        <v>213</v>
      </c>
      <c r="B200" s="12" t="s">
        <v>109</v>
      </c>
      <c r="C200" s="12" t="s">
        <v>215</v>
      </c>
      <c r="D200" s="12"/>
      <c r="E200" s="12" t="s">
        <v>706</v>
      </c>
      <c r="F200" s="12"/>
      <c r="G200" s="12"/>
      <c r="H200" s="15">
        <f>COUNTIF(A:A,A200)</f>
        <v>1</v>
      </c>
    </row>
    <row r="201" spans="1:8" ht="18" customHeight="1" x14ac:dyDescent="0.3">
      <c r="A201" s="11" t="s">
        <v>214</v>
      </c>
      <c r="B201" s="12" t="s">
        <v>109</v>
      </c>
      <c r="C201" s="12" t="s">
        <v>215</v>
      </c>
      <c r="D201" s="12"/>
      <c r="E201" s="12" t="s">
        <v>706</v>
      </c>
      <c r="F201" s="12"/>
      <c r="G201" s="12"/>
      <c r="H201" s="15">
        <f>COUNTIF(A:A,A201)</f>
        <v>1</v>
      </c>
    </row>
    <row r="202" spans="1:8" ht="18" customHeight="1" x14ac:dyDescent="0.3">
      <c r="A202" s="11" t="s">
        <v>209</v>
      </c>
      <c r="B202" s="12" t="s">
        <v>109</v>
      </c>
      <c r="C202" s="12" t="s">
        <v>215</v>
      </c>
      <c r="D202" s="12"/>
      <c r="E202" s="12" t="s">
        <v>706</v>
      </c>
      <c r="F202" s="12"/>
      <c r="G202" s="12"/>
      <c r="H202" s="15">
        <f>COUNTIF(A:A,A202)</f>
        <v>2</v>
      </c>
    </row>
    <row r="203" spans="1:8" ht="18" customHeight="1" x14ac:dyDescent="0.3">
      <c r="A203" s="11" t="s">
        <v>387</v>
      </c>
      <c r="B203" s="12" t="s">
        <v>112</v>
      </c>
      <c r="C203" s="12" t="s">
        <v>112</v>
      </c>
      <c r="D203" s="12" t="s">
        <v>705</v>
      </c>
      <c r="E203" s="12" t="s">
        <v>706</v>
      </c>
      <c r="F203" s="12"/>
      <c r="G203" s="12"/>
      <c r="H203" s="15">
        <f>COUNTIF(A:A,A203)</f>
        <v>1</v>
      </c>
    </row>
    <row r="204" spans="1:8" ht="18" customHeight="1" x14ac:dyDescent="0.3">
      <c r="A204" s="11" t="s">
        <v>395</v>
      </c>
      <c r="B204" s="12" t="s">
        <v>112</v>
      </c>
      <c r="C204" s="12" t="s">
        <v>112</v>
      </c>
      <c r="D204" s="12" t="s">
        <v>705</v>
      </c>
      <c r="E204" s="12"/>
      <c r="F204" s="12"/>
      <c r="G204" s="12"/>
      <c r="H204" s="15">
        <f>COUNTIF(A:A,A204)</f>
        <v>1</v>
      </c>
    </row>
    <row r="205" spans="1:8" ht="18" customHeight="1" x14ac:dyDescent="0.3">
      <c r="A205" s="11" t="s">
        <v>389</v>
      </c>
      <c r="B205" s="12" t="s">
        <v>112</v>
      </c>
      <c r="C205" s="12" t="s">
        <v>112</v>
      </c>
      <c r="D205" s="12" t="s">
        <v>705</v>
      </c>
      <c r="E205" s="12"/>
      <c r="F205" s="12"/>
      <c r="G205" s="12"/>
      <c r="H205" s="15">
        <f>COUNTIF(A:A,A205)</f>
        <v>1</v>
      </c>
    </row>
    <row r="206" spans="1:8" ht="18" customHeight="1" x14ac:dyDescent="0.3">
      <c r="A206" s="11" t="s">
        <v>394</v>
      </c>
      <c r="B206" s="12" t="s">
        <v>112</v>
      </c>
      <c r="C206" s="12" t="s">
        <v>112</v>
      </c>
      <c r="D206" s="12" t="s">
        <v>705</v>
      </c>
      <c r="E206" s="12"/>
      <c r="F206" s="12"/>
      <c r="G206" s="12"/>
      <c r="H206" s="15">
        <f>COUNTIF(A:A,A206)</f>
        <v>1</v>
      </c>
    </row>
    <row r="207" spans="1:8" ht="18" customHeight="1" x14ac:dyDescent="0.3">
      <c r="A207" s="11" t="s">
        <v>391</v>
      </c>
      <c r="B207" s="12" t="s">
        <v>112</v>
      </c>
      <c r="C207" s="12" t="s">
        <v>112</v>
      </c>
      <c r="D207" s="12" t="s">
        <v>705</v>
      </c>
      <c r="E207" s="12"/>
      <c r="F207" s="12"/>
      <c r="G207" s="12"/>
      <c r="H207" s="15">
        <f>COUNTIF(A:A,A207)</f>
        <v>1</v>
      </c>
    </row>
    <row r="208" spans="1:8" ht="18" customHeight="1" x14ac:dyDescent="0.3">
      <c r="A208" s="11" t="s">
        <v>393</v>
      </c>
      <c r="B208" s="12" t="s">
        <v>112</v>
      </c>
      <c r="C208" s="12" t="s">
        <v>112</v>
      </c>
      <c r="D208" s="12" t="s">
        <v>705</v>
      </c>
      <c r="E208" s="12" t="s">
        <v>0</v>
      </c>
      <c r="F208" s="12"/>
      <c r="G208" s="12"/>
      <c r="H208" s="15">
        <f>COUNTIF(A:A,A208)</f>
        <v>1</v>
      </c>
    </row>
    <row r="209" spans="1:8" ht="18" customHeight="1" x14ac:dyDescent="0.3">
      <c r="A209" s="11" t="s">
        <v>384</v>
      </c>
      <c r="B209" s="12" t="s">
        <v>112</v>
      </c>
      <c r="C209" s="12" t="s">
        <v>112</v>
      </c>
      <c r="D209" s="12" t="s">
        <v>705</v>
      </c>
      <c r="E209" s="12"/>
      <c r="F209" s="12"/>
      <c r="G209" s="12"/>
      <c r="H209" s="15">
        <f>COUNTIF(A:A,A209)</f>
        <v>1</v>
      </c>
    </row>
    <row r="210" spans="1:8" ht="18" customHeight="1" x14ac:dyDescent="0.3">
      <c r="A210" s="11" t="s">
        <v>385</v>
      </c>
      <c r="B210" s="12" t="s">
        <v>112</v>
      </c>
      <c r="C210" s="12" t="s">
        <v>112</v>
      </c>
      <c r="D210" s="12" t="s">
        <v>705</v>
      </c>
      <c r="E210" s="12"/>
      <c r="F210" s="12"/>
      <c r="G210" s="12"/>
      <c r="H210" s="15">
        <f>COUNTIF(A:A,A210)</f>
        <v>1</v>
      </c>
    </row>
    <row r="211" spans="1:8" ht="18" customHeight="1" x14ac:dyDescent="0.3">
      <c r="A211" s="11" t="s">
        <v>388</v>
      </c>
      <c r="B211" s="12" t="s">
        <v>112</v>
      </c>
      <c r="C211" s="12" t="s">
        <v>112</v>
      </c>
      <c r="D211" s="12" t="s">
        <v>705</v>
      </c>
      <c r="E211" s="12"/>
      <c r="F211" s="12"/>
      <c r="G211" s="12"/>
      <c r="H211" s="15">
        <f>COUNTIF(A:A,A211)</f>
        <v>1</v>
      </c>
    </row>
    <row r="212" spans="1:8" ht="18" customHeight="1" x14ac:dyDescent="0.3">
      <c r="A212" s="11" t="s">
        <v>390</v>
      </c>
      <c r="B212" s="12" t="s">
        <v>112</v>
      </c>
      <c r="C212" s="12" t="s">
        <v>112</v>
      </c>
      <c r="D212" s="12" t="s">
        <v>705</v>
      </c>
      <c r="E212" s="12"/>
      <c r="F212" s="12"/>
      <c r="G212" s="12"/>
      <c r="H212" s="15">
        <f>COUNTIF(A:A,A212)</f>
        <v>1</v>
      </c>
    </row>
    <row r="213" spans="1:8" ht="18" customHeight="1" x14ac:dyDescent="0.3">
      <c r="A213" s="11" t="s">
        <v>386</v>
      </c>
      <c r="B213" s="12" t="s">
        <v>112</v>
      </c>
      <c r="C213" s="12" t="s">
        <v>112</v>
      </c>
      <c r="D213" s="12" t="s">
        <v>705</v>
      </c>
      <c r="E213" s="12"/>
      <c r="F213" s="12"/>
      <c r="G213" s="12"/>
      <c r="H213" s="15">
        <f>COUNTIF(A:A,A213)</f>
        <v>1</v>
      </c>
    </row>
    <row r="214" spans="1:8" ht="18" customHeight="1" x14ac:dyDescent="0.3">
      <c r="A214" s="11" t="s">
        <v>383</v>
      </c>
      <c r="B214" s="12" t="s">
        <v>112</v>
      </c>
      <c r="C214" s="12" t="s">
        <v>112</v>
      </c>
      <c r="D214" s="12" t="s">
        <v>705</v>
      </c>
      <c r="E214" s="12"/>
      <c r="F214" s="12"/>
      <c r="G214" s="12"/>
      <c r="H214" s="15">
        <f>COUNTIF(A:A,A214)</f>
        <v>1</v>
      </c>
    </row>
    <row r="215" spans="1:8" ht="18" customHeight="1" x14ac:dyDescent="0.3">
      <c r="A215" s="11" t="s">
        <v>392</v>
      </c>
      <c r="B215" s="12" t="s">
        <v>112</v>
      </c>
      <c r="C215" s="12" t="s">
        <v>112</v>
      </c>
      <c r="D215" s="12" t="s">
        <v>705</v>
      </c>
      <c r="E215" s="12"/>
      <c r="F215" s="12"/>
      <c r="G215" s="12"/>
      <c r="H215" s="15">
        <f>COUNTIF(A:A,A215)</f>
        <v>1</v>
      </c>
    </row>
    <row r="216" spans="1:8" ht="18" customHeight="1" x14ac:dyDescent="0.3">
      <c r="A216" s="11" t="s">
        <v>16</v>
      </c>
      <c r="B216" s="12" t="s">
        <v>109</v>
      </c>
      <c r="C216" s="12" t="s">
        <v>272</v>
      </c>
      <c r="D216" s="12"/>
      <c r="E216" s="12"/>
      <c r="F216" s="12"/>
      <c r="G216" s="12"/>
      <c r="H216" s="15">
        <f>COUNTIF(A:A,A216)</f>
        <v>2</v>
      </c>
    </row>
    <row r="217" spans="1:8" ht="18" customHeight="1" x14ac:dyDescent="0.3">
      <c r="A217" s="11" t="s">
        <v>35</v>
      </c>
      <c r="B217" s="12" t="s">
        <v>109</v>
      </c>
      <c r="C217" s="12" t="s">
        <v>272</v>
      </c>
      <c r="D217" s="12" t="s">
        <v>705</v>
      </c>
      <c r="E217" s="12"/>
      <c r="F217" s="12"/>
      <c r="G217" s="12"/>
      <c r="H217" s="15">
        <f>COUNTIF(A:A,A217)</f>
        <v>3</v>
      </c>
    </row>
    <row r="218" spans="1:8" ht="18" customHeight="1" x14ac:dyDescent="0.3">
      <c r="A218" s="11" t="s">
        <v>271</v>
      </c>
      <c r="B218" s="12" t="s">
        <v>109</v>
      </c>
      <c r="C218" s="12" t="s">
        <v>272</v>
      </c>
      <c r="D218" s="12" t="s">
        <v>273</v>
      </c>
      <c r="E218" s="12"/>
      <c r="F218" s="12"/>
      <c r="G218" s="12"/>
      <c r="H218" s="15">
        <f>COUNTIF(A:A,A218)</f>
        <v>1</v>
      </c>
    </row>
    <row r="219" spans="1:8" ht="18" customHeight="1" x14ac:dyDescent="0.3">
      <c r="A219" s="11" t="s">
        <v>549</v>
      </c>
      <c r="B219" s="12" t="s">
        <v>109</v>
      </c>
      <c r="C219" s="12" t="s">
        <v>109</v>
      </c>
      <c r="D219" s="12"/>
      <c r="E219" s="12"/>
      <c r="F219" s="12"/>
      <c r="G219" s="12"/>
      <c r="H219" s="15">
        <f>COUNTIF(A:A,A219)</f>
        <v>1</v>
      </c>
    </row>
    <row r="220" spans="1:8" ht="18" customHeight="1" x14ac:dyDescent="0.3">
      <c r="A220" s="11" t="s">
        <v>555</v>
      </c>
      <c r="B220" s="12" t="s">
        <v>109</v>
      </c>
      <c r="C220" s="12" t="s">
        <v>109</v>
      </c>
      <c r="D220" s="12"/>
      <c r="E220" s="12"/>
      <c r="F220" s="12"/>
      <c r="G220" s="12"/>
      <c r="H220" s="15">
        <f>COUNTIF(A:A,A220)</f>
        <v>1</v>
      </c>
    </row>
    <row r="221" spans="1:8" ht="18" customHeight="1" x14ac:dyDescent="0.3">
      <c r="A221" s="11" t="s">
        <v>565</v>
      </c>
      <c r="B221" s="12" t="s">
        <v>109</v>
      </c>
      <c r="C221" s="12" t="s">
        <v>109</v>
      </c>
      <c r="D221" s="12"/>
      <c r="E221" s="12"/>
      <c r="F221" s="12"/>
      <c r="G221" s="12"/>
      <c r="H221" s="15">
        <f>COUNTIF(A:A,A221)</f>
        <v>1</v>
      </c>
    </row>
    <row r="222" spans="1:8" ht="18" customHeight="1" x14ac:dyDescent="0.3">
      <c r="A222" s="11" t="s">
        <v>554</v>
      </c>
      <c r="B222" s="12" t="s">
        <v>109</v>
      </c>
      <c r="C222" s="12" t="s">
        <v>109</v>
      </c>
      <c r="D222" s="12"/>
      <c r="E222" s="12"/>
      <c r="F222" s="12"/>
      <c r="G222" s="12"/>
      <c r="H222" s="15">
        <f>COUNTIF(A:A,A222)</f>
        <v>1</v>
      </c>
    </row>
    <row r="223" spans="1:8" ht="18" customHeight="1" x14ac:dyDescent="0.3">
      <c r="A223" s="11" t="s">
        <v>543</v>
      </c>
      <c r="B223" s="12" t="s">
        <v>109</v>
      </c>
      <c r="C223" s="12" t="s">
        <v>109</v>
      </c>
      <c r="D223" s="12"/>
      <c r="E223" s="12"/>
      <c r="F223" s="12"/>
      <c r="G223" s="12"/>
      <c r="H223" s="15">
        <f>COUNTIF(A:A,A223)</f>
        <v>1</v>
      </c>
    </row>
    <row r="224" spans="1:8" ht="18" customHeight="1" x14ac:dyDescent="0.3">
      <c r="A224" s="11" t="s">
        <v>553</v>
      </c>
      <c r="B224" s="12" t="s">
        <v>109</v>
      </c>
      <c r="C224" s="12" t="s">
        <v>109</v>
      </c>
      <c r="D224" s="12"/>
      <c r="E224" s="12"/>
      <c r="F224" s="12"/>
      <c r="G224" s="12"/>
      <c r="H224" s="15">
        <f>COUNTIF(A:A,A224)</f>
        <v>1</v>
      </c>
    </row>
    <row r="225" spans="1:8" ht="18" customHeight="1" x14ac:dyDescent="0.3">
      <c r="A225" s="11" t="s">
        <v>537</v>
      </c>
      <c r="B225" s="12" t="s">
        <v>109</v>
      </c>
      <c r="C225" s="12" t="s">
        <v>109</v>
      </c>
      <c r="D225" s="12"/>
      <c r="E225" s="12"/>
      <c r="F225" s="12"/>
      <c r="G225" s="12"/>
      <c r="H225" s="15">
        <f>COUNTIF(A:A,A225)</f>
        <v>1</v>
      </c>
    </row>
    <row r="226" spans="1:8" ht="18" customHeight="1" x14ac:dyDescent="0.3">
      <c r="A226" s="11" t="s">
        <v>563</v>
      </c>
      <c r="B226" s="12" t="s">
        <v>109</v>
      </c>
      <c r="C226" s="12" t="s">
        <v>109</v>
      </c>
      <c r="D226" s="12"/>
      <c r="E226" s="12"/>
      <c r="F226" s="12"/>
      <c r="G226" s="12"/>
      <c r="H226" s="15">
        <f>COUNTIF(A:A,A226)</f>
        <v>1</v>
      </c>
    </row>
    <row r="227" spans="1:8" ht="18" customHeight="1" x14ac:dyDescent="0.3">
      <c r="A227" s="11" t="s">
        <v>540</v>
      </c>
      <c r="B227" s="12" t="s">
        <v>109</v>
      </c>
      <c r="C227" s="12" t="s">
        <v>109</v>
      </c>
      <c r="D227" s="12"/>
      <c r="E227" s="12"/>
      <c r="F227" s="12"/>
      <c r="G227" s="12"/>
      <c r="H227" s="15">
        <f>COUNTIF(A:A,A227)</f>
        <v>1</v>
      </c>
    </row>
    <row r="228" spans="1:8" ht="18" customHeight="1" x14ac:dyDescent="0.3">
      <c r="A228" s="11" t="s">
        <v>545</v>
      </c>
      <c r="B228" s="12" t="s">
        <v>109</v>
      </c>
      <c r="C228" s="12" t="s">
        <v>109</v>
      </c>
      <c r="D228" s="12"/>
      <c r="E228" s="12"/>
      <c r="F228" s="12"/>
      <c r="G228" s="12"/>
      <c r="H228" s="15">
        <f>COUNTIF(A:A,A228)</f>
        <v>1</v>
      </c>
    </row>
    <row r="229" spans="1:8" ht="18" customHeight="1" x14ac:dyDescent="0.3">
      <c r="A229" s="11" t="s">
        <v>528</v>
      </c>
      <c r="B229" s="12" t="s">
        <v>109</v>
      </c>
      <c r="C229" s="12" t="s">
        <v>109</v>
      </c>
      <c r="D229" s="12"/>
      <c r="E229" s="12"/>
      <c r="F229" s="12"/>
      <c r="G229" s="12"/>
      <c r="H229" s="15">
        <f>COUNTIF(A:A,A229)</f>
        <v>1</v>
      </c>
    </row>
    <row r="230" spans="1:8" ht="18" customHeight="1" x14ac:dyDescent="0.3">
      <c r="A230" s="11" t="s">
        <v>522</v>
      </c>
      <c r="B230" s="12" t="s">
        <v>109</v>
      </c>
      <c r="C230" s="12" t="s">
        <v>109</v>
      </c>
      <c r="D230" s="12"/>
      <c r="E230" s="12"/>
      <c r="F230" s="12"/>
      <c r="G230" s="12"/>
      <c r="H230" s="15">
        <f>COUNTIF(A:A,A230)</f>
        <v>1</v>
      </c>
    </row>
    <row r="231" spans="1:8" ht="18" customHeight="1" x14ac:dyDescent="0.3">
      <c r="A231" s="11" t="s">
        <v>536</v>
      </c>
      <c r="B231" s="12" t="s">
        <v>109</v>
      </c>
      <c r="C231" s="12" t="s">
        <v>109</v>
      </c>
      <c r="D231" s="12"/>
      <c r="E231" s="12"/>
      <c r="F231" s="12"/>
      <c r="G231" s="12"/>
      <c r="H231" s="15">
        <f>COUNTIF(A:A,A231)</f>
        <v>1</v>
      </c>
    </row>
    <row r="232" spans="1:8" ht="18" customHeight="1" x14ac:dyDescent="0.3">
      <c r="A232" s="11" t="s">
        <v>556</v>
      </c>
      <c r="B232" s="12" t="s">
        <v>109</v>
      </c>
      <c r="C232" s="12" t="s">
        <v>109</v>
      </c>
      <c r="D232" s="12"/>
      <c r="E232" s="12"/>
      <c r="F232" s="12"/>
      <c r="G232" s="12"/>
      <c r="H232" s="15">
        <f>COUNTIF(A:A,A232)</f>
        <v>1</v>
      </c>
    </row>
    <row r="233" spans="1:8" ht="18" customHeight="1" x14ac:dyDescent="0.3">
      <c r="A233" s="11" t="s">
        <v>561</v>
      </c>
      <c r="B233" s="12" t="s">
        <v>109</v>
      </c>
      <c r="C233" s="12" t="s">
        <v>109</v>
      </c>
      <c r="D233" s="12"/>
      <c r="E233" s="12"/>
      <c r="F233" s="12"/>
      <c r="G233" s="12"/>
      <c r="H233" s="15">
        <f>COUNTIF(A:A,A233)</f>
        <v>1</v>
      </c>
    </row>
    <row r="234" spans="1:8" ht="18" customHeight="1" x14ac:dyDescent="0.3">
      <c r="A234" s="11" t="s">
        <v>526</v>
      </c>
      <c r="B234" s="12" t="s">
        <v>109</v>
      </c>
      <c r="C234" s="12" t="s">
        <v>109</v>
      </c>
      <c r="D234" s="12"/>
      <c r="E234" s="12"/>
      <c r="F234" s="12"/>
      <c r="G234" s="12"/>
      <c r="H234" s="15">
        <f>COUNTIF(A:A,A234)</f>
        <v>1</v>
      </c>
    </row>
    <row r="235" spans="1:8" ht="18" customHeight="1" x14ac:dyDescent="0.3">
      <c r="A235" s="11" t="s">
        <v>527</v>
      </c>
      <c r="B235" s="12" t="s">
        <v>109</v>
      </c>
      <c r="C235" s="12" t="s">
        <v>109</v>
      </c>
      <c r="D235" s="12"/>
      <c r="E235" s="12"/>
      <c r="F235" s="12"/>
      <c r="G235" s="12"/>
      <c r="H235" s="15">
        <f>COUNTIF(A:A,A235)</f>
        <v>1</v>
      </c>
    </row>
    <row r="236" spans="1:8" ht="18" customHeight="1" x14ac:dyDescent="0.3">
      <c r="A236" s="11" t="s">
        <v>665</v>
      </c>
      <c r="B236" s="12" t="s">
        <v>109</v>
      </c>
      <c r="C236" s="12" t="s">
        <v>109</v>
      </c>
      <c r="D236" s="12"/>
      <c r="E236" s="12"/>
      <c r="F236" s="12"/>
      <c r="G236" s="12"/>
      <c r="H236" s="15">
        <f>COUNTIF(A:A,A236)</f>
        <v>1</v>
      </c>
    </row>
    <row r="237" spans="1:8" ht="18" customHeight="1" x14ac:dyDescent="0.3">
      <c r="A237" s="11" t="s">
        <v>541</v>
      </c>
      <c r="B237" s="12" t="s">
        <v>109</v>
      </c>
      <c r="C237" s="12" t="s">
        <v>109</v>
      </c>
      <c r="D237" s="12"/>
      <c r="E237" s="12"/>
      <c r="F237" s="12"/>
      <c r="G237" s="12"/>
      <c r="H237" s="15">
        <f>COUNTIF(A:A,A237)</f>
        <v>1</v>
      </c>
    </row>
    <row r="238" spans="1:8" ht="18" customHeight="1" x14ac:dyDescent="0.3">
      <c r="A238" s="11" t="s">
        <v>546</v>
      </c>
      <c r="B238" s="12" t="s">
        <v>109</v>
      </c>
      <c r="C238" s="12" t="s">
        <v>109</v>
      </c>
      <c r="D238" s="12"/>
      <c r="E238" s="12"/>
      <c r="F238" s="12"/>
      <c r="G238" s="12"/>
      <c r="H238" s="15">
        <f>COUNTIF(A:A,A238)</f>
        <v>1</v>
      </c>
    </row>
    <row r="239" spans="1:8" ht="18" customHeight="1" x14ac:dyDescent="0.3">
      <c r="A239" s="11" t="s">
        <v>560</v>
      </c>
      <c r="B239" s="12" t="s">
        <v>109</v>
      </c>
      <c r="C239" s="12" t="s">
        <v>109</v>
      </c>
      <c r="D239" s="12"/>
      <c r="E239" s="12"/>
      <c r="F239" s="12"/>
      <c r="G239" s="12"/>
      <c r="H239" s="15">
        <f>COUNTIF(A:A,A239)</f>
        <v>1</v>
      </c>
    </row>
    <row r="240" spans="1:8" ht="18" customHeight="1" x14ac:dyDescent="0.3">
      <c r="A240" s="11" t="s">
        <v>566</v>
      </c>
      <c r="B240" s="12" t="s">
        <v>109</v>
      </c>
      <c r="C240" s="12" t="s">
        <v>109</v>
      </c>
      <c r="D240" s="12"/>
      <c r="E240" s="12"/>
      <c r="F240" s="12"/>
      <c r="G240" s="12"/>
      <c r="H240" s="15">
        <f>COUNTIF(A:A,A240)</f>
        <v>1</v>
      </c>
    </row>
    <row r="241" spans="1:8" ht="18" customHeight="1" x14ac:dyDescent="0.3">
      <c r="A241" s="11" t="s">
        <v>547</v>
      </c>
      <c r="B241" s="12" t="s">
        <v>109</v>
      </c>
      <c r="C241" s="12" t="s">
        <v>109</v>
      </c>
      <c r="D241" s="12"/>
      <c r="E241" s="12"/>
      <c r="F241" s="12"/>
      <c r="G241" s="12"/>
      <c r="H241" s="15">
        <f>COUNTIF(A:A,A241)</f>
        <v>1</v>
      </c>
    </row>
    <row r="242" spans="1:8" ht="18" customHeight="1" x14ac:dyDescent="0.3">
      <c r="A242" s="11" t="s">
        <v>552</v>
      </c>
      <c r="B242" s="12" t="s">
        <v>109</v>
      </c>
      <c r="C242" s="12" t="s">
        <v>109</v>
      </c>
      <c r="D242" s="12"/>
      <c r="E242" s="12"/>
      <c r="F242" s="12"/>
      <c r="G242" s="12"/>
      <c r="H242" s="15">
        <f>COUNTIF(A:A,A242)</f>
        <v>1</v>
      </c>
    </row>
    <row r="243" spans="1:8" ht="18" customHeight="1" x14ac:dyDescent="0.3">
      <c r="A243" s="11" t="s">
        <v>535</v>
      </c>
      <c r="B243" s="12" t="s">
        <v>109</v>
      </c>
      <c r="C243" s="12" t="s">
        <v>109</v>
      </c>
      <c r="D243" s="12"/>
      <c r="E243" s="12" t="s">
        <v>0</v>
      </c>
      <c r="F243" s="12"/>
      <c r="G243" s="12"/>
      <c r="H243" s="15">
        <f>COUNTIF(A:A,A243)</f>
        <v>1</v>
      </c>
    </row>
    <row r="244" spans="1:8" ht="18" customHeight="1" x14ac:dyDescent="0.3">
      <c r="A244" s="11" t="s">
        <v>548</v>
      </c>
      <c r="B244" s="12" t="s">
        <v>109</v>
      </c>
      <c r="C244" s="12" t="s">
        <v>109</v>
      </c>
      <c r="D244" s="12"/>
      <c r="E244" s="12" t="s">
        <v>0</v>
      </c>
      <c r="F244" s="12"/>
      <c r="G244" s="12"/>
      <c r="H244" s="15">
        <f>COUNTIF(A:A,A244)</f>
        <v>1</v>
      </c>
    </row>
    <row r="245" spans="1:8" ht="18" customHeight="1" x14ac:dyDescent="0.3">
      <c r="A245" s="11" t="s">
        <v>524</v>
      </c>
      <c r="B245" s="12" t="s">
        <v>109</v>
      </c>
      <c r="C245" s="12" t="s">
        <v>109</v>
      </c>
      <c r="D245" s="12"/>
      <c r="E245" s="12"/>
      <c r="F245" s="12"/>
      <c r="G245" s="12"/>
      <c r="H245" s="15">
        <f>COUNTIF(A:A,A245)</f>
        <v>1</v>
      </c>
    </row>
    <row r="246" spans="1:8" ht="18" customHeight="1" x14ac:dyDescent="0.3">
      <c r="A246" s="11" t="s">
        <v>525</v>
      </c>
      <c r="B246" s="12" t="s">
        <v>109</v>
      </c>
      <c r="C246" s="12" t="s">
        <v>109</v>
      </c>
      <c r="D246" s="12"/>
      <c r="E246" s="12"/>
      <c r="F246" s="12"/>
      <c r="G246" s="12"/>
      <c r="H246" s="15">
        <f>COUNTIF(A:A,A246)</f>
        <v>1</v>
      </c>
    </row>
    <row r="247" spans="1:8" ht="18" customHeight="1" x14ac:dyDescent="0.3">
      <c r="A247" s="11" t="s">
        <v>523</v>
      </c>
      <c r="B247" s="12" t="s">
        <v>109</v>
      </c>
      <c r="C247" s="12" t="s">
        <v>109</v>
      </c>
      <c r="D247" s="12"/>
      <c r="E247" s="12"/>
      <c r="F247" s="12"/>
      <c r="G247" s="12"/>
      <c r="H247" s="15">
        <f>COUNTIF(A:A,A247)</f>
        <v>1</v>
      </c>
    </row>
    <row r="248" spans="1:8" ht="18" customHeight="1" x14ac:dyDescent="0.3">
      <c r="A248" s="11" t="s">
        <v>564</v>
      </c>
      <c r="B248" s="12" t="s">
        <v>109</v>
      </c>
      <c r="C248" s="12" t="s">
        <v>109</v>
      </c>
      <c r="D248" s="12"/>
      <c r="E248" s="12"/>
      <c r="F248" s="12"/>
      <c r="G248" s="12"/>
      <c r="H248" s="15">
        <f>COUNTIF(A:A,A248)</f>
        <v>1</v>
      </c>
    </row>
    <row r="249" spans="1:8" ht="18" customHeight="1" x14ac:dyDescent="0.3">
      <c r="A249" s="11" t="s">
        <v>542</v>
      </c>
      <c r="B249" s="12" t="s">
        <v>109</v>
      </c>
      <c r="C249" s="12" t="s">
        <v>109</v>
      </c>
      <c r="D249" s="12"/>
      <c r="E249" s="12"/>
      <c r="F249" s="12"/>
      <c r="G249" s="12"/>
      <c r="H249" s="15">
        <f>COUNTIF(A:A,A249)</f>
        <v>1</v>
      </c>
    </row>
    <row r="250" spans="1:8" ht="18" customHeight="1" x14ac:dyDescent="0.3">
      <c r="A250" s="11" t="s">
        <v>538</v>
      </c>
      <c r="B250" s="12" t="s">
        <v>109</v>
      </c>
      <c r="C250" s="12" t="s">
        <v>109</v>
      </c>
      <c r="D250" s="12"/>
      <c r="E250" s="12"/>
      <c r="F250" s="12"/>
      <c r="G250" s="12"/>
      <c r="H250" s="15">
        <f>COUNTIF(A:A,A250)</f>
        <v>1</v>
      </c>
    </row>
    <row r="251" spans="1:8" ht="18" customHeight="1" x14ac:dyDescent="0.3">
      <c r="A251" s="11" t="s">
        <v>562</v>
      </c>
      <c r="B251" s="12" t="s">
        <v>109</v>
      </c>
      <c r="C251" s="12" t="s">
        <v>109</v>
      </c>
      <c r="D251" s="12"/>
      <c r="E251" s="12"/>
      <c r="F251" s="12"/>
      <c r="G251" s="12"/>
      <c r="H251" s="15">
        <f>COUNTIF(A:A,A251)</f>
        <v>1</v>
      </c>
    </row>
    <row r="252" spans="1:8" ht="18" customHeight="1" x14ac:dyDescent="0.3">
      <c r="A252" s="11" t="s">
        <v>559</v>
      </c>
      <c r="B252" s="12" t="s">
        <v>109</v>
      </c>
      <c r="C252" s="12" t="s">
        <v>109</v>
      </c>
      <c r="D252" s="12"/>
      <c r="E252" s="12"/>
      <c r="F252" s="12"/>
      <c r="G252" s="12"/>
      <c r="H252" s="15">
        <f>COUNTIF(A:A,A252)</f>
        <v>1</v>
      </c>
    </row>
    <row r="253" spans="1:8" ht="18" customHeight="1" x14ac:dyDescent="0.3">
      <c r="A253" s="11" t="s">
        <v>557</v>
      </c>
      <c r="B253" s="12" t="s">
        <v>109</v>
      </c>
      <c r="C253" s="12" t="s">
        <v>109</v>
      </c>
      <c r="D253" s="12"/>
      <c r="E253" s="12"/>
      <c r="F253" s="12"/>
      <c r="G253" s="12"/>
      <c r="H253" s="15">
        <f>COUNTIF(A:A,A253)</f>
        <v>1</v>
      </c>
    </row>
    <row r="254" spans="1:8" ht="18" customHeight="1" x14ac:dyDescent="0.3">
      <c r="A254" s="11" t="s">
        <v>558</v>
      </c>
      <c r="B254" s="12" t="s">
        <v>109</v>
      </c>
      <c r="C254" s="12" t="s">
        <v>109</v>
      </c>
      <c r="D254" s="12"/>
      <c r="E254" s="12"/>
      <c r="F254" s="12"/>
      <c r="G254" s="12"/>
      <c r="H254" s="15">
        <f>COUNTIF(A:A,A254)</f>
        <v>1</v>
      </c>
    </row>
    <row r="255" spans="1:8" ht="18" customHeight="1" x14ac:dyDescent="0.3">
      <c r="A255" s="11" t="s">
        <v>539</v>
      </c>
      <c r="B255" s="12" t="s">
        <v>109</v>
      </c>
      <c r="C255" s="12" t="s">
        <v>109</v>
      </c>
      <c r="D255" s="12"/>
      <c r="E255" s="12"/>
      <c r="F255" s="12"/>
      <c r="G255" s="12"/>
      <c r="H255" s="15">
        <f>COUNTIF(A:A,A255)</f>
        <v>1</v>
      </c>
    </row>
    <row r="256" spans="1:8" ht="18" customHeight="1" x14ac:dyDescent="0.3">
      <c r="A256" s="11" t="s">
        <v>544</v>
      </c>
      <c r="B256" s="12" t="s">
        <v>109</v>
      </c>
      <c r="C256" s="12" t="s">
        <v>109</v>
      </c>
      <c r="D256" s="12"/>
      <c r="E256" s="12"/>
      <c r="F256" s="12"/>
      <c r="G256" s="12"/>
      <c r="H256" s="15">
        <f>COUNTIF(A:A,A256)</f>
        <v>1</v>
      </c>
    </row>
    <row r="257" spans="1:8" ht="18" customHeight="1" x14ac:dyDescent="0.3">
      <c r="A257" s="11" t="s">
        <v>550</v>
      </c>
      <c r="B257" s="12" t="s">
        <v>109</v>
      </c>
      <c r="C257" s="12" t="s">
        <v>109</v>
      </c>
      <c r="D257" s="12"/>
      <c r="E257" s="12"/>
      <c r="F257" s="12"/>
      <c r="G257" s="12"/>
      <c r="H257" s="15">
        <f>COUNTIF(A:A,A257)</f>
        <v>1</v>
      </c>
    </row>
    <row r="258" spans="1:8" ht="18" customHeight="1" x14ac:dyDescent="0.3">
      <c r="A258" s="11" t="s">
        <v>567</v>
      </c>
      <c r="B258" s="12" t="s">
        <v>109</v>
      </c>
      <c r="C258" s="12" t="s">
        <v>109</v>
      </c>
      <c r="D258" s="12"/>
      <c r="E258" s="12"/>
      <c r="F258" s="12"/>
      <c r="G258" s="12"/>
      <c r="H258" s="15">
        <f>COUNTIF(A:A,A258)</f>
        <v>1</v>
      </c>
    </row>
    <row r="259" spans="1:8" ht="18" customHeight="1" x14ac:dyDescent="0.3">
      <c r="A259" s="11" t="s">
        <v>532</v>
      </c>
      <c r="B259" s="12" t="s">
        <v>109</v>
      </c>
      <c r="C259" s="12" t="s">
        <v>109</v>
      </c>
      <c r="D259" s="12"/>
      <c r="E259" s="12"/>
      <c r="F259" s="12"/>
      <c r="G259" s="12"/>
      <c r="H259" s="15">
        <f>COUNTIF(A:A,A259)</f>
        <v>1</v>
      </c>
    </row>
    <row r="260" spans="1:8" ht="18" customHeight="1" x14ac:dyDescent="0.3">
      <c r="A260" s="11" t="s">
        <v>533</v>
      </c>
      <c r="B260" s="12" t="s">
        <v>109</v>
      </c>
      <c r="C260" s="12" t="s">
        <v>109</v>
      </c>
      <c r="D260" s="12"/>
      <c r="E260" s="12"/>
      <c r="F260" s="12"/>
      <c r="G260" s="12"/>
      <c r="H260" s="15">
        <f>COUNTIF(A:A,A260)</f>
        <v>1</v>
      </c>
    </row>
    <row r="261" spans="1:8" ht="18" customHeight="1" x14ac:dyDescent="0.3">
      <c r="A261" s="11" t="s">
        <v>534</v>
      </c>
      <c r="B261" s="12" t="s">
        <v>109</v>
      </c>
      <c r="C261" s="12" t="s">
        <v>109</v>
      </c>
      <c r="D261" s="12"/>
      <c r="E261" s="12"/>
      <c r="F261" s="12"/>
      <c r="G261" s="12"/>
      <c r="H261" s="15">
        <f>COUNTIF(A:A,A261)</f>
        <v>1</v>
      </c>
    </row>
    <row r="262" spans="1:8" ht="18" customHeight="1" x14ac:dyDescent="0.3">
      <c r="A262" s="11" t="s">
        <v>551</v>
      </c>
      <c r="B262" s="12" t="s">
        <v>109</v>
      </c>
      <c r="C262" s="12" t="s">
        <v>109</v>
      </c>
      <c r="D262" s="12"/>
      <c r="E262" s="12"/>
      <c r="F262" s="12"/>
      <c r="G262" s="12"/>
      <c r="H262" s="15">
        <f>COUNTIF(A:A,A262)</f>
        <v>1</v>
      </c>
    </row>
    <row r="263" spans="1:8" ht="18" customHeight="1" x14ac:dyDescent="0.3">
      <c r="A263" s="11" t="s">
        <v>498</v>
      </c>
      <c r="B263" s="12" t="s">
        <v>109</v>
      </c>
      <c r="C263" s="12" t="s">
        <v>109</v>
      </c>
      <c r="D263" s="12"/>
      <c r="E263" s="12"/>
      <c r="F263" s="12"/>
      <c r="G263" s="12"/>
      <c r="H263" s="15">
        <f>COUNTIF(A:A,A263)</f>
        <v>3</v>
      </c>
    </row>
    <row r="264" spans="1:8" ht="18" customHeight="1" x14ac:dyDescent="0.3">
      <c r="A264" s="11" t="s">
        <v>734</v>
      </c>
      <c r="B264" s="12" t="s">
        <v>735</v>
      </c>
      <c r="C264" s="12" t="s">
        <v>515</v>
      </c>
      <c r="D264" s="12"/>
      <c r="E264" s="12"/>
      <c r="F264" s="12"/>
      <c r="G264" s="12"/>
      <c r="H264" s="15">
        <f>COUNTIF(A:A,A264)</f>
        <v>1</v>
      </c>
    </row>
    <row r="265" spans="1:8" ht="18" customHeight="1" x14ac:dyDescent="0.3">
      <c r="A265" s="11" t="s">
        <v>629</v>
      </c>
      <c r="B265" s="12" t="s">
        <v>110</v>
      </c>
      <c r="C265" s="12" t="s">
        <v>515</v>
      </c>
      <c r="D265" s="12"/>
      <c r="E265" s="12"/>
      <c r="F265" s="12"/>
      <c r="G265" s="12"/>
      <c r="H265" s="15">
        <f>COUNTIF(A:A,A265)</f>
        <v>1</v>
      </c>
    </row>
    <row r="266" spans="1:8" ht="18" customHeight="1" x14ac:dyDescent="0.3">
      <c r="A266" s="11" t="s">
        <v>620</v>
      </c>
      <c r="B266" s="12" t="s">
        <v>110</v>
      </c>
      <c r="C266" s="12" t="s">
        <v>515</v>
      </c>
      <c r="D266" s="12"/>
      <c r="E266" s="12"/>
      <c r="F266" s="12"/>
      <c r="G266" s="12"/>
      <c r="H266" s="15">
        <f>COUNTIF(A:A,A266)</f>
        <v>1</v>
      </c>
    </row>
    <row r="267" spans="1:8" ht="18" customHeight="1" x14ac:dyDescent="0.3">
      <c r="A267" s="11" t="s">
        <v>512</v>
      </c>
      <c r="B267" s="12" t="s">
        <v>104</v>
      </c>
      <c r="C267" s="12" t="s">
        <v>515</v>
      </c>
      <c r="D267" s="12"/>
      <c r="E267" s="12"/>
      <c r="F267" s="12"/>
      <c r="G267" s="12"/>
      <c r="H267" s="15">
        <f>COUNTIF(A:A,A267)</f>
        <v>1</v>
      </c>
    </row>
    <row r="268" spans="1:8" ht="18" customHeight="1" x14ac:dyDescent="0.3">
      <c r="A268" s="11" t="s">
        <v>632</v>
      </c>
      <c r="B268" s="12" t="s">
        <v>110</v>
      </c>
      <c r="C268" s="12" t="s">
        <v>515</v>
      </c>
      <c r="D268" s="12"/>
      <c r="E268" s="12"/>
      <c r="F268" s="12"/>
      <c r="G268" s="12"/>
      <c r="H268" s="15">
        <f>COUNTIF(A:A,A268)</f>
        <v>1</v>
      </c>
    </row>
    <row r="269" spans="1:8" ht="18" customHeight="1" x14ac:dyDescent="0.3">
      <c r="A269" s="11" t="s">
        <v>630</v>
      </c>
      <c r="B269" s="12" t="s">
        <v>110</v>
      </c>
      <c r="C269" s="12" t="s">
        <v>515</v>
      </c>
      <c r="D269" s="12"/>
      <c r="E269" s="12"/>
      <c r="F269" s="12"/>
      <c r="G269" s="12"/>
      <c r="H269" s="15">
        <f>COUNTIF(A:A,A269)</f>
        <v>1</v>
      </c>
    </row>
    <row r="270" spans="1:8" ht="18" customHeight="1" x14ac:dyDescent="0.3">
      <c r="A270" s="11" t="s">
        <v>771</v>
      </c>
      <c r="B270" s="12" t="s">
        <v>110</v>
      </c>
      <c r="C270" s="12" t="s">
        <v>515</v>
      </c>
      <c r="D270" s="12"/>
      <c r="E270" s="12"/>
      <c r="F270" s="12"/>
      <c r="G270" s="12"/>
      <c r="H270" s="15">
        <f>COUNTIF(A:A,A270)</f>
        <v>1</v>
      </c>
    </row>
    <row r="271" spans="1:8" ht="18" customHeight="1" x14ac:dyDescent="0.3">
      <c r="A271" s="11" t="s">
        <v>733</v>
      </c>
      <c r="B271" s="12" t="s">
        <v>110</v>
      </c>
      <c r="C271" s="12" t="s">
        <v>515</v>
      </c>
      <c r="D271" s="12"/>
      <c r="E271" s="12"/>
      <c r="F271" s="12"/>
      <c r="G271" s="12"/>
      <c r="H271" s="15">
        <f>COUNTIF(A:A,A271)</f>
        <v>1</v>
      </c>
    </row>
    <row r="272" spans="1:8" ht="18" customHeight="1" x14ac:dyDescent="0.3">
      <c r="A272" s="11" t="s">
        <v>770</v>
      </c>
      <c r="B272" s="12" t="s">
        <v>735</v>
      </c>
      <c r="C272" s="12" t="s">
        <v>515</v>
      </c>
      <c r="D272" s="12"/>
      <c r="E272" s="12"/>
      <c r="F272" s="12"/>
      <c r="G272" s="12"/>
      <c r="H272" s="15">
        <f>COUNTIF(A:A,A272)</f>
        <v>1</v>
      </c>
    </row>
    <row r="273" spans="1:8" ht="18" customHeight="1" x14ac:dyDescent="0.3">
      <c r="A273" s="11" t="s">
        <v>631</v>
      </c>
      <c r="B273" s="12" t="s">
        <v>110</v>
      </c>
      <c r="C273" s="12" t="s">
        <v>515</v>
      </c>
      <c r="D273" s="12"/>
      <c r="E273" s="12"/>
      <c r="F273" s="12"/>
      <c r="G273" s="12"/>
      <c r="H273" s="15">
        <f>COUNTIF(A:A,A273)</f>
        <v>1</v>
      </c>
    </row>
    <row r="274" spans="1:8" ht="18" customHeight="1" x14ac:dyDescent="0.3">
      <c r="A274" s="11" t="s">
        <v>693</v>
      </c>
      <c r="B274" s="12" t="s">
        <v>110</v>
      </c>
      <c r="C274" s="12" t="s">
        <v>515</v>
      </c>
      <c r="D274" s="12"/>
      <c r="E274" s="12"/>
      <c r="F274" s="12"/>
      <c r="G274" s="12"/>
      <c r="H274" s="15">
        <f>COUNTIF(A:A,A274)</f>
        <v>1</v>
      </c>
    </row>
    <row r="275" spans="1:8" ht="18" customHeight="1" x14ac:dyDescent="0.3">
      <c r="A275" s="11" t="s">
        <v>692</v>
      </c>
      <c r="B275" s="12" t="s">
        <v>110</v>
      </c>
      <c r="C275" s="12" t="s">
        <v>515</v>
      </c>
      <c r="D275" s="12"/>
      <c r="E275" s="12"/>
      <c r="F275" s="12"/>
      <c r="G275" s="12"/>
      <c r="H275" s="15">
        <f>COUNTIF(A:A,A275)</f>
        <v>1</v>
      </c>
    </row>
    <row r="276" spans="1:8" ht="18" customHeight="1" x14ac:dyDescent="0.3">
      <c r="A276" s="11" t="s">
        <v>743</v>
      </c>
      <c r="B276" s="12" t="s">
        <v>110</v>
      </c>
      <c r="C276" s="12" t="s">
        <v>515</v>
      </c>
      <c r="D276" s="12"/>
      <c r="E276" s="12"/>
      <c r="F276" s="12"/>
      <c r="G276" s="12"/>
      <c r="H276" s="15">
        <f>COUNTIF(A:A,A276)</f>
        <v>1</v>
      </c>
    </row>
    <row r="277" spans="1:8" ht="18" customHeight="1" x14ac:dyDescent="0.3">
      <c r="A277" s="11" t="s">
        <v>769</v>
      </c>
      <c r="B277" s="12" t="s">
        <v>110</v>
      </c>
      <c r="C277" s="12" t="s">
        <v>515</v>
      </c>
      <c r="D277" s="12"/>
      <c r="E277" s="12"/>
      <c r="F277" s="12"/>
      <c r="G277" s="12"/>
      <c r="H277" s="15">
        <f>COUNTIF(A:A,A277)</f>
        <v>1</v>
      </c>
    </row>
    <row r="278" spans="1:8" ht="18" customHeight="1" x14ac:dyDescent="0.3">
      <c r="A278" s="11" t="s">
        <v>732</v>
      </c>
      <c r="B278" s="12" t="s">
        <v>110</v>
      </c>
      <c r="C278" s="12" t="s">
        <v>515</v>
      </c>
      <c r="D278" s="12"/>
      <c r="E278" s="12"/>
      <c r="F278" s="12"/>
      <c r="G278" s="12"/>
      <c r="H278" s="15">
        <f>COUNTIF(A:A,A278)</f>
        <v>1</v>
      </c>
    </row>
    <row r="279" spans="1:8" ht="18" customHeight="1" x14ac:dyDescent="0.3">
      <c r="A279" s="11" t="s">
        <v>514</v>
      </c>
      <c r="B279" s="12" t="s">
        <v>104</v>
      </c>
      <c r="C279" s="12" t="s">
        <v>515</v>
      </c>
      <c r="D279" s="12"/>
      <c r="E279" s="12"/>
      <c r="F279" s="12"/>
      <c r="G279" s="12"/>
      <c r="H279" s="15">
        <f>COUNTIF(A:A,A279)</f>
        <v>1</v>
      </c>
    </row>
    <row r="280" spans="1:8" ht="18" customHeight="1" x14ac:dyDescent="0.3">
      <c r="A280" s="11" t="s">
        <v>619</v>
      </c>
      <c r="B280" s="12" t="s">
        <v>110</v>
      </c>
      <c r="C280" s="12" t="s">
        <v>515</v>
      </c>
      <c r="D280" s="12"/>
      <c r="E280" s="12"/>
      <c r="F280" s="12"/>
      <c r="G280" s="12"/>
      <c r="H280" s="15">
        <f>COUNTIF(A:A,A280)</f>
        <v>1</v>
      </c>
    </row>
    <row r="281" spans="1:8" ht="18" customHeight="1" x14ac:dyDescent="0.3">
      <c r="A281" s="11" t="s">
        <v>513</v>
      </c>
      <c r="B281" s="12" t="s">
        <v>104</v>
      </c>
      <c r="C281" s="12" t="s">
        <v>515</v>
      </c>
      <c r="D281" s="12"/>
      <c r="E281" s="12"/>
      <c r="F281" s="12"/>
      <c r="G281" s="12"/>
      <c r="H281" s="15">
        <f>COUNTIF(A:A,A281)</f>
        <v>1</v>
      </c>
    </row>
    <row r="282" spans="1:8" ht="18" customHeight="1" x14ac:dyDescent="0.3">
      <c r="A282" s="11" t="s">
        <v>691</v>
      </c>
      <c r="B282" s="12" t="s">
        <v>110</v>
      </c>
      <c r="C282" s="12" t="s">
        <v>515</v>
      </c>
      <c r="D282" s="12"/>
      <c r="E282" s="12"/>
      <c r="F282" s="12"/>
      <c r="G282" s="12"/>
      <c r="H282" s="15">
        <f>COUNTIF(A:A,A282)</f>
        <v>1</v>
      </c>
    </row>
    <row r="283" spans="1:8" ht="18" customHeight="1" x14ac:dyDescent="0.3">
      <c r="A283" s="11" t="s">
        <v>633</v>
      </c>
      <c r="B283" s="12" t="s">
        <v>110</v>
      </c>
      <c r="C283" s="12" t="s">
        <v>515</v>
      </c>
      <c r="D283" s="12"/>
      <c r="E283" s="12"/>
      <c r="F283" s="12"/>
      <c r="G283" s="12"/>
      <c r="H283" s="15">
        <f>COUNTIF(A:A,A283)</f>
        <v>1</v>
      </c>
    </row>
    <row r="284" spans="1:8" ht="18" customHeight="1" x14ac:dyDescent="0.3">
      <c r="A284" s="11" t="s">
        <v>694</v>
      </c>
      <c r="B284" s="12" t="s">
        <v>110</v>
      </c>
      <c r="C284" s="12" t="s">
        <v>515</v>
      </c>
      <c r="D284" s="12"/>
      <c r="E284" s="12"/>
      <c r="F284" s="12"/>
      <c r="G284" s="12"/>
      <c r="H284" s="15">
        <f>COUNTIF(A:A,A284)</f>
        <v>1</v>
      </c>
    </row>
    <row r="285" spans="1:8" ht="18" customHeight="1" x14ac:dyDescent="0.3">
      <c r="A285" s="11" t="s">
        <v>742</v>
      </c>
      <c r="B285" s="12" t="s">
        <v>110</v>
      </c>
      <c r="C285" s="12" t="s">
        <v>515</v>
      </c>
      <c r="D285" s="12"/>
      <c r="E285" s="12"/>
      <c r="F285" s="12"/>
      <c r="G285" s="12"/>
      <c r="H285" s="15">
        <f>COUNTIF(A:A,A285)</f>
        <v>1</v>
      </c>
    </row>
    <row r="286" spans="1:8" ht="18" customHeight="1" x14ac:dyDescent="0.3">
      <c r="A286" s="11" t="s">
        <v>159</v>
      </c>
      <c r="B286" s="12" t="s">
        <v>110</v>
      </c>
      <c r="C286" s="12" t="s">
        <v>515</v>
      </c>
      <c r="D286" s="12"/>
      <c r="E286" s="12"/>
      <c r="F286" s="12"/>
      <c r="G286" s="12"/>
      <c r="H286" s="15">
        <f>COUNTIF(A:A,A286)</f>
        <v>2</v>
      </c>
    </row>
    <row r="287" spans="1:8" ht="18" customHeight="1" x14ac:dyDescent="0.3">
      <c r="A287" s="11" t="s">
        <v>377</v>
      </c>
      <c r="B287" s="12" t="s">
        <v>111</v>
      </c>
      <c r="C287" s="12" t="s">
        <v>111</v>
      </c>
      <c r="D287" s="12" t="s">
        <v>705</v>
      </c>
      <c r="E287" s="12" t="s">
        <v>0</v>
      </c>
      <c r="F287" s="12"/>
      <c r="G287" s="12"/>
      <c r="H287" s="15">
        <f>COUNTIF(A:A,A287)</f>
        <v>2</v>
      </c>
    </row>
    <row r="288" spans="1:8" ht="18" customHeight="1" x14ac:dyDescent="0.3">
      <c r="A288" s="11" t="s">
        <v>446</v>
      </c>
      <c r="B288" s="12" t="s">
        <v>111</v>
      </c>
      <c r="C288" s="12" t="s">
        <v>111</v>
      </c>
      <c r="D288" s="12" t="s">
        <v>705</v>
      </c>
      <c r="E288" s="12"/>
      <c r="F288" s="12"/>
      <c r="G288" s="12"/>
      <c r="H288" s="15">
        <f>COUNTIF(A:A,A288)</f>
        <v>1</v>
      </c>
    </row>
    <row r="289" spans="1:8" ht="18" customHeight="1" x14ac:dyDescent="0.3">
      <c r="A289" s="11" t="s">
        <v>461</v>
      </c>
      <c r="B289" s="12" t="s">
        <v>111</v>
      </c>
      <c r="C289" s="12" t="s">
        <v>111</v>
      </c>
      <c r="D289" s="12" t="s">
        <v>705</v>
      </c>
      <c r="E289" s="12"/>
      <c r="F289" s="12"/>
      <c r="G289" s="12"/>
      <c r="H289" s="15">
        <f>COUNTIF(A:A,A289)</f>
        <v>1</v>
      </c>
    </row>
    <row r="290" spans="1:8" ht="18" customHeight="1" x14ac:dyDescent="0.3">
      <c r="A290" s="11" t="s">
        <v>454</v>
      </c>
      <c r="B290" s="12" t="s">
        <v>111</v>
      </c>
      <c r="C290" s="12" t="s">
        <v>111</v>
      </c>
      <c r="D290" s="12" t="s">
        <v>705</v>
      </c>
      <c r="E290" s="12"/>
      <c r="F290" s="12"/>
      <c r="G290" s="12"/>
      <c r="H290" s="15">
        <f>COUNTIF(A:A,A290)</f>
        <v>1</v>
      </c>
    </row>
    <row r="291" spans="1:8" ht="18" customHeight="1" x14ac:dyDescent="0.3">
      <c r="A291" s="11" t="s">
        <v>457</v>
      </c>
      <c r="B291" s="12" t="s">
        <v>111</v>
      </c>
      <c r="C291" s="12" t="s">
        <v>111</v>
      </c>
      <c r="D291" s="12" t="s">
        <v>705</v>
      </c>
      <c r="E291" s="12"/>
      <c r="F291" s="12"/>
      <c r="G291" s="12"/>
      <c r="H291" s="15">
        <f>COUNTIF(A:A,A291)</f>
        <v>1</v>
      </c>
    </row>
    <row r="292" spans="1:8" ht="18" customHeight="1" x14ac:dyDescent="0.3">
      <c r="A292" s="11" t="s">
        <v>473</v>
      </c>
      <c r="B292" s="12" t="s">
        <v>111</v>
      </c>
      <c r="C292" s="12" t="s">
        <v>111</v>
      </c>
      <c r="D292" s="12" t="s">
        <v>705</v>
      </c>
      <c r="E292" s="12" t="s">
        <v>0</v>
      </c>
      <c r="F292" s="12"/>
      <c r="G292" s="12"/>
      <c r="H292" s="15">
        <f>COUNTIF(A:A,A292)</f>
        <v>1</v>
      </c>
    </row>
    <row r="293" spans="1:8" ht="18" customHeight="1" x14ac:dyDescent="0.3">
      <c r="A293" s="11" t="s">
        <v>450</v>
      </c>
      <c r="B293" s="12" t="s">
        <v>111</v>
      </c>
      <c r="C293" s="12" t="s">
        <v>111</v>
      </c>
      <c r="D293" s="12" t="s">
        <v>705</v>
      </c>
      <c r="E293" s="12"/>
      <c r="F293" s="12"/>
      <c r="G293" s="12"/>
      <c r="H293" s="15">
        <f>COUNTIF(A:A,A293)</f>
        <v>1</v>
      </c>
    </row>
    <row r="294" spans="1:8" ht="18" customHeight="1" x14ac:dyDescent="0.3">
      <c r="A294" s="11" t="s">
        <v>443</v>
      </c>
      <c r="B294" s="12" t="s">
        <v>111</v>
      </c>
      <c r="C294" s="12" t="s">
        <v>111</v>
      </c>
      <c r="D294" s="12" t="s">
        <v>705</v>
      </c>
      <c r="E294" s="12"/>
      <c r="F294" s="12"/>
      <c r="G294" s="12"/>
      <c r="H294" s="15">
        <f>COUNTIF(A:A,A294)</f>
        <v>1</v>
      </c>
    </row>
    <row r="295" spans="1:8" ht="18" customHeight="1" x14ac:dyDescent="0.3">
      <c r="A295" s="11" t="s">
        <v>444</v>
      </c>
      <c r="B295" s="12" t="s">
        <v>111</v>
      </c>
      <c r="C295" s="12" t="s">
        <v>111</v>
      </c>
      <c r="D295" s="12" t="s">
        <v>705</v>
      </c>
      <c r="E295" s="12"/>
      <c r="F295" s="12"/>
      <c r="G295" s="12"/>
      <c r="H295" s="15">
        <f>COUNTIF(A:A,A295)</f>
        <v>1</v>
      </c>
    </row>
    <row r="296" spans="1:8" ht="18" customHeight="1" x14ac:dyDescent="0.3">
      <c r="A296" s="11" t="s">
        <v>458</v>
      </c>
      <c r="B296" s="12" t="s">
        <v>111</v>
      </c>
      <c r="C296" s="12" t="s">
        <v>111</v>
      </c>
      <c r="D296" s="12" t="s">
        <v>705</v>
      </c>
      <c r="E296" s="12" t="s">
        <v>0</v>
      </c>
      <c r="F296" s="12"/>
      <c r="G296" s="12"/>
      <c r="H296" s="15">
        <f>COUNTIF(A:A,A296)</f>
        <v>1</v>
      </c>
    </row>
    <row r="297" spans="1:8" ht="18" customHeight="1" x14ac:dyDescent="0.3">
      <c r="A297" s="11" t="s">
        <v>455</v>
      </c>
      <c r="B297" s="12" t="s">
        <v>111</v>
      </c>
      <c r="C297" s="12" t="s">
        <v>111</v>
      </c>
      <c r="D297" s="12" t="s">
        <v>705</v>
      </c>
      <c r="E297" s="12"/>
      <c r="F297" s="12"/>
      <c r="G297" s="12"/>
      <c r="H297" s="15">
        <f>COUNTIF(A:A,A297)</f>
        <v>1</v>
      </c>
    </row>
    <row r="298" spans="1:8" ht="18" customHeight="1" x14ac:dyDescent="0.3">
      <c r="A298" s="11" t="s">
        <v>469</v>
      </c>
      <c r="B298" s="12" t="s">
        <v>111</v>
      </c>
      <c r="C298" s="12" t="s">
        <v>111</v>
      </c>
      <c r="D298" s="12" t="s">
        <v>705</v>
      </c>
      <c r="E298" s="12" t="s">
        <v>0</v>
      </c>
      <c r="F298" s="12"/>
      <c r="G298" s="12"/>
      <c r="H298" s="15">
        <f>COUNTIF(A:A,A298)</f>
        <v>1</v>
      </c>
    </row>
    <row r="299" spans="1:8" ht="18" customHeight="1" x14ac:dyDescent="0.3">
      <c r="A299" s="11" t="s">
        <v>467</v>
      </c>
      <c r="B299" s="12" t="s">
        <v>111</v>
      </c>
      <c r="C299" s="12" t="s">
        <v>111</v>
      </c>
      <c r="D299" s="12" t="s">
        <v>705</v>
      </c>
      <c r="E299" s="12" t="s">
        <v>0</v>
      </c>
      <c r="F299" s="12"/>
      <c r="G299" s="12"/>
      <c r="H299" s="15">
        <f>COUNTIF(A:A,A299)</f>
        <v>1</v>
      </c>
    </row>
    <row r="300" spans="1:8" ht="18" customHeight="1" x14ac:dyDescent="0.3">
      <c r="A300" s="11" t="s">
        <v>441</v>
      </c>
      <c r="B300" s="12" t="s">
        <v>111</v>
      </c>
      <c r="C300" s="12" t="s">
        <v>111</v>
      </c>
      <c r="D300" s="12" t="s">
        <v>705</v>
      </c>
      <c r="E300" s="12"/>
      <c r="F300" s="12"/>
      <c r="G300" s="12"/>
      <c r="H300" s="15">
        <f>COUNTIF(A:A,A300)</f>
        <v>1</v>
      </c>
    </row>
    <row r="301" spans="1:8" ht="18" customHeight="1" x14ac:dyDescent="0.3">
      <c r="A301" s="11" t="s">
        <v>452</v>
      </c>
      <c r="B301" s="12" t="s">
        <v>111</v>
      </c>
      <c r="C301" s="12" t="s">
        <v>111</v>
      </c>
      <c r="D301" s="12" t="s">
        <v>705</v>
      </c>
      <c r="E301" s="12"/>
      <c r="F301" s="12"/>
      <c r="G301" s="12"/>
      <c r="H301" s="15">
        <f>COUNTIF(A:A,A301)</f>
        <v>1</v>
      </c>
    </row>
    <row r="302" spans="1:8" ht="18" customHeight="1" x14ac:dyDescent="0.3">
      <c r="A302" s="11" t="s">
        <v>474</v>
      </c>
      <c r="B302" s="12" t="s">
        <v>111</v>
      </c>
      <c r="C302" s="12" t="s">
        <v>111</v>
      </c>
      <c r="D302" s="12" t="s">
        <v>705</v>
      </c>
      <c r="E302" s="12"/>
      <c r="F302" s="12"/>
      <c r="G302" s="12"/>
      <c r="H302" s="15">
        <f>COUNTIF(A:A,A302)</f>
        <v>1</v>
      </c>
    </row>
    <row r="303" spans="1:8" ht="18" customHeight="1" x14ac:dyDescent="0.3">
      <c r="A303" s="11" t="s">
        <v>456</v>
      </c>
      <c r="B303" s="12" t="s">
        <v>111</v>
      </c>
      <c r="C303" s="12" t="s">
        <v>111</v>
      </c>
      <c r="D303" s="12" t="s">
        <v>705</v>
      </c>
      <c r="E303" s="12" t="s">
        <v>0</v>
      </c>
      <c r="F303" s="12"/>
      <c r="G303" s="12"/>
      <c r="H303" s="15">
        <f>COUNTIF(A:A,A303)</f>
        <v>1</v>
      </c>
    </row>
    <row r="304" spans="1:8" ht="18" customHeight="1" x14ac:dyDescent="0.3">
      <c r="A304" s="11" t="s">
        <v>459</v>
      </c>
      <c r="B304" s="12" t="s">
        <v>111</v>
      </c>
      <c r="C304" s="12" t="s">
        <v>111</v>
      </c>
      <c r="D304" s="12" t="s">
        <v>705</v>
      </c>
      <c r="E304" s="12" t="s">
        <v>0</v>
      </c>
      <c r="F304" s="12"/>
      <c r="G304" s="12"/>
      <c r="H304" s="15">
        <f>COUNTIF(A:A,A304)</f>
        <v>1</v>
      </c>
    </row>
    <row r="305" spans="1:8" ht="18" customHeight="1" x14ac:dyDescent="0.3">
      <c r="A305" s="11" t="s">
        <v>448</v>
      </c>
      <c r="B305" s="12" t="s">
        <v>111</v>
      </c>
      <c r="C305" s="12" t="s">
        <v>111</v>
      </c>
      <c r="D305" s="12" t="s">
        <v>705</v>
      </c>
      <c r="E305" s="12"/>
      <c r="F305" s="12"/>
      <c r="G305" s="12"/>
      <c r="H305" s="15">
        <f>COUNTIF(A:A,A305)</f>
        <v>1</v>
      </c>
    </row>
    <row r="306" spans="1:8" ht="18" customHeight="1" x14ac:dyDescent="0.3">
      <c r="A306" s="11" t="s">
        <v>451</v>
      </c>
      <c r="B306" s="12" t="s">
        <v>111</v>
      </c>
      <c r="C306" s="12" t="s">
        <v>111</v>
      </c>
      <c r="D306" s="12" t="s">
        <v>705</v>
      </c>
      <c r="E306" s="12" t="s">
        <v>0</v>
      </c>
      <c r="F306" s="12"/>
      <c r="G306" s="12"/>
      <c r="H306" s="15">
        <f>COUNTIF(A:A,A306)</f>
        <v>1</v>
      </c>
    </row>
    <row r="307" spans="1:8" ht="18" customHeight="1" x14ac:dyDescent="0.3">
      <c r="A307" s="11" t="s">
        <v>466</v>
      </c>
      <c r="B307" s="12" t="s">
        <v>111</v>
      </c>
      <c r="C307" s="12" t="s">
        <v>111</v>
      </c>
      <c r="D307" s="12" t="s">
        <v>705</v>
      </c>
      <c r="E307" s="12" t="s">
        <v>0</v>
      </c>
      <c r="F307" s="12"/>
      <c r="G307" s="12"/>
      <c r="H307" s="15">
        <f>COUNTIF(A:A,A307)</f>
        <v>1</v>
      </c>
    </row>
    <row r="308" spans="1:8" ht="18" customHeight="1" x14ac:dyDescent="0.3">
      <c r="A308" s="11" t="s">
        <v>460</v>
      </c>
      <c r="B308" s="12" t="s">
        <v>111</v>
      </c>
      <c r="C308" s="12" t="s">
        <v>111</v>
      </c>
      <c r="D308" s="12" t="s">
        <v>705</v>
      </c>
      <c r="E308" s="12"/>
      <c r="F308" s="12"/>
      <c r="G308" s="12"/>
      <c r="H308" s="15">
        <f>COUNTIF(A:A,A308)</f>
        <v>1</v>
      </c>
    </row>
    <row r="309" spans="1:8" ht="18" customHeight="1" x14ac:dyDescent="0.3">
      <c r="A309" s="11" t="s">
        <v>445</v>
      </c>
      <c r="B309" s="12" t="s">
        <v>111</v>
      </c>
      <c r="C309" s="12" t="s">
        <v>111</v>
      </c>
      <c r="D309" s="12" t="s">
        <v>705</v>
      </c>
      <c r="E309" s="12"/>
      <c r="F309" s="12"/>
      <c r="G309" s="12"/>
      <c r="H309" s="15">
        <f>COUNTIF(A:A,A309)</f>
        <v>1</v>
      </c>
    </row>
    <row r="310" spans="1:8" ht="18" customHeight="1" x14ac:dyDescent="0.3">
      <c r="A310" s="11" t="s">
        <v>471</v>
      </c>
      <c r="B310" s="12" t="s">
        <v>111</v>
      </c>
      <c r="C310" s="12" t="s">
        <v>111</v>
      </c>
      <c r="D310" s="12" t="s">
        <v>705</v>
      </c>
      <c r="E310" s="12"/>
      <c r="F310" s="12"/>
      <c r="G310" s="12"/>
      <c r="H310" s="15">
        <f>COUNTIF(A:A,A310)</f>
        <v>1</v>
      </c>
    </row>
    <row r="311" spans="1:8" ht="18" customHeight="1" x14ac:dyDescent="0.3">
      <c r="A311" s="11" t="s">
        <v>465</v>
      </c>
      <c r="B311" s="12" t="s">
        <v>111</v>
      </c>
      <c r="C311" s="12" t="s">
        <v>111</v>
      </c>
      <c r="D311" s="12" t="s">
        <v>705</v>
      </c>
      <c r="E311" s="12"/>
      <c r="F311" s="12"/>
      <c r="G311" s="12"/>
      <c r="H311" s="15">
        <f>COUNTIF(A:A,A311)</f>
        <v>1</v>
      </c>
    </row>
    <row r="312" spans="1:8" ht="18" customHeight="1" x14ac:dyDescent="0.3">
      <c r="A312" s="11" t="s">
        <v>462</v>
      </c>
      <c r="B312" s="12" t="s">
        <v>111</v>
      </c>
      <c r="C312" s="12" t="s">
        <v>111</v>
      </c>
      <c r="D312" s="12" t="s">
        <v>705</v>
      </c>
      <c r="E312" s="12" t="s">
        <v>0</v>
      </c>
      <c r="F312" s="12"/>
      <c r="G312" s="12"/>
      <c r="H312" s="15">
        <f>COUNTIF(A:A,A312)</f>
        <v>1</v>
      </c>
    </row>
    <row r="313" spans="1:8" ht="18" customHeight="1" x14ac:dyDescent="0.3">
      <c r="A313" s="11" t="s">
        <v>472</v>
      </c>
      <c r="B313" s="12" t="s">
        <v>111</v>
      </c>
      <c r="C313" s="12" t="s">
        <v>111</v>
      </c>
      <c r="D313" s="12" t="s">
        <v>705</v>
      </c>
      <c r="E313" s="12" t="s">
        <v>0</v>
      </c>
      <c r="F313" s="12"/>
      <c r="G313" s="12"/>
      <c r="H313" s="15">
        <f>COUNTIF(A:A,A313)</f>
        <v>1</v>
      </c>
    </row>
    <row r="314" spans="1:8" ht="18" customHeight="1" x14ac:dyDescent="0.3">
      <c r="A314" s="11" t="s">
        <v>468</v>
      </c>
      <c r="B314" s="12" t="s">
        <v>111</v>
      </c>
      <c r="C314" s="12" t="s">
        <v>111</v>
      </c>
      <c r="D314" s="12" t="s">
        <v>705</v>
      </c>
      <c r="E314" s="12"/>
      <c r="F314" s="12"/>
      <c r="G314" s="12"/>
      <c r="H314" s="15">
        <f>COUNTIF(A:A,A314)</f>
        <v>1</v>
      </c>
    </row>
    <row r="315" spans="1:8" ht="18" customHeight="1" x14ac:dyDescent="0.3">
      <c r="A315" s="11" t="s">
        <v>442</v>
      </c>
      <c r="B315" s="12" t="s">
        <v>111</v>
      </c>
      <c r="C315" s="12" t="s">
        <v>111</v>
      </c>
      <c r="D315" s="12" t="s">
        <v>705</v>
      </c>
      <c r="E315" s="12"/>
      <c r="F315" s="12"/>
      <c r="G315" s="12"/>
      <c r="H315" s="15">
        <f>COUNTIF(A:A,A315)</f>
        <v>1</v>
      </c>
    </row>
    <row r="316" spans="1:8" ht="18" customHeight="1" x14ac:dyDescent="0.3">
      <c r="A316" s="11" t="s">
        <v>449</v>
      </c>
      <c r="B316" s="12" t="s">
        <v>111</v>
      </c>
      <c r="C316" s="12" t="s">
        <v>111</v>
      </c>
      <c r="D316" s="12" t="s">
        <v>705</v>
      </c>
      <c r="E316" s="12"/>
      <c r="F316" s="12"/>
      <c r="G316" s="12"/>
      <c r="H316" s="15">
        <f>COUNTIF(A:A,A316)</f>
        <v>1</v>
      </c>
    </row>
    <row r="317" spans="1:8" ht="18" customHeight="1" x14ac:dyDescent="0.3">
      <c r="A317" s="11" t="s">
        <v>475</v>
      </c>
      <c r="B317" s="12" t="s">
        <v>111</v>
      </c>
      <c r="C317" s="12" t="s">
        <v>111</v>
      </c>
      <c r="D317" s="12" t="s">
        <v>705</v>
      </c>
      <c r="E317" s="12"/>
      <c r="F317" s="12"/>
      <c r="G317" s="12"/>
      <c r="H317" s="15">
        <f>COUNTIF(A:A,A317)</f>
        <v>1</v>
      </c>
    </row>
    <row r="318" spans="1:8" ht="18" customHeight="1" x14ac:dyDescent="0.3">
      <c r="A318" s="11" t="s">
        <v>470</v>
      </c>
      <c r="B318" s="12" t="s">
        <v>111</v>
      </c>
      <c r="C318" s="12" t="s">
        <v>111</v>
      </c>
      <c r="D318" s="12" t="s">
        <v>705</v>
      </c>
      <c r="E318" s="12"/>
      <c r="F318" s="12"/>
      <c r="G318" s="12"/>
      <c r="H318" s="15">
        <f>COUNTIF(A:A,A318)</f>
        <v>1</v>
      </c>
    </row>
    <row r="319" spans="1:8" ht="18" customHeight="1" x14ac:dyDescent="0.3">
      <c r="A319" s="11" t="s">
        <v>447</v>
      </c>
      <c r="B319" s="12" t="s">
        <v>111</v>
      </c>
      <c r="C319" s="12" t="s">
        <v>111</v>
      </c>
      <c r="D319" s="12" t="s">
        <v>705</v>
      </c>
      <c r="E319" s="12"/>
      <c r="F319" s="12"/>
      <c r="G319" s="12"/>
      <c r="H319" s="15">
        <f>COUNTIF(A:A,A319)</f>
        <v>1</v>
      </c>
    </row>
    <row r="320" spans="1:8" ht="18" customHeight="1" x14ac:dyDescent="0.3">
      <c r="A320" s="11" t="s">
        <v>453</v>
      </c>
      <c r="B320" s="12" t="s">
        <v>111</v>
      </c>
      <c r="C320" s="12" t="s">
        <v>111</v>
      </c>
      <c r="D320" s="12" t="s">
        <v>705</v>
      </c>
      <c r="E320" s="12"/>
      <c r="F320" s="12"/>
      <c r="G320" s="12"/>
      <c r="H320" s="15">
        <f>COUNTIF(A:A,A320)</f>
        <v>1</v>
      </c>
    </row>
    <row r="321" spans="1:8" ht="18" customHeight="1" x14ac:dyDescent="0.3">
      <c r="A321" s="11" t="s">
        <v>463</v>
      </c>
      <c r="B321" s="12" t="s">
        <v>111</v>
      </c>
      <c r="C321" s="12" t="s">
        <v>111</v>
      </c>
      <c r="D321" s="12" t="s">
        <v>705</v>
      </c>
      <c r="E321" s="12"/>
      <c r="F321" s="12"/>
      <c r="G321" s="12"/>
      <c r="H321" s="15">
        <f>COUNTIF(A:A,A321)</f>
        <v>1</v>
      </c>
    </row>
    <row r="322" spans="1:8" ht="18" customHeight="1" x14ac:dyDescent="0.3">
      <c r="A322" s="11" t="s">
        <v>464</v>
      </c>
      <c r="B322" s="12" t="s">
        <v>111</v>
      </c>
      <c r="C322" s="12" t="s">
        <v>111</v>
      </c>
      <c r="D322" s="12" t="s">
        <v>705</v>
      </c>
      <c r="E322" s="12" t="s">
        <v>0</v>
      </c>
      <c r="F322" s="12"/>
      <c r="G322" s="12"/>
      <c r="H322" s="15">
        <f>COUNTIF(A:A,A322)</f>
        <v>2</v>
      </c>
    </row>
    <row r="323" spans="1:8" ht="18" customHeight="1" x14ac:dyDescent="0.3">
      <c r="A323" s="11" t="s">
        <v>80</v>
      </c>
      <c r="B323" s="12" t="s">
        <v>111</v>
      </c>
      <c r="C323" s="12" t="s">
        <v>111</v>
      </c>
      <c r="D323" s="12" t="s">
        <v>705</v>
      </c>
      <c r="E323" s="12"/>
      <c r="F323" s="12"/>
      <c r="G323" s="12"/>
      <c r="H323" s="15">
        <f>COUNTIF(A:A,A323)</f>
        <v>2</v>
      </c>
    </row>
    <row r="324" spans="1:8" ht="18" customHeight="1" x14ac:dyDescent="0.3">
      <c r="A324" s="11" t="s">
        <v>15</v>
      </c>
      <c r="B324" s="12" t="s">
        <v>104</v>
      </c>
      <c r="C324" s="12" t="s">
        <v>104</v>
      </c>
      <c r="D324" s="12"/>
      <c r="E324" s="12"/>
      <c r="F324" s="12">
        <v>61</v>
      </c>
      <c r="G324" s="12"/>
      <c r="H324" s="15">
        <f>COUNTIF(A:A,A324)</f>
        <v>2</v>
      </c>
    </row>
    <row r="325" spans="1:8" ht="18" customHeight="1" x14ac:dyDescent="0.3">
      <c r="A325" s="11" t="s">
        <v>127</v>
      </c>
      <c r="B325" s="12" t="s">
        <v>104</v>
      </c>
      <c r="C325" s="12" t="s">
        <v>104</v>
      </c>
      <c r="D325" s="12"/>
      <c r="E325" s="12"/>
      <c r="F325" s="12"/>
      <c r="G325" s="12"/>
      <c r="H325" s="15">
        <f>COUNTIF(A:A,A325)</f>
        <v>2</v>
      </c>
    </row>
    <row r="326" spans="1:8" ht="18" customHeight="1" x14ac:dyDescent="0.3">
      <c r="A326" s="11" t="s">
        <v>16</v>
      </c>
      <c r="B326" s="12" t="s">
        <v>104</v>
      </c>
      <c r="C326" s="12" t="s">
        <v>104</v>
      </c>
      <c r="D326" s="12"/>
      <c r="E326" s="12" t="s">
        <v>0</v>
      </c>
      <c r="F326" s="12"/>
      <c r="G326" s="12"/>
      <c r="H326" s="15">
        <f>COUNTIF(A:A,A326)</f>
        <v>2</v>
      </c>
    </row>
    <row r="327" spans="1:8" ht="18" customHeight="1" x14ac:dyDescent="0.3">
      <c r="A327" s="11" t="s">
        <v>35</v>
      </c>
      <c r="B327" s="12" t="s">
        <v>104</v>
      </c>
      <c r="C327" s="12" t="s">
        <v>104</v>
      </c>
      <c r="D327" s="12"/>
      <c r="E327" s="12" t="s">
        <v>0</v>
      </c>
      <c r="F327" s="12"/>
      <c r="G327" s="12"/>
      <c r="H327" s="15">
        <f>COUNTIF(A:A,A327)</f>
        <v>3</v>
      </c>
    </row>
    <row r="328" spans="1:8" ht="18" customHeight="1" x14ac:dyDescent="0.3">
      <c r="A328" s="11" t="s">
        <v>413</v>
      </c>
      <c r="B328" s="12" t="s">
        <v>104</v>
      </c>
      <c r="C328" s="12" t="s">
        <v>104</v>
      </c>
      <c r="D328" s="12"/>
      <c r="E328" s="12" t="s">
        <v>0</v>
      </c>
      <c r="F328" s="12">
        <v>100</v>
      </c>
      <c r="G328" s="12"/>
      <c r="H328" s="15">
        <f>COUNTIF(A:A,A328)</f>
        <v>2</v>
      </c>
    </row>
    <row r="329" spans="1:8" ht="18" customHeight="1" x14ac:dyDescent="0.3">
      <c r="A329" s="11" t="s">
        <v>11</v>
      </c>
      <c r="B329" s="12" t="s">
        <v>104</v>
      </c>
      <c r="C329" s="12" t="s">
        <v>104</v>
      </c>
      <c r="D329" s="12"/>
      <c r="E329" s="12" t="s">
        <v>0</v>
      </c>
      <c r="F329" s="12">
        <v>30</v>
      </c>
      <c r="G329" s="12"/>
      <c r="H329" s="15">
        <f>COUNTIF(A:A,A329)</f>
        <v>1</v>
      </c>
    </row>
    <row r="330" spans="1:8" ht="18" customHeight="1" x14ac:dyDescent="0.3">
      <c r="A330" s="11" t="s">
        <v>12</v>
      </c>
      <c r="B330" s="12" t="s">
        <v>104</v>
      </c>
      <c r="C330" s="12" t="s">
        <v>104</v>
      </c>
      <c r="D330" s="12"/>
      <c r="E330" s="12"/>
      <c r="F330" s="12">
        <v>4</v>
      </c>
      <c r="G330" s="12"/>
      <c r="H330" s="15">
        <f>COUNTIF(A:A,A330)</f>
        <v>1</v>
      </c>
    </row>
    <row r="331" spans="1:8" ht="18" customHeight="1" x14ac:dyDescent="0.3">
      <c r="A331" s="11" t="s">
        <v>419</v>
      </c>
      <c r="B331" s="12" t="s">
        <v>104</v>
      </c>
      <c r="C331" s="12" t="s">
        <v>104</v>
      </c>
      <c r="D331" s="12"/>
      <c r="E331" s="12" t="s">
        <v>0</v>
      </c>
      <c r="F331" s="12"/>
      <c r="G331" s="12"/>
      <c r="H331" s="15">
        <f>COUNTIF(A:A,A331)</f>
        <v>1</v>
      </c>
    </row>
    <row r="332" spans="1:8" ht="18" customHeight="1" x14ac:dyDescent="0.3">
      <c r="A332" s="11" t="s">
        <v>427</v>
      </c>
      <c r="B332" s="12" t="s">
        <v>104</v>
      </c>
      <c r="C332" s="12" t="s">
        <v>104</v>
      </c>
      <c r="D332" s="12"/>
      <c r="E332" s="12"/>
      <c r="F332" s="12">
        <v>8</v>
      </c>
      <c r="G332" s="12"/>
      <c r="H332" s="15">
        <f>COUNTIF(A:A,A332)</f>
        <v>1</v>
      </c>
    </row>
    <row r="333" spans="1:8" ht="18" customHeight="1" x14ac:dyDescent="0.3">
      <c r="A333" s="11" t="s">
        <v>13</v>
      </c>
      <c r="B333" s="12" t="s">
        <v>104</v>
      </c>
      <c r="C333" s="12" t="s">
        <v>104</v>
      </c>
      <c r="D333" s="12"/>
      <c r="E333" s="12" t="s">
        <v>0</v>
      </c>
      <c r="F333" s="12"/>
      <c r="G333" s="12"/>
      <c r="H333" s="15">
        <f>COUNTIF(A:A,A333)</f>
        <v>1</v>
      </c>
    </row>
    <row r="334" spans="1:8" ht="18" customHeight="1" x14ac:dyDescent="0.3">
      <c r="A334" s="11" t="s">
        <v>408</v>
      </c>
      <c r="B334" s="12" t="s">
        <v>104</v>
      </c>
      <c r="C334" s="12" t="s">
        <v>104</v>
      </c>
      <c r="D334" s="12"/>
      <c r="E334" s="12" t="s">
        <v>0</v>
      </c>
      <c r="F334" s="12">
        <v>20</v>
      </c>
      <c r="G334" s="12"/>
      <c r="H334" s="15">
        <f>COUNTIF(A:A,A334)</f>
        <v>1</v>
      </c>
    </row>
    <row r="335" spans="1:8" ht="18" customHeight="1" x14ac:dyDescent="0.3">
      <c r="A335" s="11" t="s">
        <v>14</v>
      </c>
      <c r="B335" s="12" t="s">
        <v>104</v>
      </c>
      <c r="C335" s="12" t="s">
        <v>104</v>
      </c>
      <c r="D335" s="12"/>
      <c r="E335" s="12"/>
      <c r="F335" s="12"/>
      <c r="G335" s="12"/>
      <c r="H335" s="15">
        <f>COUNTIF(A:A,A335)</f>
        <v>1</v>
      </c>
    </row>
    <row r="336" spans="1:8" ht="18" customHeight="1" x14ac:dyDescent="0.3">
      <c r="A336" s="11" t="s">
        <v>105</v>
      </c>
      <c r="B336" s="12" t="s">
        <v>104</v>
      </c>
      <c r="C336" s="12" t="s">
        <v>104</v>
      </c>
      <c r="D336" s="12"/>
      <c r="E336" s="12"/>
      <c r="F336" s="12">
        <v>12</v>
      </c>
      <c r="G336" s="12"/>
      <c r="H336" s="15">
        <f>COUNTIF(A:A,A336)</f>
        <v>1</v>
      </c>
    </row>
    <row r="337" spans="1:8" ht="18" customHeight="1" x14ac:dyDescent="0.3">
      <c r="A337" s="11" t="s">
        <v>106</v>
      </c>
      <c r="B337" s="12" t="s">
        <v>104</v>
      </c>
      <c r="C337" s="12" t="s">
        <v>104</v>
      </c>
      <c r="D337" s="12"/>
      <c r="E337" s="12"/>
      <c r="F337" s="12"/>
      <c r="G337" s="12"/>
      <c r="H337" s="15">
        <f>COUNTIF(A:A,A337)</f>
        <v>1</v>
      </c>
    </row>
    <row r="338" spans="1:8" ht="18" customHeight="1" x14ac:dyDescent="0.3">
      <c r="A338" s="11" t="s">
        <v>414</v>
      </c>
      <c r="B338" s="12" t="s">
        <v>104</v>
      </c>
      <c r="C338" s="12" t="s">
        <v>104</v>
      </c>
      <c r="D338" s="12"/>
      <c r="E338" s="12" t="s">
        <v>0</v>
      </c>
      <c r="F338" s="12"/>
      <c r="G338" s="12"/>
      <c r="H338" s="15">
        <f>COUNTIF(A:A,A338)</f>
        <v>1</v>
      </c>
    </row>
    <row r="339" spans="1:8" ht="18" customHeight="1" x14ac:dyDescent="0.3">
      <c r="A339" s="11" t="s">
        <v>17</v>
      </c>
      <c r="B339" s="12" t="s">
        <v>104</v>
      </c>
      <c r="C339" s="12" t="s">
        <v>104</v>
      </c>
      <c r="D339" s="12"/>
      <c r="E339" s="12"/>
      <c r="F339" s="12"/>
      <c r="G339" s="12"/>
      <c r="H339" s="15">
        <f>COUNTIF(A:A,A339)</f>
        <v>1</v>
      </c>
    </row>
    <row r="340" spans="1:8" ht="18" customHeight="1" x14ac:dyDescent="0.3">
      <c r="A340" s="11" t="s">
        <v>18</v>
      </c>
      <c r="B340" s="12" t="s">
        <v>104</v>
      </c>
      <c r="C340" s="12" t="s">
        <v>104</v>
      </c>
      <c r="D340" s="12"/>
      <c r="E340" s="12"/>
      <c r="F340" s="12"/>
      <c r="G340" s="12"/>
      <c r="H340" s="15">
        <f>COUNTIF(A:A,A340)</f>
        <v>1</v>
      </c>
    </row>
    <row r="341" spans="1:8" ht="18" customHeight="1" x14ac:dyDescent="0.3">
      <c r="A341" s="11" t="s">
        <v>402</v>
      </c>
      <c r="B341" s="12" t="s">
        <v>104</v>
      </c>
      <c r="C341" s="12" t="s">
        <v>104</v>
      </c>
      <c r="D341" s="12"/>
      <c r="E341" s="12"/>
      <c r="F341" s="12"/>
      <c r="G341" s="12"/>
      <c r="H341" s="15">
        <f>COUNTIF(A:A,A341)</f>
        <v>1</v>
      </c>
    </row>
    <row r="342" spans="1:8" ht="18" customHeight="1" x14ac:dyDescent="0.3">
      <c r="A342" s="11" t="s">
        <v>19</v>
      </c>
      <c r="B342" s="12" t="s">
        <v>104</v>
      </c>
      <c r="C342" s="12" t="s">
        <v>104</v>
      </c>
      <c r="D342" s="12"/>
      <c r="E342" s="12"/>
      <c r="F342" s="12"/>
      <c r="G342" s="12"/>
      <c r="H342" s="15">
        <f>COUNTIF(A:A,A342)</f>
        <v>1</v>
      </c>
    </row>
    <row r="343" spans="1:8" ht="18" customHeight="1" x14ac:dyDescent="0.3">
      <c r="A343" s="11" t="s">
        <v>430</v>
      </c>
      <c r="B343" s="12" t="s">
        <v>104</v>
      </c>
      <c r="C343" s="12" t="s">
        <v>104</v>
      </c>
      <c r="D343" s="12"/>
      <c r="E343" s="12" t="s">
        <v>0</v>
      </c>
      <c r="F343" s="12"/>
      <c r="G343" s="12"/>
      <c r="H343" s="15">
        <f>COUNTIF(A:A,A343)</f>
        <v>1</v>
      </c>
    </row>
    <row r="344" spans="1:8" ht="18" customHeight="1" x14ac:dyDescent="0.3">
      <c r="A344" s="11" t="s">
        <v>20</v>
      </c>
      <c r="B344" s="12" t="s">
        <v>104</v>
      </c>
      <c r="C344" s="12" t="s">
        <v>104</v>
      </c>
      <c r="D344" s="12"/>
      <c r="E344" s="12"/>
      <c r="F344" s="12"/>
      <c r="G344" s="12"/>
      <c r="H344" s="15">
        <f>COUNTIF(A:A,A344)</f>
        <v>1</v>
      </c>
    </row>
    <row r="345" spans="1:8" ht="18" customHeight="1" x14ac:dyDescent="0.3">
      <c r="A345" s="11" t="s">
        <v>21</v>
      </c>
      <c r="B345" s="12" t="s">
        <v>104</v>
      </c>
      <c r="C345" s="12" t="s">
        <v>104</v>
      </c>
      <c r="D345" s="12"/>
      <c r="E345" s="12"/>
      <c r="F345" s="12"/>
      <c r="G345" s="12"/>
      <c r="H345" s="15">
        <f>COUNTIF(A:A,A345)</f>
        <v>1</v>
      </c>
    </row>
    <row r="346" spans="1:8" ht="18" customHeight="1" x14ac:dyDescent="0.3">
      <c r="A346" s="11" t="s">
        <v>22</v>
      </c>
      <c r="B346" s="12" t="s">
        <v>104</v>
      </c>
      <c r="C346" s="12" t="s">
        <v>104</v>
      </c>
      <c r="D346" s="12"/>
      <c r="E346" s="12"/>
      <c r="F346" s="12"/>
      <c r="G346" s="12"/>
      <c r="H346" s="15">
        <f>COUNTIF(A:A,A346)</f>
        <v>1</v>
      </c>
    </row>
    <row r="347" spans="1:8" ht="18" customHeight="1" x14ac:dyDescent="0.3">
      <c r="A347" s="11" t="s">
        <v>23</v>
      </c>
      <c r="B347" s="12" t="s">
        <v>104</v>
      </c>
      <c r="C347" s="12" t="s">
        <v>104</v>
      </c>
      <c r="D347" s="12"/>
      <c r="E347" s="12" t="s">
        <v>0</v>
      </c>
      <c r="F347" s="12"/>
      <c r="G347" s="12"/>
      <c r="H347" s="15">
        <f>COUNTIF(A:A,A347)</f>
        <v>1</v>
      </c>
    </row>
    <row r="348" spans="1:8" ht="18" customHeight="1" x14ac:dyDescent="0.3">
      <c r="A348" s="11" t="s">
        <v>410</v>
      </c>
      <c r="B348" s="12" t="s">
        <v>104</v>
      </c>
      <c r="C348" s="12" t="s">
        <v>104</v>
      </c>
      <c r="D348" s="12"/>
      <c r="E348" s="12"/>
      <c r="F348" s="12"/>
      <c r="G348" s="12"/>
      <c r="H348" s="15">
        <f>COUNTIF(A:A,A348)</f>
        <v>1</v>
      </c>
    </row>
    <row r="349" spans="1:8" ht="18" customHeight="1" x14ac:dyDescent="0.3">
      <c r="A349" s="11" t="s">
        <v>412</v>
      </c>
      <c r="B349" s="12" t="s">
        <v>104</v>
      </c>
      <c r="C349" s="12" t="s">
        <v>104</v>
      </c>
      <c r="D349" s="12"/>
      <c r="E349" s="12"/>
      <c r="F349" s="12"/>
      <c r="G349" s="12"/>
      <c r="H349" s="15">
        <f>COUNTIF(A:A,A349)</f>
        <v>1</v>
      </c>
    </row>
    <row r="350" spans="1:8" ht="18" customHeight="1" x14ac:dyDescent="0.3">
      <c r="A350" s="11" t="s">
        <v>24</v>
      </c>
      <c r="B350" s="12" t="s">
        <v>104</v>
      </c>
      <c r="C350" s="12" t="s">
        <v>104</v>
      </c>
      <c r="D350" s="12"/>
      <c r="E350" s="12" t="s">
        <v>0</v>
      </c>
      <c r="F350" s="12"/>
      <c r="G350" s="12"/>
      <c r="H350" s="15">
        <f>COUNTIF(A:A,A350)</f>
        <v>1</v>
      </c>
    </row>
    <row r="351" spans="1:8" ht="18" customHeight="1" x14ac:dyDescent="0.3">
      <c r="A351" s="11" t="s">
        <v>25</v>
      </c>
      <c r="B351" s="12" t="s">
        <v>104</v>
      </c>
      <c r="C351" s="12" t="s">
        <v>104</v>
      </c>
      <c r="D351" s="12"/>
      <c r="E351" s="12" t="s">
        <v>0</v>
      </c>
      <c r="F351" s="12">
        <v>100</v>
      </c>
      <c r="G351" s="12"/>
      <c r="H351" s="15">
        <f>COUNTIF(A:A,A351)</f>
        <v>1</v>
      </c>
    </row>
    <row r="352" spans="1:8" ht="18" customHeight="1" x14ac:dyDescent="0.3">
      <c r="A352" s="11" t="s">
        <v>26</v>
      </c>
      <c r="B352" s="12" t="s">
        <v>104</v>
      </c>
      <c r="C352" s="12" t="s">
        <v>104</v>
      </c>
      <c r="D352" s="12"/>
      <c r="E352" s="12" t="s">
        <v>0</v>
      </c>
      <c r="F352" s="12"/>
      <c r="G352" s="12"/>
      <c r="H352" s="15">
        <f>COUNTIF(A:A,A352)</f>
        <v>1</v>
      </c>
    </row>
    <row r="353" spans="1:8" ht="18" customHeight="1" x14ac:dyDescent="0.3">
      <c r="A353" s="11" t="s">
        <v>27</v>
      </c>
      <c r="B353" s="12" t="s">
        <v>104</v>
      </c>
      <c r="C353" s="12" t="s">
        <v>104</v>
      </c>
      <c r="D353" s="12"/>
      <c r="E353" s="12" t="s">
        <v>0</v>
      </c>
      <c r="F353" s="12"/>
      <c r="G353" s="12"/>
      <c r="H353" s="15">
        <f>COUNTIF(A:A,A353)</f>
        <v>1</v>
      </c>
    </row>
    <row r="354" spans="1:8" ht="18" customHeight="1" x14ac:dyDescent="0.3">
      <c r="A354" s="11" t="s">
        <v>28</v>
      </c>
      <c r="B354" s="12" t="s">
        <v>104</v>
      </c>
      <c r="C354" s="12" t="s">
        <v>104</v>
      </c>
      <c r="D354" s="12"/>
      <c r="E354" s="12"/>
      <c r="F354" s="12"/>
      <c r="G354" s="12"/>
      <c r="H354" s="15">
        <f>COUNTIF(A:A,A354)</f>
        <v>1</v>
      </c>
    </row>
    <row r="355" spans="1:8" ht="18" customHeight="1" x14ac:dyDescent="0.3">
      <c r="A355" s="11" t="s">
        <v>398</v>
      </c>
      <c r="B355" s="12" t="s">
        <v>104</v>
      </c>
      <c r="C355" s="12" t="s">
        <v>104</v>
      </c>
      <c r="D355" s="12"/>
      <c r="E355" s="12"/>
      <c r="F355" s="12"/>
      <c r="G355" s="12"/>
      <c r="H355" s="15">
        <f>COUNTIF(A:A,A355)</f>
        <v>1</v>
      </c>
    </row>
    <row r="356" spans="1:8" ht="18" customHeight="1" x14ac:dyDescent="0.3">
      <c r="A356" s="11" t="s">
        <v>426</v>
      </c>
      <c r="B356" s="12" t="s">
        <v>104</v>
      </c>
      <c r="C356" s="12" t="s">
        <v>104</v>
      </c>
      <c r="D356" s="12"/>
      <c r="E356" s="12"/>
      <c r="F356" s="12"/>
      <c r="G356" s="12"/>
      <c r="H356" s="15">
        <f>COUNTIF(A:A,A356)</f>
        <v>1</v>
      </c>
    </row>
    <row r="357" spans="1:8" ht="18" customHeight="1" x14ac:dyDescent="0.3">
      <c r="A357" s="11" t="s">
        <v>29</v>
      </c>
      <c r="B357" s="12" t="s">
        <v>104</v>
      </c>
      <c r="C357" s="12" t="s">
        <v>104</v>
      </c>
      <c r="D357" s="12"/>
      <c r="E357" s="12"/>
      <c r="F357" s="12"/>
      <c r="G357" s="12"/>
      <c r="H357" s="15">
        <f>COUNTIF(A:A,A357)</f>
        <v>1</v>
      </c>
    </row>
    <row r="358" spans="1:8" ht="18" customHeight="1" x14ac:dyDescent="0.3">
      <c r="A358" s="11" t="s">
        <v>30</v>
      </c>
      <c r="B358" s="12" t="s">
        <v>104</v>
      </c>
      <c r="C358" s="12" t="s">
        <v>104</v>
      </c>
      <c r="D358" s="12"/>
      <c r="E358" s="12"/>
      <c r="F358" s="12"/>
      <c r="G358" s="12"/>
      <c r="H358" s="15">
        <f>COUNTIF(A:A,A358)</f>
        <v>1</v>
      </c>
    </row>
    <row r="359" spans="1:8" ht="18" customHeight="1" x14ac:dyDescent="0.3">
      <c r="A359" s="11" t="s">
        <v>31</v>
      </c>
      <c r="B359" s="12" t="s">
        <v>104</v>
      </c>
      <c r="C359" s="12" t="s">
        <v>104</v>
      </c>
      <c r="D359" s="12"/>
      <c r="E359" s="12"/>
      <c r="F359" s="12"/>
      <c r="G359" s="12"/>
      <c r="H359" s="15">
        <f>COUNTIF(A:A,A359)</f>
        <v>1</v>
      </c>
    </row>
    <row r="360" spans="1:8" ht="18" customHeight="1" x14ac:dyDescent="0.3">
      <c r="A360" s="11" t="s">
        <v>32</v>
      </c>
      <c r="B360" s="12" t="s">
        <v>104</v>
      </c>
      <c r="C360" s="12" t="s">
        <v>104</v>
      </c>
      <c r="D360" s="12"/>
      <c r="E360" s="12"/>
      <c r="F360" s="12"/>
      <c r="G360" s="12"/>
      <c r="H360" s="15">
        <f>COUNTIF(A:A,A360)</f>
        <v>1</v>
      </c>
    </row>
    <row r="361" spans="1:8" ht="18" customHeight="1" x14ac:dyDescent="0.3">
      <c r="A361" s="11" t="s">
        <v>33</v>
      </c>
      <c r="B361" s="12" t="s">
        <v>104</v>
      </c>
      <c r="C361" s="12" t="s">
        <v>104</v>
      </c>
      <c r="D361" s="12"/>
      <c r="E361" s="12"/>
      <c r="F361" s="12"/>
      <c r="G361" s="12"/>
      <c r="H361" s="15">
        <f>COUNTIF(A:A,A361)</f>
        <v>1</v>
      </c>
    </row>
    <row r="362" spans="1:8" ht="18" customHeight="1" x14ac:dyDescent="0.3">
      <c r="A362" s="11" t="s">
        <v>34</v>
      </c>
      <c r="B362" s="12" t="s">
        <v>104</v>
      </c>
      <c r="C362" s="12" t="s">
        <v>104</v>
      </c>
      <c r="D362" s="12"/>
      <c r="E362" s="12"/>
      <c r="F362" s="12"/>
      <c r="G362" s="12"/>
      <c r="H362" s="15">
        <f>COUNTIF(A:A,A362)</f>
        <v>1</v>
      </c>
    </row>
    <row r="363" spans="1:8" ht="18" customHeight="1" x14ac:dyDescent="0.3">
      <c r="A363" s="11" t="s">
        <v>151</v>
      </c>
      <c r="B363" s="12" t="s">
        <v>104</v>
      </c>
      <c r="C363" s="12" t="s">
        <v>104</v>
      </c>
      <c r="D363" s="12"/>
      <c r="E363" s="12"/>
      <c r="F363" s="12"/>
      <c r="G363" s="12"/>
      <c r="H363" s="15">
        <f>COUNTIF(A:A,A363)</f>
        <v>2</v>
      </c>
    </row>
    <row r="364" spans="1:8" ht="18" customHeight="1" x14ac:dyDescent="0.3">
      <c r="A364" s="11" t="s">
        <v>36</v>
      </c>
      <c r="B364" s="12" t="s">
        <v>104</v>
      </c>
      <c r="C364" s="12" t="s">
        <v>104</v>
      </c>
      <c r="D364" s="12"/>
      <c r="E364" s="12" t="s">
        <v>0</v>
      </c>
      <c r="F364" s="12"/>
      <c r="G364" s="12"/>
      <c r="H364" s="15">
        <f>COUNTIF(A:A,A364)</f>
        <v>1</v>
      </c>
    </row>
    <row r="365" spans="1:8" ht="18" customHeight="1" x14ac:dyDescent="0.3">
      <c r="A365" s="11" t="s">
        <v>510</v>
      </c>
      <c r="B365" s="12" t="s">
        <v>104</v>
      </c>
      <c r="C365" s="12" t="s">
        <v>104</v>
      </c>
      <c r="D365" s="12"/>
      <c r="E365" s="12"/>
      <c r="F365" s="12"/>
      <c r="G365" s="12"/>
      <c r="H365" s="15">
        <f>COUNTIF(A:A,A365)</f>
        <v>1</v>
      </c>
    </row>
    <row r="366" spans="1:8" ht="18" customHeight="1" x14ac:dyDescent="0.3">
      <c r="A366" s="11" t="s">
        <v>400</v>
      </c>
      <c r="B366" s="12" t="s">
        <v>104</v>
      </c>
      <c r="C366" s="12" t="s">
        <v>104</v>
      </c>
      <c r="D366" s="12"/>
      <c r="E366" s="12"/>
      <c r="F366" s="12"/>
      <c r="G366" s="12"/>
      <c r="H366" s="15">
        <f>COUNTIF(A:A,A366)</f>
        <v>1</v>
      </c>
    </row>
    <row r="367" spans="1:8" ht="18" customHeight="1" x14ac:dyDescent="0.3">
      <c r="A367" s="11" t="s">
        <v>37</v>
      </c>
      <c r="B367" s="12" t="s">
        <v>104</v>
      </c>
      <c r="C367" s="12" t="s">
        <v>104</v>
      </c>
      <c r="D367" s="12"/>
      <c r="E367" s="12"/>
      <c r="F367" s="12"/>
      <c r="G367" s="12"/>
      <c r="H367" s="15">
        <f>COUNTIF(A:A,A367)</f>
        <v>1</v>
      </c>
    </row>
    <row r="368" spans="1:8" ht="18" customHeight="1" x14ac:dyDescent="0.3">
      <c r="A368" s="11" t="s">
        <v>38</v>
      </c>
      <c r="B368" s="12" t="s">
        <v>104</v>
      </c>
      <c r="C368" s="12" t="s">
        <v>104</v>
      </c>
      <c r="D368" s="12"/>
      <c r="E368" s="12"/>
      <c r="F368" s="12"/>
      <c r="G368" s="12"/>
      <c r="H368" s="15">
        <f>COUNTIF(A:A,A368)</f>
        <v>1</v>
      </c>
    </row>
    <row r="369" spans="1:8" ht="18" customHeight="1" x14ac:dyDescent="0.3">
      <c r="A369" s="11" t="s">
        <v>39</v>
      </c>
      <c r="B369" s="12" t="s">
        <v>104</v>
      </c>
      <c r="C369" s="12" t="s">
        <v>104</v>
      </c>
      <c r="D369" s="12"/>
      <c r="E369" s="12"/>
      <c r="F369" s="12"/>
      <c r="G369" s="12"/>
      <c r="H369" s="15">
        <f>COUNTIF(A:A,A369)</f>
        <v>1</v>
      </c>
    </row>
    <row r="370" spans="1:8" ht="18" customHeight="1" x14ac:dyDescent="0.3">
      <c r="A370" s="11" t="s">
        <v>431</v>
      </c>
      <c r="B370" s="12" t="s">
        <v>104</v>
      </c>
      <c r="C370" s="12" t="s">
        <v>104</v>
      </c>
      <c r="D370" s="12"/>
      <c r="E370" s="12"/>
      <c r="F370" s="12"/>
      <c r="G370" s="12"/>
      <c r="H370" s="15">
        <f>COUNTIF(A:A,A370)</f>
        <v>1</v>
      </c>
    </row>
    <row r="371" spans="1:8" ht="18" customHeight="1" x14ac:dyDescent="0.3">
      <c r="A371" s="11" t="s">
        <v>409</v>
      </c>
      <c r="B371" s="12" t="s">
        <v>104</v>
      </c>
      <c r="C371" s="12" t="s">
        <v>104</v>
      </c>
      <c r="D371" s="12"/>
      <c r="E371" s="12"/>
      <c r="F371" s="12"/>
      <c r="G371" s="12"/>
      <c r="H371" s="15">
        <f>COUNTIF(A:A,A371)</f>
        <v>1</v>
      </c>
    </row>
    <row r="372" spans="1:8" ht="18" customHeight="1" x14ac:dyDescent="0.3">
      <c r="A372" s="11" t="s">
        <v>424</v>
      </c>
      <c r="B372" s="12" t="s">
        <v>104</v>
      </c>
      <c r="C372" s="12" t="s">
        <v>104</v>
      </c>
      <c r="D372" s="12"/>
      <c r="E372" s="12"/>
      <c r="F372" s="12"/>
      <c r="G372" s="12"/>
      <c r="H372" s="15">
        <f>COUNTIF(A:A,A372)</f>
        <v>1</v>
      </c>
    </row>
    <row r="373" spans="1:8" ht="18" customHeight="1" x14ac:dyDescent="0.3">
      <c r="A373" s="11" t="s">
        <v>396</v>
      </c>
      <c r="B373" s="12" t="s">
        <v>104</v>
      </c>
      <c r="C373" s="12" t="s">
        <v>104</v>
      </c>
      <c r="D373" s="12"/>
      <c r="E373" s="12" t="s">
        <v>0</v>
      </c>
      <c r="F373" s="12"/>
      <c r="G373" s="12"/>
      <c r="H373" s="15">
        <f>COUNTIF(A:A,A373)</f>
        <v>1</v>
      </c>
    </row>
    <row r="374" spans="1:8" ht="18" customHeight="1" x14ac:dyDescent="0.3">
      <c r="A374" s="11" t="s">
        <v>40</v>
      </c>
      <c r="B374" s="12" t="s">
        <v>104</v>
      </c>
      <c r="C374" s="12" t="s">
        <v>104</v>
      </c>
      <c r="D374" s="12"/>
      <c r="E374" s="12"/>
      <c r="F374" s="12"/>
      <c r="G374" s="12"/>
      <c r="H374" s="15">
        <f>COUNTIF(A:A,A374)</f>
        <v>1</v>
      </c>
    </row>
    <row r="375" spans="1:8" ht="18" customHeight="1" x14ac:dyDescent="0.3">
      <c r="A375" s="11" t="s">
        <v>41</v>
      </c>
      <c r="B375" s="12" t="s">
        <v>104</v>
      </c>
      <c r="C375" s="12" t="s">
        <v>104</v>
      </c>
      <c r="D375" s="12"/>
      <c r="E375" s="12"/>
      <c r="F375" s="12"/>
      <c r="G375" s="12"/>
      <c r="H375" s="15">
        <f>COUNTIF(A:A,A375)</f>
        <v>1</v>
      </c>
    </row>
    <row r="376" spans="1:8" ht="18" customHeight="1" x14ac:dyDescent="0.3">
      <c r="A376" s="11" t="s">
        <v>42</v>
      </c>
      <c r="B376" s="12" t="s">
        <v>104</v>
      </c>
      <c r="C376" s="12" t="s">
        <v>104</v>
      </c>
      <c r="D376" s="12"/>
      <c r="E376" s="12"/>
      <c r="F376" s="12"/>
      <c r="G376" s="12"/>
      <c r="H376" s="15">
        <f>COUNTIF(A:A,A376)</f>
        <v>1</v>
      </c>
    </row>
    <row r="377" spans="1:8" ht="18" customHeight="1" x14ac:dyDescent="0.3">
      <c r="A377" s="11" t="s">
        <v>43</v>
      </c>
      <c r="B377" s="12" t="s">
        <v>104</v>
      </c>
      <c r="C377" s="12" t="s">
        <v>104</v>
      </c>
      <c r="D377" s="12"/>
      <c r="E377" s="12"/>
      <c r="F377" s="12"/>
      <c r="G377" s="12"/>
      <c r="H377" s="15">
        <f>COUNTIF(A:A,A377)</f>
        <v>1</v>
      </c>
    </row>
    <row r="378" spans="1:8" ht="18" customHeight="1" x14ac:dyDescent="0.3">
      <c r="A378" s="11" t="s">
        <v>44</v>
      </c>
      <c r="B378" s="12" t="s">
        <v>104</v>
      </c>
      <c r="C378" s="12" t="s">
        <v>104</v>
      </c>
      <c r="D378" s="12"/>
      <c r="E378" s="12" t="s">
        <v>0</v>
      </c>
      <c r="F378" s="12"/>
      <c r="G378" s="12"/>
      <c r="H378" s="15">
        <f>COUNTIF(A:A,A378)</f>
        <v>1</v>
      </c>
    </row>
    <row r="379" spans="1:8" ht="18" customHeight="1" x14ac:dyDescent="0.3">
      <c r="A379" s="11" t="s">
        <v>45</v>
      </c>
      <c r="B379" s="12" t="s">
        <v>104</v>
      </c>
      <c r="C379" s="12" t="s">
        <v>104</v>
      </c>
      <c r="D379" s="12"/>
      <c r="E379" s="12"/>
      <c r="F379" s="12"/>
      <c r="G379" s="12"/>
      <c r="H379" s="15">
        <f>COUNTIF(A:A,A379)</f>
        <v>1</v>
      </c>
    </row>
    <row r="380" spans="1:8" ht="18" customHeight="1" x14ac:dyDescent="0.3">
      <c r="A380" s="11" t="s">
        <v>436</v>
      </c>
      <c r="B380" s="12" t="s">
        <v>104</v>
      </c>
      <c r="C380" s="12" t="s">
        <v>104</v>
      </c>
      <c r="D380" s="12"/>
      <c r="E380" s="12" t="s">
        <v>0</v>
      </c>
      <c r="F380" s="12"/>
      <c r="G380" s="12"/>
      <c r="H380" s="15">
        <f>COUNTIF(A:A,A380)</f>
        <v>1</v>
      </c>
    </row>
    <row r="381" spans="1:8" ht="18" customHeight="1" x14ac:dyDescent="0.3">
      <c r="A381" s="11" t="s">
        <v>416</v>
      </c>
      <c r="B381" s="12" t="s">
        <v>104</v>
      </c>
      <c r="C381" s="12" t="s">
        <v>104</v>
      </c>
      <c r="D381" s="12"/>
      <c r="E381" s="12"/>
      <c r="F381" s="12"/>
      <c r="G381" s="12"/>
      <c r="H381" s="15">
        <f>COUNTIF(A:A,A381)</f>
        <v>1</v>
      </c>
    </row>
    <row r="382" spans="1:8" ht="18" customHeight="1" x14ac:dyDescent="0.3">
      <c r="A382" s="11" t="s">
        <v>46</v>
      </c>
      <c r="B382" s="12" t="s">
        <v>104</v>
      </c>
      <c r="C382" s="12" t="s">
        <v>104</v>
      </c>
      <c r="D382" s="12"/>
      <c r="E382" s="12"/>
      <c r="F382" s="12"/>
      <c r="G382" s="12"/>
      <c r="H382" s="15">
        <f>COUNTIF(A:A,A382)</f>
        <v>1</v>
      </c>
    </row>
    <row r="383" spans="1:8" ht="18" customHeight="1" x14ac:dyDescent="0.3">
      <c r="A383" s="11" t="s">
        <v>47</v>
      </c>
      <c r="B383" s="12" t="s">
        <v>104</v>
      </c>
      <c r="C383" s="12" t="s">
        <v>104</v>
      </c>
      <c r="D383" s="12"/>
      <c r="E383" s="12"/>
      <c r="F383" s="12"/>
      <c r="G383" s="12"/>
      <c r="H383" s="15">
        <f>COUNTIF(A:A,A383)</f>
        <v>1</v>
      </c>
    </row>
    <row r="384" spans="1:8" ht="18" customHeight="1" x14ac:dyDescent="0.3">
      <c r="A384" s="11" t="s">
        <v>439</v>
      </c>
      <c r="B384" s="12" t="s">
        <v>104</v>
      </c>
      <c r="C384" s="12" t="s">
        <v>104</v>
      </c>
      <c r="D384" s="12"/>
      <c r="E384" s="12"/>
      <c r="F384" s="12"/>
      <c r="G384" s="12"/>
      <c r="H384" s="15">
        <f>COUNTIF(A:A,A384)</f>
        <v>1</v>
      </c>
    </row>
    <row r="385" spans="1:8" ht="18" customHeight="1" x14ac:dyDescent="0.3">
      <c r="A385" s="11" t="s">
        <v>48</v>
      </c>
      <c r="B385" s="12" t="s">
        <v>104</v>
      </c>
      <c r="C385" s="12" t="s">
        <v>104</v>
      </c>
      <c r="D385" s="12"/>
      <c r="E385" s="12"/>
      <c r="F385" s="12"/>
      <c r="G385" s="12"/>
      <c r="H385" s="15">
        <f>COUNTIF(A:A,A385)</f>
        <v>1</v>
      </c>
    </row>
    <row r="386" spans="1:8" ht="18" customHeight="1" x14ac:dyDescent="0.3">
      <c r="A386" s="11" t="s">
        <v>49</v>
      </c>
      <c r="B386" s="12" t="s">
        <v>104</v>
      </c>
      <c r="C386" s="12" t="s">
        <v>104</v>
      </c>
      <c r="D386" s="12"/>
      <c r="E386" s="12" t="s">
        <v>0</v>
      </c>
      <c r="F386" s="12"/>
      <c r="G386" s="12"/>
      <c r="H386" s="15">
        <f>COUNTIF(A:A,A386)</f>
        <v>1</v>
      </c>
    </row>
    <row r="387" spans="1:8" ht="18" customHeight="1" x14ac:dyDescent="0.3">
      <c r="A387" s="11" t="s">
        <v>50</v>
      </c>
      <c r="B387" s="12" t="s">
        <v>104</v>
      </c>
      <c r="C387" s="12" t="s">
        <v>104</v>
      </c>
      <c r="D387" s="12"/>
      <c r="E387" s="12"/>
      <c r="F387" s="12"/>
      <c r="G387" s="12"/>
      <c r="H387" s="15">
        <f>COUNTIF(A:A,A387)</f>
        <v>1</v>
      </c>
    </row>
    <row r="388" spans="1:8" ht="18" customHeight="1" x14ac:dyDescent="0.3">
      <c r="A388" s="11" t="s">
        <v>51</v>
      </c>
      <c r="B388" s="12" t="s">
        <v>104</v>
      </c>
      <c r="C388" s="12" t="s">
        <v>104</v>
      </c>
      <c r="D388" s="12"/>
      <c r="E388" s="12" t="s">
        <v>0</v>
      </c>
      <c r="F388" s="12"/>
      <c r="G388" s="12"/>
      <c r="H388" s="15">
        <f>COUNTIF(A:A,A388)</f>
        <v>1</v>
      </c>
    </row>
    <row r="389" spans="1:8" ht="18" customHeight="1" x14ac:dyDescent="0.3">
      <c r="A389" s="11" t="s">
        <v>52</v>
      </c>
      <c r="B389" s="12" t="s">
        <v>104</v>
      </c>
      <c r="C389" s="12" t="s">
        <v>104</v>
      </c>
      <c r="D389" s="12"/>
      <c r="E389" s="12"/>
      <c r="F389" s="12"/>
      <c r="G389" s="12"/>
      <c r="H389" s="15">
        <f>COUNTIF(A:A,A389)</f>
        <v>1</v>
      </c>
    </row>
    <row r="390" spans="1:8" ht="18" customHeight="1" x14ac:dyDescent="0.3">
      <c r="A390" s="11" t="s">
        <v>53</v>
      </c>
      <c r="B390" s="12" t="s">
        <v>104</v>
      </c>
      <c r="C390" s="12" t="s">
        <v>104</v>
      </c>
      <c r="D390" s="12"/>
      <c r="E390" s="12" t="s">
        <v>0</v>
      </c>
      <c r="F390" s="12"/>
      <c r="G390" s="12"/>
      <c r="H390" s="15">
        <f>COUNTIF(A:A,A390)</f>
        <v>1</v>
      </c>
    </row>
    <row r="391" spans="1:8" ht="18" customHeight="1" x14ac:dyDescent="0.3">
      <c r="A391" s="11" t="s">
        <v>433</v>
      </c>
      <c r="B391" s="12" t="s">
        <v>104</v>
      </c>
      <c r="C391" s="12" t="s">
        <v>104</v>
      </c>
      <c r="D391" s="12"/>
      <c r="E391" s="12"/>
      <c r="F391" s="12"/>
      <c r="G391" s="12"/>
      <c r="H391" s="15">
        <f>COUNTIF(A:A,A391)</f>
        <v>1</v>
      </c>
    </row>
    <row r="392" spans="1:8" ht="18" customHeight="1" x14ac:dyDescent="0.3">
      <c r="A392" s="11" t="s">
        <v>54</v>
      </c>
      <c r="B392" s="12" t="s">
        <v>104</v>
      </c>
      <c r="C392" s="12" t="s">
        <v>104</v>
      </c>
      <c r="D392" s="12"/>
      <c r="E392" s="12"/>
      <c r="F392" s="12"/>
      <c r="G392" s="12"/>
      <c r="H392" s="15">
        <f>COUNTIF(A:A,A392)</f>
        <v>1</v>
      </c>
    </row>
    <row r="393" spans="1:8" ht="18" customHeight="1" x14ac:dyDescent="0.3">
      <c r="A393" s="11" t="s">
        <v>55</v>
      </c>
      <c r="B393" s="12" t="s">
        <v>104</v>
      </c>
      <c r="C393" s="12" t="s">
        <v>104</v>
      </c>
      <c r="D393" s="12"/>
      <c r="E393" s="12" t="s">
        <v>0</v>
      </c>
      <c r="F393" s="12"/>
      <c r="G393" s="12"/>
      <c r="H393" s="15">
        <f>COUNTIF(A:A,A393)</f>
        <v>1</v>
      </c>
    </row>
    <row r="394" spans="1:8" ht="18" customHeight="1" x14ac:dyDescent="0.3">
      <c r="A394" s="11" t="s">
        <v>56</v>
      </c>
      <c r="B394" s="12" t="s">
        <v>104</v>
      </c>
      <c r="C394" s="12" t="s">
        <v>104</v>
      </c>
      <c r="D394" s="12"/>
      <c r="E394" s="12" t="s">
        <v>0</v>
      </c>
      <c r="F394" s="12"/>
      <c r="G394" s="12"/>
      <c r="H394" s="15">
        <f>COUNTIF(A:A,A394)</f>
        <v>1</v>
      </c>
    </row>
    <row r="395" spans="1:8" ht="18" customHeight="1" x14ac:dyDescent="0.3">
      <c r="A395" s="11" t="s">
        <v>407</v>
      </c>
      <c r="B395" s="12" t="s">
        <v>104</v>
      </c>
      <c r="C395" s="12" t="s">
        <v>104</v>
      </c>
      <c r="D395" s="12"/>
      <c r="E395" s="12"/>
      <c r="F395" s="12"/>
      <c r="G395" s="12"/>
      <c r="H395" s="15">
        <f>COUNTIF(A:A,A395)</f>
        <v>1</v>
      </c>
    </row>
    <row r="396" spans="1:8" ht="18" customHeight="1" x14ac:dyDescent="0.3">
      <c r="A396" s="11" t="s">
        <v>434</v>
      </c>
      <c r="B396" s="12" t="s">
        <v>104</v>
      </c>
      <c r="C396" s="12" t="s">
        <v>104</v>
      </c>
      <c r="D396" s="12"/>
      <c r="E396" s="12"/>
      <c r="F396" s="12"/>
      <c r="G396" s="12"/>
      <c r="H396" s="15">
        <f>COUNTIF(A:A,A396)</f>
        <v>1</v>
      </c>
    </row>
    <row r="397" spans="1:8" ht="18" customHeight="1" x14ac:dyDescent="0.3">
      <c r="A397" s="11" t="s">
        <v>57</v>
      </c>
      <c r="B397" s="12" t="s">
        <v>104</v>
      </c>
      <c r="C397" s="12" t="s">
        <v>104</v>
      </c>
      <c r="D397" s="12"/>
      <c r="E397" s="12"/>
      <c r="F397" s="12"/>
      <c r="G397" s="12"/>
      <c r="H397" s="15">
        <f>COUNTIF(A:A,A397)</f>
        <v>1</v>
      </c>
    </row>
    <row r="398" spans="1:8" ht="18" customHeight="1" x14ac:dyDescent="0.3">
      <c r="A398" s="11" t="s">
        <v>58</v>
      </c>
      <c r="B398" s="12" t="s">
        <v>104</v>
      </c>
      <c r="C398" s="12" t="s">
        <v>104</v>
      </c>
      <c r="D398" s="12"/>
      <c r="E398" s="12" t="s">
        <v>0</v>
      </c>
      <c r="F398" s="12"/>
      <c r="G398" s="12"/>
      <c r="H398" s="15">
        <f>COUNTIF(A:A,A398)</f>
        <v>1</v>
      </c>
    </row>
    <row r="399" spans="1:8" ht="18" customHeight="1" x14ac:dyDescent="0.3">
      <c r="A399" s="11" t="s">
        <v>59</v>
      </c>
      <c r="B399" s="12" t="s">
        <v>104</v>
      </c>
      <c r="C399" s="12" t="s">
        <v>104</v>
      </c>
      <c r="D399" s="12"/>
      <c r="E399" s="12"/>
      <c r="F399" s="12"/>
      <c r="G399" s="12"/>
      <c r="H399" s="15">
        <f>COUNTIF(A:A,A399)</f>
        <v>1</v>
      </c>
    </row>
    <row r="400" spans="1:8" ht="18" customHeight="1" x14ac:dyDescent="0.3">
      <c r="A400" s="11" t="s">
        <v>60</v>
      </c>
      <c r="B400" s="12" t="s">
        <v>104</v>
      </c>
      <c r="C400" s="12" t="s">
        <v>104</v>
      </c>
      <c r="D400" s="12"/>
      <c r="E400" s="12"/>
      <c r="F400" s="12"/>
      <c r="G400" s="12"/>
      <c r="H400" s="15">
        <f>COUNTIF(A:A,A400)</f>
        <v>1</v>
      </c>
    </row>
    <row r="401" spans="1:8" ht="18" customHeight="1" x14ac:dyDescent="0.3">
      <c r="A401" s="11" t="s">
        <v>61</v>
      </c>
      <c r="B401" s="12" t="s">
        <v>104</v>
      </c>
      <c r="C401" s="12" t="s">
        <v>104</v>
      </c>
      <c r="D401" s="12"/>
      <c r="E401" s="12"/>
      <c r="F401" s="12"/>
      <c r="G401" s="12"/>
      <c r="H401" s="15">
        <f>COUNTIF(A:A,A401)</f>
        <v>1</v>
      </c>
    </row>
    <row r="402" spans="1:8" ht="18" customHeight="1" x14ac:dyDescent="0.3">
      <c r="A402" s="11" t="s">
        <v>62</v>
      </c>
      <c r="B402" s="12" t="s">
        <v>104</v>
      </c>
      <c r="C402" s="12" t="s">
        <v>104</v>
      </c>
      <c r="D402" s="12"/>
      <c r="E402" s="12"/>
      <c r="F402" s="12"/>
      <c r="G402" s="12"/>
      <c r="H402" s="15">
        <f>COUNTIF(A:A,A402)</f>
        <v>1</v>
      </c>
    </row>
    <row r="403" spans="1:8" ht="18" customHeight="1" x14ac:dyDescent="0.3">
      <c r="A403" s="11" t="s">
        <v>397</v>
      </c>
      <c r="B403" s="12" t="s">
        <v>104</v>
      </c>
      <c r="C403" s="12" t="s">
        <v>104</v>
      </c>
      <c r="D403" s="12" t="s">
        <v>273</v>
      </c>
      <c r="E403" s="12"/>
      <c r="F403" s="12"/>
      <c r="G403" s="12"/>
      <c r="H403" s="15">
        <f>COUNTIF(A:A,A403)</f>
        <v>1</v>
      </c>
    </row>
    <row r="404" spans="1:8" ht="18" customHeight="1" x14ac:dyDescent="0.3">
      <c r="A404" s="11" t="s">
        <v>63</v>
      </c>
      <c r="B404" s="12" t="s">
        <v>104</v>
      </c>
      <c r="C404" s="12" t="s">
        <v>104</v>
      </c>
      <c r="D404" s="12"/>
      <c r="E404" s="12" t="s">
        <v>0</v>
      </c>
      <c r="F404" s="12"/>
      <c r="G404" s="12"/>
      <c r="H404" s="15">
        <f>COUNTIF(A:A,A404)</f>
        <v>1</v>
      </c>
    </row>
    <row r="405" spans="1:8" ht="18" customHeight="1" x14ac:dyDescent="0.3">
      <c r="A405" s="11" t="s">
        <v>405</v>
      </c>
      <c r="B405" s="12" t="s">
        <v>104</v>
      </c>
      <c r="C405" s="12" t="s">
        <v>104</v>
      </c>
      <c r="D405" s="12"/>
      <c r="E405" s="12"/>
      <c r="F405" s="12"/>
      <c r="G405" s="12"/>
      <c r="H405" s="15">
        <f>COUNTIF(A:A,A405)</f>
        <v>1</v>
      </c>
    </row>
    <row r="406" spans="1:8" ht="18" customHeight="1" x14ac:dyDescent="0.3">
      <c r="A406" s="11" t="s">
        <v>420</v>
      </c>
      <c r="B406" s="12" t="s">
        <v>104</v>
      </c>
      <c r="C406" s="12" t="s">
        <v>104</v>
      </c>
      <c r="D406" s="12"/>
      <c r="E406" s="12"/>
      <c r="F406" s="12"/>
      <c r="G406" s="12"/>
      <c r="H406" s="15">
        <f>COUNTIF(A:A,A406)</f>
        <v>1</v>
      </c>
    </row>
    <row r="407" spans="1:8" ht="18" customHeight="1" x14ac:dyDescent="0.3">
      <c r="A407" s="11" t="s">
        <v>406</v>
      </c>
      <c r="B407" s="12" t="s">
        <v>104</v>
      </c>
      <c r="C407" s="12" t="s">
        <v>104</v>
      </c>
      <c r="D407" s="12"/>
      <c r="E407" s="12"/>
      <c r="F407" s="12"/>
      <c r="G407" s="12"/>
      <c r="H407" s="15">
        <f>COUNTIF(A:A,A407)</f>
        <v>1</v>
      </c>
    </row>
    <row r="408" spans="1:8" ht="18" customHeight="1" x14ac:dyDescent="0.3">
      <c r="A408" s="11" t="s">
        <v>64</v>
      </c>
      <c r="B408" s="12" t="s">
        <v>104</v>
      </c>
      <c r="C408" s="12" t="s">
        <v>104</v>
      </c>
      <c r="D408" s="12"/>
      <c r="E408" s="12"/>
      <c r="F408" s="12"/>
      <c r="G408" s="12"/>
      <c r="H408" s="15">
        <f>COUNTIF(A:A,A408)</f>
        <v>1</v>
      </c>
    </row>
    <row r="409" spans="1:8" ht="18" customHeight="1" x14ac:dyDescent="0.3">
      <c r="A409" s="11" t="s">
        <v>65</v>
      </c>
      <c r="B409" s="12" t="s">
        <v>104</v>
      </c>
      <c r="C409" s="12" t="s">
        <v>104</v>
      </c>
      <c r="D409" s="12"/>
      <c r="E409" s="12" t="s">
        <v>0</v>
      </c>
      <c r="F409" s="12"/>
      <c r="G409" s="12"/>
      <c r="H409" s="15">
        <f>COUNTIF(A:A,A409)</f>
        <v>1</v>
      </c>
    </row>
    <row r="410" spans="1:8" ht="18" customHeight="1" x14ac:dyDescent="0.3">
      <c r="A410" s="11" t="s">
        <v>66</v>
      </c>
      <c r="B410" s="12" t="s">
        <v>104</v>
      </c>
      <c r="C410" s="12" t="s">
        <v>104</v>
      </c>
      <c r="D410" s="12"/>
      <c r="E410" s="12"/>
      <c r="F410" s="12"/>
      <c r="G410" s="12"/>
      <c r="H410" s="15">
        <f>COUNTIF(A:A,A410)</f>
        <v>1</v>
      </c>
    </row>
    <row r="411" spans="1:8" ht="18" customHeight="1" x14ac:dyDescent="0.3">
      <c r="A411" s="11" t="s">
        <v>437</v>
      </c>
      <c r="B411" s="12" t="s">
        <v>104</v>
      </c>
      <c r="C411" s="12" t="s">
        <v>104</v>
      </c>
      <c r="D411" s="12"/>
      <c r="E411" s="12"/>
      <c r="F411" s="12"/>
      <c r="G411" s="12"/>
      <c r="H411" s="15">
        <f>COUNTIF(A:A,A411)</f>
        <v>1</v>
      </c>
    </row>
    <row r="412" spans="1:8" ht="18" customHeight="1" x14ac:dyDescent="0.3">
      <c r="A412" s="11" t="s">
        <v>438</v>
      </c>
      <c r="B412" s="12" t="s">
        <v>104</v>
      </c>
      <c r="C412" s="12" t="s">
        <v>104</v>
      </c>
      <c r="D412" s="12"/>
      <c r="E412" s="12"/>
      <c r="F412" s="12"/>
      <c r="G412" s="12"/>
      <c r="H412" s="15">
        <f>COUNTIF(A:A,A412)</f>
        <v>1</v>
      </c>
    </row>
    <row r="413" spans="1:8" ht="18" customHeight="1" x14ac:dyDescent="0.3">
      <c r="A413" s="11" t="s">
        <v>67</v>
      </c>
      <c r="B413" s="12" t="s">
        <v>104</v>
      </c>
      <c r="C413" s="12" t="s">
        <v>104</v>
      </c>
      <c r="D413" s="12"/>
      <c r="E413" s="12" t="s">
        <v>0</v>
      </c>
      <c r="F413" s="12"/>
      <c r="G413" s="12"/>
      <c r="H413" s="15">
        <f>COUNTIF(A:A,A413)</f>
        <v>1</v>
      </c>
    </row>
    <row r="414" spans="1:8" ht="18" customHeight="1" x14ac:dyDescent="0.3">
      <c r="A414" s="11" t="s">
        <v>403</v>
      </c>
      <c r="B414" s="12" t="s">
        <v>104</v>
      </c>
      <c r="C414" s="12" t="s">
        <v>104</v>
      </c>
      <c r="D414" s="12"/>
      <c r="E414" s="12"/>
      <c r="F414" s="12"/>
      <c r="G414" s="12"/>
      <c r="H414" s="15">
        <f>COUNTIF(A:A,A414)</f>
        <v>1</v>
      </c>
    </row>
    <row r="415" spans="1:8" ht="18" customHeight="1" x14ac:dyDescent="0.3">
      <c r="A415" s="11" t="s">
        <v>68</v>
      </c>
      <c r="B415" s="12" t="s">
        <v>104</v>
      </c>
      <c r="C415" s="12" t="s">
        <v>104</v>
      </c>
      <c r="D415" s="12"/>
      <c r="E415" s="12"/>
      <c r="F415" s="12"/>
      <c r="G415" s="12"/>
      <c r="H415" s="15">
        <f>COUNTIF(A:A,A415)</f>
        <v>1</v>
      </c>
    </row>
    <row r="416" spans="1:8" ht="18" customHeight="1" x14ac:dyDescent="0.3">
      <c r="A416" s="11" t="s">
        <v>417</v>
      </c>
      <c r="B416" s="12" t="s">
        <v>104</v>
      </c>
      <c r="C416" s="12" t="s">
        <v>104</v>
      </c>
      <c r="D416" s="12"/>
      <c r="E416" s="12"/>
      <c r="F416" s="12"/>
      <c r="G416" s="12"/>
      <c r="H416" s="15">
        <f>COUNTIF(A:A,A416)</f>
        <v>1</v>
      </c>
    </row>
    <row r="417" spans="1:8" ht="18" customHeight="1" x14ac:dyDescent="0.3">
      <c r="A417" s="11" t="s">
        <v>418</v>
      </c>
      <c r="B417" s="12" t="s">
        <v>104</v>
      </c>
      <c r="C417" s="12" t="s">
        <v>104</v>
      </c>
      <c r="D417" s="12"/>
      <c r="E417" s="12"/>
      <c r="F417" s="12"/>
      <c r="G417" s="12"/>
      <c r="H417" s="15">
        <f>COUNTIF(A:A,A417)</f>
        <v>1</v>
      </c>
    </row>
    <row r="418" spans="1:8" ht="18" customHeight="1" x14ac:dyDescent="0.3">
      <c r="A418" s="11" t="s">
        <v>69</v>
      </c>
      <c r="B418" s="12" t="s">
        <v>104</v>
      </c>
      <c r="C418" s="12" t="s">
        <v>104</v>
      </c>
      <c r="D418" s="12"/>
      <c r="E418" s="12"/>
      <c r="F418" s="12"/>
      <c r="G418" s="12"/>
      <c r="H418" s="15">
        <f>COUNTIF(A:A,A418)</f>
        <v>1</v>
      </c>
    </row>
    <row r="419" spans="1:8" ht="18" customHeight="1" x14ac:dyDescent="0.3">
      <c r="A419" s="11" t="s">
        <v>70</v>
      </c>
      <c r="B419" s="12" t="s">
        <v>104</v>
      </c>
      <c r="C419" s="12" t="s">
        <v>104</v>
      </c>
      <c r="D419" s="12"/>
      <c r="E419" s="12" t="s">
        <v>0</v>
      </c>
      <c r="F419" s="12"/>
      <c r="G419" s="12"/>
      <c r="H419" s="15">
        <f>COUNTIF(A:A,A419)</f>
        <v>1</v>
      </c>
    </row>
    <row r="420" spans="1:8" ht="18" customHeight="1" x14ac:dyDescent="0.3">
      <c r="A420" s="11" t="s">
        <v>435</v>
      </c>
      <c r="B420" s="12" t="s">
        <v>104</v>
      </c>
      <c r="C420" s="12" t="s">
        <v>104</v>
      </c>
      <c r="D420" s="12"/>
      <c r="E420" s="12"/>
      <c r="F420" s="12"/>
      <c r="G420" s="12"/>
      <c r="H420" s="15">
        <f>COUNTIF(A:A,A420)</f>
        <v>1</v>
      </c>
    </row>
    <row r="421" spans="1:8" ht="18" customHeight="1" x14ac:dyDescent="0.3">
      <c r="A421" s="11" t="s">
        <v>71</v>
      </c>
      <c r="B421" s="12" t="s">
        <v>104</v>
      </c>
      <c r="C421" s="12" t="s">
        <v>104</v>
      </c>
      <c r="D421" s="12"/>
      <c r="E421" s="12"/>
      <c r="F421" s="12"/>
      <c r="G421" s="12"/>
      <c r="H421" s="15">
        <f>COUNTIF(A:A,A421)</f>
        <v>1</v>
      </c>
    </row>
    <row r="422" spans="1:8" ht="18" customHeight="1" x14ac:dyDescent="0.3">
      <c r="A422" s="11" t="s">
        <v>72</v>
      </c>
      <c r="B422" s="12" t="s">
        <v>104</v>
      </c>
      <c r="C422" s="12" t="s">
        <v>104</v>
      </c>
      <c r="D422" s="12"/>
      <c r="E422" s="12" t="s">
        <v>0</v>
      </c>
      <c r="F422" s="12"/>
      <c r="G422" s="12"/>
      <c r="H422" s="15">
        <f>COUNTIF(A:A,A422)</f>
        <v>1</v>
      </c>
    </row>
    <row r="423" spans="1:8" ht="18" customHeight="1" x14ac:dyDescent="0.3">
      <c r="A423" s="11" t="s">
        <v>73</v>
      </c>
      <c r="B423" s="12" t="s">
        <v>104</v>
      </c>
      <c r="C423" s="12" t="s">
        <v>104</v>
      </c>
      <c r="D423" s="12"/>
      <c r="E423" s="12"/>
      <c r="F423" s="12"/>
      <c r="G423" s="12"/>
      <c r="H423" s="15">
        <f>COUNTIF(A:A,A423)</f>
        <v>1</v>
      </c>
    </row>
    <row r="424" spans="1:8" ht="18" customHeight="1" x14ac:dyDescent="0.3">
      <c r="A424" s="11" t="s">
        <v>74</v>
      </c>
      <c r="B424" s="12" t="s">
        <v>104</v>
      </c>
      <c r="C424" s="12" t="s">
        <v>104</v>
      </c>
      <c r="D424" s="12"/>
      <c r="E424" s="12"/>
      <c r="F424" s="12"/>
      <c r="G424" s="12"/>
      <c r="H424" s="15">
        <f>COUNTIF(A:A,A424)</f>
        <v>1</v>
      </c>
    </row>
    <row r="425" spans="1:8" ht="18" customHeight="1" x14ac:dyDescent="0.3">
      <c r="A425" s="11" t="s">
        <v>75</v>
      </c>
      <c r="B425" s="12" t="s">
        <v>104</v>
      </c>
      <c r="C425" s="12" t="s">
        <v>104</v>
      </c>
      <c r="D425" s="12"/>
      <c r="E425" s="12" t="s">
        <v>0</v>
      </c>
      <c r="F425" s="12"/>
      <c r="G425" s="12"/>
      <c r="H425" s="15">
        <f>COUNTIF(A:A,A425)</f>
        <v>1</v>
      </c>
    </row>
    <row r="426" spans="1:8" ht="18" customHeight="1" x14ac:dyDescent="0.3">
      <c r="A426" s="11" t="s">
        <v>76</v>
      </c>
      <c r="B426" s="12" t="s">
        <v>104</v>
      </c>
      <c r="C426" s="12" t="s">
        <v>104</v>
      </c>
      <c r="D426" s="12"/>
      <c r="E426" s="12" t="s">
        <v>0</v>
      </c>
      <c r="F426" s="12"/>
      <c r="G426" s="12"/>
      <c r="H426" s="15">
        <f>COUNTIF(A:A,A426)</f>
        <v>1</v>
      </c>
    </row>
    <row r="427" spans="1:8" ht="18" customHeight="1" x14ac:dyDescent="0.3">
      <c r="A427" s="11" t="s">
        <v>428</v>
      </c>
      <c r="B427" s="12" t="s">
        <v>104</v>
      </c>
      <c r="C427" s="12" t="s">
        <v>104</v>
      </c>
      <c r="D427" s="12"/>
      <c r="E427" s="12"/>
      <c r="F427" s="12"/>
      <c r="G427" s="12"/>
      <c r="H427" s="15">
        <f>COUNTIF(A:A,A427)</f>
        <v>1</v>
      </c>
    </row>
    <row r="428" spans="1:8" ht="18" customHeight="1" x14ac:dyDescent="0.3">
      <c r="A428" s="11" t="s">
        <v>77</v>
      </c>
      <c r="B428" s="12" t="s">
        <v>104</v>
      </c>
      <c r="C428" s="12" t="s">
        <v>104</v>
      </c>
      <c r="D428" s="12"/>
      <c r="E428" s="12"/>
      <c r="F428" s="12"/>
      <c r="G428" s="12"/>
      <c r="H428" s="15">
        <f>COUNTIF(A:A,A428)</f>
        <v>1</v>
      </c>
    </row>
    <row r="429" spans="1:8" ht="18" customHeight="1" x14ac:dyDescent="0.3">
      <c r="A429" s="11" t="s">
        <v>423</v>
      </c>
      <c r="B429" s="12" t="s">
        <v>104</v>
      </c>
      <c r="C429" s="12" t="s">
        <v>104</v>
      </c>
      <c r="D429" s="12"/>
      <c r="E429" s="12"/>
      <c r="F429" s="12"/>
      <c r="G429" s="12"/>
      <c r="H429" s="15">
        <f>COUNTIF(A:A,A429)</f>
        <v>1</v>
      </c>
    </row>
    <row r="430" spans="1:8" ht="18" customHeight="1" x14ac:dyDescent="0.3">
      <c r="A430" s="11" t="s">
        <v>78</v>
      </c>
      <c r="B430" s="12" t="s">
        <v>104</v>
      </c>
      <c r="C430" s="12" t="s">
        <v>104</v>
      </c>
      <c r="D430" s="12"/>
      <c r="E430" s="12"/>
      <c r="F430" s="12"/>
      <c r="G430" s="12"/>
      <c r="H430" s="15">
        <f>COUNTIF(A:A,A430)</f>
        <v>1</v>
      </c>
    </row>
    <row r="431" spans="1:8" ht="18" customHeight="1" x14ac:dyDescent="0.3">
      <c r="A431" s="11" t="s">
        <v>79</v>
      </c>
      <c r="B431" s="12" t="s">
        <v>104</v>
      </c>
      <c r="C431" s="12" t="s">
        <v>104</v>
      </c>
      <c r="D431" s="12"/>
      <c r="E431" s="12"/>
      <c r="F431" s="12"/>
      <c r="G431" s="12"/>
      <c r="H431" s="15">
        <f>COUNTIF(A:A,A431)</f>
        <v>1</v>
      </c>
    </row>
    <row r="432" spans="1:8" ht="18" customHeight="1" x14ac:dyDescent="0.3">
      <c r="A432" s="11" t="s">
        <v>429</v>
      </c>
      <c r="B432" s="12" t="s">
        <v>104</v>
      </c>
      <c r="C432" s="12" t="s">
        <v>104</v>
      </c>
      <c r="D432" s="12"/>
      <c r="E432" s="12"/>
      <c r="F432" s="12"/>
      <c r="G432" s="12"/>
      <c r="H432" s="15">
        <f>COUNTIF(A:A,A432)</f>
        <v>1</v>
      </c>
    </row>
    <row r="433" spans="1:8" ht="18" customHeight="1" x14ac:dyDescent="0.3">
      <c r="A433" s="11" t="s">
        <v>81</v>
      </c>
      <c r="B433" s="12" t="s">
        <v>104</v>
      </c>
      <c r="C433" s="12" t="s">
        <v>104</v>
      </c>
      <c r="D433" s="12"/>
      <c r="E433" s="12"/>
      <c r="F433" s="12"/>
      <c r="G433" s="12"/>
      <c r="H433" s="15">
        <f>COUNTIF(A:A,A433)</f>
        <v>1</v>
      </c>
    </row>
    <row r="434" spans="1:8" ht="18" customHeight="1" x14ac:dyDescent="0.3">
      <c r="A434" s="11" t="s">
        <v>82</v>
      </c>
      <c r="B434" s="12" t="s">
        <v>104</v>
      </c>
      <c r="C434" s="12" t="s">
        <v>104</v>
      </c>
      <c r="D434" s="12"/>
      <c r="E434" s="12"/>
      <c r="F434" s="12"/>
      <c r="G434" s="12"/>
      <c r="H434" s="15">
        <f>COUNTIF(A:A,A434)</f>
        <v>1</v>
      </c>
    </row>
    <row r="435" spans="1:8" ht="18" customHeight="1" x14ac:dyDescent="0.3">
      <c r="A435" s="11" t="s">
        <v>83</v>
      </c>
      <c r="B435" s="12" t="s">
        <v>104</v>
      </c>
      <c r="C435" s="12" t="s">
        <v>104</v>
      </c>
      <c r="D435" s="12"/>
      <c r="E435" s="12"/>
      <c r="F435" s="12"/>
      <c r="G435" s="12"/>
      <c r="H435" s="15">
        <f>COUNTIF(A:A,A435)</f>
        <v>1</v>
      </c>
    </row>
    <row r="436" spans="1:8" ht="18" customHeight="1" x14ac:dyDescent="0.3">
      <c r="A436" s="11" t="s">
        <v>84</v>
      </c>
      <c r="B436" s="12" t="s">
        <v>104</v>
      </c>
      <c r="C436" s="12" t="s">
        <v>104</v>
      </c>
      <c r="D436" s="12"/>
      <c r="E436" s="12"/>
      <c r="F436" s="12"/>
      <c r="G436" s="12"/>
      <c r="H436" s="15">
        <f>COUNTIF(A:A,A436)</f>
        <v>1</v>
      </c>
    </row>
    <row r="437" spans="1:8" ht="18" customHeight="1" x14ac:dyDescent="0.3">
      <c r="A437" s="11" t="s">
        <v>399</v>
      </c>
      <c r="B437" s="12" t="s">
        <v>104</v>
      </c>
      <c r="C437" s="12" t="s">
        <v>104</v>
      </c>
      <c r="D437" s="12"/>
      <c r="E437" s="12"/>
      <c r="F437" s="12"/>
      <c r="G437" s="12"/>
      <c r="H437" s="15">
        <f>COUNTIF(A:A,A437)</f>
        <v>1</v>
      </c>
    </row>
    <row r="438" spans="1:8" ht="18" customHeight="1" x14ac:dyDescent="0.3">
      <c r="A438" s="11" t="s">
        <v>85</v>
      </c>
      <c r="B438" s="12" t="s">
        <v>104</v>
      </c>
      <c r="C438" s="12" t="s">
        <v>104</v>
      </c>
      <c r="D438" s="12"/>
      <c r="E438" s="12" t="s">
        <v>0</v>
      </c>
      <c r="F438" s="12"/>
      <c r="G438" s="12"/>
      <c r="H438" s="15">
        <f>COUNTIF(A:A,A438)</f>
        <v>1</v>
      </c>
    </row>
    <row r="439" spans="1:8" ht="18" customHeight="1" x14ac:dyDescent="0.3">
      <c r="A439" s="11" t="s">
        <v>86</v>
      </c>
      <c r="B439" s="12" t="s">
        <v>104</v>
      </c>
      <c r="C439" s="12" t="s">
        <v>104</v>
      </c>
      <c r="D439" s="12"/>
      <c r="E439" s="12"/>
      <c r="F439" s="12"/>
      <c r="G439" s="12"/>
      <c r="H439" s="15">
        <f>COUNTIF(A:A,A439)</f>
        <v>1</v>
      </c>
    </row>
    <row r="440" spans="1:8" ht="18" customHeight="1" x14ac:dyDescent="0.3">
      <c r="A440" s="11" t="s">
        <v>421</v>
      </c>
      <c r="B440" s="12" t="s">
        <v>104</v>
      </c>
      <c r="C440" s="12" t="s">
        <v>104</v>
      </c>
      <c r="D440" s="12"/>
      <c r="E440" s="12"/>
      <c r="F440" s="12"/>
      <c r="G440" s="12"/>
      <c r="H440" s="15">
        <f>COUNTIF(A:A,A440)</f>
        <v>1</v>
      </c>
    </row>
    <row r="441" spans="1:8" ht="18" customHeight="1" x14ac:dyDescent="0.3">
      <c r="A441" s="11" t="s">
        <v>87</v>
      </c>
      <c r="B441" s="12" t="s">
        <v>104</v>
      </c>
      <c r="C441" s="12" t="s">
        <v>104</v>
      </c>
      <c r="D441" s="12"/>
      <c r="E441" s="12"/>
      <c r="F441" s="12"/>
      <c r="G441" s="12"/>
      <c r="H441" s="15">
        <f>COUNTIF(A:A,A441)</f>
        <v>1</v>
      </c>
    </row>
    <row r="442" spans="1:8" ht="18" customHeight="1" x14ac:dyDescent="0.3">
      <c r="A442" s="11" t="s">
        <v>88</v>
      </c>
      <c r="B442" s="12" t="s">
        <v>104</v>
      </c>
      <c r="C442" s="12" t="s">
        <v>104</v>
      </c>
      <c r="D442" s="12"/>
      <c r="E442" s="12"/>
      <c r="F442" s="12"/>
      <c r="G442" s="12"/>
      <c r="H442" s="15">
        <f>COUNTIF(A:A,A442)</f>
        <v>1</v>
      </c>
    </row>
    <row r="443" spans="1:8" ht="18" customHeight="1" x14ac:dyDescent="0.3">
      <c r="A443" s="11" t="s">
        <v>401</v>
      </c>
      <c r="B443" s="12" t="s">
        <v>104</v>
      </c>
      <c r="C443" s="12" t="s">
        <v>104</v>
      </c>
      <c r="D443" s="12"/>
      <c r="E443" s="12"/>
      <c r="F443" s="12"/>
      <c r="G443" s="12"/>
      <c r="H443" s="15">
        <f>COUNTIF(A:A,A443)</f>
        <v>1</v>
      </c>
    </row>
    <row r="444" spans="1:8" ht="18" customHeight="1" x14ac:dyDescent="0.3">
      <c r="A444" s="11" t="s">
        <v>89</v>
      </c>
      <c r="B444" s="12" t="s">
        <v>104</v>
      </c>
      <c r="C444" s="12" t="s">
        <v>104</v>
      </c>
      <c r="D444" s="12"/>
      <c r="E444" s="12"/>
      <c r="F444" s="12"/>
      <c r="G444" s="12"/>
      <c r="H444" s="15">
        <f>COUNTIF(A:A,A444)</f>
        <v>1</v>
      </c>
    </row>
    <row r="445" spans="1:8" ht="18" customHeight="1" x14ac:dyDescent="0.3">
      <c r="A445" s="11" t="s">
        <v>90</v>
      </c>
      <c r="B445" s="12" t="s">
        <v>104</v>
      </c>
      <c r="C445" s="12" t="s">
        <v>104</v>
      </c>
      <c r="D445" s="12"/>
      <c r="E445" s="12"/>
      <c r="F445" s="12"/>
      <c r="G445" s="12"/>
      <c r="H445" s="15">
        <f>COUNTIF(A:A,A445)</f>
        <v>1</v>
      </c>
    </row>
    <row r="446" spans="1:8" ht="18" customHeight="1" x14ac:dyDescent="0.3">
      <c r="A446" s="11" t="s">
        <v>91</v>
      </c>
      <c r="B446" s="12" t="s">
        <v>104</v>
      </c>
      <c r="C446" s="12" t="s">
        <v>104</v>
      </c>
      <c r="D446" s="12"/>
      <c r="E446" s="12"/>
      <c r="F446" s="12"/>
      <c r="G446" s="12"/>
      <c r="H446" s="15">
        <f>COUNTIF(A:A,A446)</f>
        <v>1</v>
      </c>
    </row>
    <row r="447" spans="1:8" ht="18" customHeight="1" x14ac:dyDescent="0.3">
      <c r="A447" s="11" t="s">
        <v>415</v>
      </c>
      <c r="B447" s="12" t="s">
        <v>104</v>
      </c>
      <c r="C447" s="12" t="s">
        <v>104</v>
      </c>
      <c r="D447" s="12"/>
      <c r="E447" s="12"/>
      <c r="F447" s="12"/>
      <c r="G447" s="12"/>
      <c r="H447" s="15">
        <f>COUNTIF(A:A,A447)</f>
        <v>1</v>
      </c>
    </row>
    <row r="448" spans="1:8" ht="18" customHeight="1" x14ac:dyDescent="0.3">
      <c r="A448" s="11" t="s">
        <v>422</v>
      </c>
      <c r="B448" s="12" t="s">
        <v>104</v>
      </c>
      <c r="C448" s="12" t="s">
        <v>104</v>
      </c>
      <c r="D448" s="12"/>
      <c r="E448" s="12"/>
      <c r="F448" s="12"/>
      <c r="G448" s="12"/>
      <c r="H448" s="15">
        <f>COUNTIF(A:A,A448)</f>
        <v>1</v>
      </c>
    </row>
    <row r="449" spans="1:8" ht="18" customHeight="1" x14ac:dyDescent="0.3">
      <c r="A449" s="11" t="s">
        <v>92</v>
      </c>
      <c r="B449" s="12" t="s">
        <v>104</v>
      </c>
      <c r="C449" s="12" t="s">
        <v>104</v>
      </c>
      <c r="D449" s="12"/>
      <c r="E449" s="12"/>
      <c r="F449" s="12"/>
      <c r="G449" s="12"/>
      <c r="H449" s="15">
        <f>COUNTIF(A:A,A449)</f>
        <v>1</v>
      </c>
    </row>
    <row r="450" spans="1:8" ht="18" customHeight="1" x14ac:dyDescent="0.3">
      <c r="A450" s="11" t="s">
        <v>93</v>
      </c>
      <c r="B450" s="12" t="s">
        <v>104</v>
      </c>
      <c r="C450" s="12" t="s">
        <v>104</v>
      </c>
      <c r="D450" s="12"/>
      <c r="E450" s="12"/>
      <c r="F450" s="12"/>
      <c r="G450" s="12"/>
      <c r="H450" s="15">
        <f>COUNTIF(A:A,A450)</f>
        <v>1</v>
      </c>
    </row>
    <row r="451" spans="1:8" ht="18" customHeight="1" x14ac:dyDescent="0.3">
      <c r="A451" s="11" t="s">
        <v>94</v>
      </c>
      <c r="B451" s="12" t="s">
        <v>104</v>
      </c>
      <c r="C451" s="12" t="s">
        <v>104</v>
      </c>
      <c r="D451" s="12"/>
      <c r="E451" s="12"/>
      <c r="F451" s="12"/>
      <c r="G451" s="12"/>
      <c r="H451" s="15">
        <f>COUNTIF(A:A,A451)</f>
        <v>1</v>
      </c>
    </row>
    <row r="452" spans="1:8" ht="18" customHeight="1" x14ac:dyDescent="0.3">
      <c r="A452" s="11" t="s">
        <v>95</v>
      </c>
      <c r="B452" s="12" t="s">
        <v>104</v>
      </c>
      <c r="C452" s="12" t="s">
        <v>104</v>
      </c>
      <c r="D452" s="12"/>
      <c r="E452" s="12"/>
      <c r="F452" s="12"/>
      <c r="G452" s="12"/>
      <c r="H452" s="15">
        <f>COUNTIF(A:A,A452)</f>
        <v>1</v>
      </c>
    </row>
    <row r="453" spans="1:8" ht="18" customHeight="1" x14ac:dyDescent="0.3">
      <c r="A453" s="11" t="s">
        <v>96</v>
      </c>
      <c r="B453" s="12" t="s">
        <v>104</v>
      </c>
      <c r="C453" s="12" t="s">
        <v>104</v>
      </c>
      <c r="D453" s="12"/>
      <c r="E453" s="12"/>
      <c r="F453" s="12"/>
      <c r="G453" s="12"/>
      <c r="H453" s="15">
        <f>COUNTIF(A:A,A453)</f>
        <v>1</v>
      </c>
    </row>
    <row r="454" spans="1:8" ht="18" customHeight="1" x14ac:dyDescent="0.3">
      <c r="A454" s="11" t="s">
        <v>404</v>
      </c>
      <c r="B454" s="12" t="s">
        <v>104</v>
      </c>
      <c r="C454" s="12" t="s">
        <v>104</v>
      </c>
      <c r="D454" s="12"/>
      <c r="E454" s="12"/>
      <c r="F454" s="12"/>
      <c r="G454" s="12"/>
      <c r="H454" s="15">
        <f>COUNTIF(A:A,A454)</f>
        <v>1</v>
      </c>
    </row>
    <row r="455" spans="1:8" ht="18" customHeight="1" x14ac:dyDescent="0.3">
      <c r="A455" s="11" t="s">
        <v>425</v>
      </c>
      <c r="B455" s="12" t="s">
        <v>104</v>
      </c>
      <c r="C455" s="12" t="s">
        <v>104</v>
      </c>
      <c r="D455" s="12"/>
      <c r="E455" s="12"/>
      <c r="F455" s="12"/>
      <c r="G455" s="12"/>
      <c r="H455" s="15">
        <f>COUNTIF(A:A,A455)</f>
        <v>1</v>
      </c>
    </row>
    <row r="456" spans="1:8" ht="18" customHeight="1" x14ac:dyDescent="0.3">
      <c r="A456" s="11" t="s">
        <v>97</v>
      </c>
      <c r="B456" s="12" t="s">
        <v>104</v>
      </c>
      <c r="C456" s="12" t="s">
        <v>104</v>
      </c>
      <c r="D456" s="12"/>
      <c r="E456" s="12"/>
      <c r="F456" s="12"/>
      <c r="G456" s="12"/>
      <c r="H456" s="15">
        <f>COUNTIF(A:A,A456)</f>
        <v>1</v>
      </c>
    </row>
    <row r="457" spans="1:8" ht="18" customHeight="1" x14ac:dyDescent="0.3">
      <c r="A457" s="11" t="s">
        <v>98</v>
      </c>
      <c r="B457" s="12" t="s">
        <v>104</v>
      </c>
      <c r="C457" s="12" t="s">
        <v>104</v>
      </c>
      <c r="D457" s="12"/>
      <c r="E457" s="12" t="s">
        <v>0</v>
      </c>
      <c r="F457" s="12"/>
      <c r="G457" s="12"/>
      <c r="H457" s="15">
        <f>COUNTIF(A:A,A457)</f>
        <v>1</v>
      </c>
    </row>
    <row r="458" spans="1:8" ht="18" customHeight="1" x14ac:dyDescent="0.3">
      <c r="A458" s="11" t="s">
        <v>99</v>
      </c>
      <c r="B458" s="12" t="s">
        <v>104</v>
      </c>
      <c r="C458" s="12" t="s">
        <v>104</v>
      </c>
      <c r="D458" s="12"/>
      <c r="E458" s="12" t="s">
        <v>0</v>
      </c>
      <c r="F458" s="12"/>
      <c r="G458" s="12"/>
      <c r="H458" s="15">
        <f>COUNTIF(A:A,A458)</f>
        <v>1</v>
      </c>
    </row>
    <row r="459" spans="1:8" ht="18" customHeight="1" x14ac:dyDescent="0.3">
      <c r="A459" s="11" t="s">
        <v>100</v>
      </c>
      <c r="B459" s="12" t="s">
        <v>104</v>
      </c>
      <c r="C459" s="12" t="s">
        <v>104</v>
      </c>
      <c r="D459" s="12"/>
      <c r="E459" s="12" t="s">
        <v>0</v>
      </c>
      <c r="F459" s="12"/>
      <c r="G459" s="12"/>
      <c r="H459" s="15">
        <f>COUNTIF(A:A,A459)</f>
        <v>1</v>
      </c>
    </row>
    <row r="460" spans="1:8" ht="18" customHeight="1" x14ac:dyDescent="0.3">
      <c r="A460" s="11" t="s">
        <v>101</v>
      </c>
      <c r="B460" s="12" t="s">
        <v>104</v>
      </c>
      <c r="C460" s="12" t="s">
        <v>104</v>
      </c>
      <c r="D460" s="12"/>
      <c r="E460" s="12" t="s">
        <v>0</v>
      </c>
      <c r="F460" s="12"/>
      <c r="G460" s="12"/>
      <c r="H460" s="15">
        <f>COUNTIF(A:A,A460)</f>
        <v>1</v>
      </c>
    </row>
    <row r="461" spans="1:8" ht="18" customHeight="1" x14ac:dyDescent="0.3">
      <c r="A461" s="11" t="s">
        <v>411</v>
      </c>
      <c r="B461" s="12" t="s">
        <v>104</v>
      </c>
      <c r="C461" s="12" t="s">
        <v>104</v>
      </c>
      <c r="D461" s="12"/>
      <c r="E461" s="12"/>
      <c r="F461" s="12"/>
      <c r="G461" s="12"/>
      <c r="H461" s="15">
        <f>COUNTIF(A:A,A461)</f>
        <v>1</v>
      </c>
    </row>
    <row r="462" spans="1:8" ht="18" customHeight="1" x14ac:dyDescent="0.3">
      <c r="A462" s="11" t="s">
        <v>102</v>
      </c>
      <c r="B462" s="12" t="s">
        <v>104</v>
      </c>
      <c r="C462" s="12" t="s">
        <v>104</v>
      </c>
      <c r="D462" s="12"/>
      <c r="E462" s="12"/>
      <c r="F462" s="12"/>
      <c r="G462" s="12"/>
      <c r="H462" s="15">
        <f>COUNTIF(A:A,A462)</f>
        <v>1</v>
      </c>
    </row>
    <row r="463" spans="1:8" ht="18" customHeight="1" x14ac:dyDescent="0.3">
      <c r="A463" s="11" t="s">
        <v>103</v>
      </c>
      <c r="B463" s="12" t="s">
        <v>104</v>
      </c>
      <c r="C463" s="12" t="s">
        <v>104</v>
      </c>
      <c r="D463" s="12"/>
      <c r="E463" s="12" t="s">
        <v>0</v>
      </c>
      <c r="F463" s="12"/>
      <c r="G463" s="12"/>
      <c r="H463" s="15">
        <f>COUNTIF(A:A,A463)</f>
        <v>1</v>
      </c>
    </row>
    <row r="464" spans="1:8" ht="18" customHeight="1" x14ac:dyDescent="0.3">
      <c r="A464" s="11" t="s">
        <v>432</v>
      </c>
      <c r="B464" s="12" t="s">
        <v>104</v>
      </c>
      <c r="C464" s="12" t="s">
        <v>104</v>
      </c>
      <c r="D464" s="12"/>
      <c r="E464" s="12"/>
      <c r="F464" s="12"/>
      <c r="G464" s="12"/>
      <c r="H464" s="15">
        <f>COUNTIF(A:A,A464)</f>
        <v>1</v>
      </c>
    </row>
    <row r="465" spans="1:8" ht="18" customHeight="1" x14ac:dyDescent="0.3">
      <c r="A465" s="11" t="s">
        <v>80</v>
      </c>
      <c r="B465" s="12" t="s">
        <v>104</v>
      </c>
      <c r="C465" s="12" t="s">
        <v>104</v>
      </c>
      <c r="D465" s="12"/>
      <c r="E465" s="12"/>
      <c r="F465" s="12"/>
      <c r="G465" s="12"/>
      <c r="H465" s="15">
        <f>COUNTIF(A:A,A465)</f>
        <v>2</v>
      </c>
    </row>
    <row r="466" spans="1:8" ht="18" customHeight="1" x14ac:dyDescent="0.3">
      <c r="A466" s="11" t="s">
        <v>377</v>
      </c>
      <c r="B466" s="12" t="s">
        <v>110</v>
      </c>
      <c r="C466" s="12" t="s">
        <v>110</v>
      </c>
      <c r="D466" s="12"/>
      <c r="E466" s="12"/>
      <c r="F466" s="12"/>
      <c r="G466" s="12"/>
      <c r="H466" s="15">
        <f>COUNTIF(A:A,A466)</f>
        <v>2</v>
      </c>
    </row>
    <row r="467" spans="1:8" ht="18" customHeight="1" x14ac:dyDescent="0.3">
      <c r="A467" s="11" t="s">
        <v>380</v>
      </c>
      <c r="B467" s="12" t="s">
        <v>110</v>
      </c>
      <c r="C467" s="12" t="s">
        <v>110</v>
      </c>
      <c r="D467" s="12"/>
      <c r="E467" s="12" t="s">
        <v>0</v>
      </c>
      <c r="F467" s="12"/>
      <c r="G467" s="12"/>
      <c r="H467" s="15">
        <f>COUNTIF(A:A,A467)</f>
        <v>1</v>
      </c>
    </row>
    <row r="468" spans="1:8" ht="18" customHeight="1" x14ac:dyDescent="0.3">
      <c r="A468" s="11" t="s">
        <v>381</v>
      </c>
      <c r="B468" s="12" t="s">
        <v>110</v>
      </c>
      <c r="C468" s="12" t="s">
        <v>110</v>
      </c>
      <c r="D468" s="12"/>
      <c r="E468" s="12"/>
      <c r="F468" s="12"/>
      <c r="G468" s="12"/>
      <c r="H468" s="15">
        <f>COUNTIF(A:A,A468)</f>
        <v>1</v>
      </c>
    </row>
    <row r="469" spans="1:8" ht="18" customHeight="1" x14ac:dyDescent="0.3">
      <c r="A469" s="11" t="s">
        <v>382</v>
      </c>
      <c r="B469" s="12" t="s">
        <v>110</v>
      </c>
      <c r="C469" s="12" t="s">
        <v>110</v>
      </c>
      <c r="D469" s="12"/>
      <c r="E469" s="12"/>
      <c r="F469" s="12"/>
      <c r="G469" s="12"/>
      <c r="H469" s="15">
        <f>COUNTIF(A:A,A469)</f>
        <v>1</v>
      </c>
    </row>
    <row r="470" spans="1:8" ht="18" customHeight="1" x14ac:dyDescent="0.3">
      <c r="A470" s="11" t="s">
        <v>376</v>
      </c>
      <c r="B470" s="12" t="s">
        <v>110</v>
      </c>
      <c r="C470" s="12" t="s">
        <v>110</v>
      </c>
      <c r="D470" s="12"/>
      <c r="E470" s="12"/>
      <c r="F470" s="12"/>
      <c r="G470" s="12"/>
      <c r="H470" s="15">
        <f>COUNTIF(A:A,A470)</f>
        <v>1</v>
      </c>
    </row>
    <row r="471" spans="1:8" ht="18" customHeight="1" x14ac:dyDescent="0.3">
      <c r="A471" s="11" t="s">
        <v>369</v>
      </c>
      <c r="B471" s="12" t="s">
        <v>110</v>
      </c>
      <c r="C471" s="12" t="s">
        <v>110</v>
      </c>
      <c r="D471" s="12"/>
      <c r="E471" s="12"/>
      <c r="F471" s="12"/>
      <c r="G471" s="12"/>
      <c r="H471" s="15">
        <f>COUNTIF(A:A,A471)</f>
        <v>1</v>
      </c>
    </row>
    <row r="472" spans="1:8" ht="18" customHeight="1" x14ac:dyDescent="0.3">
      <c r="A472" s="11" t="s">
        <v>370</v>
      </c>
      <c r="B472" s="12" t="s">
        <v>110</v>
      </c>
      <c r="C472" s="12" t="s">
        <v>110</v>
      </c>
      <c r="D472" s="12"/>
      <c r="E472" s="12"/>
      <c r="F472" s="12"/>
      <c r="G472" s="12"/>
      <c r="H472" s="15">
        <f>COUNTIF(A:A,A472)</f>
        <v>1</v>
      </c>
    </row>
    <row r="473" spans="1:8" ht="18" customHeight="1" x14ac:dyDescent="0.3">
      <c r="A473" s="11" t="s">
        <v>365</v>
      </c>
      <c r="B473" s="12" t="s">
        <v>110</v>
      </c>
      <c r="C473" s="12" t="s">
        <v>110</v>
      </c>
      <c r="D473" s="12"/>
      <c r="E473" s="12"/>
      <c r="F473" s="12"/>
      <c r="G473" s="12"/>
      <c r="H473" s="15">
        <f>COUNTIF(A:A,A473)</f>
        <v>1</v>
      </c>
    </row>
    <row r="474" spans="1:8" ht="18" customHeight="1" x14ac:dyDescent="0.3">
      <c r="A474" s="11" t="s">
        <v>372</v>
      </c>
      <c r="B474" s="12" t="s">
        <v>110</v>
      </c>
      <c r="C474" s="12" t="s">
        <v>110</v>
      </c>
      <c r="D474" s="12" t="s">
        <v>273</v>
      </c>
      <c r="E474" s="12"/>
      <c r="F474" s="12"/>
      <c r="G474" s="12"/>
      <c r="H474" s="15">
        <f>COUNTIF(A:A,A474)</f>
        <v>1</v>
      </c>
    </row>
    <row r="475" spans="1:8" ht="18" customHeight="1" x14ac:dyDescent="0.3">
      <c r="A475" s="11" t="s">
        <v>754</v>
      </c>
      <c r="B475" s="12" t="s">
        <v>110</v>
      </c>
      <c r="C475" s="12" t="s">
        <v>110</v>
      </c>
      <c r="D475" s="12"/>
      <c r="E475" s="12"/>
      <c r="F475" s="12"/>
      <c r="G475" s="12"/>
      <c r="H475" s="15">
        <f>COUNTIF(A:A,A475)</f>
        <v>1</v>
      </c>
    </row>
    <row r="476" spans="1:8" ht="18" customHeight="1" x14ac:dyDescent="0.3">
      <c r="A476" s="11" t="s">
        <v>371</v>
      </c>
      <c r="B476" s="12" t="s">
        <v>110</v>
      </c>
      <c r="C476" s="12" t="s">
        <v>110</v>
      </c>
      <c r="D476" s="12"/>
      <c r="E476" s="12"/>
      <c r="F476" s="12"/>
      <c r="G476" s="12"/>
      <c r="H476" s="15">
        <f>COUNTIF(A:A,A476)</f>
        <v>1</v>
      </c>
    </row>
    <row r="477" spans="1:8" ht="18" customHeight="1" x14ac:dyDescent="0.3">
      <c r="A477" s="11" t="s">
        <v>375</v>
      </c>
      <c r="B477" s="12" t="s">
        <v>110</v>
      </c>
      <c r="C477" s="12" t="s">
        <v>110</v>
      </c>
      <c r="D477" s="12"/>
      <c r="E477" s="12"/>
      <c r="F477" s="12"/>
      <c r="G477" s="12"/>
      <c r="H477" s="15">
        <f>COUNTIF(A:A,A477)</f>
        <v>1</v>
      </c>
    </row>
    <row r="478" spans="1:8" ht="18" customHeight="1" x14ac:dyDescent="0.3">
      <c r="A478" s="11" t="s">
        <v>379</v>
      </c>
      <c r="B478" s="12" t="s">
        <v>110</v>
      </c>
      <c r="C478" s="12" t="s">
        <v>110</v>
      </c>
      <c r="D478" s="12"/>
      <c r="E478" s="12"/>
      <c r="F478" s="12"/>
      <c r="G478" s="12"/>
      <c r="H478" s="15">
        <f>COUNTIF(A:A,A478)</f>
        <v>1</v>
      </c>
    </row>
    <row r="479" spans="1:8" ht="18" customHeight="1" x14ac:dyDescent="0.3">
      <c r="A479" s="11" t="s">
        <v>378</v>
      </c>
      <c r="B479" s="12" t="s">
        <v>110</v>
      </c>
      <c r="C479" s="12" t="s">
        <v>110</v>
      </c>
      <c r="D479" s="12"/>
      <c r="E479" s="12"/>
      <c r="F479" s="12"/>
      <c r="G479" s="12"/>
      <c r="H479" s="15">
        <f>COUNTIF(A:A,A479)</f>
        <v>1</v>
      </c>
    </row>
    <row r="480" spans="1:8" ht="18" customHeight="1" x14ac:dyDescent="0.3">
      <c r="A480" s="11" t="s">
        <v>367</v>
      </c>
      <c r="B480" s="12" t="s">
        <v>110</v>
      </c>
      <c r="C480" s="12" t="s">
        <v>110</v>
      </c>
      <c r="D480" s="12"/>
      <c r="E480" s="12"/>
      <c r="F480" s="12"/>
      <c r="G480" s="12"/>
      <c r="H480" s="15">
        <f>COUNTIF(A:A,A480)</f>
        <v>1</v>
      </c>
    </row>
    <row r="481" spans="1:8" ht="18" customHeight="1" x14ac:dyDescent="0.3">
      <c r="A481" s="11" t="s">
        <v>374</v>
      </c>
      <c r="B481" s="12" t="s">
        <v>110</v>
      </c>
      <c r="C481" s="12" t="s">
        <v>110</v>
      </c>
      <c r="D481" s="12"/>
      <c r="E481" s="12"/>
      <c r="F481" s="12"/>
      <c r="G481" s="12"/>
      <c r="H481" s="15">
        <f>COUNTIF(A:A,A481)</f>
        <v>1</v>
      </c>
    </row>
    <row r="482" spans="1:8" ht="18" customHeight="1" x14ac:dyDescent="0.3">
      <c r="A482" s="11" t="s">
        <v>626</v>
      </c>
      <c r="B482" s="12" t="s">
        <v>110</v>
      </c>
      <c r="C482" s="12" t="s">
        <v>110</v>
      </c>
      <c r="D482" s="12"/>
      <c r="E482" s="12"/>
      <c r="F482" s="12"/>
      <c r="G482" s="12"/>
      <c r="H482" s="15">
        <f>COUNTIF(A:A,A482)</f>
        <v>1</v>
      </c>
    </row>
    <row r="483" spans="1:8" ht="18" customHeight="1" x14ac:dyDescent="0.3">
      <c r="A483" s="11" t="s">
        <v>368</v>
      </c>
      <c r="B483" s="12" t="s">
        <v>110</v>
      </c>
      <c r="C483" s="12" t="s">
        <v>110</v>
      </c>
      <c r="D483" s="12"/>
      <c r="E483" s="12"/>
      <c r="F483" s="12"/>
      <c r="G483" s="12"/>
      <c r="H483" s="15">
        <f>COUNTIF(A:A,A483)</f>
        <v>1</v>
      </c>
    </row>
    <row r="484" spans="1:8" ht="18" customHeight="1" x14ac:dyDescent="0.3">
      <c r="A484" s="11" t="s">
        <v>753</v>
      </c>
      <c r="B484" s="12" t="s">
        <v>110</v>
      </c>
      <c r="C484" s="12" t="s">
        <v>110</v>
      </c>
      <c r="D484" s="12"/>
      <c r="E484" s="12"/>
      <c r="F484" s="12"/>
      <c r="G484" s="12"/>
      <c r="H484" s="15">
        <f>COUNTIF(A:A,A484)</f>
        <v>1</v>
      </c>
    </row>
    <row r="485" spans="1:8" ht="18" customHeight="1" x14ac:dyDescent="0.3">
      <c r="A485" s="11" t="s">
        <v>366</v>
      </c>
      <c r="B485" s="12" t="s">
        <v>110</v>
      </c>
      <c r="C485" s="12" t="s">
        <v>110</v>
      </c>
      <c r="D485" s="12"/>
      <c r="E485" s="12"/>
      <c r="F485" s="12"/>
      <c r="G485" s="12"/>
      <c r="H485" s="15">
        <f>COUNTIF(A:A,A485)</f>
        <v>1</v>
      </c>
    </row>
    <row r="486" spans="1:8" ht="18" customHeight="1" x14ac:dyDescent="0.3">
      <c r="A486" s="11" t="s">
        <v>373</v>
      </c>
      <c r="B486" s="12" t="s">
        <v>110</v>
      </c>
      <c r="C486" s="12" t="s">
        <v>110</v>
      </c>
      <c r="D486" s="12"/>
      <c r="E486" s="12"/>
      <c r="F486" s="12"/>
      <c r="G486" s="12"/>
      <c r="H486" s="15">
        <f>COUNTIF(A:A,A486)</f>
        <v>1</v>
      </c>
    </row>
    <row r="487" spans="1:8" ht="18" customHeight="1" x14ac:dyDescent="0.3">
      <c r="A487" s="11" t="s">
        <v>364</v>
      </c>
      <c r="B487" s="12" t="s">
        <v>110</v>
      </c>
      <c r="C487" s="12" t="s">
        <v>110</v>
      </c>
      <c r="D487" s="12"/>
      <c r="E487" s="12" t="s">
        <v>0</v>
      </c>
      <c r="F487" s="12"/>
      <c r="G487" s="12"/>
      <c r="H487" s="15">
        <f>COUNTIF(A:A,A487)</f>
        <v>1</v>
      </c>
    </row>
    <row r="488" spans="1:8" ht="18" customHeight="1" x14ac:dyDescent="0.3">
      <c r="A488" s="11" t="s">
        <v>483</v>
      </c>
      <c r="B488" s="12" t="s">
        <v>110</v>
      </c>
      <c r="C488" s="12" t="s">
        <v>440</v>
      </c>
      <c r="D488" s="12"/>
      <c r="E488" s="12"/>
      <c r="F488" s="12"/>
      <c r="G488" s="12"/>
      <c r="H488" s="15">
        <f>COUNTIF(A:A,A488)</f>
        <v>2</v>
      </c>
    </row>
    <row r="489" spans="1:8" ht="18" customHeight="1" x14ac:dyDescent="0.3">
      <c r="A489" s="11" t="s">
        <v>483</v>
      </c>
      <c r="B489" s="12" t="s">
        <v>104</v>
      </c>
      <c r="C489" s="12" t="s">
        <v>440</v>
      </c>
      <c r="D489" s="12"/>
      <c r="E489" s="12"/>
      <c r="F489" s="12"/>
      <c r="G489" s="12"/>
      <c r="H489" s="15">
        <f>COUNTIF(A:A,A489)</f>
        <v>2</v>
      </c>
    </row>
    <row r="490" spans="1:8" ht="18" customHeight="1" x14ac:dyDescent="0.3">
      <c r="A490" s="11" t="s">
        <v>148</v>
      </c>
      <c r="B490" s="12" t="s">
        <v>110</v>
      </c>
      <c r="C490" s="12" t="s">
        <v>440</v>
      </c>
      <c r="D490" s="12"/>
      <c r="E490" s="12"/>
      <c r="F490" s="12"/>
      <c r="G490" s="12"/>
      <c r="H490" s="15">
        <f>COUNTIF(A:A,A490)</f>
        <v>2</v>
      </c>
    </row>
    <row r="491" spans="1:8" ht="18" customHeight="1" x14ac:dyDescent="0.3">
      <c r="A491" s="11" t="s">
        <v>490</v>
      </c>
      <c r="B491" s="12" t="s">
        <v>110</v>
      </c>
      <c r="C491" s="12" t="s">
        <v>440</v>
      </c>
      <c r="D491" s="12"/>
      <c r="E491" s="12"/>
      <c r="F491" s="12"/>
      <c r="G491" s="12"/>
      <c r="H491" s="15">
        <f>COUNTIF(A:A,A491)</f>
        <v>2</v>
      </c>
    </row>
    <row r="492" spans="1:8" ht="18" customHeight="1" x14ac:dyDescent="0.3">
      <c r="A492" s="11" t="s">
        <v>490</v>
      </c>
      <c r="B492" s="12" t="s">
        <v>104</v>
      </c>
      <c r="C492" s="12" t="s">
        <v>440</v>
      </c>
      <c r="D492" s="12"/>
      <c r="E492" s="12"/>
      <c r="F492" s="12"/>
      <c r="G492" s="12"/>
      <c r="H492" s="15">
        <f>COUNTIF(A:A,A492)</f>
        <v>2</v>
      </c>
    </row>
    <row r="493" spans="1:8" ht="18" customHeight="1" x14ac:dyDescent="0.3">
      <c r="A493" s="11" t="s">
        <v>489</v>
      </c>
      <c r="B493" s="12" t="s">
        <v>110</v>
      </c>
      <c r="C493" s="12" t="s">
        <v>440</v>
      </c>
      <c r="D493" s="12"/>
      <c r="E493" s="12"/>
      <c r="F493" s="12"/>
      <c r="G493" s="12"/>
      <c r="H493" s="15">
        <f>COUNTIF(A:A,A493)</f>
        <v>2</v>
      </c>
    </row>
    <row r="494" spans="1:8" ht="18" customHeight="1" x14ac:dyDescent="0.3">
      <c r="A494" s="11" t="s">
        <v>489</v>
      </c>
      <c r="B494" s="12" t="s">
        <v>104</v>
      </c>
      <c r="C494" s="12" t="s">
        <v>440</v>
      </c>
      <c r="D494" s="12"/>
      <c r="E494" s="12"/>
      <c r="F494" s="12"/>
      <c r="G494" s="12"/>
      <c r="H494" s="15">
        <f>COUNTIF(A:A,A494)</f>
        <v>2</v>
      </c>
    </row>
    <row r="495" spans="1:8" ht="18" customHeight="1" x14ac:dyDescent="0.3">
      <c r="A495" s="11" t="s">
        <v>504</v>
      </c>
      <c r="B495" s="12" t="s">
        <v>104</v>
      </c>
      <c r="C495" s="12" t="s">
        <v>440</v>
      </c>
      <c r="D495" s="12"/>
      <c r="E495" s="12"/>
      <c r="F495" s="12"/>
      <c r="G495" s="12"/>
      <c r="H495" s="15">
        <f>COUNTIF(A:A,A495)</f>
        <v>1</v>
      </c>
    </row>
    <row r="496" spans="1:8" ht="18" customHeight="1" x14ac:dyDescent="0.3">
      <c r="A496" s="11" t="s">
        <v>750</v>
      </c>
      <c r="B496" s="12" t="s">
        <v>110</v>
      </c>
      <c r="C496" s="12" t="s">
        <v>440</v>
      </c>
      <c r="D496" s="12"/>
      <c r="E496" s="12"/>
      <c r="F496" s="12"/>
      <c r="G496" s="12"/>
      <c r="H496" s="15">
        <f>COUNTIF(A:A,A496)</f>
        <v>1</v>
      </c>
    </row>
    <row r="497" spans="1:8" ht="18" customHeight="1" x14ac:dyDescent="0.3">
      <c r="A497" s="11" t="s">
        <v>491</v>
      </c>
      <c r="B497" s="12" t="s">
        <v>104</v>
      </c>
      <c r="C497" s="12" t="s">
        <v>440</v>
      </c>
      <c r="D497" s="12"/>
      <c r="E497" s="12"/>
      <c r="F497" s="12"/>
      <c r="G497" s="12"/>
      <c r="H497" s="15">
        <f>COUNTIF(A:A,A497)</f>
        <v>1</v>
      </c>
    </row>
    <row r="498" spans="1:8" ht="18" customHeight="1" x14ac:dyDescent="0.3">
      <c r="A498" s="11" t="s">
        <v>508</v>
      </c>
      <c r="B498" s="12" t="s">
        <v>104</v>
      </c>
      <c r="C498" s="12" t="s">
        <v>440</v>
      </c>
      <c r="D498" s="12"/>
      <c r="E498" s="12"/>
      <c r="F498" s="12"/>
      <c r="G498" s="12"/>
      <c r="H498" s="15">
        <f>COUNTIF(A:A,A498)</f>
        <v>1</v>
      </c>
    </row>
    <row r="499" spans="1:8" ht="18" customHeight="1" x14ac:dyDescent="0.3">
      <c r="A499" s="11" t="s">
        <v>752</v>
      </c>
      <c r="B499" s="12" t="s">
        <v>110</v>
      </c>
      <c r="C499" s="12" t="s">
        <v>440</v>
      </c>
      <c r="D499" s="12"/>
      <c r="E499" s="12"/>
      <c r="F499" s="12"/>
      <c r="G499" s="12"/>
      <c r="H499" s="15">
        <f>COUNTIF(A:A,A499)</f>
        <v>1</v>
      </c>
    </row>
    <row r="500" spans="1:8" ht="18" customHeight="1" x14ac:dyDescent="0.3">
      <c r="A500" s="11" t="s">
        <v>509</v>
      </c>
      <c r="B500" s="12" t="s">
        <v>104</v>
      </c>
      <c r="C500" s="12" t="s">
        <v>440</v>
      </c>
      <c r="D500" s="12"/>
      <c r="E500" s="12"/>
      <c r="F500" s="12"/>
      <c r="G500" s="12"/>
      <c r="H500" s="15">
        <f>COUNTIF(A:A,A500)</f>
        <v>1</v>
      </c>
    </row>
    <row r="501" spans="1:8" ht="18" customHeight="1" x14ac:dyDescent="0.3">
      <c r="A501" s="11" t="s">
        <v>107</v>
      </c>
      <c r="B501" s="12" t="s">
        <v>104</v>
      </c>
      <c r="C501" s="12" t="s">
        <v>440</v>
      </c>
      <c r="D501" s="12"/>
      <c r="E501" s="12"/>
      <c r="F501" s="12"/>
      <c r="G501" s="12"/>
      <c r="H501" s="15">
        <f>COUNTIF(A:A,A501)</f>
        <v>1</v>
      </c>
    </row>
    <row r="502" spans="1:8" ht="18" customHeight="1" x14ac:dyDescent="0.3">
      <c r="A502" s="11" t="s">
        <v>497</v>
      </c>
      <c r="B502" s="12" t="s">
        <v>104</v>
      </c>
      <c r="C502" s="12" t="s">
        <v>440</v>
      </c>
      <c r="D502" s="12"/>
      <c r="E502" s="12"/>
      <c r="F502" s="12"/>
      <c r="G502" s="12"/>
      <c r="H502" s="15">
        <f>COUNTIF(A:A,A502)</f>
        <v>1</v>
      </c>
    </row>
    <row r="503" spans="1:8" ht="18" customHeight="1" x14ac:dyDescent="0.3">
      <c r="A503" s="11" t="s">
        <v>499</v>
      </c>
      <c r="B503" s="12" t="s">
        <v>104</v>
      </c>
      <c r="C503" s="12" t="s">
        <v>440</v>
      </c>
      <c r="D503" s="12"/>
      <c r="E503" s="12"/>
      <c r="F503" s="12"/>
      <c r="G503" s="12"/>
      <c r="H503" s="15">
        <f>COUNTIF(A:A,A503)</f>
        <v>1</v>
      </c>
    </row>
    <row r="504" spans="1:8" ht="18" customHeight="1" x14ac:dyDescent="0.3">
      <c r="A504" s="11" t="s">
        <v>516</v>
      </c>
      <c r="B504" s="12" t="s">
        <v>110</v>
      </c>
      <c r="C504" s="12" t="s">
        <v>440</v>
      </c>
      <c r="D504" s="12"/>
      <c r="E504" s="12"/>
      <c r="F504" s="12"/>
      <c r="G504" s="12"/>
      <c r="H504" s="15">
        <f>COUNTIF(A:A,A504)</f>
        <v>2</v>
      </c>
    </row>
    <row r="505" spans="1:8" ht="18" customHeight="1" x14ac:dyDescent="0.3">
      <c r="A505" s="11" t="s">
        <v>511</v>
      </c>
      <c r="B505" s="12" t="s">
        <v>104</v>
      </c>
      <c r="C505" s="12" t="s">
        <v>440</v>
      </c>
      <c r="D505" s="12"/>
      <c r="E505" s="12" t="s">
        <v>0</v>
      </c>
      <c r="F505" s="12">
        <v>100</v>
      </c>
      <c r="G505" s="12"/>
      <c r="H505" s="15">
        <f>COUNTIF(A:A,A505)</f>
        <v>1</v>
      </c>
    </row>
    <row r="506" spans="1:8" ht="18" customHeight="1" x14ac:dyDescent="0.3">
      <c r="A506" s="11" t="s">
        <v>496</v>
      </c>
      <c r="B506" s="12" t="s">
        <v>104</v>
      </c>
      <c r="C506" s="12" t="s">
        <v>440</v>
      </c>
      <c r="D506" s="12"/>
      <c r="E506" s="12"/>
      <c r="F506" s="12"/>
      <c r="G506" s="12"/>
      <c r="H506" s="15">
        <f>COUNTIF(A:A,A506)</f>
        <v>1</v>
      </c>
    </row>
    <row r="507" spans="1:8" ht="18" customHeight="1" x14ac:dyDescent="0.3">
      <c r="A507" s="11" t="s">
        <v>488</v>
      </c>
      <c r="B507" s="12" t="s">
        <v>110</v>
      </c>
      <c r="C507" s="12" t="s">
        <v>440</v>
      </c>
      <c r="D507" s="12"/>
      <c r="E507" s="12"/>
      <c r="F507" s="12"/>
      <c r="G507" s="12"/>
      <c r="H507" s="15">
        <f>COUNTIF(A:A,A507)</f>
        <v>1</v>
      </c>
    </row>
    <row r="508" spans="1:8" ht="18" customHeight="1" x14ac:dyDescent="0.3">
      <c r="A508" s="11" t="s">
        <v>501</v>
      </c>
      <c r="B508" s="12" t="s">
        <v>104</v>
      </c>
      <c r="C508" s="12" t="s">
        <v>440</v>
      </c>
      <c r="D508" s="12"/>
      <c r="E508" s="12"/>
      <c r="F508" s="12"/>
      <c r="G508" s="12"/>
      <c r="H508" s="15">
        <f>COUNTIF(A:A,A508)</f>
        <v>1</v>
      </c>
    </row>
    <row r="509" spans="1:8" ht="18" customHeight="1" x14ac:dyDescent="0.3">
      <c r="A509" s="11" t="s">
        <v>326</v>
      </c>
      <c r="B509" s="12" t="s">
        <v>110</v>
      </c>
      <c r="C509" s="12" t="s">
        <v>440</v>
      </c>
      <c r="D509" s="12"/>
      <c r="E509" s="12"/>
      <c r="F509" s="12"/>
      <c r="G509" s="12"/>
      <c r="H509" s="15">
        <f>COUNTIF(A:A,A509)</f>
        <v>2</v>
      </c>
    </row>
    <row r="510" spans="1:8" ht="18" customHeight="1" x14ac:dyDescent="0.3">
      <c r="A510" s="11" t="s">
        <v>482</v>
      </c>
      <c r="B510" s="12" t="s">
        <v>110</v>
      </c>
      <c r="C510" s="12" t="s">
        <v>440</v>
      </c>
      <c r="D510" s="12"/>
      <c r="E510" s="12"/>
      <c r="F510" s="12"/>
      <c r="G510" s="12"/>
      <c r="H510" s="15">
        <f>COUNTIF(A:A,A510)</f>
        <v>1</v>
      </c>
    </row>
    <row r="511" spans="1:8" ht="18" customHeight="1" x14ac:dyDescent="0.3">
      <c r="A511" s="11" t="s">
        <v>503</v>
      </c>
      <c r="B511" s="12" t="s">
        <v>104</v>
      </c>
      <c r="C511" s="12" t="s">
        <v>440</v>
      </c>
      <c r="D511" s="12"/>
      <c r="E511" s="12"/>
      <c r="F511" s="12"/>
      <c r="G511" s="12"/>
      <c r="H511" s="15">
        <f>COUNTIF(A:A,A511)</f>
        <v>1</v>
      </c>
    </row>
    <row r="512" spans="1:8" ht="18" customHeight="1" x14ac:dyDescent="0.3">
      <c r="A512" s="11" t="s">
        <v>495</v>
      </c>
      <c r="B512" s="12" t="s">
        <v>104</v>
      </c>
      <c r="C512" s="12" t="s">
        <v>440</v>
      </c>
      <c r="D512" s="12"/>
      <c r="E512" s="12"/>
      <c r="F512" s="12"/>
      <c r="G512" s="12"/>
      <c r="H512" s="15">
        <f>COUNTIF(A:A,A512)</f>
        <v>1</v>
      </c>
    </row>
    <row r="513" spans="1:8" ht="18" customHeight="1" x14ac:dyDescent="0.3">
      <c r="A513" s="11" t="s">
        <v>493</v>
      </c>
      <c r="B513" s="12" t="s">
        <v>104</v>
      </c>
      <c r="C513" s="12" t="s">
        <v>440</v>
      </c>
      <c r="D513" s="12"/>
      <c r="E513" s="12"/>
      <c r="F513" s="12"/>
      <c r="G513" s="12"/>
      <c r="H513" s="15">
        <f>COUNTIF(A:A,A513)</f>
        <v>1</v>
      </c>
    </row>
    <row r="514" spans="1:8" ht="18" customHeight="1" x14ac:dyDescent="0.3">
      <c r="A514" s="11" t="s">
        <v>492</v>
      </c>
      <c r="B514" s="12" t="s">
        <v>104</v>
      </c>
      <c r="C514" s="12" t="s">
        <v>440</v>
      </c>
      <c r="D514" s="12"/>
      <c r="E514" s="12"/>
      <c r="F514" s="12"/>
      <c r="G514" s="12"/>
      <c r="H514" s="15">
        <f>COUNTIF(A:A,A514)</f>
        <v>1</v>
      </c>
    </row>
    <row r="515" spans="1:8" ht="18" customHeight="1" x14ac:dyDescent="0.3">
      <c r="A515" s="11" t="s">
        <v>481</v>
      </c>
      <c r="B515" s="12" t="s">
        <v>110</v>
      </c>
      <c r="C515" s="12" t="s">
        <v>440</v>
      </c>
      <c r="D515" s="12"/>
      <c r="E515" s="12"/>
      <c r="F515" s="12"/>
      <c r="G515" s="12"/>
      <c r="H515" s="15">
        <f>COUNTIF(A:A,A515)</f>
        <v>1</v>
      </c>
    </row>
    <row r="516" spans="1:8" ht="18" customHeight="1" x14ac:dyDescent="0.3">
      <c r="A516" s="11" t="s">
        <v>494</v>
      </c>
      <c r="B516" s="12" t="s">
        <v>104</v>
      </c>
      <c r="C516" s="12" t="s">
        <v>440</v>
      </c>
      <c r="D516" s="12"/>
      <c r="E516" s="12"/>
      <c r="F516" s="12"/>
      <c r="G516" s="12"/>
      <c r="H516" s="15">
        <f>COUNTIF(A:A,A516)</f>
        <v>1</v>
      </c>
    </row>
    <row r="517" spans="1:8" ht="18" customHeight="1" x14ac:dyDescent="0.3">
      <c r="A517" s="11" t="s">
        <v>751</v>
      </c>
      <c r="B517" s="12" t="s">
        <v>110</v>
      </c>
      <c r="C517" s="12" t="s">
        <v>440</v>
      </c>
      <c r="D517" s="12"/>
      <c r="E517" s="12"/>
      <c r="F517" s="12"/>
      <c r="G517" s="12"/>
      <c r="H517" s="15">
        <f>COUNTIF(A:A,A517)</f>
        <v>1</v>
      </c>
    </row>
    <row r="518" spans="1:8" ht="18" customHeight="1" x14ac:dyDescent="0.3">
      <c r="A518" s="11" t="s">
        <v>487</v>
      </c>
      <c r="B518" s="12" t="s">
        <v>110</v>
      </c>
      <c r="C518" s="12" t="s">
        <v>440</v>
      </c>
      <c r="D518" s="12"/>
      <c r="E518" s="12"/>
      <c r="F518" s="12"/>
      <c r="G518" s="12"/>
      <c r="H518" s="15">
        <f>COUNTIF(A:A,A518)</f>
        <v>1</v>
      </c>
    </row>
    <row r="519" spans="1:8" ht="18" customHeight="1" x14ac:dyDescent="0.3">
      <c r="A519" s="11" t="s">
        <v>480</v>
      </c>
      <c r="B519" s="12" t="s">
        <v>110</v>
      </c>
      <c r="C519" s="12" t="s">
        <v>440</v>
      </c>
      <c r="D519" s="12"/>
      <c r="E519" s="12"/>
      <c r="F519" s="12"/>
      <c r="G519" s="12"/>
      <c r="H519" s="15">
        <f>COUNTIF(A:A,A519)</f>
        <v>1</v>
      </c>
    </row>
    <row r="520" spans="1:8" ht="18" customHeight="1" x14ac:dyDescent="0.3">
      <c r="A520" s="11" t="s">
        <v>507</v>
      </c>
      <c r="B520" s="12" t="s">
        <v>104</v>
      </c>
      <c r="C520" s="12" t="s">
        <v>440</v>
      </c>
      <c r="D520" s="12"/>
      <c r="E520" s="12"/>
      <c r="F520" s="12"/>
      <c r="G520" s="12"/>
      <c r="H520" s="15">
        <f>COUNTIF(A:A,A520)</f>
        <v>1</v>
      </c>
    </row>
    <row r="521" spans="1:8" ht="18" customHeight="1" x14ac:dyDescent="0.3">
      <c r="A521" s="11" t="s">
        <v>502</v>
      </c>
      <c r="B521" s="12" t="s">
        <v>104</v>
      </c>
      <c r="C521" s="12" t="s">
        <v>440</v>
      </c>
      <c r="D521" s="12"/>
      <c r="E521" s="12"/>
      <c r="F521" s="12"/>
      <c r="G521" s="12"/>
      <c r="H521" s="15">
        <f>COUNTIF(A:A,A521)</f>
        <v>1</v>
      </c>
    </row>
    <row r="522" spans="1:8" ht="18" customHeight="1" x14ac:dyDescent="0.3">
      <c r="A522" s="11" t="s">
        <v>479</v>
      </c>
      <c r="B522" s="12" t="s">
        <v>110</v>
      </c>
      <c r="C522" s="12" t="s">
        <v>440</v>
      </c>
      <c r="D522" s="12"/>
      <c r="E522" s="12"/>
      <c r="F522" s="12"/>
      <c r="G522" s="12"/>
      <c r="H522" s="15">
        <f>COUNTIF(A:A,A522)</f>
        <v>1</v>
      </c>
    </row>
    <row r="523" spans="1:8" ht="18" customHeight="1" x14ac:dyDescent="0.3">
      <c r="A523" s="11" t="s">
        <v>484</v>
      </c>
      <c r="B523" s="12" t="s">
        <v>110</v>
      </c>
      <c r="C523" s="12" t="s">
        <v>440</v>
      </c>
      <c r="D523" s="12"/>
      <c r="E523" s="12"/>
      <c r="F523" s="12"/>
      <c r="G523" s="12"/>
      <c r="H523" s="15">
        <f>COUNTIF(A:A,A523)</f>
        <v>1</v>
      </c>
    </row>
    <row r="524" spans="1:8" ht="18" customHeight="1" x14ac:dyDescent="0.3">
      <c r="A524" s="11" t="s">
        <v>478</v>
      </c>
      <c r="B524" s="12" t="s">
        <v>110</v>
      </c>
      <c r="C524" s="12" t="s">
        <v>440</v>
      </c>
      <c r="D524" s="12"/>
      <c r="E524" s="12"/>
      <c r="F524" s="12"/>
      <c r="G524" s="12"/>
      <c r="H524" s="15">
        <f>COUNTIF(A:A,A524)</f>
        <v>1</v>
      </c>
    </row>
    <row r="525" spans="1:8" ht="18" customHeight="1" x14ac:dyDescent="0.3">
      <c r="A525" s="11" t="s">
        <v>748</v>
      </c>
      <c r="B525" s="12" t="s">
        <v>110</v>
      </c>
      <c r="C525" s="12" t="s">
        <v>440</v>
      </c>
      <c r="D525" s="12"/>
      <c r="E525" s="12"/>
      <c r="F525" s="12"/>
      <c r="G525" s="12"/>
      <c r="H525" s="15">
        <f>COUNTIF(A:A,A525)</f>
        <v>1</v>
      </c>
    </row>
    <row r="526" spans="1:8" ht="18" customHeight="1" x14ac:dyDescent="0.3">
      <c r="A526" s="11" t="s">
        <v>749</v>
      </c>
      <c r="B526" s="12" t="s">
        <v>110</v>
      </c>
      <c r="C526" s="12" t="s">
        <v>440</v>
      </c>
      <c r="D526" s="12"/>
      <c r="E526" s="12"/>
      <c r="F526" s="12"/>
      <c r="G526" s="12"/>
      <c r="H526" s="15">
        <f>COUNTIF(A:A,A526)</f>
        <v>1</v>
      </c>
    </row>
    <row r="527" spans="1:8" ht="18" customHeight="1" x14ac:dyDescent="0.3">
      <c r="A527" s="11" t="s">
        <v>506</v>
      </c>
      <c r="B527" s="12" t="s">
        <v>104</v>
      </c>
      <c r="C527" s="12" t="s">
        <v>440</v>
      </c>
      <c r="D527" s="12"/>
      <c r="E527" s="12"/>
      <c r="F527" s="12"/>
      <c r="G527" s="12"/>
      <c r="H527" s="15">
        <f>COUNTIF(A:A,A527)</f>
        <v>1</v>
      </c>
    </row>
    <row r="528" spans="1:8" ht="18" customHeight="1" x14ac:dyDescent="0.3">
      <c r="A528" s="11" t="s">
        <v>477</v>
      </c>
      <c r="B528" s="12" t="s">
        <v>110</v>
      </c>
      <c r="C528" s="12" t="s">
        <v>440</v>
      </c>
      <c r="D528" s="12"/>
      <c r="E528" s="12"/>
      <c r="F528" s="12"/>
      <c r="G528" s="12"/>
      <c r="H528" s="15">
        <f>COUNTIF(A:A,A528)</f>
        <v>1</v>
      </c>
    </row>
    <row r="529" spans="1:8" ht="18" customHeight="1" x14ac:dyDescent="0.3">
      <c r="A529" s="11" t="s">
        <v>505</v>
      </c>
      <c r="B529" s="12" t="s">
        <v>104</v>
      </c>
      <c r="C529" s="12" t="s">
        <v>440</v>
      </c>
      <c r="D529" s="12"/>
      <c r="E529" s="12"/>
      <c r="F529" s="12"/>
      <c r="G529" s="12"/>
      <c r="H529" s="15">
        <f>COUNTIF(A:A,A529)</f>
        <v>1</v>
      </c>
    </row>
    <row r="530" spans="1:8" ht="18" customHeight="1" x14ac:dyDescent="0.3">
      <c r="A530" s="11" t="s">
        <v>500</v>
      </c>
      <c r="B530" s="12" t="s">
        <v>104</v>
      </c>
      <c r="C530" s="12" t="s">
        <v>440</v>
      </c>
      <c r="D530" s="12"/>
      <c r="E530" s="12"/>
      <c r="F530" s="12"/>
      <c r="G530" s="12"/>
      <c r="H530" s="15">
        <f>COUNTIF(A:A,A530)</f>
        <v>1</v>
      </c>
    </row>
    <row r="531" spans="1:8" ht="18" customHeight="1" x14ac:dyDescent="0.3">
      <c r="A531" s="11" t="s">
        <v>498</v>
      </c>
      <c r="B531" s="12" t="s">
        <v>104</v>
      </c>
      <c r="C531" s="12" t="s">
        <v>440</v>
      </c>
      <c r="D531" s="12"/>
      <c r="E531" s="12"/>
      <c r="F531" s="12"/>
      <c r="G531" s="12"/>
      <c r="H531" s="15">
        <f>COUNTIF(A:A,A531)</f>
        <v>3</v>
      </c>
    </row>
    <row r="532" spans="1:8" ht="18" customHeight="1" x14ac:dyDescent="0.3">
      <c r="A532" s="11" t="s">
        <v>486</v>
      </c>
      <c r="B532" s="12" t="s">
        <v>110</v>
      </c>
      <c r="C532" s="12" t="s">
        <v>440</v>
      </c>
      <c r="D532" s="12"/>
      <c r="E532" s="12"/>
      <c r="F532" s="12"/>
      <c r="G532" s="12"/>
      <c r="H532" s="15">
        <f>COUNTIF(A:A,A532)</f>
        <v>2</v>
      </c>
    </row>
    <row r="533" spans="1:8" ht="18" customHeight="1" x14ac:dyDescent="0.3">
      <c r="A533" s="11" t="s">
        <v>486</v>
      </c>
      <c r="B533" s="12" t="s">
        <v>104</v>
      </c>
      <c r="C533" s="12" t="s">
        <v>440</v>
      </c>
      <c r="D533" s="12"/>
      <c r="E533" s="12"/>
      <c r="F533" s="12"/>
      <c r="G533" s="12"/>
      <c r="H533" s="15">
        <f>COUNTIF(A:A,A533)</f>
        <v>2</v>
      </c>
    </row>
    <row r="534" spans="1:8" ht="18" customHeight="1" x14ac:dyDescent="0.3">
      <c r="A534" s="11" t="s">
        <v>696</v>
      </c>
      <c r="B534" s="12" t="s">
        <v>110</v>
      </c>
      <c r="C534" s="12" t="s">
        <v>440</v>
      </c>
      <c r="D534" s="12"/>
      <c r="E534" s="12"/>
      <c r="F534" s="12"/>
      <c r="G534" s="12"/>
      <c r="H534" s="15">
        <f>COUNTIF(A:A,A534)</f>
        <v>2</v>
      </c>
    </row>
    <row r="535" spans="1:8" ht="18" customHeight="1" x14ac:dyDescent="0.3">
      <c r="A535" s="11" t="s">
        <v>485</v>
      </c>
      <c r="B535" s="12" t="s">
        <v>110</v>
      </c>
      <c r="C535" s="12" t="s">
        <v>440</v>
      </c>
      <c r="D535" s="12"/>
      <c r="E535" s="12"/>
      <c r="F535" s="12"/>
      <c r="G535" s="12"/>
      <c r="H535" s="15">
        <f>COUNTIF(A:A,A535)</f>
        <v>2</v>
      </c>
    </row>
    <row r="536" spans="1:8" ht="18" customHeight="1" x14ac:dyDescent="0.3">
      <c r="A536" s="11" t="s">
        <v>520</v>
      </c>
      <c r="B536" s="12" t="s">
        <v>476</v>
      </c>
      <c r="C536" s="12" t="s">
        <v>476</v>
      </c>
      <c r="D536" s="12"/>
      <c r="E536" s="12"/>
      <c r="F536" s="12"/>
      <c r="G536" s="12"/>
      <c r="H536" s="15">
        <f>COUNTIF(A:A,A536)</f>
        <v>1</v>
      </c>
    </row>
    <row r="537" spans="1:8" ht="18" customHeight="1" x14ac:dyDescent="0.3">
      <c r="A537" s="11" t="s">
        <v>521</v>
      </c>
      <c r="B537" s="12" t="s">
        <v>476</v>
      </c>
      <c r="C537" s="12" t="s">
        <v>476</v>
      </c>
      <c r="D537" s="12"/>
      <c r="E537" s="12"/>
      <c r="F537" s="12"/>
      <c r="G537" s="12"/>
      <c r="H537" s="15">
        <f>COUNTIF(A:A,A537)</f>
        <v>2</v>
      </c>
    </row>
    <row r="538" spans="1:8" ht="18" customHeight="1" x14ac:dyDescent="0.3">
      <c r="A538" s="11" t="s">
        <v>118</v>
      </c>
      <c r="B538" s="12" t="s">
        <v>109</v>
      </c>
      <c r="C538" s="12" t="s">
        <v>361</v>
      </c>
      <c r="D538" s="12"/>
      <c r="E538" s="12" t="s">
        <v>706</v>
      </c>
      <c r="F538" s="12"/>
      <c r="G538" s="12"/>
      <c r="H538" s="15">
        <f>COUNTIF(A:A,A538)</f>
        <v>2</v>
      </c>
    </row>
    <row r="539" spans="1:8" ht="18" customHeight="1" x14ac:dyDescent="0.3">
      <c r="A539" s="11" t="s">
        <v>284</v>
      </c>
      <c r="B539" s="12" t="s">
        <v>109</v>
      </c>
      <c r="C539" s="12" t="s">
        <v>361</v>
      </c>
      <c r="D539" s="12" t="s">
        <v>273</v>
      </c>
      <c r="E539" s="12" t="s">
        <v>706</v>
      </c>
      <c r="F539" s="12"/>
      <c r="G539" s="12"/>
      <c r="H539" s="15">
        <f>COUNTIF(A:A,A539)</f>
        <v>2</v>
      </c>
    </row>
    <row r="540" spans="1:8" ht="18" customHeight="1" x14ac:dyDescent="0.3">
      <c r="A540" s="11" t="s">
        <v>140</v>
      </c>
      <c r="B540" s="12" t="s">
        <v>109</v>
      </c>
      <c r="C540" s="12" t="s">
        <v>361</v>
      </c>
      <c r="D540" s="12"/>
      <c r="E540" s="12" t="s">
        <v>706</v>
      </c>
      <c r="F540" s="12"/>
      <c r="G540" s="12"/>
      <c r="H540" s="15">
        <f>COUNTIF(A:A,A540)</f>
        <v>2</v>
      </c>
    </row>
    <row r="541" spans="1:8" ht="18" customHeight="1" x14ac:dyDescent="0.3">
      <c r="A541" s="11" t="s">
        <v>209</v>
      </c>
      <c r="B541" s="12" t="s">
        <v>109</v>
      </c>
      <c r="C541" s="12" t="s">
        <v>361</v>
      </c>
      <c r="D541" s="12"/>
      <c r="E541" s="12"/>
      <c r="F541" s="12"/>
      <c r="G541" s="12"/>
      <c r="H541" s="15">
        <f>COUNTIF(A:A,A541)</f>
        <v>2</v>
      </c>
    </row>
    <row r="542" spans="1:8" ht="18" customHeight="1" x14ac:dyDescent="0.3">
      <c r="A542" s="11" t="s">
        <v>516</v>
      </c>
      <c r="B542" s="12" t="s">
        <v>109</v>
      </c>
      <c r="C542" s="12" t="s">
        <v>361</v>
      </c>
      <c r="D542" s="12"/>
      <c r="E542" s="12"/>
      <c r="F542" s="12"/>
      <c r="G542" s="12"/>
      <c r="H542" s="15">
        <f>COUNTIF(A:A,A542)</f>
        <v>2</v>
      </c>
    </row>
    <row r="543" spans="1:8" ht="18" customHeight="1" x14ac:dyDescent="0.3">
      <c r="A543" s="11" t="s">
        <v>326</v>
      </c>
      <c r="B543" s="12" t="s">
        <v>109</v>
      </c>
      <c r="C543" s="12" t="s">
        <v>361</v>
      </c>
      <c r="D543" s="12"/>
      <c r="E543" s="12"/>
      <c r="F543" s="12"/>
      <c r="G543" s="12"/>
      <c r="H543" s="15">
        <f>COUNTIF(A:A,A543)</f>
        <v>2</v>
      </c>
    </row>
    <row r="544" spans="1:8" ht="18" customHeight="1" x14ac:dyDescent="0.3">
      <c r="A544" s="11" t="s">
        <v>279</v>
      </c>
      <c r="B544" s="12" t="s">
        <v>109</v>
      </c>
      <c r="C544" s="12" t="s">
        <v>361</v>
      </c>
      <c r="D544" s="12"/>
      <c r="E544" s="12" t="s">
        <v>706</v>
      </c>
      <c r="F544" s="12"/>
      <c r="G544" s="12"/>
      <c r="H544" s="15">
        <f>COUNTIF(A:A,A544)</f>
        <v>1</v>
      </c>
    </row>
    <row r="545" spans="1:8" ht="18" customHeight="1" x14ac:dyDescent="0.3">
      <c r="A545" s="11" t="s">
        <v>280</v>
      </c>
      <c r="B545" s="12" t="s">
        <v>109</v>
      </c>
      <c r="C545" s="12" t="s">
        <v>361</v>
      </c>
      <c r="D545" s="12"/>
      <c r="E545" s="12" t="s">
        <v>706</v>
      </c>
      <c r="F545" s="12"/>
      <c r="G545" s="12"/>
      <c r="H545" s="15">
        <f>COUNTIF(A:A,A545)</f>
        <v>1</v>
      </c>
    </row>
    <row r="546" spans="1:8" ht="18" customHeight="1" x14ac:dyDescent="0.3">
      <c r="A546" s="11" t="s">
        <v>281</v>
      </c>
      <c r="B546" s="12" t="s">
        <v>109</v>
      </c>
      <c r="C546" s="12" t="s">
        <v>361</v>
      </c>
      <c r="D546" s="12"/>
      <c r="E546" s="12" t="s">
        <v>706</v>
      </c>
      <c r="F546" s="12"/>
      <c r="G546" s="12"/>
      <c r="H546" s="15">
        <f>COUNTIF(A:A,A546)</f>
        <v>1</v>
      </c>
    </row>
    <row r="547" spans="1:8" ht="18" customHeight="1" x14ac:dyDescent="0.3">
      <c r="A547" s="11" t="s">
        <v>282</v>
      </c>
      <c r="B547" s="12" t="s">
        <v>109</v>
      </c>
      <c r="C547" s="12" t="s">
        <v>361</v>
      </c>
      <c r="D547" s="12"/>
      <c r="E547" s="12" t="s">
        <v>706</v>
      </c>
      <c r="F547" s="12"/>
      <c r="G547" s="12"/>
      <c r="H547" s="15">
        <f>COUNTIF(A:A,A547)</f>
        <v>1</v>
      </c>
    </row>
    <row r="548" spans="1:8" ht="18" customHeight="1" x14ac:dyDescent="0.3">
      <c r="A548" s="11" t="s">
        <v>283</v>
      </c>
      <c r="B548" s="12" t="s">
        <v>109</v>
      </c>
      <c r="C548" s="12" t="s">
        <v>361</v>
      </c>
      <c r="D548" s="12"/>
      <c r="E548" s="12" t="s">
        <v>706</v>
      </c>
      <c r="F548" s="12"/>
      <c r="G548" s="12"/>
      <c r="H548" s="15">
        <f>COUNTIF(A:A,A548)</f>
        <v>1</v>
      </c>
    </row>
    <row r="549" spans="1:8" ht="18" customHeight="1" x14ac:dyDescent="0.3">
      <c r="A549" s="11" t="s">
        <v>708</v>
      </c>
      <c r="B549" s="12" t="s">
        <v>109</v>
      </c>
      <c r="C549" s="12" t="s">
        <v>361</v>
      </c>
      <c r="D549" s="12"/>
      <c r="E549" s="12" t="s">
        <v>706</v>
      </c>
      <c r="F549" s="12"/>
      <c r="G549" s="12"/>
      <c r="H549" s="15">
        <f>COUNTIF(A:A,A549)</f>
        <v>1</v>
      </c>
    </row>
    <row r="550" spans="1:8" ht="18" customHeight="1" x14ac:dyDescent="0.3">
      <c r="A550" s="11" t="s">
        <v>285</v>
      </c>
      <c r="B550" s="12" t="s">
        <v>109</v>
      </c>
      <c r="C550" s="12" t="s">
        <v>361</v>
      </c>
      <c r="D550" s="12"/>
      <c r="E550" s="12" t="s">
        <v>706</v>
      </c>
      <c r="F550" s="12"/>
      <c r="G550" s="12"/>
      <c r="H550" s="15">
        <f>COUNTIF(A:A,A550)</f>
        <v>1</v>
      </c>
    </row>
    <row r="551" spans="1:8" ht="18" customHeight="1" x14ac:dyDescent="0.3">
      <c r="A551" s="11" t="s">
        <v>286</v>
      </c>
      <c r="B551" s="12" t="s">
        <v>109</v>
      </c>
      <c r="C551" s="12" t="s">
        <v>361</v>
      </c>
      <c r="D551" s="12"/>
      <c r="E551" s="12" t="s">
        <v>706</v>
      </c>
      <c r="F551" s="12"/>
      <c r="G551" s="12"/>
      <c r="H551" s="15">
        <f>COUNTIF(A:A,A551)</f>
        <v>1</v>
      </c>
    </row>
    <row r="552" spans="1:8" ht="18" customHeight="1" x14ac:dyDescent="0.3">
      <c r="A552" s="11" t="s">
        <v>287</v>
      </c>
      <c r="B552" s="12" t="s">
        <v>109</v>
      </c>
      <c r="C552" s="12" t="s">
        <v>361</v>
      </c>
      <c r="D552" s="12"/>
      <c r="E552" s="12" t="s">
        <v>706</v>
      </c>
      <c r="F552" s="12"/>
      <c r="G552" s="12"/>
      <c r="H552" s="15">
        <f>COUNTIF(A:A,A552)</f>
        <v>1</v>
      </c>
    </row>
    <row r="553" spans="1:8" ht="18" customHeight="1" x14ac:dyDescent="0.3">
      <c r="A553" s="11" t="s">
        <v>288</v>
      </c>
      <c r="B553" s="12" t="s">
        <v>109</v>
      </c>
      <c r="C553" s="12" t="s">
        <v>361</v>
      </c>
      <c r="D553" s="12"/>
      <c r="E553" s="12" t="s">
        <v>706</v>
      </c>
      <c r="F553" s="12"/>
      <c r="G553" s="12"/>
      <c r="H553" s="15">
        <f>COUNTIF(A:A,A553)</f>
        <v>1</v>
      </c>
    </row>
    <row r="554" spans="1:8" ht="18" customHeight="1" x14ac:dyDescent="0.3">
      <c r="A554" s="11" t="s">
        <v>289</v>
      </c>
      <c r="B554" s="12" t="s">
        <v>109</v>
      </c>
      <c r="C554" s="12" t="s">
        <v>361</v>
      </c>
      <c r="D554" s="12"/>
      <c r="E554" s="12" t="s">
        <v>706</v>
      </c>
      <c r="F554" s="12"/>
      <c r="G554" s="12"/>
      <c r="H554" s="15">
        <f>COUNTIF(A:A,A554)</f>
        <v>1</v>
      </c>
    </row>
    <row r="555" spans="1:8" ht="18" customHeight="1" x14ac:dyDescent="0.3">
      <c r="A555" s="11" t="s">
        <v>290</v>
      </c>
      <c r="B555" s="12" t="s">
        <v>109</v>
      </c>
      <c r="C555" s="12" t="s">
        <v>361</v>
      </c>
      <c r="D555" s="12"/>
      <c r="E555" s="12" t="s">
        <v>706</v>
      </c>
      <c r="F555" s="12"/>
      <c r="G555" s="12"/>
      <c r="H555" s="15">
        <f>COUNTIF(A:A,A555)</f>
        <v>1</v>
      </c>
    </row>
    <row r="556" spans="1:8" ht="18" customHeight="1" x14ac:dyDescent="0.3">
      <c r="A556" s="11" t="s">
        <v>291</v>
      </c>
      <c r="B556" s="12" t="s">
        <v>109</v>
      </c>
      <c r="C556" s="12" t="s">
        <v>361</v>
      </c>
      <c r="D556" s="12"/>
      <c r="E556" s="12" t="s">
        <v>706</v>
      </c>
      <c r="F556" s="12"/>
      <c r="G556" s="12"/>
      <c r="H556" s="15">
        <f>COUNTIF(A:A,A556)</f>
        <v>1</v>
      </c>
    </row>
    <row r="557" spans="1:8" ht="18" customHeight="1" x14ac:dyDescent="0.3">
      <c r="A557" s="11" t="s">
        <v>292</v>
      </c>
      <c r="B557" s="12" t="s">
        <v>109</v>
      </c>
      <c r="C557" s="12" t="s">
        <v>361</v>
      </c>
      <c r="D557" s="12"/>
      <c r="E557" s="12" t="s">
        <v>706</v>
      </c>
      <c r="F557" s="12"/>
      <c r="G557" s="12"/>
      <c r="H557" s="15">
        <f>COUNTIF(A:A,A557)</f>
        <v>1</v>
      </c>
    </row>
    <row r="558" spans="1:8" ht="18" customHeight="1" x14ac:dyDescent="0.3">
      <c r="A558" s="11" t="s">
        <v>293</v>
      </c>
      <c r="B558" s="12" t="s">
        <v>109</v>
      </c>
      <c r="C558" s="12" t="s">
        <v>361</v>
      </c>
      <c r="D558" s="12"/>
      <c r="E558" s="12" t="s">
        <v>706</v>
      </c>
      <c r="F558" s="12">
        <v>73</v>
      </c>
      <c r="G558" s="12"/>
      <c r="H558" s="15">
        <f>COUNTIF(A:A,A558)</f>
        <v>1</v>
      </c>
    </row>
    <row r="559" spans="1:8" ht="18" customHeight="1" x14ac:dyDescent="0.3">
      <c r="A559" s="11" t="s">
        <v>294</v>
      </c>
      <c r="B559" s="12" t="s">
        <v>109</v>
      </c>
      <c r="C559" s="12" t="s">
        <v>361</v>
      </c>
      <c r="D559" s="12"/>
      <c r="E559" s="12" t="s">
        <v>706</v>
      </c>
      <c r="F559" s="12"/>
      <c r="G559" s="12"/>
      <c r="H559" s="15">
        <f>COUNTIF(A:A,A559)</f>
        <v>1</v>
      </c>
    </row>
    <row r="560" spans="1:8" ht="18" customHeight="1" x14ac:dyDescent="0.3">
      <c r="A560" s="11" t="s">
        <v>295</v>
      </c>
      <c r="B560" s="12" t="s">
        <v>109</v>
      </c>
      <c r="C560" s="12" t="s">
        <v>361</v>
      </c>
      <c r="D560" s="12"/>
      <c r="E560" s="12" t="s">
        <v>706</v>
      </c>
      <c r="F560" s="12"/>
      <c r="G560" s="12"/>
      <c r="H560" s="15">
        <f>COUNTIF(A:A,A560)</f>
        <v>1</v>
      </c>
    </row>
    <row r="561" spans="1:8" ht="18" customHeight="1" x14ac:dyDescent="0.3">
      <c r="A561" s="11" t="s">
        <v>296</v>
      </c>
      <c r="B561" s="12" t="s">
        <v>109</v>
      </c>
      <c r="C561" s="12" t="s">
        <v>361</v>
      </c>
      <c r="D561" s="12"/>
      <c r="E561" s="12" t="s">
        <v>706</v>
      </c>
      <c r="F561" s="12"/>
      <c r="G561" s="12"/>
      <c r="H561" s="15">
        <f>COUNTIF(A:A,A561)</f>
        <v>1</v>
      </c>
    </row>
    <row r="562" spans="1:8" ht="18" customHeight="1" x14ac:dyDescent="0.3">
      <c r="A562" s="11" t="s">
        <v>297</v>
      </c>
      <c r="B562" s="12" t="s">
        <v>109</v>
      </c>
      <c r="C562" s="12" t="s">
        <v>361</v>
      </c>
      <c r="D562" s="12"/>
      <c r="E562" s="12" t="s">
        <v>706</v>
      </c>
      <c r="F562" s="12"/>
      <c r="G562" s="12"/>
      <c r="H562" s="15">
        <f>COUNTIF(A:A,A562)</f>
        <v>1</v>
      </c>
    </row>
    <row r="563" spans="1:8" ht="18" customHeight="1" x14ac:dyDescent="0.3">
      <c r="A563" s="11" t="s">
        <v>298</v>
      </c>
      <c r="B563" s="12" t="s">
        <v>109</v>
      </c>
      <c r="C563" s="12" t="s">
        <v>361</v>
      </c>
      <c r="D563" s="12"/>
      <c r="E563" s="12" t="s">
        <v>706</v>
      </c>
      <c r="F563" s="12"/>
      <c r="G563" s="12"/>
      <c r="H563" s="15">
        <f>COUNTIF(A:A,A563)</f>
        <v>1</v>
      </c>
    </row>
    <row r="564" spans="1:8" ht="18" customHeight="1" x14ac:dyDescent="0.3">
      <c r="A564" s="11" t="s">
        <v>299</v>
      </c>
      <c r="B564" s="12" t="s">
        <v>109</v>
      </c>
      <c r="C564" s="12" t="s">
        <v>361</v>
      </c>
      <c r="D564" s="12"/>
      <c r="E564" s="12" t="s">
        <v>706</v>
      </c>
      <c r="F564" s="12"/>
      <c r="G564" s="12"/>
      <c r="H564" s="15">
        <f>COUNTIF(A:A,A564)</f>
        <v>1</v>
      </c>
    </row>
    <row r="565" spans="1:8" ht="18" customHeight="1" x14ac:dyDescent="0.3">
      <c r="A565" s="11" t="s">
        <v>300</v>
      </c>
      <c r="B565" s="12" t="s">
        <v>109</v>
      </c>
      <c r="C565" s="12" t="s">
        <v>361</v>
      </c>
      <c r="D565" s="12"/>
      <c r="E565" s="12" t="s">
        <v>706</v>
      </c>
      <c r="F565" s="12"/>
      <c r="G565" s="12"/>
      <c r="H565" s="15">
        <f>COUNTIF(A:A,A565)</f>
        <v>1</v>
      </c>
    </row>
    <row r="566" spans="1:8" ht="18" customHeight="1" x14ac:dyDescent="0.3">
      <c r="A566" s="11" t="s">
        <v>301</v>
      </c>
      <c r="B566" s="12" t="s">
        <v>109</v>
      </c>
      <c r="C566" s="12" t="s">
        <v>361</v>
      </c>
      <c r="D566" s="12"/>
      <c r="E566" s="12" t="s">
        <v>706</v>
      </c>
      <c r="F566" s="12"/>
      <c r="G566" s="12"/>
      <c r="H566" s="15">
        <f>COUNTIF(A:A,A566)</f>
        <v>1</v>
      </c>
    </row>
    <row r="567" spans="1:8" ht="18" customHeight="1" x14ac:dyDescent="0.3">
      <c r="A567" s="11" t="s">
        <v>302</v>
      </c>
      <c r="B567" s="12" t="s">
        <v>109</v>
      </c>
      <c r="C567" s="12" t="s">
        <v>361</v>
      </c>
      <c r="D567" s="12"/>
      <c r="E567" s="12" t="s">
        <v>706</v>
      </c>
      <c r="F567" s="12"/>
      <c r="G567" s="12"/>
      <c r="H567" s="15">
        <f>COUNTIF(A:A,A567)</f>
        <v>1</v>
      </c>
    </row>
    <row r="568" spans="1:8" ht="18" customHeight="1" x14ac:dyDescent="0.3">
      <c r="A568" s="11" t="s">
        <v>303</v>
      </c>
      <c r="B568" s="12" t="s">
        <v>109</v>
      </c>
      <c r="C568" s="12" t="s">
        <v>361</v>
      </c>
      <c r="D568" s="12"/>
      <c r="E568" s="12" t="s">
        <v>706</v>
      </c>
      <c r="F568" s="12"/>
      <c r="G568" s="12"/>
      <c r="H568" s="15">
        <f>COUNTIF(A:A,A568)</f>
        <v>1</v>
      </c>
    </row>
    <row r="569" spans="1:8" ht="18" customHeight="1" x14ac:dyDescent="0.3">
      <c r="A569" s="11" t="s">
        <v>304</v>
      </c>
      <c r="B569" s="12" t="s">
        <v>109</v>
      </c>
      <c r="C569" s="12" t="s">
        <v>361</v>
      </c>
      <c r="D569" s="12"/>
      <c r="E569" s="12" t="s">
        <v>706</v>
      </c>
      <c r="F569" s="12"/>
      <c r="G569" s="12"/>
      <c r="H569" s="15">
        <f>COUNTIF(A:A,A569)</f>
        <v>1</v>
      </c>
    </row>
    <row r="570" spans="1:8" ht="18" customHeight="1" x14ac:dyDescent="0.3">
      <c r="A570" s="11" t="s">
        <v>305</v>
      </c>
      <c r="B570" s="12" t="s">
        <v>109</v>
      </c>
      <c r="C570" s="12" t="s">
        <v>361</v>
      </c>
      <c r="D570" s="12"/>
      <c r="E570" s="12" t="s">
        <v>706</v>
      </c>
      <c r="F570" s="12"/>
      <c r="G570" s="12"/>
      <c r="H570" s="15">
        <f>COUNTIF(A:A,A570)</f>
        <v>1</v>
      </c>
    </row>
    <row r="571" spans="1:8" ht="18" customHeight="1" x14ac:dyDescent="0.3">
      <c r="A571" s="11" t="s">
        <v>306</v>
      </c>
      <c r="B571" s="12" t="s">
        <v>109</v>
      </c>
      <c r="C571" s="12" t="s">
        <v>361</v>
      </c>
      <c r="D571" s="12"/>
      <c r="E571" s="12" t="s">
        <v>706</v>
      </c>
      <c r="F571" s="12"/>
      <c r="G571" s="12"/>
      <c r="H571" s="15">
        <f>COUNTIF(A:A,A571)</f>
        <v>1</v>
      </c>
    </row>
    <row r="572" spans="1:8" ht="18" customHeight="1" x14ac:dyDescent="0.3">
      <c r="A572" s="11" t="s">
        <v>307</v>
      </c>
      <c r="B572" s="12" t="s">
        <v>109</v>
      </c>
      <c r="C572" s="12" t="s">
        <v>361</v>
      </c>
      <c r="D572" s="12"/>
      <c r="E572" s="12" t="s">
        <v>706</v>
      </c>
      <c r="F572" s="12"/>
      <c r="G572" s="12"/>
      <c r="H572" s="15">
        <f>COUNTIF(A:A,A572)</f>
        <v>1</v>
      </c>
    </row>
    <row r="573" spans="1:8" ht="18" customHeight="1" x14ac:dyDescent="0.3">
      <c r="A573" s="11" t="s">
        <v>274</v>
      </c>
      <c r="B573" s="12" t="s">
        <v>109</v>
      </c>
      <c r="C573" s="12" t="s">
        <v>361</v>
      </c>
      <c r="D573" s="12"/>
      <c r="E573" s="12" t="s">
        <v>706</v>
      </c>
      <c r="F573" s="12"/>
      <c r="G573" s="12"/>
      <c r="H573" s="15">
        <f>COUNTIF(A:A,A573)</f>
        <v>1</v>
      </c>
    </row>
    <row r="574" spans="1:8" ht="18" customHeight="1" x14ac:dyDescent="0.3">
      <c r="A574" s="11" t="s">
        <v>308</v>
      </c>
      <c r="B574" s="12" t="s">
        <v>109</v>
      </c>
      <c r="C574" s="12" t="s">
        <v>361</v>
      </c>
      <c r="D574" s="12" t="s">
        <v>273</v>
      </c>
      <c r="E574" s="12" t="s">
        <v>0</v>
      </c>
      <c r="F574" s="12"/>
      <c r="G574" s="12"/>
      <c r="H574" s="15">
        <f>COUNTIF(A:A,A574)</f>
        <v>1</v>
      </c>
    </row>
    <row r="575" spans="1:8" ht="18" customHeight="1" x14ac:dyDescent="0.3">
      <c r="A575" s="11" t="s">
        <v>309</v>
      </c>
      <c r="B575" s="12" t="s">
        <v>109</v>
      </c>
      <c r="C575" s="12" t="s">
        <v>361</v>
      </c>
      <c r="D575" s="12" t="s">
        <v>273</v>
      </c>
      <c r="E575" s="12" t="s">
        <v>0</v>
      </c>
      <c r="F575" s="12"/>
      <c r="G575" s="12"/>
      <c r="H575" s="15">
        <f>COUNTIF(A:A,A575)</f>
        <v>1</v>
      </c>
    </row>
    <row r="576" spans="1:8" ht="18" customHeight="1" x14ac:dyDescent="0.3">
      <c r="A576" s="11" t="s">
        <v>310</v>
      </c>
      <c r="B576" s="12" t="s">
        <v>109</v>
      </c>
      <c r="C576" s="12" t="s">
        <v>361</v>
      </c>
      <c r="D576" s="12"/>
      <c r="E576" s="12"/>
      <c r="F576" s="12"/>
      <c r="G576" s="12"/>
      <c r="H576" s="15">
        <f>COUNTIF(A:A,A576)</f>
        <v>1</v>
      </c>
    </row>
    <row r="577" spans="1:8" ht="18" customHeight="1" x14ac:dyDescent="0.3">
      <c r="A577" s="11" t="s">
        <v>311</v>
      </c>
      <c r="B577" s="12" t="s">
        <v>109</v>
      </c>
      <c r="C577" s="12" t="s">
        <v>361</v>
      </c>
      <c r="D577" s="12"/>
      <c r="E577" s="12"/>
      <c r="F577" s="12"/>
      <c r="G577" s="12"/>
      <c r="H577" s="15">
        <f>COUNTIF(A:A,A577)</f>
        <v>1</v>
      </c>
    </row>
    <row r="578" spans="1:8" ht="18" customHeight="1" x14ac:dyDescent="0.3">
      <c r="A578" s="11" t="s">
        <v>312</v>
      </c>
      <c r="B578" s="12" t="s">
        <v>109</v>
      </c>
      <c r="C578" s="12" t="s">
        <v>361</v>
      </c>
      <c r="D578" s="12"/>
      <c r="E578" s="12"/>
      <c r="F578" s="12"/>
      <c r="G578" s="12"/>
      <c r="H578" s="15">
        <f>COUNTIF(A:A,A578)</f>
        <v>1</v>
      </c>
    </row>
    <row r="579" spans="1:8" ht="18" customHeight="1" x14ac:dyDescent="0.3">
      <c r="A579" s="11" t="s">
        <v>313</v>
      </c>
      <c r="B579" s="12" t="s">
        <v>109</v>
      </c>
      <c r="C579" s="12" t="s">
        <v>361</v>
      </c>
      <c r="D579" s="12"/>
      <c r="E579" s="12"/>
      <c r="F579" s="12"/>
      <c r="G579" s="12"/>
      <c r="H579" s="15">
        <f>COUNTIF(A:A,A579)</f>
        <v>1</v>
      </c>
    </row>
    <row r="580" spans="1:8" ht="18" customHeight="1" x14ac:dyDescent="0.3">
      <c r="A580" s="11" t="s">
        <v>317</v>
      </c>
      <c r="B580" s="12" t="s">
        <v>109</v>
      </c>
      <c r="C580" s="12" t="s">
        <v>361</v>
      </c>
      <c r="D580" s="12"/>
      <c r="E580" s="12"/>
      <c r="F580" s="12"/>
      <c r="G580" s="12"/>
      <c r="H580" s="15">
        <f>COUNTIF(A:A,A580)</f>
        <v>1</v>
      </c>
    </row>
    <row r="581" spans="1:8" ht="18" customHeight="1" x14ac:dyDescent="0.3">
      <c r="A581" s="11" t="s">
        <v>314</v>
      </c>
      <c r="B581" s="12" t="s">
        <v>109</v>
      </c>
      <c r="C581" s="12" t="s">
        <v>361</v>
      </c>
      <c r="D581" s="12"/>
      <c r="E581" s="12"/>
      <c r="F581" s="12"/>
      <c r="G581" s="12"/>
      <c r="H581" s="15">
        <f>COUNTIF(A:A,A581)</f>
        <v>1</v>
      </c>
    </row>
    <row r="582" spans="1:8" ht="18" customHeight="1" x14ac:dyDescent="0.3">
      <c r="A582" s="11" t="s">
        <v>315</v>
      </c>
      <c r="B582" s="12" t="s">
        <v>109</v>
      </c>
      <c r="C582" s="12" t="s">
        <v>361</v>
      </c>
      <c r="D582" s="12"/>
      <c r="E582" s="12"/>
      <c r="F582" s="12"/>
      <c r="G582" s="12"/>
      <c r="H582" s="15">
        <f>COUNTIF(A:A,A582)</f>
        <v>1</v>
      </c>
    </row>
    <row r="583" spans="1:8" ht="18" customHeight="1" x14ac:dyDescent="0.3">
      <c r="A583" s="11" t="s">
        <v>316</v>
      </c>
      <c r="B583" s="12" t="s">
        <v>109</v>
      </c>
      <c r="C583" s="12" t="s">
        <v>361</v>
      </c>
      <c r="D583" s="12"/>
      <c r="E583" s="12"/>
      <c r="F583" s="12"/>
      <c r="G583" s="12"/>
      <c r="H583" s="15">
        <f>COUNTIF(A:A,A583)</f>
        <v>1</v>
      </c>
    </row>
    <row r="584" spans="1:8" ht="18" customHeight="1" x14ac:dyDescent="0.3">
      <c r="A584" s="11" t="s">
        <v>318</v>
      </c>
      <c r="B584" s="12" t="s">
        <v>109</v>
      </c>
      <c r="C584" s="12" t="s">
        <v>361</v>
      </c>
      <c r="D584" s="12"/>
      <c r="E584" s="12"/>
      <c r="F584" s="12"/>
      <c r="G584" s="12"/>
      <c r="H584" s="15">
        <f>COUNTIF(A:A,A584)</f>
        <v>1</v>
      </c>
    </row>
    <row r="585" spans="1:8" ht="18" customHeight="1" x14ac:dyDescent="0.3">
      <c r="A585" s="11" t="s">
        <v>275</v>
      </c>
      <c r="B585" s="12" t="s">
        <v>109</v>
      </c>
      <c r="C585" s="12" t="s">
        <v>361</v>
      </c>
      <c r="D585" s="12"/>
      <c r="E585" s="12"/>
      <c r="F585" s="12"/>
      <c r="G585" s="12"/>
      <c r="H585" s="15">
        <f>COUNTIF(A:A,A585)</f>
        <v>1</v>
      </c>
    </row>
    <row r="586" spans="1:8" ht="18" customHeight="1" x14ac:dyDescent="0.3">
      <c r="A586" s="11" t="s">
        <v>319</v>
      </c>
      <c r="B586" s="12" t="s">
        <v>109</v>
      </c>
      <c r="C586" s="12" t="s">
        <v>361</v>
      </c>
      <c r="D586" s="12"/>
      <c r="E586" s="12"/>
      <c r="F586" s="12"/>
      <c r="G586" s="12"/>
      <c r="H586" s="15">
        <f>COUNTIF(A:A,A586)</f>
        <v>1</v>
      </c>
    </row>
    <row r="587" spans="1:8" ht="18" customHeight="1" x14ac:dyDescent="0.3">
      <c r="A587" s="11" t="s">
        <v>320</v>
      </c>
      <c r="B587" s="12" t="s">
        <v>109</v>
      </c>
      <c r="C587" s="12" t="s">
        <v>361</v>
      </c>
      <c r="D587" s="12"/>
      <c r="E587" s="12"/>
      <c r="F587" s="12"/>
      <c r="G587" s="12"/>
      <c r="H587" s="15">
        <f>COUNTIF(A:A,A587)</f>
        <v>1</v>
      </c>
    </row>
    <row r="588" spans="1:8" ht="18" customHeight="1" x14ac:dyDescent="0.3">
      <c r="A588" s="11" t="s">
        <v>321</v>
      </c>
      <c r="B588" s="12" t="s">
        <v>109</v>
      </c>
      <c r="C588" s="12" t="s">
        <v>361</v>
      </c>
      <c r="D588" s="12"/>
      <c r="E588" s="12"/>
      <c r="F588" s="12"/>
      <c r="G588" s="12"/>
      <c r="H588" s="15">
        <f>COUNTIF(A:A,A588)</f>
        <v>1</v>
      </c>
    </row>
    <row r="589" spans="1:8" ht="18" customHeight="1" x14ac:dyDescent="0.3">
      <c r="A589" s="11" t="s">
        <v>322</v>
      </c>
      <c r="B589" s="12" t="s">
        <v>109</v>
      </c>
      <c r="C589" s="12" t="s">
        <v>361</v>
      </c>
      <c r="D589" s="12"/>
      <c r="E589" s="12"/>
      <c r="F589" s="12"/>
      <c r="G589" s="12"/>
      <c r="H589" s="15">
        <f>COUNTIF(A:A,A589)</f>
        <v>1</v>
      </c>
    </row>
    <row r="590" spans="1:8" ht="18" customHeight="1" x14ac:dyDescent="0.3">
      <c r="A590" s="11" t="s">
        <v>323</v>
      </c>
      <c r="B590" s="12" t="s">
        <v>109</v>
      </c>
      <c r="C590" s="12" t="s">
        <v>361</v>
      </c>
      <c r="D590" s="12"/>
      <c r="E590" s="12"/>
      <c r="F590" s="12"/>
      <c r="G590" s="12"/>
      <c r="H590" s="15">
        <f>COUNTIF(A:A,A590)</f>
        <v>1</v>
      </c>
    </row>
    <row r="591" spans="1:8" ht="18" customHeight="1" x14ac:dyDescent="0.3">
      <c r="A591" s="11" t="s">
        <v>324</v>
      </c>
      <c r="B591" s="12" t="s">
        <v>109</v>
      </c>
      <c r="C591" s="12" t="s">
        <v>361</v>
      </c>
      <c r="D591" s="12"/>
      <c r="E591" s="12"/>
      <c r="F591" s="12"/>
      <c r="G591" s="12"/>
      <c r="H591" s="15">
        <f>COUNTIF(A:A,A591)</f>
        <v>1</v>
      </c>
    </row>
    <row r="592" spans="1:8" ht="18" customHeight="1" x14ac:dyDescent="0.3">
      <c r="A592" s="11" t="s">
        <v>325</v>
      </c>
      <c r="B592" s="12" t="s">
        <v>109</v>
      </c>
      <c r="C592" s="12" t="s">
        <v>361</v>
      </c>
      <c r="D592" s="12"/>
      <c r="E592" s="12"/>
      <c r="F592" s="12"/>
      <c r="G592" s="12"/>
      <c r="H592" s="15">
        <f>COUNTIF(A:A,A592)</f>
        <v>1</v>
      </c>
    </row>
    <row r="593" spans="1:8" ht="18" customHeight="1" x14ac:dyDescent="0.3">
      <c r="A593" s="11" t="s">
        <v>327</v>
      </c>
      <c r="B593" s="12" t="s">
        <v>109</v>
      </c>
      <c r="C593" s="12" t="s">
        <v>361</v>
      </c>
      <c r="D593" s="12"/>
      <c r="E593" s="12"/>
      <c r="F593" s="12"/>
      <c r="G593" s="12"/>
      <c r="H593" s="15">
        <f>COUNTIF(A:A,A593)</f>
        <v>1</v>
      </c>
    </row>
    <row r="594" spans="1:8" ht="18" customHeight="1" x14ac:dyDescent="0.3">
      <c r="A594" s="11" t="s">
        <v>328</v>
      </c>
      <c r="B594" s="12" t="s">
        <v>109</v>
      </c>
      <c r="C594" s="12" t="s">
        <v>361</v>
      </c>
      <c r="D594" s="12"/>
      <c r="E594" s="12"/>
      <c r="F594" s="12"/>
      <c r="G594" s="12"/>
      <c r="H594" s="15">
        <f>COUNTIF(A:A,A594)</f>
        <v>1</v>
      </c>
    </row>
    <row r="595" spans="1:8" ht="18" customHeight="1" x14ac:dyDescent="0.3">
      <c r="A595" s="11" t="s">
        <v>329</v>
      </c>
      <c r="B595" s="12" t="s">
        <v>109</v>
      </c>
      <c r="C595" s="12" t="s">
        <v>361</v>
      </c>
      <c r="D595" s="12"/>
      <c r="E595" s="12"/>
      <c r="F595" s="12"/>
      <c r="G595" s="12"/>
      <c r="H595" s="15">
        <f>COUNTIF(A:A,A595)</f>
        <v>1</v>
      </c>
    </row>
    <row r="596" spans="1:8" ht="18" customHeight="1" x14ac:dyDescent="0.3">
      <c r="A596" s="11" t="s">
        <v>330</v>
      </c>
      <c r="B596" s="12" t="s">
        <v>109</v>
      </c>
      <c r="C596" s="12" t="s">
        <v>361</v>
      </c>
      <c r="D596" s="12"/>
      <c r="E596" s="12"/>
      <c r="F596" s="12"/>
      <c r="G596" s="12"/>
      <c r="H596" s="15">
        <f>COUNTIF(A:A,A596)</f>
        <v>1</v>
      </c>
    </row>
    <row r="597" spans="1:8" ht="18" customHeight="1" x14ac:dyDescent="0.3">
      <c r="A597" s="11" t="s">
        <v>331</v>
      </c>
      <c r="B597" s="12" t="s">
        <v>109</v>
      </c>
      <c r="C597" s="12" t="s">
        <v>361</v>
      </c>
      <c r="D597" s="12"/>
      <c r="E597" s="12"/>
      <c r="F597" s="12"/>
      <c r="G597" s="12"/>
      <c r="H597" s="15">
        <f>COUNTIF(A:A,A597)</f>
        <v>1</v>
      </c>
    </row>
    <row r="598" spans="1:8" ht="18" customHeight="1" x14ac:dyDescent="0.3">
      <c r="A598" s="11" t="s">
        <v>332</v>
      </c>
      <c r="B598" s="12" t="s">
        <v>109</v>
      </c>
      <c r="C598" s="12" t="s">
        <v>361</v>
      </c>
      <c r="D598" s="12"/>
      <c r="E598" s="12"/>
      <c r="F598" s="12"/>
      <c r="G598" s="12"/>
      <c r="H598" s="15">
        <f>COUNTIF(A:A,A598)</f>
        <v>1</v>
      </c>
    </row>
    <row r="599" spans="1:8" ht="18" customHeight="1" x14ac:dyDescent="0.3">
      <c r="A599" s="11" t="s">
        <v>333</v>
      </c>
      <c r="B599" s="12" t="s">
        <v>109</v>
      </c>
      <c r="C599" s="12" t="s">
        <v>361</v>
      </c>
      <c r="D599" s="12"/>
      <c r="E599" s="12"/>
      <c r="F599" s="12"/>
      <c r="G599" s="12"/>
      <c r="H599" s="15">
        <f>COUNTIF(A:A,A599)</f>
        <v>1</v>
      </c>
    </row>
    <row r="600" spans="1:8" ht="18" customHeight="1" x14ac:dyDescent="0.3">
      <c r="A600" s="11" t="s">
        <v>334</v>
      </c>
      <c r="B600" s="12" t="s">
        <v>109</v>
      </c>
      <c r="C600" s="12" t="s">
        <v>361</v>
      </c>
      <c r="D600" s="12"/>
      <c r="E600" s="12"/>
      <c r="F600" s="12"/>
      <c r="G600" s="12"/>
      <c r="H600" s="15">
        <f>COUNTIF(A:A,A600)</f>
        <v>1</v>
      </c>
    </row>
    <row r="601" spans="1:8" ht="18" customHeight="1" x14ac:dyDescent="0.3">
      <c r="A601" s="11" t="s">
        <v>276</v>
      </c>
      <c r="B601" s="12" t="s">
        <v>109</v>
      </c>
      <c r="C601" s="12" t="s">
        <v>361</v>
      </c>
      <c r="D601" s="12"/>
      <c r="E601" s="12"/>
      <c r="F601" s="12"/>
      <c r="G601" s="12"/>
      <c r="H601" s="15">
        <f>COUNTIF(A:A,A601)</f>
        <v>1</v>
      </c>
    </row>
    <row r="602" spans="1:8" ht="18" customHeight="1" x14ac:dyDescent="0.3">
      <c r="A602" s="11" t="s">
        <v>335</v>
      </c>
      <c r="B602" s="12" t="s">
        <v>109</v>
      </c>
      <c r="C602" s="12" t="s">
        <v>361</v>
      </c>
      <c r="D602" s="12"/>
      <c r="E602" s="12"/>
      <c r="F602" s="12"/>
      <c r="G602" s="12"/>
      <c r="H602" s="15">
        <f>COUNTIF(A:A,A602)</f>
        <v>1</v>
      </c>
    </row>
    <row r="603" spans="1:8" ht="18" customHeight="1" x14ac:dyDescent="0.3">
      <c r="A603" s="11" t="s">
        <v>336</v>
      </c>
      <c r="B603" s="12" t="s">
        <v>109</v>
      </c>
      <c r="C603" s="12" t="s">
        <v>361</v>
      </c>
      <c r="D603" s="12"/>
      <c r="E603" s="12"/>
      <c r="F603" s="12"/>
      <c r="G603" s="12"/>
      <c r="H603" s="15">
        <f>COUNTIF(A:A,A603)</f>
        <v>1</v>
      </c>
    </row>
    <row r="604" spans="1:8" ht="18" customHeight="1" x14ac:dyDescent="0.3">
      <c r="A604" s="11" t="s">
        <v>337</v>
      </c>
      <c r="B604" s="12" t="s">
        <v>109</v>
      </c>
      <c r="C604" s="12" t="s">
        <v>361</v>
      </c>
      <c r="D604" s="12"/>
      <c r="E604" s="12"/>
      <c r="F604" s="12"/>
      <c r="G604" s="12"/>
      <c r="H604" s="15">
        <f>COUNTIF(A:A,A604)</f>
        <v>1</v>
      </c>
    </row>
    <row r="605" spans="1:8" ht="18" customHeight="1" x14ac:dyDescent="0.3">
      <c r="A605" s="11" t="s">
        <v>277</v>
      </c>
      <c r="B605" s="12" t="s">
        <v>109</v>
      </c>
      <c r="C605" s="12" t="s">
        <v>361</v>
      </c>
      <c r="D605" s="12"/>
      <c r="E605" s="12"/>
      <c r="F605" s="12"/>
      <c r="G605" s="12"/>
      <c r="H605" s="15">
        <f>COUNTIF(A:A,A605)</f>
        <v>1</v>
      </c>
    </row>
    <row r="606" spans="1:8" ht="18" customHeight="1" x14ac:dyDescent="0.3">
      <c r="A606" s="11" t="s">
        <v>338</v>
      </c>
      <c r="B606" s="12" t="s">
        <v>109</v>
      </c>
      <c r="C606" s="12" t="s">
        <v>361</v>
      </c>
      <c r="D606" s="12"/>
      <c r="E606" s="12"/>
      <c r="F606" s="12"/>
      <c r="G606" s="12"/>
      <c r="H606" s="15">
        <f>COUNTIF(A:A,A606)</f>
        <v>1</v>
      </c>
    </row>
    <row r="607" spans="1:8" ht="18" customHeight="1" x14ac:dyDescent="0.3">
      <c r="A607" s="11" t="s">
        <v>339</v>
      </c>
      <c r="B607" s="12" t="s">
        <v>109</v>
      </c>
      <c r="C607" s="12" t="s">
        <v>361</v>
      </c>
      <c r="D607" s="12"/>
      <c r="E607" s="12"/>
      <c r="F607" s="12"/>
      <c r="G607" s="12"/>
      <c r="H607" s="15">
        <f>COUNTIF(A:A,A607)</f>
        <v>1</v>
      </c>
    </row>
    <row r="608" spans="1:8" ht="18" customHeight="1" x14ac:dyDescent="0.3">
      <c r="A608" s="11" t="s">
        <v>340</v>
      </c>
      <c r="B608" s="12" t="s">
        <v>109</v>
      </c>
      <c r="C608" s="12" t="s">
        <v>361</v>
      </c>
      <c r="D608" s="12"/>
      <c r="E608" s="12"/>
      <c r="F608" s="12"/>
      <c r="G608" s="12"/>
      <c r="H608" s="15">
        <f>COUNTIF(A:A,A608)</f>
        <v>1</v>
      </c>
    </row>
    <row r="609" spans="1:8" ht="18" customHeight="1" x14ac:dyDescent="0.3">
      <c r="A609" s="11" t="s">
        <v>707</v>
      </c>
      <c r="B609" s="12" t="s">
        <v>109</v>
      </c>
      <c r="C609" s="12" t="s">
        <v>361</v>
      </c>
      <c r="D609" s="12" t="s">
        <v>273</v>
      </c>
      <c r="E609" s="12"/>
      <c r="F609" s="12"/>
      <c r="G609" s="12"/>
      <c r="H609" s="15">
        <f>COUNTIF(A:A,A609)</f>
        <v>1</v>
      </c>
    </row>
    <row r="610" spans="1:8" ht="18" customHeight="1" x14ac:dyDescent="0.3">
      <c r="A610" s="11" t="s">
        <v>341</v>
      </c>
      <c r="B610" s="12" t="s">
        <v>109</v>
      </c>
      <c r="C610" s="12" t="s">
        <v>361</v>
      </c>
      <c r="D610" s="12"/>
      <c r="E610" s="12"/>
      <c r="F610" s="12"/>
      <c r="G610" s="12"/>
      <c r="H610" s="15">
        <f>COUNTIF(A:A,A610)</f>
        <v>1</v>
      </c>
    </row>
    <row r="611" spans="1:8" ht="18" customHeight="1" x14ac:dyDescent="0.3">
      <c r="A611" s="11" t="s">
        <v>342</v>
      </c>
      <c r="B611" s="12" t="s">
        <v>109</v>
      </c>
      <c r="C611" s="12" t="s">
        <v>361</v>
      </c>
      <c r="D611" s="12"/>
      <c r="E611" s="12"/>
      <c r="F611" s="12"/>
      <c r="G611" s="12"/>
      <c r="H611" s="15">
        <f>COUNTIF(A:A,A611)</f>
        <v>1</v>
      </c>
    </row>
    <row r="612" spans="1:8" ht="18" customHeight="1" x14ac:dyDescent="0.3">
      <c r="A612" s="11" t="s">
        <v>343</v>
      </c>
      <c r="B612" s="12" t="s">
        <v>109</v>
      </c>
      <c r="C612" s="12" t="s">
        <v>361</v>
      </c>
      <c r="D612" s="12"/>
      <c r="E612" s="12"/>
      <c r="F612" s="12"/>
      <c r="G612" s="12"/>
      <c r="H612" s="15">
        <f>COUNTIF(A:A,A612)</f>
        <v>1</v>
      </c>
    </row>
    <row r="613" spans="1:8" ht="18" customHeight="1" x14ac:dyDescent="0.3">
      <c r="A613" s="11" t="s">
        <v>344</v>
      </c>
      <c r="B613" s="12" t="s">
        <v>109</v>
      </c>
      <c r="C613" s="12" t="s">
        <v>361</v>
      </c>
      <c r="D613" s="12"/>
      <c r="E613" s="12"/>
      <c r="F613" s="12"/>
      <c r="G613" s="12"/>
      <c r="H613" s="15">
        <f>COUNTIF(A:A,A613)</f>
        <v>1</v>
      </c>
    </row>
    <row r="614" spans="1:8" ht="18" customHeight="1" x14ac:dyDescent="0.3">
      <c r="A614" s="11" t="s">
        <v>345</v>
      </c>
      <c r="B614" s="12" t="s">
        <v>109</v>
      </c>
      <c r="C614" s="12" t="s">
        <v>361</v>
      </c>
      <c r="D614" s="12"/>
      <c r="E614" s="12"/>
      <c r="F614" s="12"/>
      <c r="G614" s="12"/>
      <c r="H614" s="15">
        <f>COUNTIF(A:A,A614)</f>
        <v>1</v>
      </c>
    </row>
    <row r="615" spans="1:8" ht="18" customHeight="1" x14ac:dyDescent="0.3">
      <c r="A615" s="11" t="s">
        <v>346</v>
      </c>
      <c r="B615" s="12" t="s">
        <v>109</v>
      </c>
      <c r="C615" s="12" t="s">
        <v>361</v>
      </c>
      <c r="D615" s="12"/>
      <c r="E615" s="12"/>
      <c r="F615" s="12"/>
      <c r="G615" s="12"/>
      <c r="H615" s="15">
        <f>COUNTIF(A:A,A615)</f>
        <v>1</v>
      </c>
    </row>
    <row r="616" spans="1:8" ht="18" customHeight="1" x14ac:dyDescent="0.3">
      <c r="A616" s="11" t="s">
        <v>695</v>
      </c>
      <c r="B616" s="12" t="s">
        <v>109</v>
      </c>
      <c r="C616" s="12" t="s">
        <v>361</v>
      </c>
      <c r="D616" s="12"/>
      <c r="E616" s="12"/>
      <c r="F616" s="12"/>
      <c r="G616" s="12"/>
      <c r="H616" s="15">
        <f>COUNTIF(A:A,A616)</f>
        <v>1</v>
      </c>
    </row>
    <row r="617" spans="1:8" ht="18" customHeight="1" x14ac:dyDescent="0.3">
      <c r="A617" s="11" t="s">
        <v>518</v>
      </c>
      <c r="B617" s="12" t="s">
        <v>109</v>
      </c>
      <c r="C617" s="12" t="s">
        <v>361</v>
      </c>
      <c r="D617" s="12" t="s">
        <v>273</v>
      </c>
      <c r="E617" s="12"/>
      <c r="F617" s="12"/>
      <c r="G617" s="12"/>
      <c r="H617" s="15">
        <f>COUNTIF(A:A,A617)</f>
        <v>1</v>
      </c>
    </row>
    <row r="618" spans="1:8" ht="18" customHeight="1" x14ac:dyDescent="0.3">
      <c r="A618" s="11" t="s">
        <v>711</v>
      </c>
      <c r="B618" s="12" t="s">
        <v>109</v>
      </c>
      <c r="C618" s="12" t="s">
        <v>361</v>
      </c>
      <c r="D618" s="12"/>
      <c r="E618" s="12"/>
      <c r="F618" s="12"/>
      <c r="G618" s="12"/>
      <c r="H618" s="15">
        <f>COUNTIF(A:A,A618)</f>
        <v>1</v>
      </c>
    </row>
    <row r="619" spans="1:8" ht="18" customHeight="1" x14ac:dyDescent="0.3">
      <c r="A619" s="11" t="s">
        <v>347</v>
      </c>
      <c r="B619" s="12" t="s">
        <v>109</v>
      </c>
      <c r="C619" s="12" t="s">
        <v>361</v>
      </c>
      <c r="D619" s="12"/>
      <c r="E619" s="12"/>
      <c r="F619" s="12"/>
      <c r="G619" s="12"/>
      <c r="H619" s="15">
        <f>COUNTIF(A:A,A619)</f>
        <v>1</v>
      </c>
    </row>
    <row r="620" spans="1:8" ht="18" customHeight="1" x14ac:dyDescent="0.3">
      <c r="A620" s="11" t="s">
        <v>348</v>
      </c>
      <c r="B620" s="12" t="s">
        <v>109</v>
      </c>
      <c r="C620" s="12" t="s">
        <v>361</v>
      </c>
      <c r="D620" s="12"/>
      <c r="E620" s="12"/>
      <c r="F620" s="12"/>
      <c r="G620" s="12"/>
      <c r="H620" s="15">
        <f>COUNTIF(A:A,A620)</f>
        <v>1</v>
      </c>
    </row>
    <row r="621" spans="1:8" ht="18" customHeight="1" x14ac:dyDescent="0.3">
      <c r="A621" s="11" t="s">
        <v>349</v>
      </c>
      <c r="B621" s="12" t="s">
        <v>109</v>
      </c>
      <c r="C621" s="12" t="s">
        <v>361</v>
      </c>
      <c r="D621" s="12"/>
      <c r="E621" s="12"/>
      <c r="F621" s="12"/>
      <c r="G621" s="12"/>
      <c r="H621" s="15">
        <f>COUNTIF(A:A,A621)</f>
        <v>1</v>
      </c>
    </row>
    <row r="622" spans="1:8" ht="18" customHeight="1" x14ac:dyDescent="0.3">
      <c r="A622" s="11" t="s">
        <v>350</v>
      </c>
      <c r="B622" s="12" t="s">
        <v>109</v>
      </c>
      <c r="C622" s="12" t="s">
        <v>361</v>
      </c>
      <c r="D622" s="12"/>
      <c r="E622" s="12"/>
      <c r="F622" s="12"/>
      <c r="G622" s="12"/>
      <c r="H622" s="15">
        <f>COUNTIF(A:A,A622)</f>
        <v>1</v>
      </c>
    </row>
    <row r="623" spans="1:8" ht="18" customHeight="1" x14ac:dyDescent="0.3">
      <c r="A623" s="11" t="s">
        <v>351</v>
      </c>
      <c r="B623" s="12" t="s">
        <v>109</v>
      </c>
      <c r="C623" s="12" t="s">
        <v>361</v>
      </c>
      <c r="D623" s="12"/>
      <c r="E623" s="12"/>
      <c r="F623" s="12"/>
      <c r="G623" s="12"/>
      <c r="H623" s="15">
        <f>COUNTIF(A:A,A623)</f>
        <v>1</v>
      </c>
    </row>
    <row r="624" spans="1:8" ht="18" customHeight="1" x14ac:dyDescent="0.3">
      <c r="A624" s="11" t="s">
        <v>352</v>
      </c>
      <c r="B624" s="12" t="s">
        <v>109</v>
      </c>
      <c r="C624" s="12" t="s">
        <v>361</v>
      </c>
      <c r="D624" s="12"/>
      <c r="E624" s="12"/>
      <c r="F624" s="12"/>
      <c r="G624" s="12"/>
      <c r="H624" s="15">
        <f>COUNTIF(A:A,A624)</f>
        <v>1</v>
      </c>
    </row>
    <row r="625" spans="1:8" ht="18" customHeight="1" x14ac:dyDescent="0.3">
      <c r="A625" s="11" t="s">
        <v>353</v>
      </c>
      <c r="B625" s="12" t="s">
        <v>109</v>
      </c>
      <c r="C625" s="12" t="s">
        <v>361</v>
      </c>
      <c r="D625" s="12"/>
      <c r="E625" s="12"/>
      <c r="F625" s="12"/>
      <c r="G625" s="12"/>
      <c r="H625" s="15">
        <f>COUNTIF(A:A,A625)</f>
        <v>1</v>
      </c>
    </row>
    <row r="626" spans="1:8" ht="18" customHeight="1" x14ac:dyDescent="0.3">
      <c r="A626" s="11" t="s">
        <v>354</v>
      </c>
      <c r="B626" s="12" t="s">
        <v>109</v>
      </c>
      <c r="C626" s="12" t="s">
        <v>361</v>
      </c>
      <c r="D626" s="12"/>
      <c r="E626" s="12"/>
      <c r="F626" s="12"/>
      <c r="G626" s="12"/>
      <c r="H626" s="15">
        <f>COUNTIF(A:A,A626)</f>
        <v>1</v>
      </c>
    </row>
    <row r="627" spans="1:8" ht="18" customHeight="1" x14ac:dyDescent="0.3">
      <c r="A627" s="11" t="s">
        <v>355</v>
      </c>
      <c r="B627" s="12" t="s">
        <v>109</v>
      </c>
      <c r="C627" s="12" t="s">
        <v>361</v>
      </c>
      <c r="D627" s="12"/>
      <c r="E627" s="12"/>
      <c r="F627" s="12"/>
      <c r="G627" s="12"/>
      <c r="H627" s="15">
        <f>COUNTIF(A:A,A627)</f>
        <v>1</v>
      </c>
    </row>
    <row r="628" spans="1:8" ht="18" customHeight="1" x14ac:dyDescent="0.3">
      <c r="A628" s="11" t="s">
        <v>278</v>
      </c>
      <c r="B628" s="12" t="s">
        <v>109</v>
      </c>
      <c r="C628" s="12" t="s">
        <v>361</v>
      </c>
      <c r="D628" s="12"/>
      <c r="E628" s="12"/>
      <c r="F628" s="12"/>
      <c r="G628" s="12"/>
      <c r="H628" s="15">
        <f>COUNTIF(A:A,A628)</f>
        <v>1</v>
      </c>
    </row>
    <row r="629" spans="1:8" ht="18" customHeight="1" x14ac:dyDescent="0.3">
      <c r="A629" s="11" t="s">
        <v>356</v>
      </c>
      <c r="B629" s="12" t="s">
        <v>109</v>
      </c>
      <c r="C629" s="12" t="s">
        <v>361</v>
      </c>
      <c r="D629" s="12"/>
      <c r="E629" s="12"/>
      <c r="F629" s="12"/>
      <c r="G629" s="12"/>
      <c r="H629" s="15">
        <f>COUNTIF(A:A,A629)</f>
        <v>1</v>
      </c>
    </row>
    <row r="630" spans="1:8" ht="18" customHeight="1" x14ac:dyDescent="0.3">
      <c r="A630" s="11" t="s">
        <v>358</v>
      </c>
      <c r="B630" s="12" t="s">
        <v>109</v>
      </c>
      <c r="C630" s="12" t="s">
        <v>361</v>
      </c>
      <c r="D630" s="12"/>
      <c r="E630" s="12"/>
      <c r="F630" s="12"/>
      <c r="G630" s="12"/>
      <c r="H630" s="15">
        <f>COUNTIF(A:A,A630)</f>
        <v>1</v>
      </c>
    </row>
    <row r="631" spans="1:8" ht="18" customHeight="1" x14ac:dyDescent="0.3">
      <c r="A631" s="11" t="s">
        <v>357</v>
      </c>
      <c r="B631" s="12" t="s">
        <v>109</v>
      </c>
      <c r="C631" s="12" t="s">
        <v>361</v>
      </c>
      <c r="D631" s="12"/>
      <c r="E631" s="12"/>
      <c r="F631" s="12"/>
      <c r="G631" s="12"/>
      <c r="H631" s="15">
        <f>COUNTIF(A:A,A631)</f>
        <v>1</v>
      </c>
    </row>
    <row r="632" spans="1:8" ht="18" customHeight="1" x14ac:dyDescent="0.3">
      <c r="A632" s="11" t="s">
        <v>359</v>
      </c>
      <c r="B632" s="12" t="s">
        <v>109</v>
      </c>
      <c r="C632" s="12" t="s">
        <v>361</v>
      </c>
      <c r="D632" s="12"/>
      <c r="E632" s="12"/>
      <c r="F632" s="12"/>
      <c r="G632" s="12"/>
      <c r="H632" s="15">
        <f>COUNTIF(A:A,A632)</f>
        <v>1</v>
      </c>
    </row>
    <row r="633" spans="1:8" ht="18" customHeight="1" x14ac:dyDescent="0.3">
      <c r="A633" s="11" t="s">
        <v>360</v>
      </c>
      <c r="B633" s="12" t="s">
        <v>109</v>
      </c>
      <c r="C633" s="12" t="s">
        <v>361</v>
      </c>
      <c r="D633" s="12"/>
      <c r="E633" s="12"/>
      <c r="F633" s="12"/>
      <c r="G633" s="12"/>
      <c r="H633" s="15">
        <f>COUNTIF(A:A,A633)</f>
        <v>1</v>
      </c>
    </row>
    <row r="634" spans="1:8" ht="18" customHeight="1" x14ac:dyDescent="0.3">
      <c r="A634" s="11" t="s">
        <v>193</v>
      </c>
      <c r="B634" s="12" t="s">
        <v>109</v>
      </c>
      <c r="C634" s="12" t="s">
        <v>361</v>
      </c>
      <c r="D634" s="12"/>
      <c r="E634" s="12"/>
      <c r="F634" s="12"/>
      <c r="G634" s="12"/>
      <c r="H634" s="15">
        <f>COUNTIF(A:A,A634)</f>
        <v>2</v>
      </c>
    </row>
    <row r="635" spans="1:8" ht="18" customHeight="1" x14ac:dyDescent="0.3">
      <c r="A635" s="11" t="s">
        <v>116</v>
      </c>
      <c r="B635" s="12" t="s">
        <v>109</v>
      </c>
      <c r="C635" s="12" t="s">
        <v>268</v>
      </c>
      <c r="D635" s="12"/>
      <c r="E635" s="12" t="s">
        <v>706</v>
      </c>
      <c r="F635" s="12"/>
      <c r="G635" s="12"/>
      <c r="H635" s="15">
        <f>COUNTIF(A:A,A635)</f>
        <v>318</v>
      </c>
    </row>
    <row r="636" spans="1:8" ht="18" customHeight="1" x14ac:dyDescent="0.3">
      <c r="A636" s="11" t="s">
        <v>122</v>
      </c>
      <c r="B636" s="12" t="s">
        <v>109</v>
      </c>
      <c r="C636" s="12" t="s">
        <v>268</v>
      </c>
      <c r="D636" s="12"/>
      <c r="E636" s="12" t="s">
        <v>706</v>
      </c>
      <c r="F636" s="12"/>
      <c r="G636" s="12"/>
      <c r="H636" s="15">
        <f>COUNTIF(A:A,A636)</f>
        <v>2</v>
      </c>
    </row>
    <row r="637" spans="1:8" ht="18" customHeight="1" x14ac:dyDescent="0.3">
      <c r="A637" s="11" t="s">
        <v>133</v>
      </c>
      <c r="B637" s="12" t="s">
        <v>109</v>
      </c>
      <c r="C637" s="12" t="s">
        <v>268</v>
      </c>
      <c r="D637" s="12"/>
      <c r="E637" s="12"/>
      <c r="F637" s="12"/>
      <c r="G637" s="12"/>
      <c r="H637" s="15">
        <f>COUNTIF(A:A,A637)</f>
        <v>2</v>
      </c>
    </row>
    <row r="638" spans="1:8" ht="18" customHeight="1" x14ac:dyDescent="0.3">
      <c r="A638" s="11" t="s">
        <v>137</v>
      </c>
      <c r="B638" s="12" t="s">
        <v>109</v>
      </c>
      <c r="C638" s="12" t="s">
        <v>268</v>
      </c>
      <c r="D638" s="12"/>
      <c r="E638" s="12" t="s">
        <v>706</v>
      </c>
      <c r="F638" s="12"/>
      <c r="G638" s="12"/>
      <c r="H638" s="15">
        <f>COUNTIF(A:A,A638)</f>
        <v>2</v>
      </c>
    </row>
    <row r="639" spans="1:8" ht="18" customHeight="1" x14ac:dyDescent="0.3">
      <c r="A639" s="11" t="s">
        <v>224</v>
      </c>
      <c r="B639" s="12" t="s">
        <v>109</v>
      </c>
      <c r="C639" s="12" t="s">
        <v>268</v>
      </c>
      <c r="D639" s="12"/>
      <c r="E639" s="12" t="s">
        <v>706</v>
      </c>
      <c r="F639" s="12"/>
      <c r="G639" s="12"/>
      <c r="H639" s="15">
        <f>COUNTIF(A:A,A639)</f>
        <v>2</v>
      </c>
    </row>
    <row r="640" spans="1:8" ht="18" customHeight="1" x14ac:dyDescent="0.3">
      <c r="A640" s="11" t="s">
        <v>224</v>
      </c>
      <c r="B640" s="12" t="s">
        <v>109</v>
      </c>
      <c r="C640" s="12" t="s">
        <v>268</v>
      </c>
      <c r="D640" s="12"/>
      <c r="E640" s="12" t="s">
        <v>706</v>
      </c>
      <c r="F640" s="12"/>
      <c r="G640" s="12"/>
      <c r="H640" s="15">
        <f>COUNTIF(A:A,A640)</f>
        <v>2</v>
      </c>
    </row>
    <row r="641" spans="1:8" ht="18" customHeight="1" x14ac:dyDescent="0.3">
      <c r="A641" s="11" t="s">
        <v>141</v>
      </c>
      <c r="B641" s="12" t="s">
        <v>109</v>
      </c>
      <c r="C641" s="12" t="s">
        <v>268</v>
      </c>
      <c r="D641" s="12"/>
      <c r="E641" s="12" t="s">
        <v>706</v>
      </c>
      <c r="F641" s="12"/>
      <c r="G641" s="12"/>
      <c r="H641" s="15">
        <f>COUNTIF(A:A,A641)</f>
        <v>2</v>
      </c>
    </row>
    <row r="642" spans="1:8" ht="18" customHeight="1" x14ac:dyDescent="0.3">
      <c r="A642" s="11" t="s">
        <v>235</v>
      </c>
      <c r="B642" s="12" t="s">
        <v>109</v>
      </c>
      <c r="C642" s="12" t="s">
        <v>268</v>
      </c>
      <c r="D642" s="12"/>
      <c r="E642" s="12" t="s">
        <v>706</v>
      </c>
      <c r="F642" s="12"/>
      <c r="G642" s="12"/>
      <c r="H642" s="15">
        <f>COUNTIF(A:A,A642)</f>
        <v>2</v>
      </c>
    </row>
    <row r="643" spans="1:8" ht="18" customHeight="1" x14ac:dyDescent="0.3">
      <c r="A643" s="11" t="s">
        <v>237</v>
      </c>
      <c r="B643" s="12" t="s">
        <v>109</v>
      </c>
      <c r="C643" s="12" t="s">
        <v>268</v>
      </c>
      <c r="D643" s="12"/>
      <c r="E643" s="12" t="s">
        <v>706</v>
      </c>
      <c r="F643" s="12"/>
      <c r="G643" s="12"/>
      <c r="H643" s="15">
        <f>COUNTIF(A:A,A643)</f>
        <v>2</v>
      </c>
    </row>
    <row r="644" spans="1:8" ht="18" customHeight="1" x14ac:dyDescent="0.3">
      <c r="A644" s="11" t="s">
        <v>160</v>
      </c>
      <c r="B644" s="12" t="s">
        <v>109</v>
      </c>
      <c r="C644" s="12" t="s">
        <v>268</v>
      </c>
      <c r="D644" s="12"/>
      <c r="E644" s="12" t="s">
        <v>706</v>
      </c>
      <c r="F644" s="12"/>
      <c r="G644" s="12"/>
      <c r="H644" s="15">
        <f>COUNTIF(A:A,A644)</f>
        <v>2</v>
      </c>
    </row>
    <row r="645" spans="1:8" ht="18" customHeight="1" x14ac:dyDescent="0.3">
      <c r="A645" s="11" t="s">
        <v>171</v>
      </c>
      <c r="B645" s="12" t="s">
        <v>109</v>
      </c>
      <c r="C645" s="12" t="s">
        <v>268</v>
      </c>
      <c r="D645" s="12"/>
      <c r="E645" s="12"/>
      <c r="F645" s="12"/>
      <c r="G645" s="12"/>
      <c r="H645" s="15">
        <f>COUNTIF(A:A,A645)</f>
        <v>2</v>
      </c>
    </row>
    <row r="646" spans="1:8" ht="18" customHeight="1" x14ac:dyDescent="0.3">
      <c r="A646" s="11" t="s">
        <v>718</v>
      </c>
      <c r="B646" s="12" t="s">
        <v>109</v>
      </c>
      <c r="C646" s="12" t="s">
        <v>268</v>
      </c>
      <c r="D646" s="12"/>
      <c r="E646" s="12" t="s">
        <v>706</v>
      </c>
      <c r="F646" s="12"/>
      <c r="G646" s="12"/>
      <c r="H646" s="15">
        <f>COUNTIF(A:A,A646)</f>
        <v>1</v>
      </c>
    </row>
    <row r="647" spans="1:8" ht="18" customHeight="1" x14ac:dyDescent="0.3">
      <c r="A647" s="11" t="s">
        <v>216</v>
      </c>
      <c r="B647" s="12" t="s">
        <v>109</v>
      </c>
      <c r="C647" s="12" t="s">
        <v>268</v>
      </c>
      <c r="D647" s="12"/>
      <c r="E647" s="12" t="s">
        <v>706</v>
      </c>
      <c r="F647" s="12"/>
      <c r="G647" s="12"/>
      <c r="H647" s="15">
        <f>COUNTIF(A:A,A647)</f>
        <v>1</v>
      </c>
    </row>
    <row r="648" spans="1:8" ht="18" customHeight="1" x14ac:dyDescent="0.3">
      <c r="A648" s="11" t="s">
        <v>217</v>
      </c>
      <c r="B648" s="12" t="s">
        <v>109</v>
      </c>
      <c r="C648" s="12" t="s">
        <v>268</v>
      </c>
      <c r="D648" s="12"/>
      <c r="E648" s="12" t="s">
        <v>706</v>
      </c>
      <c r="F648" s="12"/>
      <c r="G648" s="12"/>
      <c r="H648" s="15">
        <f>COUNTIF(A:A,A648)</f>
        <v>1</v>
      </c>
    </row>
    <row r="649" spans="1:8" ht="18" customHeight="1" x14ac:dyDescent="0.3">
      <c r="A649" s="11" t="s">
        <v>766</v>
      </c>
      <c r="B649" s="12" t="s">
        <v>109</v>
      </c>
      <c r="C649" s="12" t="s">
        <v>268</v>
      </c>
      <c r="D649" s="12"/>
      <c r="E649" s="12"/>
      <c r="F649" s="12"/>
      <c r="G649" s="12"/>
      <c r="H649" s="15">
        <f>COUNTIF(A:A,A649)</f>
        <v>1</v>
      </c>
    </row>
    <row r="650" spans="1:8" ht="18" customHeight="1" x14ac:dyDescent="0.3">
      <c r="A650" s="11" t="s">
        <v>765</v>
      </c>
      <c r="B650" s="12" t="s">
        <v>109</v>
      </c>
      <c r="C650" s="12" t="s">
        <v>268</v>
      </c>
      <c r="D650" s="12"/>
      <c r="E650" s="12"/>
      <c r="F650" s="12"/>
      <c r="G650" s="12"/>
      <c r="H650" s="15">
        <f>COUNTIF(A:A,A650)</f>
        <v>1</v>
      </c>
    </row>
    <row r="651" spans="1:8" ht="18" customHeight="1" x14ac:dyDescent="0.3">
      <c r="A651" s="11" t="s">
        <v>218</v>
      </c>
      <c r="B651" s="12" t="s">
        <v>109</v>
      </c>
      <c r="C651" s="12" t="s">
        <v>268</v>
      </c>
      <c r="D651" s="12"/>
      <c r="E651" s="12" t="s">
        <v>706</v>
      </c>
      <c r="F651" s="12"/>
      <c r="G651" s="12"/>
      <c r="H651" s="15">
        <f>COUNTIF(A:A,A651)</f>
        <v>1</v>
      </c>
    </row>
    <row r="652" spans="1:8" ht="18" customHeight="1" x14ac:dyDescent="0.3">
      <c r="A652" s="11" t="s">
        <v>219</v>
      </c>
      <c r="B652" s="12" t="s">
        <v>109</v>
      </c>
      <c r="C652" s="12" t="s">
        <v>268</v>
      </c>
      <c r="D652" s="12"/>
      <c r="E652" s="12" t="s">
        <v>706</v>
      </c>
      <c r="F652" s="12"/>
      <c r="G652" s="12"/>
      <c r="H652" s="15">
        <f>COUNTIF(A:A,A652)</f>
        <v>1</v>
      </c>
    </row>
    <row r="653" spans="1:8" ht="18" customHeight="1" x14ac:dyDescent="0.3">
      <c r="A653" s="11" t="s">
        <v>220</v>
      </c>
      <c r="B653" s="12" t="s">
        <v>109</v>
      </c>
      <c r="C653" s="12" t="s">
        <v>268</v>
      </c>
      <c r="D653" s="12"/>
      <c r="E653" s="12" t="s">
        <v>706</v>
      </c>
      <c r="F653" s="12"/>
      <c r="G653" s="12"/>
      <c r="H653" s="15">
        <f>COUNTIF(A:A,A653)</f>
        <v>1</v>
      </c>
    </row>
    <row r="654" spans="1:8" ht="18" customHeight="1" x14ac:dyDescent="0.3">
      <c r="A654" s="11" t="s">
        <v>721</v>
      </c>
      <c r="B654" s="12" t="s">
        <v>109</v>
      </c>
      <c r="C654" s="12" t="s">
        <v>268</v>
      </c>
      <c r="D654" s="12"/>
      <c r="E654" s="12" t="s">
        <v>706</v>
      </c>
      <c r="F654" s="12"/>
      <c r="G654" s="12"/>
      <c r="H654" s="15">
        <f>COUNTIF(A:A,A654)</f>
        <v>1</v>
      </c>
    </row>
    <row r="655" spans="1:8" ht="18" customHeight="1" x14ac:dyDescent="0.3">
      <c r="A655" s="11" t="s">
        <v>686</v>
      </c>
      <c r="B655" s="12" t="s">
        <v>109</v>
      </c>
      <c r="C655" s="12" t="s">
        <v>268</v>
      </c>
      <c r="D655" s="12"/>
      <c r="E655" s="12" t="s">
        <v>706</v>
      </c>
      <c r="F655" s="12"/>
      <c r="G655" s="12"/>
      <c r="H655" s="15">
        <f>COUNTIF(A:A,A655)</f>
        <v>1</v>
      </c>
    </row>
    <row r="656" spans="1:8" ht="18" customHeight="1" x14ac:dyDescent="0.3">
      <c r="A656" s="11" t="s">
        <v>221</v>
      </c>
      <c r="B656" s="12" t="s">
        <v>109</v>
      </c>
      <c r="C656" s="12" t="s">
        <v>268</v>
      </c>
      <c r="D656" s="12"/>
      <c r="E656" s="12" t="s">
        <v>706</v>
      </c>
      <c r="F656" s="12"/>
      <c r="G656" s="12"/>
      <c r="H656" s="15">
        <f>COUNTIF(A:A,A656)</f>
        <v>1</v>
      </c>
    </row>
    <row r="657" spans="1:8" ht="18" customHeight="1" x14ac:dyDescent="0.3">
      <c r="A657" s="11" t="s">
        <v>647</v>
      </c>
      <c r="B657" s="12" t="s">
        <v>109</v>
      </c>
      <c r="C657" s="12" t="s">
        <v>268</v>
      </c>
      <c r="D657" s="12"/>
      <c r="E657" s="12" t="s">
        <v>706</v>
      </c>
      <c r="F657" s="12"/>
      <c r="G657" s="12"/>
      <c r="H657" s="15">
        <f>COUNTIF(A:A,A657)</f>
        <v>1</v>
      </c>
    </row>
    <row r="658" spans="1:8" ht="18" customHeight="1" x14ac:dyDescent="0.3">
      <c r="A658" s="11" t="s">
        <v>640</v>
      </c>
      <c r="B658" s="12" t="s">
        <v>109</v>
      </c>
      <c r="C658" s="12" t="s">
        <v>268</v>
      </c>
      <c r="D658" s="12"/>
      <c r="E658" s="12" t="s">
        <v>706</v>
      </c>
      <c r="F658" s="12"/>
      <c r="G658" s="12"/>
      <c r="H658" s="15">
        <f>COUNTIF(A:A,A658)</f>
        <v>1</v>
      </c>
    </row>
    <row r="659" spans="1:8" ht="18" customHeight="1" x14ac:dyDescent="0.3">
      <c r="A659" s="11" t="s">
        <v>222</v>
      </c>
      <c r="B659" s="12" t="s">
        <v>109</v>
      </c>
      <c r="C659" s="12" t="s">
        <v>268</v>
      </c>
      <c r="D659" s="12"/>
      <c r="E659" s="12" t="s">
        <v>706</v>
      </c>
      <c r="F659" s="12"/>
      <c r="G659" s="12"/>
      <c r="H659" s="15">
        <f>COUNTIF(A:A,A659)</f>
        <v>1</v>
      </c>
    </row>
    <row r="660" spans="1:8" ht="18" customHeight="1" x14ac:dyDescent="0.3">
      <c r="A660" s="11" t="s">
        <v>684</v>
      </c>
      <c r="B660" s="12" t="s">
        <v>109</v>
      </c>
      <c r="C660" s="12" t="s">
        <v>268</v>
      </c>
      <c r="D660" s="12"/>
      <c r="E660" s="12" t="s">
        <v>706</v>
      </c>
      <c r="F660" s="12"/>
      <c r="G660" s="12"/>
      <c r="H660" s="15">
        <f>COUNTIF(A:A,A660)</f>
        <v>1</v>
      </c>
    </row>
    <row r="661" spans="1:8" ht="18" customHeight="1" x14ac:dyDescent="0.3">
      <c r="A661" s="11" t="s">
        <v>764</v>
      </c>
      <c r="B661" s="12" t="s">
        <v>109</v>
      </c>
      <c r="C661" s="12" t="s">
        <v>268</v>
      </c>
      <c r="D661" s="12"/>
      <c r="E661" s="12"/>
      <c r="F661" s="12"/>
      <c r="G661" s="12"/>
      <c r="H661" s="15">
        <f>COUNTIF(A:A,A661)</f>
        <v>1</v>
      </c>
    </row>
    <row r="662" spans="1:8" ht="18" customHeight="1" x14ac:dyDescent="0.3">
      <c r="A662" s="11" t="s">
        <v>720</v>
      </c>
      <c r="B662" s="12" t="s">
        <v>109</v>
      </c>
      <c r="C662" s="12" t="s">
        <v>268</v>
      </c>
      <c r="D662" s="12"/>
      <c r="E662" s="12" t="s">
        <v>706</v>
      </c>
      <c r="F662" s="12"/>
      <c r="G662" s="12"/>
      <c r="H662" s="15">
        <f>COUNTIF(A:A,A662)</f>
        <v>1</v>
      </c>
    </row>
    <row r="663" spans="1:8" ht="18" customHeight="1" x14ac:dyDescent="0.3">
      <c r="A663" s="11" t="s">
        <v>639</v>
      </c>
      <c r="B663" s="12" t="s">
        <v>109</v>
      </c>
      <c r="C663" s="12" t="s">
        <v>268</v>
      </c>
      <c r="D663" s="12"/>
      <c r="E663" s="12" t="s">
        <v>706</v>
      </c>
      <c r="F663" s="12"/>
      <c r="G663" s="12"/>
      <c r="H663" s="15">
        <f>COUNTIF(A:A,A663)</f>
        <v>1</v>
      </c>
    </row>
    <row r="664" spans="1:8" ht="18" customHeight="1" x14ac:dyDescent="0.3">
      <c r="A664" s="11" t="s">
        <v>767</v>
      </c>
      <c r="B664" s="12" t="s">
        <v>109</v>
      </c>
      <c r="C664" s="12" t="s">
        <v>268</v>
      </c>
      <c r="D664" s="12"/>
      <c r="E664" s="12"/>
      <c r="F664" s="12"/>
      <c r="G664" s="12"/>
      <c r="H664" s="15">
        <f>COUNTIF(A:A,A664)</f>
        <v>1</v>
      </c>
    </row>
    <row r="665" spans="1:8" ht="18" customHeight="1" x14ac:dyDescent="0.3">
      <c r="A665" s="11" t="s">
        <v>223</v>
      </c>
      <c r="B665" s="12" t="s">
        <v>109</v>
      </c>
      <c r="C665" s="12" t="s">
        <v>268</v>
      </c>
      <c r="D665" s="12"/>
      <c r="E665" s="12" t="s">
        <v>706</v>
      </c>
      <c r="F665" s="12"/>
      <c r="G665" s="12"/>
      <c r="H665" s="15">
        <f>COUNTIF(A:A,A665)</f>
        <v>1</v>
      </c>
    </row>
    <row r="666" spans="1:8" ht="18" customHeight="1" x14ac:dyDescent="0.3">
      <c r="A666" s="11" t="s">
        <v>618</v>
      </c>
      <c r="B666" s="12" t="s">
        <v>109</v>
      </c>
      <c r="C666" s="12" t="s">
        <v>268</v>
      </c>
      <c r="D666" s="12"/>
      <c r="E666" s="12" t="s">
        <v>706</v>
      </c>
      <c r="F666" s="12"/>
      <c r="G666" s="12"/>
      <c r="H666" s="15">
        <f>COUNTIF(A:A,A666)</f>
        <v>1</v>
      </c>
    </row>
    <row r="667" spans="1:8" ht="18" customHeight="1" x14ac:dyDescent="0.3">
      <c r="A667" s="11" t="s">
        <v>702</v>
      </c>
      <c r="B667" s="12" t="s">
        <v>109</v>
      </c>
      <c r="C667" s="12" t="s">
        <v>268</v>
      </c>
      <c r="D667" s="12"/>
      <c r="E667" s="12" t="s">
        <v>706</v>
      </c>
      <c r="F667" s="12"/>
      <c r="G667" s="12"/>
      <c r="H667" s="15">
        <f>COUNTIF(A:A,A667)</f>
        <v>1</v>
      </c>
    </row>
    <row r="668" spans="1:8" ht="18" customHeight="1" x14ac:dyDescent="0.3">
      <c r="A668" s="11" t="s">
        <v>697</v>
      </c>
      <c r="B668" s="12" t="s">
        <v>109</v>
      </c>
      <c r="C668" s="12" t="s">
        <v>268</v>
      </c>
      <c r="D668" s="12"/>
      <c r="E668" s="12" t="s">
        <v>706</v>
      </c>
      <c r="F668" s="12"/>
      <c r="G668" s="12"/>
      <c r="H668" s="15">
        <f>COUNTIF(A:A,A668)</f>
        <v>1</v>
      </c>
    </row>
    <row r="669" spans="1:8" ht="18" customHeight="1" x14ac:dyDescent="0.3">
      <c r="A669" s="11" t="s">
        <v>644</v>
      </c>
      <c r="B669" s="12" t="s">
        <v>109</v>
      </c>
      <c r="C669" s="12" t="s">
        <v>268</v>
      </c>
      <c r="D669" s="12"/>
      <c r="E669" s="12" t="s">
        <v>706</v>
      </c>
      <c r="F669" s="12"/>
      <c r="G669" s="12"/>
      <c r="H669" s="15">
        <f>COUNTIF(A:A,A669)</f>
        <v>1</v>
      </c>
    </row>
    <row r="670" spans="1:8" ht="18" customHeight="1" x14ac:dyDescent="0.3">
      <c r="A670" s="11" t="s">
        <v>615</v>
      </c>
      <c r="B670" s="12" t="s">
        <v>109</v>
      </c>
      <c r="C670" s="12" t="s">
        <v>268</v>
      </c>
      <c r="D670" s="12"/>
      <c r="E670" s="12" t="s">
        <v>706</v>
      </c>
      <c r="F670" s="12"/>
      <c r="G670" s="12"/>
      <c r="H670" s="15">
        <f>COUNTIF(A:A,A670)</f>
        <v>1</v>
      </c>
    </row>
    <row r="671" spans="1:8" ht="18" customHeight="1" x14ac:dyDescent="0.3">
      <c r="A671" s="11" t="s">
        <v>225</v>
      </c>
      <c r="B671" s="12" t="s">
        <v>109</v>
      </c>
      <c r="C671" s="12" t="s">
        <v>268</v>
      </c>
      <c r="D671" s="12"/>
      <c r="E671" s="12" t="s">
        <v>706</v>
      </c>
      <c r="F671" s="12"/>
      <c r="G671" s="12"/>
      <c r="H671" s="15">
        <f>COUNTIF(A:A,A671)</f>
        <v>1</v>
      </c>
    </row>
    <row r="672" spans="1:8" ht="18" customHeight="1" x14ac:dyDescent="0.3">
      <c r="A672" s="11" t="s">
        <v>226</v>
      </c>
      <c r="B672" s="12" t="s">
        <v>109</v>
      </c>
      <c r="C672" s="12" t="s">
        <v>268</v>
      </c>
      <c r="D672" s="12"/>
      <c r="E672" s="12" t="s">
        <v>706</v>
      </c>
      <c r="F672" s="12"/>
      <c r="G672" s="12"/>
      <c r="H672" s="15">
        <f>COUNTIF(A:A,A672)</f>
        <v>1</v>
      </c>
    </row>
    <row r="673" spans="1:8" ht="18" customHeight="1" x14ac:dyDescent="0.3">
      <c r="A673" s="11" t="s">
        <v>641</v>
      </c>
      <c r="B673" s="12" t="s">
        <v>109</v>
      </c>
      <c r="C673" s="12" t="s">
        <v>268</v>
      </c>
      <c r="D673" s="12"/>
      <c r="E673" s="12" t="s">
        <v>706</v>
      </c>
      <c r="F673" s="12"/>
      <c r="G673" s="12"/>
      <c r="H673" s="15">
        <f>COUNTIF(A:A,A673)</f>
        <v>1</v>
      </c>
    </row>
    <row r="674" spans="1:8" ht="18" customHeight="1" x14ac:dyDescent="0.3">
      <c r="A674" s="11" t="s">
        <v>227</v>
      </c>
      <c r="B674" s="12" t="s">
        <v>109</v>
      </c>
      <c r="C674" s="12" t="s">
        <v>268</v>
      </c>
      <c r="D674" s="12"/>
      <c r="E674" s="12" t="s">
        <v>706</v>
      </c>
      <c r="F674" s="12"/>
      <c r="G674" s="12"/>
      <c r="H674" s="15">
        <f>COUNTIF(A:A,A674)</f>
        <v>1</v>
      </c>
    </row>
    <row r="675" spans="1:8" ht="18" customHeight="1" x14ac:dyDescent="0.3">
      <c r="A675" s="11" t="s">
        <v>681</v>
      </c>
      <c r="B675" s="12" t="s">
        <v>109</v>
      </c>
      <c r="C675" s="12" t="s">
        <v>268</v>
      </c>
      <c r="D675" s="12"/>
      <c r="E675" s="12" t="s">
        <v>706</v>
      </c>
      <c r="F675" s="12"/>
      <c r="G675" s="12"/>
      <c r="H675" s="15">
        <f>COUNTIF(A:A,A675)</f>
        <v>1</v>
      </c>
    </row>
    <row r="676" spans="1:8" ht="18" customHeight="1" x14ac:dyDescent="0.3">
      <c r="A676" s="11" t="s">
        <v>228</v>
      </c>
      <c r="B676" s="12" t="s">
        <v>109</v>
      </c>
      <c r="C676" s="12" t="s">
        <v>268</v>
      </c>
      <c r="D676" s="12"/>
      <c r="E676" s="12" t="s">
        <v>706</v>
      </c>
      <c r="F676" s="12"/>
      <c r="G676" s="12"/>
      <c r="H676" s="15">
        <f>COUNTIF(A:A,A676)</f>
        <v>1</v>
      </c>
    </row>
    <row r="677" spans="1:8" ht="18" customHeight="1" x14ac:dyDescent="0.3">
      <c r="A677" s="11" t="s">
        <v>715</v>
      </c>
      <c r="B677" s="12" t="s">
        <v>109</v>
      </c>
      <c r="C677" s="12" t="s">
        <v>268</v>
      </c>
      <c r="D677" s="12"/>
      <c r="E677" s="12" t="s">
        <v>706</v>
      </c>
      <c r="F677" s="12"/>
      <c r="G677" s="12"/>
      <c r="H677" s="15">
        <f>COUNTIF(A:A,A677)</f>
        <v>1</v>
      </c>
    </row>
    <row r="678" spans="1:8" ht="18" customHeight="1" x14ac:dyDescent="0.3">
      <c r="A678" s="11" t="s">
        <v>229</v>
      </c>
      <c r="B678" s="12" t="s">
        <v>109</v>
      </c>
      <c r="C678" s="12" t="s">
        <v>268</v>
      </c>
      <c r="D678" s="12"/>
      <c r="E678" s="12" t="s">
        <v>706</v>
      </c>
      <c r="F678" s="12"/>
      <c r="G678" s="12"/>
      <c r="H678" s="15">
        <f>COUNTIF(A:A,A678)</f>
        <v>1</v>
      </c>
    </row>
    <row r="679" spans="1:8" ht="18" customHeight="1" x14ac:dyDescent="0.3">
      <c r="A679" s="11" t="s">
        <v>230</v>
      </c>
      <c r="B679" s="12" t="s">
        <v>109</v>
      </c>
      <c r="C679" s="12" t="s">
        <v>268</v>
      </c>
      <c r="D679" s="12"/>
      <c r="E679" s="12" t="s">
        <v>706</v>
      </c>
      <c r="F679" s="12"/>
      <c r="G679" s="12"/>
      <c r="H679" s="15">
        <f>COUNTIF(A:A,A679)</f>
        <v>1</v>
      </c>
    </row>
    <row r="680" spans="1:8" ht="18" customHeight="1" x14ac:dyDescent="0.3">
      <c r="A680" s="11" t="s">
        <v>231</v>
      </c>
      <c r="B680" s="12" t="s">
        <v>109</v>
      </c>
      <c r="C680" s="12" t="s">
        <v>268</v>
      </c>
      <c r="D680" s="12"/>
      <c r="E680" s="12" t="s">
        <v>706</v>
      </c>
      <c r="F680" s="12"/>
      <c r="G680" s="12"/>
      <c r="H680" s="15">
        <f>COUNTIF(A:A,A680)</f>
        <v>1</v>
      </c>
    </row>
    <row r="681" spans="1:8" ht="18" customHeight="1" x14ac:dyDescent="0.3">
      <c r="A681" s="11" t="s">
        <v>677</v>
      </c>
      <c r="B681" s="12" t="s">
        <v>109</v>
      </c>
      <c r="C681" s="12" t="s">
        <v>268</v>
      </c>
      <c r="D681" s="12"/>
      <c r="E681" s="12" t="s">
        <v>706</v>
      </c>
      <c r="F681" s="12"/>
      <c r="G681" s="12"/>
      <c r="H681" s="15">
        <f>COUNTIF(A:A,A681)</f>
        <v>1</v>
      </c>
    </row>
    <row r="682" spans="1:8" ht="18" customHeight="1" x14ac:dyDescent="0.3">
      <c r="A682" s="11" t="s">
        <v>232</v>
      </c>
      <c r="B682" s="12" t="s">
        <v>109</v>
      </c>
      <c r="C682" s="12" t="s">
        <v>268</v>
      </c>
      <c r="D682" s="12"/>
      <c r="E682" s="12" t="s">
        <v>706</v>
      </c>
      <c r="F682" s="12"/>
      <c r="G682" s="12"/>
      <c r="H682" s="15">
        <f>COUNTIF(A:A,A682)</f>
        <v>1</v>
      </c>
    </row>
    <row r="683" spans="1:8" ht="18" customHeight="1" x14ac:dyDescent="0.3">
      <c r="A683" s="11" t="s">
        <v>728</v>
      </c>
      <c r="B683" s="12" t="s">
        <v>109</v>
      </c>
      <c r="C683" s="12" t="s">
        <v>268</v>
      </c>
      <c r="D683" s="12"/>
      <c r="E683" s="12" t="s">
        <v>706</v>
      </c>
      <c r="F683" s="12"/>
      <c r="G683" s="12"/>
      <c r="H683" s="15">
        <f>COUNTIF(A:A,A683)</f>
        <v>1</v>
      </c>
    </row>
    <row r="684" spans="1:8" ht="18" customHeight="1" x14ac:dyDescent="0.3">
      <c r="A684" s="11" t="s">
        <v>614</v>
      </c>
      <c r="B684" s="12" t="s">
        <v>109</v>
      </c>
      <c r="C684" s="12" t="s">
        <v>268</v>
      </c>
      <c r="D684" s="12"/>
      <c r="E684" s="12" t="s">
        <v>706</v>
      </c>
      <c r="F684" s="12"/>
      <c r="G684" s="12"/>
      <c r="H684" s="15">
        <f>COUNTIF(A:A,A684)</f>
        <v>1</v>
      </c>
    </row>
    <row r="685" spans="1:8" ht="18" customHeight="1" x14ac:dyDescent="0.3">
      <c r="A685" s="11" t="s">
        <v>233</v>
      </c>
      <c r="B685" s="12" t="s">
        <v>109</v>
      </c>
      <c r="C685" s="12" t="s">
        <v>268</v>
      </c>
      <c r="D685" s="12"/>
      <c r="E685" s="12" t="s">
        <v>706</v>
      </c>
      <c r="F685" s="12"/>
      <c r="G685" s="12"/>
      <c r="H685" s="15">
        <f>COUNTIF(A:A,A685)</f>
        <v>1</v>
      </c>
    </row>
    <row r="686" spans="1:8" ht="18" customHeight="1" x14ac:dyDescent="0.3">
      <c r="A686" s="11" t="s">
        <v>234</v>
      </c>
      <c r="B686" s="12" t="s">
        <v>109</v>
      </c>
      <c r="C686" s="12" t="s">
        <v>268</v>
      </c>
      <c r="D686" s="12"/>
      <c r="E686" s="12" t="s">
        <v>706</v>
      </c>
      <c r="F686" s="12"/>
      <c r="G686" s="12"/>
      <c r="H686" s="15">
        <f>COUNTIF(A:A,A686)</f>
        <v>1</v>
      </c>
    </row>
    <row r="687" spans="1:8" ht="18" customHeight="1" x14ac:dyDescent="0.3">
      <c r="A687" s="11" t="s">
        <v>738</v>
      </c>
      <c r="B687" s="12" t="s">
        <v>109</v>
      </c>
      <c r="C687" s="12" t="s">
        <v>268</v>
      </c>
      <c r="D687" s="12"/>
      <c r="E687" s="12"/>
      <c r="F687" s="12"/>
      <c r="G687" s="12"/>
      <c r="H687" s="15">
        <f>COUNTIF(A:A,A687)</f>
        <v>1</v>
      </c>
    </row>
    <row r="688" spans="1:8" ht="18" customHeight="1" x14ac:dyDescent="0.3">
      <c r="A688" s="11" t="s">
        <v>682</v>
      </c>
      <c r="B688" s="12" t="s">
        <v>109</v>
      </c>
      <c r="C688" s="12" t="s">
        <v>268</v>
      </c>
      <c r="D688" s="12"/>
      <c r="E688" s="12" t="s">
        <v>706</v>
      </c>
      <c r="F688" s="12"/>
      <c r="G688" s="12"/>
      <c r="H688" s="15">
        <f>COUNTIF(A:A,A688)</f>
        <v>1</v>
      </c>
    </row>
    <row r="689" spans="1:8" ht="18" customHeight="1" x14ac:dyDescent="0.3">
      <c r="A689" s="11" t="s">
        <v>727</v>
      </c>
      <c r="B689" s="12" t="s">
        <v>109</v>
      </c>
      <c r="C689" s="12" t="s">
        <v>268</v>
      </c>
      <c r="D689" s="12"/>
      <c r="E689" s="12" t="s">
        <v>706</v>
      </c>
      <c r="F689" s="12"/>
      <c r="G689" s="12"/>
      <c r="H689" s="15">
        <f>COUNTIF(A:A,A689)</f>
        <v>1</v>
      </c>
    </row>
    <row r="690" spans="1:8" ht="18" customHeight="1" x14ac:dyDescent="0.3">
      <c r="A690" s="11" t="s">
        <v>649</v>
      </c>
      <c r="B690" s="12" t="s">
        <v>109</v>
      </c>
      <c r="C690" s="12" t="s">
        <v>268</v>
      </c>
      <c r="D690" s="12"/>
      <c r="E690" s="12" t="s">
        <v>706</v>
      </c>
      <c r="F690" s="12"/>
      <c r="G690" s="12"/>
      <c r="H690" s="15">
        <f>COUNTIF(A:A,A690)</f>
        <v>1</v>
      </c>
    </row>
    <row r="691" spans="1:8" ht="18" customHeight="1" x14ac:dyDescent="0.3">
      <c r="A691" s="11" t="s">
        <v>703</v>
      </c>
      <c r="B691" s="12" t="s">
        <v>109</v>
      </c>
      <c r="C691" s="12" t="s">
        <v>268</v>
      </c>
      <c r="D691" s="12"/>
      <c r="E691" s="12" t="s">
        <v>706</v>
      </c>
      <c r="F691" s="12"/>
      <c r="G691" s="12"/>
      <c r="H691" s="15">
        <f>COUNTIF(A:A,A691)</f>
        <v>1</v>
      </c>
    </row>
    <row r="692" spans="1:8" ht="18" customHeight="1" x14ac:dyDescent="0.3">
      <c r="A692" s="11" t="s">
        <v>236</v>
      </c>
      <c r="B692" s="12" t="s">
        <v>109</v>
      </c>
      <c r="C692" s="12" t="s">
        <v>268</v>
      </c>
      <c r="D692" s="12"/>
      <c r="E692" s="12" t="s">
        <v>706</v>
      </c>
      <c r="F692" s="12"/>
      <c r="G692" s="12"/>
      <c r="H692" s="15">
        <f>COUNTIF(A:A,A692)</f>
        <v>1</v>
      </c>
    </row>
    <row r="693" spans="1:8" ht="18" customHeight="1" x14ac:dyDescent="0.3">
      <c r="A693" s="11" t="s">
        <v>650</v>
      </c>
      <c r="B693" s="12" t="s">
        <v>109</v>
      </c>
      <c r="C693" s="12" t="s">
        <v>268</v>
      </c>
      <c r="D693" s="12"/>
      <c r="E693" s="12" t="s">
        <v>706</v>
      </c>
      <c r="F693" s="12"/>
      <c r="G693" s="12"/>
      <c r="H693" s="15">
        <f>COUNTIF(A:A,A693)</f>
        <v>1</v>
      </c>
    </row>
    <row r="694" spans="1:8" ht="18" customHeight="1" x14ac:dyDescent="0.3">
      <c r="A694" s="11" t="s">
        <v>701</v>
      </c>
      <c r="B694" s="12" t="s">
        <v>109</v>
      </c>
      <c r="C694" s="12" t="s">
        <v>268</v>
      </c>
      <c r="D694" s="12"/>
      <c r="E694" s="12" t="s">
        <v>706</v>
      </c>
      <c r="F694" s="12"/>
      <c r="G694" s="12"/>
      <c r="H694" s="15">
        <f>COUNTIF(A:A,A694)</f>
        <v>1</v>
      </c>
    </row>
    <row r="695" spans="1:8" ht="18" customHeight="1" x14ac:dyDescent="0.3">
      <c r="A695" s="11" t="s">
        <v>617</v>
      </c>
      <c r="B695" s="12" t="s">
        <v>109</v>
      </c>
      <c r="C695" s="12" t="s">
        <v>268</v>
      </c>
      <c r="D695" s="12"/>
      <c r="E695" s="12" t="s">
        <v>706</v>
      </c>
      <c r="F695" s="12"/>
      <c r="G695" s="12"/>
      <c r="H695" s="15">
        <f>COUNTIF(A:A,A695)</f>
        <v>1</v>
      </c>
    </row>
    <row r="696" spans="1:8" ht="18" customHeight="1" x14ac:dyDescent="0.3">
      <c r="A696" s="11" t="s">
        <v>723</v>
      </c>
      <c r="B696" s="12" t="s">
        <v>109</v>
      </c>
      <c r="C696" s="12" t="s">
        <v>268</v>
      </c>
      <c r="D696" s="12"/>
      <c r="E696" s="12" t="s">
        <v>706</v>
      </c>
      <c r="F696" s="12"/>
      <c r="G696" s="12"/>
      <c r="H696" s="15">
        <f>COUNTIF(A:A,A696)</f>
        <v>1</v>
      </c>
    </row>
    <row r="697" spans="1:8" ht="18" customHeight="1" x14ac:dyDescent="0.3">
      <c r="A697" s="11" t="s">
        <v>238</v>
      </c>
      <c r="B697" s="12" t="s">
        <v>109</v>
      </c>
      <c r="C697" s="12" t="s">
        <v>268</v>
      </c>
      <c r="D697" s="12"/>
      <c r="E697" s="12" t="s">
        <v>706</v>
      </c>
      <c r="F697" s="12"/>
      <c r="G697" s="12"/>
      <c r="H697" s="15">
        <f>COUNTIF(A:A,A697)</f>
        <v>1</v>
      </c>
    </row>
    <row r="698" spans="1:8" ht="18" customHeight="1" x14ac:dyDescent="0.3">
      <c r="A698" s="11" t="s">
        <v>726</v>
      </c>
      <c r="B698" s="12" t="s">
        <v>109</v>
      </c>
      <c r="C698" s="12" t="s">
        <v>268</v>
      </c>
      <c r="D698" s="12"/>
      <c r="E698" s="12" t="s">
        <v>706</v>
      </c>
      <c r="F698" s="12"/>
      <c r="G698" s="12"/>
      <c r="H698" s="15">
        <f>COUNTIF(A:A,A698)</f>
        <v>1</v>
      </c>
    </row>
    <row r="699" spans="1:8" ht="18" customHeight="1" x14ac:dyDescent="0.3">
      <c r="A699" s="11" t="s">
        <v>611</v>
      </c>
      <c r="B699" s="12" t="s">
        <v>109</v>
      </c>
      <c r="C699" s="12" t="s">
        <v>268</v>
      </c>
      <c r="D699" s="12"/>
      <c r="E699" s="12" t="s">
        <v>706</v>
      </c>
      <c r="F699" s="12"/>
      <c r="G699" s="12"/>
      <c r="H699" s="15">
        <f>COUNTIF(A:A,A699)</f>
        <v>1</v>
      </c>
    </row>
    <row r="700" spans="1:8" ht="18" customHeight="1" x14ac:dyDescent="0.3">
      <c r="A700" s="11" t="s">
        <v>239</v>
      </c>
      <c r="B700" s="12" t="s">
        <v>109</v>
      </c>
      <c r="C700" s="12" t="s">
        <v>268</v>
      </c>
      <c r="D700" s="12"/>
      <c r="E700" s="12" t="s">
        <v>706</v>
      </c>
      <c r="F700" s="12"/>
      <c r="G700" s="12"/>
      <c r="H700" s="15">
        <f>COUNTIF(A:A,A700)</f>
        <v>1</v>
      </c>
    </row>
    <row r="701" spans="1:8" ht="18" customHeight="1" x14ac:dyDescent="0.3">
      <c r="A701" s="11" t="s">
        <v>612</v>
      </c>
      <c r="B701" s="12" t="s">
        <v>109</v>
      </c>
      <c r="C701" s="12" t="s">
        <v>268</v>
      </c>
      <c r="D701" s="12"/>
      <c r="E701" s="12" t="s">
        <v>706</v>
      </c>
      <c r="F701" s="12"/>
      <c r="G701" s="12"/>
      <c r="H701" s="15">
        <f>COUNTIF(A:A,A701)</f>
        <v>1</v>
      </c>
    </row>
    <row r="702" spans="1:8" ht="18" customHeight="1" x14ac:dyDescent="0.3">
      <c r="A702" s="11" t="s">
        <v>652</v>
      </c>
      <c r="B702" s="12" t="s">
        <v>109</v>
      </c>
      <c r="C702" s="12" t="s">
        <v>268</v>
      </c>
      <c r="D702" s="12"/>
      <c r="E702" s="12" t="s">
        <v>706</v>
      </c>
      <c r="F702" s="12"/>
      <c r="G702" s="12"/>
      <c r="H702" s="15">
        <f>COUNTIF(A:A,A702)</f>
        <v>1</v>
      </c>
    </row>
    <row r="703" spans="1:8" ht="18" customHeight="1" x14ac:dyDescent="0.3">
      <c r="A703" s="11" t="s">
        <v>678</v>
      </c>
      <c r="B703" s="12" t="s">
        <v>109</v>
      </c>
      <c r="C703" s="12" t="s">
        <v>268</v>
      </c>
      <c r="D703" s="12"/>
      <c r="E703" s="12" t="s">
        <v>706</v>
      </c>
      <c r="F703" s="12"/>
      <c r="G703" s="12"/>
      <c r="H703" s="15">
        <f>COUNTIF(A:A,A703)</f>
        <v>1</v>
      </c>
    </row>
    <row r="704" spans="1:8" ht="18" customHeight="1" x14ac:dyDescent="0.3">
      <c r="A704" s="11" t="s">
        <v>642</v>
      </c>
      <c r="B704" s="12" t="s">
        <v>109</v>
      </c>
      <c r="C704" s="12" t="s">
        <v>268</v>
      </c>
      <c r="D704" s="12"/>
      <c r="E704" s="12" t="s">
        <v>706</v>
      </c>
      <c r="F704" s="12"/>
      <c r="G704" s="12"/>
      <c r="H704" s="15">
        <f>COUNTIF(A:A,A704)</f>
        <v>1</v>
      </c>
    </row>
    <row r="705" spans="1:8" ht="18" customHeight="1" x14ac:dyDescent="0.3">
      <c r="A705" s="11" t="s">
        <v>240</v>
      </c>
      <c r="B705" s="12" t="s">
        <v>109</v>
      </c>
      <c r="C705" s="12" t="s">
        <v>268</v>
      </c>
      <c r="D705" s="12"/>
      <c r="E705" s="12" t="s">
        <v>706</v>
      </c>
      <c r="F705" s="12"/>
      <c r="G705" s="12"/>
      <c r="H705" s="15">
        <f>COUNTIF(A:A,A705)</f>
        <v>1</v>
      </c>
    </row>
    <row r="706" spans="1:8" ht="18" customHeight="1" x14ac:dyDescent="0.3">
      <c r="A706" s="11" t="s">
        <v>683</v>
      </c>
      <c r="B706" s="12" t="s">
        <v>109</v>
      </c>
      <c r="C706" s="12" t="s">
        <v>268</v>
      </c>
      <c r="D706" s="12"/>
      <c r="E706" s="12" t="s">
        <v>706</v>
      </c>
      <c r="F706" s="12"/>
      <c r="G706" s="12"/>
      <c r="H706" s="15">
        <f>COUNTIF(A:A,A706)</f>
        <v>1</v>
      </c>
    </row>
    <row r="707" spans="1:8" ht="18" customHeight="1" x14ac:dyDescent="0.3">
      <c r="A707" s="11" t="s">
        <v>668</v>
      </c>
      <c r="B707" s="12" t="s">
        <v>109</v>
      </c>
      <c r="C707" s="12" t="s">
        <v>268</v>
      </c>
      <c r="D707" s="12"/>
      <c r="E707" s="12" t="s">
        <v>706</v>
      </c>
      <c r="F707" s="12"/>
      <c r="G707" s="12"/>
      <c r="H707" s="15">
        <f>COUNTIF(A:A,A707)</f>
        <v>2</v>
      </c>
    </row>
    <row r="708" spans="1:8" ht="18" customHeight="1" x14ac:dyDescent="0.3">
      <c r="A708" s="11" t="s">
        <v>241</v>
      </c>
      <c r="B708" s="12" t="s">
        <v>109</v>
      </c>
      <c r="C708" s="12" t="s">
        <v>268</v>
      </c>
      <c r="D708" s="12"/>
      <c r="E708" s="12" t="s">
        <v>706</v>
      </c>
      <c r="F708" s="12"/>
      <c r="G708" s="12"/>
      <c r="H708" s="15">
        <f>COUNTIF(A:A,A708)</f>
        <v>1</v>
      </c>
    </row>
    <row r="709" spans="1:8" ht="18" customHeight="1" x14ac:dyDescent="0.3">
      <c r="A709" s="11" t="s">
        <v>242</v>
      </c>
      <c r="B709" s="12" t="s">
        <v>109</v>
      </c>
      <c r="C709" s="12" t="s">
        <v>268</v>
      </c>
      <c r="D709" s="12"/>
      <c r="E709" s="12" t="s">
        <v>706</v>
      </c>
      <c r="F709" s="12"/>
      <c r="G709" s="12"/>
      <c r="H709" s="15">
        <f>COUNTIF(A:A,A709)</f>
        <v>1</v>
      </c>
    </row>
    <row r="710" spans="1:8" ht="18" customHeight="1" x14ac:dyDescent="0.3">
      <c r="A710" s="11" t="s">
        <v>243</v>
      </c>
      <c r="B710" s="12" t="s">
        <v>109</v>
      </c>
      <c r="C710" s="12" t="s">
        <v>268</v>
      </c>
      <c r="D710" s="12"/>
      <c r="E710" s="12" t="s">
        <v>706</v>
      </c>
      <c r="F710" s="12"/>
      <c r="G710" s="12"/>
      <c r="H710" s="15">
        <f>COUNTIF(A:A,A710)</f>
        <v>1</v>
      </c>
    </row>
    <row r="711" spans="1:8" ht="18" customHeight="1" x14ac:dyDescent="0.3">
      <c r="A711" s="11" t="s">
        <v>244</v>
      </c>
      <c r="B711" s="12" t="s">
        <v>109</v>
      </c>
      <c r="C711" s="12" t="s">
        <v>268</v>
      </c>
      <c r="D711" s="12"/>
      <c r="E711" s="12" t="s">
        <v>706</v>
      </c>
      <c r="F711" s="12"/>
      <c r="G711" s="12"/>
      <c r="H711" s="15">
        <f>COUNTIF(A:A,A711)</f>
        <v>1</v>
      </c>
    </row>
    <row r="712" spans="1:8" ht="18" customHeight="1" x14ac:dyDescent="0.3">
      <c r="A712" s="11" t="s">
        <v>245</v>
      </c>
      <c r="B712" s="12" t="s">
        <v>109</v>
      </c>
      <c r="C712" s="12" t="s">
        <v>268</v>
      </c>
      <c r="D712" s="12"/>
      <c r="E712" s="12" t="s">
        <v>706</v>
      </c>
      <c r="F712" s="12"/>
      <c r="G712" s="12"/>
      <c r="H712" s="15">
        <f>COUNTIF(A:A,A712)</f>
        <v>1</v>
      </c>
    </row>
    <row r="713" spans="1:8" ht="18" customHeight="1" x14ac:dyDescent="0.3">
      <c r="A713" s="11" t="s">
        <v>246</v>
      </c>
      <c r="B713" s="12" t="s">
        <v>109</v>
      </c>
      <c r="C713" s="12" t="s">
        <v>268</v>
      </c>
      <c r="D713" s="12"/>
      <c r="E713" s="12" t="s">
        <v>706</v>
      </c>
      <c r="F713" s="12"/>
      <c r="G713" s="12"/>
      <c r="H713" s="15">
        <f>COUNTIF(A:A,A713)</f>
        <v>1</v>
      </c>
    </row>
    <row r="714" spans="1:8" ht="18" customHeight="1" x14ac:dyDescent="0.3">
      <c r="A714" s="11" t="s">
        <v>680</v>
      </c>
      <c r="B714" s="12" t="s">
        <v>109</v>
      </c>
      <c r="C714" s="12" t="s">
        <v>268</v>
      </c>
      <c r="D714" s="12"/>
      <c r="E714" s="12" t="s">
        <v>706</v>
      </c>
      <c r="F714" s="12"/>
      <c r="G714" s="12"/>
      <c r="H714" s="15">
        <f>COUNTIF(A:A,A714)</f>
        <v>1</v>
      </c>
    </row>
    <row r="715" spans="1:8" ht="18" customHeight="1" x14ac:dyDescent="0.3">
      <c r="A715" s="11" t="s">
        <v>670</v>
      </c>
      <c r="B715" s="12" t="s">
        <v>109</v>
      </c>
      <c r="C715" s="12" t="s">
        <v>268</v>
      </c>
      <c r="D715" s="12"/>
      <c r="E715" s="12" t="s">
        <v>706</v>
      </c>
      <c r="F715" s="12"/>
      <c r="G715" s="12"/>
      <c r="H715" s="15">
        <f>COUNTIF(A:A,A715)</f>
        <v>1</v>
      </c>
    </row>
    <row r="716" spans="1:8" ht="18" customHeight="1" x14ac:dyDescent="0.3">
      <c r="A716" s="11" t="s">
        <v>613</v>
      </c>
      <c r="B716" s="12" t="s">
        <v>109</v>
      </c>
      <c r="C716" s="12" t="s">
        <v>268</v>
      </c>
      <c r="D716" s="12"/>
      <c r="E716" s="12" t="s">
        <v>706</v>
      </c>
      <c r="F716" s="12"/>
      <c r="G716" s="12"/>
      <c r="H716" s="15">
        <f>COUNTIF(A:A,A716)</f>
        <v>1</v>
      </c>
    </row>
    <row r="717" spans="1:8" ht="18" customHeight="1" x14ac:dyDescent="0.3">
      <c r="A717" s="11" t="s">
        <v>247</v>
      </c>
      <c r="B717" s="12" t="s">
        <v>109</v>
      </c>
      <c r="C717" s="12" t="s">
        <v>268</v>
      </c>
      <c r="D717" s="12"/>
      <c r="E717" s="12" t="s">
        <v>706</v>
      </c>
      <c r="F717" s="12"/>
      <c r="G717" s="12"/>
      <c r="H717" s="15">
        <f>COUNTIF(A:A,A717)</f>
        <v>1</v>
      </c>
    </row>
    <row r="718" spans="1:8" ht="18" customHeight="1" x14ac:dyDescent="0.3">
      <c r="A718" s="11" t="s">
        <v>672</v>
      </c>
      <c r="B718" s="12" t="s">
        <v>109</v>
      </c>
      <c r="C718" s="12" t="s">
        <v>268</v>
      </c>
      <c r="D718" s="12"/>
      <c r="E718" s="12" t="s">
        <v>706</v>
      </c>
      <c r="F718" s="12"/>
      <c r="G718" s="12"/>
      <c r="H718" s="15">
        <f>COUNTIF(A:A,A718)</f>
        <v>1</v>
      </c>
    </row>
    <row r="719" spans="1:8" ht="18" customHeight="1" x14ac:dyDescent="0.3">
      <c r="A719" s="11" t="s">
        <v>651</v>
      </c>
      <c r="B719" s="12" t="s">
        <v>109</v>
      </c>
      <c r="C719" s="12" t="s">
        <v>268</v>
      </c>
      <c r="D719" s="12"/>
      <c r="E719" s="12" t="s">
        <v>706</v>
      </c>
      <c r="F719" s="12"/>
      <c r="G719" s="12"/>
      <c r="H719" s="15">
        <f>COUNTIF(A:A,A719)</f>
        <v>1</v>
      </c>
    </row>
    <row r="720" spans="1:8" ht="18" customHeight="1" x14ac:dyDescent="0.3">
      <c r="A720" s="11" t="s">
        <v>248</v>
      </c>
      <c r="B720" s="12" t="s">
        <v>109</v>
      </c>
      <c r="C720" s="12" t="s">
        <v>268</v>
      </c>
      <c r="D720" s="12"/>
      <c r="E720" s="12" t="s">
        <v>706</v>
      </c>
      <c r="F720" s="12"/>
      <c r="G720" s="12"/>
      <c r="H720" s="15">
        <f>COUNTIF(A:A,A720)</f>
        <v>1</v>
      </c>
    </row>
    <row r="721" spans="1:8" ht="18" customHeight="1" x14ac:dyDescent="0.3">
      <c r="A721" s="11" t="s">
        <v>699</v>
      </c>
      <c r="B721" s="12" t="s">
        <v>109</v>
      </c>
      <c r="C721" s="12" t="s">
        <v>268</v>
      </c>
      <c r="D721" s="12"/>
      <c r="E721" s="12" t="s">
        <v>706</v>
      </c>
      <c r="F721" s="12"/>
      <c r="G721" s="12"/>
      <c r="H721" s="15">
        <f>COUNTIF(A:A,A721)</f>
        <v>1</v>
      </c>
    </row>
    <row r="722" spans="1:8" ht="18" customHeight="1" x14ac:dyDescent="0.3">
      <c r="A722" s="11" t="s">
        <v>646</v>
      </c>
      <c r="B722" s="12" t="s">
        <v>109</v>
      </c>
      <c r="C722" s="12" t="s">
        <v>268</v>
      </c>
      <c r="D722" s="12"/>
      <c r="E722" s="12" t="s">
        <v>706</v>
      </c>
      <c r="F722" s="12"/>
      <c r="G722" s="12"/>
      <c r="H722" s="15">
        <f>COUNTIF(A:A,A722)</f>
        <v>1</v>
      </c>
    </row>
    <row r="723" spans="1:8" ht="18" customHeight="1" x14ac:dyDescent="0.3">
      <c r="A723" s="11" t="s">
        <v>249</v>
      </c>
      <c r="B723" s="12" t="s">
        <v>109</v>
      </c>
      <c r="C723" s="12" t="s">
        <v>268</v>
      </c>
      <c r="D723" s="12"/>
      <c r="E723" s="12" t="s">
        <v>706</v>
      </c>
      <c r="F723" s="12"/>
      <c r="G723" s="12"/>
      <c r="H723" s="15">
        <f>COUNTIF(A:A,A723)</f>
        <v>1</v>
      </c>
    </row>
    <row r="724" spans="1:8" ht="18" customHeight="1" x14ac:dyDescent="0.3">
      <c r="A724" s="11" t="s">
        <v>675</v>
      </c>
      <c r="B724" s="12" t="s">
        <v>109</v>
      </c>
      <c r="C724" s="12" t="s">
        <v>268</v>
      </c>
      <c r="D724" s="12"/>
      <c r="E724" s="12" t="s">
        <v>706</v>
      </c>
      <c r="F724" s="12"/>
      <c r="G724" s="12"/>
      <c r="H724" s="15">
        <f>COUNTIF(A:A,A724)</f>
        <v>1</v>
      </c>
    </row>
    <row r="725" spans="1:8" ht="18" customHeight="1" x14ac:dyDescent="0.3">
      <c r="A725" s="11" t="s">
        <v>648</v>
      </c>
      <c r="B725" s="12" t="s">
        <v>109</v>
      </c>
      <c r="C725" s="12" t="s">
        <v>268</v>
      </c>
      <c r="D725" s="12"/>
      <c r="E725" s="12" t="s">
        <v>706</v>
      </c>
      <c r="F725" s="12"/>
      <c r="G725" s="12"/>
      <c r="H725" s="15">
        <f>COUNTIF(A:A,A725)</f>
        <v>1</v>
      </c>
    </row>
    <row r="726" spans="1:8" ht="18" customHeight="1" x14ac:dyDescent="0.3">
      <c r="A726" s="11" t="s">
        <v>740</v>
      </c>
      <c r="B726" s="12" t="s">
        <v>109</v>
      </c>
      <c r="C726" s="12" t="s">
        <v>268</v>
      </c>
      <c r="D726" s="12"/>
      <c r="E726" s="12"/>
      <c r="F726" s="12"/>
      <c r="G726" s="12"/>
      <c r="H726" s="15">
        <f>COUNTIF(A:A,A726)</f>
        <v>1</v>
      </c>
    </row>
    <row r="727" spans="1:8" ht="18" customHeight="1" x14ac:dyDescent="0.3">
      <c r="A727" s="11" t="s">
        <v>250</v>
      </c>
      <c r="B727" s="12" t="s">
        <v>109</v>
      </c>
      <c r="C727" s="12" t="s">
        <v>268</v>
      </c>
      <c r="D727" s="12"/>
      <c r="E727" s="12" t="s">
        <v>706</v>
      </c>
      <c r="F727" s="12"/>
      <c r="G727" s="12"/>
      <c r="H727" s="15">
        <f>COUNTIF(A:A,A727)</f>
        <v>1</v>
      </c>
    </row>
    <row r="728" spans="1:8" ht="18" customHeight="1" x14ac:dyDescent="0.3">
      <c r="A728" s="11" t="s">
        <v>700</v>
      </c>
      <c r="B728" s="12" t="s">
        <v>109</v>
      </c>
      <c r="C728" s="12" t="s">
        <v>268</v>
      </c>
      <c r="D728" s="12"/>
      <c r="E728" s="12" t="s">
        <v>706</v>
      </c>
      <c r="F728" s="12"/>
      <c r="G728" s="12"/>
      <c r="H728" s="15">
        <f>COUNTIF(A:A,A728)</f>
        <v>1</v>
      </c>
    </row>
    <row r="729" spans="1:8" ht="18" customHeight="1" x14ac:dyDescent="0.3">
      <c r="A729" s="11" t="s">
        <v>719</v>
      </c>
      <c r="B729" s="12" t="s">
        <v>109</v>
      </c>
      <c r="C729" s="12" t="s">
        <v>268</v>
      </c>
      <c r="D729" s="12"/>
      <c r="E729" s="12" t="s">
        <v>706</v>
      </c>
      <c r="F729" s="12"/>
      <c r="G729" s="12"/>
      <c r="H729" s="15">
        <f>COUNTIF(A:A,A729)</f>
        <v>1</v>
      </c>
    </row>
    <row r="730" spans="1:8" ht="18" customHeight="1" x14ac:dyDescent="0.3">
      <c r="A730" s="11" t="s">
        <v>251</v>
      </c>
      <c r="B730" s="12" t="s">
        <v>109</v>
      </c>
      <c r="C730" s="12" t="s">
        <v>268</v>
      </c>
      <c r="D730" s="12"/>
      <c r="E730" s="12" t="s">
        <v>706</v>
      </c>
      <c r="F730" s="12"/>
      <c r="G730" s="12"/>
      <c r="H730" s="15">
        <f>COUNTIF(A:A,A730)</f>
        <v>1</v>
      </c>
    </row>
    <row r="731" spans="1:8" ht="18" customHeight="1" x14ac:dyDescent="0.3">
      <c r="A731" s="11" t="s">
        <v>653</v>
      </c>
      <c r="B731" s="12" t="s">
        <v>109</v>
      </c>
      <c r="C731" s="12" t="s">
        <v>268</v>
      </c>
      <c r="D731" s="12"/>
      <c r="E731" s="12" t="s">
        <v>706</v>
      </c>
      <c r="F731" s="12"/>
      <c r="G731" s="12"/>
      <c r="H731" s="15">
        <f>COUNTIF(A:A,A731)</f>
        <v>1</v>
      </c>
    </row>
    <row r="732" spans="1:8" ht="18" customHeight="1" x14ac:dyDescent="0.3">
      <c r="A732" s="11" t="s">
        <v>252</v>
      </c>
      <c r="B732" s="12" t="s">
        <v>109</v>
      </c>
      <c r="C732" s="12" t="s">
        <v>268</v>
      </c>
      <c r="D732" s="12"/>
      <c r="E732" s="12" t="s">
        <v>706</v>
      </c>
      <c r="F732" s="12"/>
      <c r="G732" s="12"/>
      <c r="H732" s="15">
        <f>COUNTIF(A:A,A732)</f>
        <v>1</v>
      </c>
    </row>
    <row r="733" spans="1:8" ht="18" customHeight="1" x14ac:dyDescent="0.3">
      <c r="A733" s="11" t="s">
        <v>253</v>
      </c>
      <c r="B733" s="12" t="s">
        <v>109</v>
      </c>
      <c r="C733" s="12" t="s">
        <v>268</v>
      </c>
      <c r="D733" s="12"/>
      <c r="E733" s="12" t="s">
        <v>706</v>
      </c>
      <c r="F733" s="12"/>
      <c r="G733" s="12"/>
      <c r="H733" s="15">
        <f>COUNTIF(A:A,A733)</f>
        <v>1</v>
      </c>
    </row>
    <row r="734" spans="1:8" ht="18" customHeight="1" x14ac:dyDescent="0.3">
      <c r="A734" s="11" t="s">
        <v>254</v>
      </c>
      <c r="B734" s="12" t="s">
        <v>109</v>
      </c>
      <c r="C734" s="12" t="s">
        <v>268</v>
      </c>
      <c r="D734" s="12"/>
      <c r="E734" s="12" t="s">
        <v>706</v>
      </c>
      <c r="F734" s="12"/>
      <c r="G734" s="12"/>
      <c r="H734" s="15">
        <f>COUNTIF(A:A,A734)</f>
        <v>2</v>
      </c>
    </row>
    <row r="735" spans="1:8" ht="18" customHeight="1" x14ac:dyDescent="0.3">
      <c r="A735" s="11" t="s">
        <v>698</v>
      </c>
      <c r="B735" s="12" t="s">
        <v>109</v>
      </c>
      <c r="C735" s="12" t="s">
        <v>268</v>
      </c>
      <c r="D735" s="12"/>
      <c r="E735" s="12" t="s">
        <v>706</v>
      </c>
      <c r="F735" s="12"/>
      <c r="G735" s="12"/>
      <c r="H735" s="15">
        <f>COUNTIF(A:A,A735)</f>
        <v>1</v>
      </c>
    </row>
    <row r="736" spans="1:8" ht="18" customHeight="1" x14ac:dyDescent="0.3">
      <c r="A736" s="11" t="s">
        <v>255</v>
      </c>
      <c r="B736" s="12" t="s">
        <v>109</v>
      </c>
      <c r="C736" s="12" t="s">
        <v>268</v>
      </c>
      <c r="D736" s="12"/>
      <c r="E736" s="12" t="s">
        <v>706</v>
      </c>
      <c r="F736" s="12"/>
      <c r="G736" s="12"/>
      <c r="H736" s="15">
        <f>COUNTIF(A:A,A736)</f>
        <v>2</v>
      </c>
    </row>
    <row r="737" spans="1:8" ht="18" customHeight="1" x14ac:dyDescent="0.3">
      <c r="A737" s="11" t="s">
        <v>255</v>
      </c>
      <c r="B737" s="12" t="s">
        <v>109</v>
      </c>
      <c r="C737" s="12" t="s">
        <v>268</v>
      </c>
      <c r="D737" s="12"/>
      <c r="E737" s="12"/>
      <c r="F737" s="12"/>
      <c r="G737" s="12"/>
      <c r="H737" s="15">
        <f>COUNTIF(A:A,A737)</f>
        <v>2</v>
      </c>
    </row>
    <row r="738" spans="1:8" ht="18" customHeight="1" x14ac:dyDescent="0.3">
      <c r="A738" s="11" t="s">
        <v>661</v>
      </c>
      <c r="B738" s="12" t="s">
        <v>109</v>
      </c>
      <c r="C738" s="12" t="s">
        <v>268</v>
      </c>
      <c r="D738" s="12"/>
      <c r="E738" s="12" t="s">
        <v>706</v>
      </c>
      <c r="F738" s="12"/>
      <c r="G738" s="12"/>
      <c r="H738" s="15">
        <f>COUNTIF(A:A,A738)</f>
        <v>1</v>
      </c>
    </row>
    <row r="739" spans="1:8" ht="18" customHeight="1" x14ac:dyDescent="0.3">
      <c r="A739" s="11" t="s">
        <v>256</v>
      </c>
      <c r="B739" s="12" t="s">
        <v>109</v>
      </c>
      <c r="C739" s="12" t="s">
        <v>268</v>
      </c>
      <c r="D739" s="12"/>
      <c r="E739" s="12" t="s">
        <v>706</v>
      </c>
      <c r="F739" s="12"/>
      <c r="G739" s="12"/>
      <c r="H739" s="15">
        <f>COUNTIF(A:A,A739)</f>
        <v>1</v>
      </c>
    </row>
    <row r="740" spans="1:8" ht="18" customHeight="1" x14ac:dyDescent="0.3">
      <c r="A740" s="11" t="s">
        <v>659</v>
      </c>
      <c r="B740" s="12" t="s">
        <v>109</v>
      </c>
      <c r="C740" s="12" t="s">
        <v>268</v>
      </c>
      <c r="D740" s="12"/>
      <c r="E740" s="12" t="s">
        <v>706</v>
      </c>
      <c r="F740" s="12"/>
      <c r="G740" s="12"/>
      <c r="H740" s="15">
        <f>COUNTIF(A:A,A740)</f>
        <v>1</v>
      </c>
    </row>
    <row r="741" spans="1:8" ht="18" customHeight="1" x14ac:dyDescent="0.3">
      <c r="A741" s="11" t="s">
        <v>257</v>
      </c>
      <c r="B741" s="12" t="s">
        <v>109</v>
      </c>
      <c r="C741" s="12" t="s">
        <v>268</v>
      </c>
      <c r="D741" s="12"/>
      <c r="E741" s="12" t="s">
        <v>706</v>
      </c>
      <c r="F741" s="12"/>
      <c r="G741" s="12"/>
      <c r="H741" s="15">
        <f>COUNTIF(A:A,A741)</f>
        <v>1</v>
      </c>
    </row>
    <row r="742" spans="1:8" ht="18" customHeight="1" x14ac:dyDescent="0.3">
      <c r="A742" s="11" t="s">
        <v>258</v>
      </c>
      <c r="B742" s="12" t="s">
        <v>109</v>
      </c>
      <c r="C742" s="12" t="s">
        <v>268</v>
      </c>
      <c r="D742" s="12"/>
      <c r="E742" s="12" t="s">
        <v>706</v>
      </c>
      <c r="F742" s="12"/>
      <c r="G742" s="12"/>
      <c r="H742" s="15">
        <f>COUNTIF(A:A,A742)</f>
        <v>1</v>
      </c>
    </row>
    <row r="743" spans="1:8" ht="18" customHeight="1" x14ac:dyDescent="0.3">
      <c r="A743" s="11" t="s">
        <v>673</v>
      </c>
      <c r="B743" s="12" t="s">
        <v>109</v>
      </c>
      <c r="C743" s="12" t="s">
        <v>268</v>
      </c>
      <c r="D743" s="12"/>
      <c r="E743" s="12" t="s">
        <v>706</v>
      </c>
      <c r="F743" s="12"/>
      <c r="G743" s="12"/>
      <c r="H743" s="15">
        <f>COUNTIF(A:A,A743)</f>
        <v>1</v>
      </c>
    </row>
    <row r="744" spans="1:8" ht="18" customHeight="1" x14ac:dyDescent="0.3">
      <c r="A744" s="11" t="s">
        <v>674</v>
      </c>
      <c r="B744" s="12" t="s">
        <v>109</v>
      </c>
      <c r="C744" s="12" t="s">
        <v>268</v>
      </c>
      <c r="D744" s="12"/>
      <c r="E744" s="12" t="s">
        <v>706</v>
      </c>
      <c r="F744" s="12"/>
      <c r="G744" s="12"/>
      <c r="H744" s="15">
        <f>COUNTIF(A:A,A744)</f>
        <v>1</v>
      </c>
    </row>
    <row r="745" spans="1:8" ht="18" customHeight="1" x14ac:dyDescent="0.3">
      <c r="A745" s="11" t="s">
        <v>676</v>
      </c>
      <c r="B745" s="12" t="s">
        <v>109</v>
      </c>
      <c r="C745" s="12" t="s">
        <v>268</v>
      </c>
      <c r="D745" s="12"/>
      <c r="E745" s="12" t="s">
        <v>706</v>
      </c>
      <c r="F745" s="12"/>
      <c r="G745" s="12"/>
      <c r="H745" s="15">
        <f>COUNTIF(A:A,A745)</f>
        <v>1</v>
      </c>
    </row>
    <row r="746" spans="1:8" ht="18" customHeight="1" x14ac:dyDescent="0.3">
      <c r="A746" s="11" t="s">
        <v>671</v>
      </c>
      <c r="B746" s="12" t="s">
        <v>109</v>
      </c>
      <c r="C746" s="12" t="s">
        <v>268</v>
      </c>
      <c r="D746" s="12"/>
      <c r="E746" s="12" t="s">
        <v>706</v>
      </c>
      <c r="F746" s="12"/>
      <c r="G746" s="12"/>
      <c r="H746" s="15">
        <f>COUNTIF(A:A,A746)</f>
        <v>1</v>
      </c>
    </row>
    <row r="747" spans="1:8" ht="18" customHeight="1" x14ac:dyDescent="0.3">
      <c r="A747" s="11" t="s">
        <v>259</v>
      </c>
      <c r="B747" s="12" t="s">
        <v>109</v>
      </c>
      <c r="C747" s="12" t="s">
        <v>268</v>
      </c>
      <c r="D747" s="12"/>
      <c r="E747" s="12" t="s">
        <v>706</v>
      </c>
      <c r="F747" s="12"/>
      <c r="G747" s="12"/>
      <c r="H747" s="15">
        <f>COUNTIF(A:A,A747)</f>
        <v>1</v>
      </c>
    </row>
    <row r="748" spans="1:8" ht="18" customHeight="1" x14ac:dyDescent="0.3">
      <c r="A748" s="11" t="s">
        <v>260</v>
      </c>
      <c r="B748" s="12" t="s">
        <v>109</v>
      </c>
      <c r="C748" s="12" t="s">
        <v>268</v>
      </c>
      <c r="D748" s="12"/>
      <c r="E748" s="12" t="s">
        <v>706</v>
      </c>
      <c r="F748" s="12"/>
      <c r="G748" s="12"/>
      <c r="H748" s="15">
        <f>COUNTIF(A:A,A748)</f>
        <v>1</v>
      </c>
    </row>
    <row r="749" spans="1:8" ht="18" customHeight="1" x14ac:dyDescent="0.3">
      <c r="A749" s="11" t="s">
        <v>714</v>
      </c>
      <c r="B749" s="12" t="s">
        <v>109</v>
      </c>
      <c r="C749" s="12" t="s">
        <v>268</v>
      </c>
      <c r="D749" s="12"/>
      <c r="E749" s="12" t="s">
        <v>706</v>
      </c>
      <c r="F749" s="12"/>
      <c r="G749" s="12"/>
      <c r="H749" s="15">
        <f>COUNTIF(A:A,A749)</f>
        <v>1</v>
      </c>
    </row>
    <row r="750" spans="1:8" ht="18" customHeight="1" x14ac:dyDescent="0.3">
      <c r="A750" s="11" t="s">
        <v>725</v>
      </c>
      <c r="B750" s="12" t="s">
        <v>109</v>
      </c>
      <c r="C750" s="12" t="s">
        <v>268</v>
      </c>
      <c r="D750" s="12"/>
      <c r="E750" s="12" t="s">
        <v>706</v>
      </c>
      <c r="F750" s="12"/>
      <c r="G750" s="12"/>
      <c r="H750" s="15">
        <f>COUNTIF(A:A,A750)</f>
        <v>1</v>
      </c>
    </row>
    <row r="751" spans="1:8" ht="18" customHeight="1" x14ac:dyDescent="0.3">
      <c r="A751" s="11" t="s">
        <v>685</v>
      </c>
      <c r="B751" s="12" t="s">
        <v>109</v>
      </c>
      <c r="C751" s="12" t="s">
        <v>268</v>
      </c>
      <c r="D751" s="12"/>
      <c r="E751" s="12" t="s">
        <v>706</v>
      </c>
      <c r="F751" s="12"/>
      <c r="G751" s="12"/>
      <c r="H751" s="15">
        <f>COUNTIF(A:A,A751)</f>
        <v>1</v>
      </c>
    </row>
    <row r="752" spans="1:8" ht="18" customHeight="1" x14ac:dyDescent="0.3">
      <c r="A752" s="11" t="s">
        <v>261</v>
      </c>
      <c r="B752" s="12" t="s">
        <v>109</v>
      </c>
      <c r="C752" s="12" t="s">
        <v>268</v>
      </c>
      <c r="D752" s="12"/>
      <c r="E752" s="12" t="s">
        <v>706</v>
      </c>
      <c r="F752" s="12"/>
      <c r="G752" s="12"/>
      <c r="H752" s="15">
        <f>COUNTIF(A:A,A752)</f>
        <v>1</v>
      </c>
    </row>
    <row r="753" spans="1:8" ht="18" customHeight="1" x14ac:dyDescent="0.3">
      <c r="A753" s="11" t="s">
        <v>643</v>
      </c>
      <c r="B753" s="12" t="s">
        <v>109</v>
      </c>
      <c r="C753" s="12" t="s">
        <v>268</v>
      </c>
      <c r="D753" s="12"/>
      <c r="E753" s="12" t="s">
        <v>706</v>
      </c>
      <c r="F753" s="12"/>
      <c r="G753" s="12"/>
      <c r="H753" s="15">
        <f>COUNTIF(A:A,A753)</f>
        <v>1</v>
      </c>
    </row>
    <row r="754" spans="1:8" ht="18" customHeight="1" x14ac:dyDescent="0.3">
      <c r="A754" s="11" t="s">
        <v>660</v>
      </c>
      <c r="B754" s="12" t="s">
        <v>109</v>
      </c>
      <c r="C754" s="12" t="s">
        <v>268</v>
      </c>
      <c r="D754" s="12"/>
      <c r="E754" s="12" t="s">
        <v>706</v>
      </c>
      <c r="F754" s="12"/>
      <c r="G754" s="12"/>
      <c r="H754" s="15">
        <f>COUNTIF(A:A,A754)</f>
        <v>1</v>
      </c>
    </row>
    <row r="755" spans="1:8" ht="18" customHeight="1" x14ac:dyDescent="0.3">
      <c r="A755" s="11" t="s">
        <v>263</v>
      </c>
      <c r="B755" s="12" t="s">
        <v>109</v>
      </c>
      <c r="C755" s="12" t="s">
        <v>268</v>
      </c>
      <c r="D755" s="12"/>
      <c r="E755" s="12" t="s">
        <v>706</v>
      </c>
      <c r="F755" s="12"/>
      <c r="G755" s="12"/>
      <c r="H755" s="15">
        <f>COUNTIF(A:A,A755)</f>
        <v>1</v>
      </c>
    </row>
    <row r="756" spans="1:8" ht="18" customHeight="1" x14ac:dyDescent="0.3">
      <c r="A756" s="11" t="s">
        <v>616</v>
      </c>
      <c r="B756" s="12" t="s">
        <v>109</v>
      </c>
      <c r="C756" s="12" t="s">
        <v>268</v>
      </c>
      <c r="D756" s="12"/>
      <c r="E756" s="12" t="s">
        <v>706</v>
      </c>
      <c r="F756" s="12"/>
      <c r="G756" s="12"/>
      <c r="H756" s="15">
        <f>COUNTIF(A:A,A756)</f>
        <v>1</v>
      </c>
    </row>
    <row r="757" spans="1:8" ht="18" customHeight="1" x14ac:dyDescent="0.3">
      <c r="A757" s="11" t="s">
        <v>264</v>
      </c>
      <c r="B757" s="12" t="s">
        <v>109</v>
      </c>
      <c r="C757" s="12" t="s">
        <v>268</v>
      </c>
      <c r="D757" s="12"/>
      <c r="E757" s="12" t="s">
        <v>706</v>
      </c>
      <c r="F757" s="12"/>
      <c r="G757" s="12"/>
      <c r="H757" s="15">
        <f>COUNTIF(A:A,A757)</f>
        <v>1</v>
      </c>
    </row>
    <row r="758" spans="1:8" ht="18" customHeight="1" x14ac:dyDescent="0.3">
      <c r="A758" s="11" t="s">
        <v>621</v>
      </c>
      <c r="B758" s="12" t="s">
        <v>109</v>
      </c>
      <c r="C758" s="12" t="s">
        <v>268</v>
      </c>
      <c r="D758" s="12"/>
      <c r="E758" s="12" t="s">
        <v>706</v>
      </c>
      <c r="F758" s="12"/>
      <c r="G758" s="12"/>
      <c r="H758" s="15">
        <f>COUNTIF(A:A,A758)</f>
        <v>1</v>
      </c>
    </row>
    <row r="759" spans="1:8" ht="18" customHeight="1" x14ac:dyDescent="0.3">
      <c r="A759" s="11" t="s">
        <v>722</v>
      </c>
      <c r="B759" s="12" t="s">
        <v>109</v>
      </c>
      <c r="C759" s="12" t="s">
        <v>268</v>
      </c>
      <c r="D759" s="12"/>
      <c r="E759" s="12" t="s">
        <v>706</v>
      </c>
      <c r="F759" s="12"/>
      <c r="G759" s="12"/>
      <c r="H759" s="15">
        <f>COUNTIF(A:A,A759)</f>
        <v>1</v>
      </c>
    </row>
    <row r="760" spans="1:8" ht="18" customHeight="1" x14ac:dyDescent="0.3">
      <c r="A760" s="11" t="s">
        <v>768</v>
      </c>
      <c r="B760" s="12" t="s">
        <v>109</v>
      </c>
      <c r="C760" s="12" t="s">
        <v>268</v>
      </c>
      <c r="D760" s="12"/>
      <c r="E760" s="12"/>
      <c r="F760" s="12"/>
      <c r="G760" s="12"/>
      <c r="H760" s="15">
        <f>COUNTIF(A:A,A760)</f>
        <v>1</v>
      </c>
    </row>
    <row r="761" spans="1:8" ht="18" customHeight="1" x14ac:dyDescent="0.3">
      <c r="A761" s="11" t="s">
        <v>679</v>
      </c>
      <c r="B761" s="12" t="s">
        <v>109</v>
      </c>
      <c r="C761" s="12" t="s">
        <v>268</v>
      </c>
      <c r="D761" s="12"/>
      <c r="E761" s="12" t="s">
        <v>706</v>
      </c>
      <c r="F761" s="12"/>
      <c r="G761" s="12"/>
      <c r="H761" s="15">
        <f>COUNTIF(A:A,A761)</f>
        <v>1</v>
      </c>
    </row>
    <row r="762" spans="1:8" ht="18" customHeight="1" x14ac:dyDescent="0.3">
      <c r="A762" s="11" t="s">
        <v>645</v>
      </c>
      <c r="B762" s="12" t="s">
        <v>109</v>
      </c>
      <c r="C762" s="12" t="s">
        <v>268</v>
      </c>
      <c r="D762" s="12"/>
      <c r="E762" s="12" t="s">
        <v>706</v>
      </c>
      <c r="F762" s="12"/>
      <c r="G762" s="12"/>
      <c r="H762" s="15">
        <f>COUNTIF(A:A,A762)</f>
        <v>1</v>
      </c>
    </row>
    <row r="763" spans="1:8" ht="18" customHeight="1" x14ac:dyDescent="0.3">
      <c r="A763" s="11" t="s">
        <v>262</v>
      </c>
      <c r="B763" s="12" t="s">
        <v>109</v>
      </c>
      <c r="C763" s="12" t="s">
        <v>268</v>
      </c>
      <c r="D763" s="12"/>
      <c r="E763" s="12" t="s">
        <v>706</v>
      </c>
      <c r="F763" s="12"/>
      <c r="G763" s="12"/>
      <c r="H763" s="15">
        <f>COUNTIF(A:A,A763)</f>
        <v>2</v>
      </c>
    </row>
    <row r="764" spans="1:8" ht="18" customHeight="1" x14ac:dyDescent="0.3">
      <c r="A764" s="11" t="s">
        <v>262</v>
      </c>
      <c r="B764" s="12" t="s">
        <v>109</v>
      </c>
      <c r="C764" s="12" t="s">
        <v>268</v>
      </c>
      <c r="D764" s="12"/>
      <c r="E764" s="12"/>
      <c r="F764" s="12"/>
      <c r="G764" s="12"/>
      <c r="H764" s="15">
        <f>COUNTIF(A:A,A764)</f>
        <v>2</v>
      </c>
    </row>
    <row r="765" spans="1:8" ht="18" customHeight="1" x14ac:dyDescent="0.3">
      <c r="A765" s="11" t="s">
        <v>266</v>
      </c>
      <c r="B765" s="12" t="s">
        <v>109</v>
      </c>
      <c r="C765" s="12" t="s">
        <v>268</v>
      </c>
      <c r="D765" s="12"/>
      <c r="E765" s="12" t="s">
        <v>706</v>
      </c>
      <c r="F765" s="12"/>
      <c r="G765" s="12"/>
      <c r="H765" s="15">
        <f>COUNTIF(A:A,A765)</f>
        <v>1</v>
      </c>
    </row>
    <row r="766" spans="1:8" ht="18" customHeight="1" x14ac:dyDescent="0.3">
      <c r="A766" s="11" t="s">
        <v>739</v>
      </c>
      <c r="B766" s="12" t="s">
        <v>109</v>
      </c>
      <c r="C766" s="12" t="s">
        <v>268</v>
      </c>
      <c r="D766" s="12"/>
      <c r="E766" s="12"/>
      <c r="F766" s="12"/>
      <c r="G766" s="12"/>
      <c r="H766" s="15">
        <f>COUNTIF(A:A,A766)</f>
        <v>1</v>
      </c>
    </row>
    <row r="767" spans="1:8" ht="18" customHeight="1" x14ac:dyDescent="0.3">
      <c r="A767" s="11" t="s">
        <v>267</v>
      </c>
      <c r="B767" s="12" t="s">
        <v>109</v>
      </c>
      <c r="C767" s="12" t="s">
        <v>268</v>
      </c>
      <c r="D767" s="12"/>
      <c r="E767" s="12" t="s">
        <v>706</v>
      </c>
      <c r="F767" s="12"/>
      <c r="G767" s="12"/>
      <c r="H767" s="15">
        <f>COUNTIF(A:A,A767)</f>
        <v>1</v>
      </c>
    </row>
    <row r="768" spans="1:8" ht="18" customHeight="1" x14ac:dyDescent="0.3">
      <c r="A768" s="11" t="s">
        <v>747</v>
      </c>
      <c r="B768" s="12" t="s">
        <v>109</v>
      </c>
      <c r="C768" s="12" t="s">
        <v>268</v>
      </c>
      <c r="D768" s="12"/>
      <c r="E768" s="12"/>
      <c r="F768" s="12"/>
      <c r="G768" s="12"/>
      <c r="H768" s="15">
        <f>COUNTIF(A:A,A768)</f>
        <v>1</v>
      </c>
    </row>
    <row r="769" spans="1:8" ht="18" customHeight="1" x14ac:dyDescent="0.3">
      <c r="A769" s="11" t="s">
        <v>265</v>
      </c>
      <c r="B769" s="12" t="s">
        <v>109</v>
      </c>
      <c r="C769" s="12" t="s">
        <v>268</v>
      </c>
      <c r="D769" s="12"/>
      <c r="E769" s="12" t="s">
        <v>706</v>
      </c>
      <c r="F769" s="12"/>
      <c r="G769" s="12"/>
      <c r="H769" s="15">
        <f>COUNTIF(A:A,A769)</f>
        <v>2</v>
      </c>
    </row>
    <row r="770" spans="1:8" ht="18" customHeight="1" x14ac:dyDescent="0.3">
      <c r="A770" s="11" t="s">
        <v>265</v>
      </c>
      <c r="B770" s="12" t="s">
        <v>109</v>
      </c>
      <c r="C770" s="12" t="s">
        <v>268</v>
      </c>
      <c r="D770" s="12"/>
      <c r="E770" s="12"/>
      <c r="F770" s="12"/>
      <c r="G770" s="12"/>
      <c r="H770" s="15">
        <f>COUNTIF(A:A,A770)</f>
        <v>2</v>
      </c>
    </row>
    <row r="771" spans="1:8" ht="18" customHeight="1" x14ac:dyDescent="0.3">
      <c r="A771" s="11" t="s">
        <v>206</v>
      </c>
      <c r="B771" s="12" t="s">
        <v>109</v>
      </c>
      <c r="C771" s="12" t="s">
        <v>268</v>
      </c>
      <c r="D771" s="12"/>
      <c r="E771" s="12"/>
      <c r="F771" s="12"/>
      <c r="G771" s="12"/>
      <c r="H771" s="15">
        <f>COUNTIF(A:A,A771)</f>
        <v>2</v>
      </c>
    </row>
    <row r="772" spans="1:8" ht="18" customHeight="1" x14ac:dyDescent="0.3">
      <c r="A772" s="11" t="s">
        <v>15</v>
      </c>
      <c r="B772" s="12" t="s">
        <v>109</v>
      </c>
      <c r="C772" s="12" t="s">
        <v>270</v>
      </c>
      <c r="D772" s="12"/>
      <c r="E772" s="12" t="s">
        <v>706</v>
      </c>
      <c r="F772" s="12"/>
      <c r="G772" s="12"/>
      <c r="H772" s="15">
        <f>COUNTIF(A:A,A772)</f>
        <v>2</v>
      </c>
    </row>
    <row r="773" spans="1:8" ht="18" customHeight="1" x14ac:dyDescent="0.3">
      <c r="A773" s="11" t="s">
        <v>413</v>
      </c>
      <c r="B773" s="12" t="s">
        <v>109</v>
      </c>
      <c r="C773" s="12" t="s">
        <v>270</v>
      </c>
      <c r="D773" s="12"/>
      <c r="E773" s="12" t="s">
        <v>706</v>
      </c>
      <c r="F773" s="12"/>
      <c r="G773" s="12"/>
      <c r="H773" s="15">
        <f>COUNTIF(A:A,A773)</f>
        <v>2</v>
      </c>
    </row>
    <row r="774" spans="1:8" ht="18" customHeight="1" x14ac:dyDescent="0.3">
      <c r="A774" s="11" t="s">
        <v>173</v>
      </c>
      <c r="B774" s="12" t="s">
        <v>109</v>
      </c>
      <c r="C774" s="12" t="s">
        <v>270</v>
      </c>
      <c r="D774" s="12"/>
      <c r="E774" s="12" t="s">
        <v>706</v>
      </c>
      <c r="F774" s="12"/>
      <c r="G774" s="12"/>
      <c r="H774" s="15">
        <f>COUNTIF(A:A,A774)</f>
        <v>2</v>
      </c>
    </row>
    <row r="775" spans="1:8" ht="18" customHeight="1" x14ac:dyDescent="0.3">
      <c r="A775" s="11" t="s">
        <v>485</v>
      </c>
      <c r="B775" s="12" t="s">
        <v>109</v>
      </c>
      <c r="C775" s="12" t="s">
        <v>270</v>
      </c>
      <c r="D775" s="12"/>
      <c r="E775" s="12" t="s">
        <v>706</v>
      </c>
      <c r="F775" s="12"/>
      <c r="G775" s="12"/>
      <c r="H775" s="15">
        <f>COUNTIF(A:A,A775)</f>
        <v>2</v>
      </c>
    </row>
    <row r="776" spans="1:8" ht="18" customHeight="1" x14ac:dyDescent="0.3">
      <c r="A776" s="11" t="s">
        <v>622</v>
      </c>
      <c r="B776" s="12" t="s">
        <v>109</v>
      </c>
      <c r="C776" s="12" t="s">
        <v>270</v>
      </c>
      <c r="D776" s="12"/>
      <c r="E776" s="12" t="s">
        <v>706</v>
      </c>
      <c r="F776" s="12"/>
      <c r="G776" s="12"/>
      <c r="H776" s="15">
        <f>COUNTIF(A:A,A776)</f>
        <v>2</v>
      </c>
    </row>
    <row r="777" spans="1:8" ht="18" customHeight="1" x14ac:dyDescent="0.3">
      <c r="A777" s="11" t="s">
        <v>269</v>
      </c>
      <c r="B777" s="12" t="s">
        <v>109</v>
      </c>
      <c r="C777" s="12" t="s">
        <v>270</v>
      </c>
      <c r="D777" s="12"/>
      <c r="E777" s="12" t="s">
        <v>706</v>
      </c>
      <c r="F777" s="12"/>
      <c r="G777" s="12"/>
      <c r="H777" s="15">
        <f>COUNTIF(A:A,A777)</f>
        <v>1</v>
      </c>
    </row>
    <row r="778" spans="1:8" ht="18" customHeight="1" x14ac:dyDescent="0.3">
      <c r="A778" s="11" t="s">
        <v>664</v>
      </c>
      <c r="B778" s="12" t="s">
        <v>109</v>
      </c>
      <c r="C778" s="12" t="s">
        <v>270</v>
      </c>
      <c r="D778" s="12"/>
      <c r="E778" s="12" t="s">
        <v>706</v>
      </c>
      <c r="F778" s="12"/>
      <c r="G778" s="12"/>
      <c r="H778" s="15">
        <f>COUNTIF(A:A,A778)</f>
        <v>1</v>
      </c>
    </row>
    <row r="779" spans="1:8" ht="18" customHeight="1" x14ac:dyDescent="0.3">
      <c r="A779" s="11" t="s">
        <v>529</v>
      </c>
      <c r="B779" s="12" t="s">
        <v>531</v>
      </c>
      <c r="C779" s="12" t="s">
        <v>531</v>
      </c>
      <c r="D779" s="12" t="s">
        <v>705</v>
      </c>
      <c r="E779" s="12" t="s">
        <v>706</v>
      </c>
      <c r="F779" s="12"/>
      <c r="G779" s="12"/>
      <c r="H779" s="15">
        <f>COUNTIF(A:A,A779)</f>
        <v>1</v>
      </c>
    </row>
    <row r="780" spans="1:8" ht="18" customHeight="1" x14ac:dyDescent="0.3">
      <c r="A780" s="11" t="s">
        <v>530</v>
      </c>
      <c r="B780" s="12" t="s">
        <v>531</v>
      </c>
      <c r="C780" s="12" t="s">
        <v>531</v>
      </c>
      <c r="D780" s="12" t="s">
        <v>705</v>
      </c>
      <c r="E780" s="12" t="s">
        <v>706</v>
      </c>
      <c r="F780" s="12"/>
      <c r="G780" s="12"/>
      <c r="H780" s="15">
        <f>COUNTIF(A:A,A780)</f>
        <v>1</v>
      </c>
    </row>
    <row r="781" spans="1:8" ht="18" customHeight="1" x14ac:dyDescent="0.3">
      <c r="A781" s="13"/>
      <c r="B781" s="14"/>
      <c r="C781" s="14"/>
      <c r="D781" s="14"/>
      <c r="E781" s="14"/>
      <c r="F781" s="14"/>
      <c r="G781" s="14"/>
      <c r="H781" s="14"/>
    </row>
    <row r="782" spans="1:8" ht="18" customHeight="1" x14ac:dyDescent="0.3">
      <c r="A782" s="13"/>
      <c r="B782" s="14"/>
      <c r="C782" s="14"/>
      <c r="D782" s="14"/>
      <c r="E782" s="14"/>
      <c r="F782" s="14"/>
      <c r="G782" s="14"/>
      <c r="H782" s="14"/>
    </row>
    <row r="783" spans="1:8" ht="18" customHeight="1" x14ac:dyDescent="0.3">
      <c r="A783" s="13"/>
      <c r="B783" s="14"/>
      <c r="C783" s="14"/>
      <c r="D783" s="14"/>
      <c r="E783" s="14"/>
      <c r="F783" s="14"/>
      <c r="G783" s="14"/>
      <c r="H783" s="14"/>
    </row>
    <row r="784" spans="1:8" ht="18" customHeight="1" x14ac:dyDescent="0.3">
      <c r="A784" s="13"/>
      <c r="B784" s="14"/>
      <c r="C784" s="14"/>
      <c r="D784" s="14"/>
      <c r="E784" s="14"/>
      <c r="F784" s="14"/>
      <c r="G784" s="14"/>
      <c r="H784" s="14"/>
    </row>
    <row r="785" spans="1:8" ht="18" customHeight="1" x14ac:dyDescent="0.3">
      <c r="A785" s="13"/>
      <c r="B785" s="14"/>
      <c r="C785" s="14"/>
      <c r="D785" s="14"/>
      <c r="E785" s="14"/>
      <c r="F785" s="14"/>
      <c r="G785" s="14"/>
      <c r="H785" s="14"/>
    </row>
    <row r="786" spans="1:8" ht="18" customHeight="1" x14ac:dyDescent="0.3">
      <c r="A786" s="13"/>
      <c r="B786" s="14"/>
      <c r="C786" s="14"/>
      <c r="D786" s="14"/>
      <c r="E786" s="14"/>
      <c r="F786" s="14"/>
      <c r="G786" s="14"/>
      <c r="H786" s="14"/>
    </row>
    <row r="787" spans="1:8" ht="18" customHeight="1" x14ac:dyDescent="0.3">
      <c r="A787" s="13"/>
      <c r="B787" s="14"/>
      <c r="C787" s="14"/>
      <c r="D787" s="14"/>
      <c r="E787" s="14"/>
      <c r="F787" s="14"/>
      <c r="G787" s="14"/>
      <c r="H787" s="14"/>
    </row>
    <row r="788" spans="1:8" ht="18" customHeight="1" x14ac:dyDescent="0.3">
      <c r="A788" s="13"/>
      <c r="B788" s="14"/>
      <c r="C788" s="14"/>
      <c r="D788" s="14"/>
      <c r="E788" s="14"/>
      <c r="F788" s="14"/>
      <c r="G788" s="14"/>
      <c r="H788" s="14"/>
    </row>
    <row r="789" spans="1:8" ht="18" customHeight="1" x14ac:dyDescent="0.3">
      <c r="A789" s="13"/>
      <c r="B789" s="14"/>
      <c r="C789" s="14"/>
      <c r="D789" s="14"/>
      <c r="E789" s="14"/>
      <c r="F789" s="14"/>
      <c r="G789" s="14"/>
      <c r="H789" s="14"/>
    </row>
    <row r="790" spans="1:8" ht="18" customHeight="1" x14ac:dyDescent="0.3">
      <c r="A790" s="13"/>
      <c r="B790" s="14"/>
      <c r="C790" s="14"/>
      <c r="D790" s="14"/>
      <c r="E790" s="14"/>
      <c r="F790" s="14"/>
      <c r="G790" s="14"/>
      <c r="H790" s="14"/>
    </row>
    <row r="791" spans="1:8" ht="18" customHeight="1" x14ac:dyDescent="0.3">
      <c r="A791" s="13"/>
      <c r="B791" s="14"/>
      <c r="C791" s="14"/>
      <c r="D791" s="14"/>
      <c r="E791" s="14"/>
      <c r="F791" s="14"/>
      <c r="G791" s="14"/>
      <c r="H791" s="14"/>
    </row>
    <row r="792" spans="1:8" ht="18" customHeight="1" x14ac:dyDescent="0.3">
      <c r="A792" s="13"/>
      <c r="B792" s="14"/>
      <c r="C792" s="14"/>
      <c r="D792" s="14"/>
      <c r="E792" s="14"/>
      <c r="F792" s="14"/>
      <c r="G792" s="14"/>
      <c r="H792" s="14"/>
    </row>
    <row r="793" spans="1:8" ht="18" customHeight="1" x14ac:dyDescent="0.3">
      <c r="A793" s="13"/>
      <c r="B793" s="14"/>
      <c r="C793" s="14"/>
      <c r="D793" s="14"/>
      <c r="E793" s="14"/>
      <c r="F793" s="14"/>
      <c r="G793" s="14"/>
      <c r="H793" s="14"/>
    </row>
    <row r="794" spans="1:8" ht="18" customHeight="1" x14ac:dyDescent="0.3">
      <c r="A794" s="13"/>
      <c r="B794" s="14"/>
      <c r="C794" s="14"/>
      <c r="D794" s="14"/>
      <c r="E794" s="14"/>
      <c r="F794" s="14"/>
      <c r="G794" s="14"/>
      <c r="H794" s="14"/>
    </row>
    <row r="795" spans="1:8" ht="18" customHeight="1" x14ac:dyDescent="0.3">
      <c r="A795" s="13"/>
      <c r="B795" s="14"/>
      <c r="C795" s="14"/>
      <c r="D795" s="14"/>
      <c r="E795" s="14"/>
      <c r="F795" s="14"/>
      <c r="G795" s="14"/>
      <c r="H795" s="14"/>
    </row>
    <row r="796" spans="1:8" ht="18" customHeight="1" x14ac:dyDescent="0.3">
      <c r="A796" s="13"/>
      <c r="B796" s="14"/>
      <c r="C796" s="14"/>
      <c r="D796" s="14"/>
      <c r="E796" s="14"/>
      <c r="F796" s="14"/>
      <c r="G796" s="14"/>
      <c r="H796" s="14"/>
    </row>
    <row r="797" spans="1:8" ht="18" customHeight="1" x14ac:dyDescent="0.3">
      <c r="A797" s="13"/>
      <c r="B797" s="14"/>
      <c r="C797" s="14"/>
      <c r="D797" s="14"/>
      <c r="E797" s="14"/>
      <c r="F797" s="14"/>
      <c r="G797" s="14"/>
      <c r="H797" s="14"/>
    </row>
    <row r="798" spans="1:8" ht="18" customHeight="1" x14ac:dyDescent="0.3">
      <c r="A798" s="13"/>
      <c r="B798" s="14"/>
      <c r="C798" s="14"/>
      <c r="D798" s="14"/>
      <c r="E798" s="14"/>
      <c r="F798" s="14"/>
      <c r="G798" s="14"/>
      <c r="H798" s="14"/>
    </row>
    <row r="799" spans="1:8" ht="18" customHeight="1" x14ac:dyDescent="0.3">
      <c r="A799" s="13"/>
      <c r="B799" s="14"/>
      <c r="C799" s="14"/>
      <c r="D799" s="14"/>
      <c r="E799" s="14"/>
      <c r="F799" s="14"/>
      <c r="G799" s="14"/>
      <c r="H799" s="14"/>
    </row>
    <row r="800" spans="1:8" ht="18" customHeight="1" x14ac:dyDescent="0.3">
      <c r="A800" s="13"/>
      <c r="B800" s="14"/>
      <c r="C800" s="14"/>
      <c r="D800" s="14"/>
      <c r="E800" s="14"/>
      <c r="F800" s="14"/>
      <c r="G800" s="14"/>
      <c r="H800" s="14"/>
    </row>
    <row r="801" spans="1:8" ht="18" customHeight="1" x14ac:dyDescent="0.3">
      <c r="A801" s="13"/>
      <c r="B801" s="14"/>
      <c r="C801" s="14"/>
      <c r="D801" s="14"/>
      <c r="E801" s="14"/>
      <c r="F801" s="14"/>
      <c r="G801" s="14"/>
      <c r="H801" s="14"/>
    </row>
    <row r="802" spans="1:8" ht="18" customHeight="1" x14ac:dyDescent="0.3">
      <c r="A802" s="13"/>
      <c r="B802" s="14"/>
      <c r="C802" s="14"/>
      <c r="D802" s="14"/>
      <c r="E802" s="14"/>
      <c r="F802" s="14"/>
      <c r="G802" s="14"/>
      <c r="H802" s="14"/>
    </row>
    <row r="803" spans="1:8" ht="18" customHeight="1" x14ac:dyDescent="0.3">
      <c r="A803" s="13"/>
      <c r="B803" s="14"/>
      <c r="C803" s="14"/>
      <c r="D803" s="14"/>
      <c r="E803" s="14"/>
      <c r="F803" s="14"/>
      <c r="G803" s="14"/>
      <c r="H803" s="14"/>
    </row>
    <row r="804" spans="1:8" ht="18" customHeight="1" x14ac:dyDescent="0.3">
      <c r="A804" s="13"/>
      <c r="B804" s="14"/>
      <c r="C804" s="14"/>
      <c r="D804" s="14"/>
      <c r="E804" s="14"/>
      <c r="F804" s="14"/>
      <c r="G804" s="14"/>
      <c r="H804" s="14"/>
    </row>
    <row r="805" spans="1:8" ht="18" customHeight="1" x14ac:dyDescent="0.3">
      <c r="A805" s="13"/>
      <c r="B805" s="14"/>
      <c r="C805" s="14"/>
      <c r="D805" s="14"/>
      <c r="E805" s="14"/>
      <c r="F805" s="14"/>
      <c r="G805" s="14"/>
      <c r="H805" s="14"/>
    </row>
    <row r="806" spans="1:8" ht="18" customHeight="1" x14ac:dyDescent="0.3">
      <c r="A806" s="13"/>
      <c r="B806" s="14"/>
      <c r="C806" s="14"/>
      <c r="D806" s="14"/>
      <c r="E806" s="14"/>
      <c r="F806" s="14"/>
      <c r="G806" s="14"/>
      <c r="H806" s="14"/>
    </row>
    <row r="807" spans="1:8" ht="18" customHeight="1" x14ac:dyDescent="0.3">
      <c r="A807" s="13"/>
      <c r="B807" s="14"/>
      <c r="C807" s="14"/>
      <c r="D807" s="14"/>
      <c r="E807" s="14"/>
      <c r="F807" s="14"/>
      <c r="G807" s="14"/>
      <c r="H807" s="14"/>
    </row>
    <row r="808" spans="1:8" ht="18" customHeight="1" x14ac:dyDescent="0.3">
      <c r="A808" s="13"/>
      <c r="B808" s="14"/>
      <c r="C808" s="14"/>
      <c r="D808" s="14"/>
      <c r="E808" s="14"/>
      <c r="F808" s="14"/>
      <c r="G808" s="14"/>
      <c r="H808" s="14"/>
    </row>
    <row r="809" spans="1:8" ht="18" customHeight="1" x14ac:dyDescent="0.3">
      <c r="A809" s="13"/>
      <c r="B809" s="14"/>
      <c r="C809" s="14"/>
      <c r="D809" s="14"/>
      <c r="E809" s="14"/>
      <c r="F809" s="14"/>
      <c r="G809" s="14"/>
      <c r="H809" s="14"/>
    </row>
    <row r="810" spans="1:8" ht="18" customHeight="1" x14ac:dyDescent="0.3">
      <c r="A810" s="13"/>
      <c r="B810" s="14"/>
      <c r="C810" s="14"/>
      <c r="D810" s="14"/>
      <c r="E810" s="14"/>
      <c r="F810" s="14"/>
      <c r="G810" s="14"/>
      <c r="H810" s="14"/>
    </row>
    <row r="811" spans="1:8" ht="18" customHeight="1" x14ac:dyDescent="0.3">
      <c r="A811" s="13"/>
      <c r="B811" s="14"/>
      <c r="C811" s="14"/>
      <c r="D811" s="14"/>
      <c r="E811" s="14"/>
      <c r="F811" s="14"/>
      <c r="G811" s="14"/>
      <c r="H811" s="14"/>
    </row>
    <row r="812" spans="1:8" ht="18" customHeight="1" x14ac:dyDescent="0.3">
      <c r="A812" s="13"/>
      <c r="B812" s="14"/>
      <c r="C812" s="14"/>
      <c r="D812" s="14"/>
      <c r="E812" s="14"/>
      <c r="F812" s="14"/>
      <c r="G812" s="14"/>
      <c r="H812" s="14"/>
    </row>
    <row r="813" spans="1:8" ht="18" customHeight="1" x14ac:dyDescent="0.3">
      <c r="A813" s="13"/>
      <c r="B813" s="14"/>
      <c r="C813" s="14"/>
      <c r="D813" s="14"/>
      <c r="E813" s="14"/>
      <c r="F813" s="14"/>
      <c r="G813" s="14"/>
      <c r="H813" s="14"/>
    </row>
    <row r="814" spans="1:8" ht="18" customHeight="1" x14ac:dyDescent="0.3">
      <c r="A814" s="13"/>
      <c r="B814" s="14"/>
      <c r="C814" s="14"/>
      <c r="D814" s="14"/>
      <c r="E814" s="14"/>
      <c r="F814" s="14"/>
      <c r="G814" s="14"/>
      <c r="H814" s="14"/>
    </row>
    <row r="815" spans="1:8" ht="18" customHeight="1" x14ac:dyDescent="0.3">
      <c r="A815" s="13"/>
      <c r="B815" s="14"/>
      <c r="C815" s="14"/>
      <c r="D815" s="14"/>
      <c r="E815" s="14"/>
      <c r="F815" s="14"/>
      <c r="G815" s="14"/>
      <c r="H815" s="14"/>
    </row>
    <row r="816" spans="1:8" ht="18" customHeight="1" x14ac:dyDescent="0.3">
      <c r="A816" s="13"/>
      <c r="B816" s="14"/>
      <c r="C816" s="14"/>
      <c r="D816" s="14"/>
      <c r="E816" s="14"/>
      <c r="F816" s="14"/>
      <c r="G816" s="14"/>
      <c r="H816" s="14"/>
    </row>
    <row r="817" spans="1:8" ht="18" customHeight="1" x14ac:dyDescent="0.3">
      <c r="A817" s="13"/>
      <c r="B817" s="14"/>
      <c r="C817" s="14"/>
      <c r="D817" s="14"/>
      <c r="E817" s="14"/>
      <c r="F817" s="14"/>
      <c r="G817" s="14"/>
      <c r="H817" s="14"/>
    </row>
    <row r="818" spans="1:8" ht="18" customHeight="1" x14ac:dyDescent="0.3">
      <c r="A818" s="13"/>
      <c r="B818" s="14"/>
      <c r="C818" s="14"/>
      <c r="D818" s="14"/>
      <c r="E818" s="14"/>
      <c r="F818" s="14"/>
      <c r="G818" s="14"/>
      <c r="H818" s="14"/>
    </row>
    <row r="819" spans="1:8" ht="18" customHeight="1" x14ac:dyDescent="0.3">
      <c r="A819" s="13"/>
      <c r="B819" s="14"/>
      <c r="C819" s="14"/>
      <c r="D819" s="14"/>
      <c r="E819" s="14"/>
      <c r="F819" s="14"/>
      <c r="G819" s="14"/>
      <c r="H819" s="14"/>
    </row>
    <row r="820" spans="1:8" ht="18" customHeight="1" x14ac:dyDescent="0.3">
      <c r="A820" s="13"/>
      <c r="B820" s="14"/>
      <c r="C820" s="14"/>
      <c r="D820" s="14"/>
      <c r="E820" s="14"/>
      <c r="F820" s="14"/>
      <c r="G820" s="14"/>
      <c r="H820" s="14"/>
    </row>
    <row r="821" spans="1:8" ht="18" customHeight="1" x14ac:dyDescent="0.3">
      <c r="A821" s="13"/>
      <c r="B821" s="14"/>
      <c r="C821" s="14"/>
      <c r="D821" s="14"/>
      <c r="E821" s="14"/>
      <c r="F821" s="14"/>
      <c r="G821" s="14"/>
      <c r="H821" s="14"/>
    </row>
    <row r="822" spans="1:8" ht="18" customHeight="1" x14ac:dyDescent="0.3">
      <c r="A822" s="13"/>
      <c r="B822" s="14"/>
      <c r="C822" s="14"/>
      <c r="D822" s="14"/>
      <c r="E822" s="14"/>
      <c r="F822" s="14"/>
      <c r="G822" s="14"/>
      <c r="H822" s="14"/>
    </row>
    <row r="823" spans="1:8" ht="18" customHeight="1" x14ac:dyDescent="0.3">
      <c r="A823" s="13"/>
      <c r="B823" s="14"/>
      <c r="C823" s="14"/>
      <c r="D823" s="14"/>
      <c r="E823" s="14"/>
      <c r="F823" s="14"/>
      <c r="G823" s="14"/>
      <c r="H823" s="14"/>
    </row>
    <row r="824" spans="1:8" ht="18" customHeight="1" x14ac:dyDescent="0.3">
      <c r="A824" s="13"/>
      <c r="B824" s="14"/>
      <c r="C824" s="14"/>
      <c r="D824" s="14"/>
      <c r="E824" s="14"/>
      <c r="F824" s="14"/>
      <c r="G824" s="14"/>
      <c r="H824" s="14"/>
    </row>
    <row r="825" spans="1:8" ht="18" customHeight="1" x14ac:dyDescent="0.3">
      <c r="A825" s="13"/>
      <c r="B825" s="14"/>
      <c r="C825" s="14"/>
      <c r="D825" s="14"/>
      <c r="E825" s="14"/>
      <c r="F825" s="14"/>
      <c r="G825" s="14"/>
      <c r="H825" s="14"/>
    </row>
    <row r="826" spans="1:8" ht="18" customHeight="1" x14ac:dyDescent="0.3">
      <c r="A826" s="13"/>
      <c r="B826" s="14"/>
      <c r="C826" s="14"/>
      <c r="D826" s="14"/>
      <c r="E826" s="14"/>
      <c r="F826" s="14"/>
      <c r="G826" s="14"/>
      <c r="H826" s="14"/>
    </row>
    <row r="827" spans="1:8" ht="18" customHeight="1" x14ac:dyDescent="0.3">
      <c r="A827" s="13"/>
      <c r="B827" s="14"/>
      <c r="C827" s="14"/>
      <c r="D827" s="14"/>
      <c r="E827" s="14"/>
      <c r="F827" s="14"/>
      <c r="G827" s="14"/>
      <c r="H827" s="14"/>
    </row>
    <row r="828" spans="1:8" ht="18" customHeight="1" x14ac:dyDescent="0.3">
      <c r="A828" s="13"/>
      <c r="B828" s="14"/>
      <c r="C828" s="14"/>
      <c r="D828" s="14"/>
      <c r="E828" s="14"/>
      <c r="F828" s="14"/>
      <c r="G828" s="14"/>
      <c r="H828" s="14"/>
    </row>
    <row r="829" spans="1:8" ht="18" customHeight="1" x14ac:dyDescent="0.3">
      <c r="A829" s="13"/>
      <c r="B829" s="14"/>
      <c r="C829" s="14"/>
      <c r="D829" s="14"/>
      <c r="E829" s="14"/>
      <c r="F829" s="14"/>
      <c r="G829" s="14"/>
      <c r="H829" s="14"/>
    </row>
    <row r="830" spans="1:8" ht="18" customHeight="1" x14ac:dyDescent="0.3">
      <c r="A830" s="13"/>
      <c r="B830" s="14"/>
      <c r="C830" s="14"/>
      <c r="D830" s="14"/>
      <c r="E830" s="14"/>
      <c r="F830" s="14"/>
      <c r="G830" s="14"/>
      <c r="H830" s="14"/>
    </row>
    <row r="831" spans="1:8" ht="18" customHeight="1" x14ac:dyDescent="0.3">
      <c r="A831" s="13"/>
      <c r="B831" s="14"/>
      <c r="C831" s="14"/>
      <c r="D831" s="14"/>
      <c r="E831" s="14"/>
      <c r="F831" s="14"/>
      <c r="G831" s="14"/>
      <c r="H831" s="14"/>
    </row>
    <row r="832" spans="1:8" ht="18" customHeight="1" x14ac:dyDescent="0.3">
      <c r="A832" s="13"/>
      <c r="B832" s="14"/>
      <c r="C832" s="14"/>
      <c r="D832" s="14"/>
      <c r="E832" s="14"/>
      <c r="F832" s="14"/>
      <c r="G832" s="14"/>
      <c r="H832" s="14"/>
    </row>
    <row r="833" spans="1:8" ht="18" customHeight="1" x14ac:dyDescent="0.3">
      <c r="A833" s="13"/>
      <c r="B833" s="14"/>
      <c r="C833" s="14"/>
      <c r="D833" s="14"/>
      <c r="E833" s="14"/>
      <c r="F833" s="14"/>
      <c r="G833" s="14"/>
      <c r="H833" s="14"/>
    </row>
    <row r="834" spans="1:8" ht="18" customHeight="1" x14ac:dyDescent="0.3">
      <c r="A834" s="13"/>
      <c r="B834" s="14"/>
      <c r="C834" s="14"/>
      <c r="D834" s="14"/>
      <c r="E834" s="14"/>
      <c r="F834" s="14"/>
      <c r="G834" s="14"/>
      <c r="H834" s="14"/>
    </row>
    <row r="835" spans="1:8" ht="18" customHeight="1" x14ac:dyDescent="0.3">
      <c r="A835" s="13"/>
      <c r="B835" s="14"/>
      <c r="C835" s="14"/>
      <c r="D835" s="14"/>
      <c r="E835" s="14"/>
      <c r="F835" s="14"/>
      <c r="G835" s="14"/>
      <c r="H835" s="14"/>
    </row>
    <row r="836" spans="1:8" ht="18" customHeight="1" x14ac:dyDescent="0.3">
      <c r="A836" s="13"/>
      <c r="B836" s="14"/>
      <c r="C836" s="14"/>
      <c r="D836" s="14"/>
      <c r="E836" s="14"/>
      <c r="F836" s="14"/>
      <c r="G836" s="14"/>
      <c r="H836" s="14"/>
    </row>
    <row r="837" spans="1:8" ht="18" customHeight="1" x14ac:dyDescent="0.3">
      <c r="A837" s="13"/>
      <c r="B837" s="14"/>
      <c r="C837" s="14"/>
      <c r="D837" s="14"/>
      <c r="E837" s="14"/>
      <c r="F837" s="14"/>
      <c r="G837" s="14"/>
      <c r="H837" s="14"/>
    </row>
    <row r="838" spans="1:8" ht="18" customHeight="1" x14ac:dyDescent="0.3">
      <c r="A838" s="13"/>
      <c r="B838" s="14"/>
      <c r="C838" s="14"/>
      <c r="D838" s="14"/>
      <c r="E838" s="14"/>
      <c r="F838" s="14"/>
      <c r="G838" s="14"/>
      <c r="H838" s="14"/>
    </row>
    <row r="839" spans="1:8" ht="18" customHeight="1" x14ac:dyDescent="0.3">
      <c r="A839" s="13"/>
      <c r="B839" s="14"/>
      <c r="C839" s="14"/>
      <c r="D839" s="14"/>
      <c r="E839" s="14"/>
      <c r="F839" s="14"/>
      <c r="G839" s="14"/>
      <c r="H839" s="14"/>
    </row>
    <row r="840" spans="1:8" ht="18" customHeight="1" x14ac:dyDescent="0.3">
      <c r="A840" s="13"/>
      <c r="B840" s="14"/>
      <c r="C840" s="14"/>
      <c r="D840" s="14"/>
      <c r="E840" s="14"/>
      <c r="F840" s="14"/>
      <c r="G840" s="14"/>
      <c r="H840" s="14"/>
    </row>
    <row r="841" spans="1:8" ht="18" customHeight="1" x14ac:dyDescent="0.3">
      <c r="A841" s="13"/>
      <c r="B841" s="14"/>
      <c r="C841" s="14"/>
      <c r="D841" s="14"/>
      <c r="E841" s="14"/>
      <c r="F841" s="14"/>
      <c r="G841" s="14"/>
      <c r="H841" s="14"/>
    </row>
    <row r="842" spans="1:8" ht="18" customHeight="1" x14ac:dyDescent="0.3">
      <c r="A842" s="13"/>
      <c r="B842" s="14"/>
      <c r="C842" s="14"/>
      <c r="D842" s="14"/>
      <c r="E842" s="14"/>
      <c r="F842" s="14"/>
      <c r="G842" s="14"/>
      <c r="H842" s="14"/>
    </row>
    <row r="843" spans="1:8" ht="18" customHeight="1" x14ac:dyDescent="0.3">
      <c r="A843" s="13"/>
      <c r="B843" s="14"/>
      <c r="C843" s="14"/>
      <c r="D843" s="14"/>
      <c r="E843" s="14"/>
      <c r="F843" s="14"/>
      <c r="G843" s="14"/>
      <c r="H843" s="14"/>
    </row>
    <row r="844" spans="1:8" ht="18" customHeight="1" x14ac:dyDescent="0.3">
      <c r="A844" s="13"/>
      <c r="B844" s="14"/>
      <c r="C844" s="14"/>
      <c r="D844" s="14"/>
      <c r="E844" s="14"/>
      <c r="F844" s="14"/>
      <c r="G844" s="14"/>
      <c r="H844" s="14"/>
    </row>
    <row r="845" spans="1:8" ht="18" customHeight="1" x14ac:dyDescent="0.3">
      <c r="A845" s="13"/>
      <c r="B845" s="14"/>
      <c r="C845" s="14"/>
      <c r="D845" s="14"/>
      <c r="E845" s="14"/>
      <c r="F845" s="14"/>
      <c r="G845" s="14"/>
      <c r="H845" s="14"/>
    </row>
    <row r="846" spans="1:8" ht="18" customHeight="1" x14ac:dyDescent="0.3">
      <c r="A846" s="13"/>
      <c r="B846" s="14"/>
      <c r="C846" s="14"/>
      <c r="D846" s="14"/>
      <c r="E846" s="14"/>
      <c r="F846" s="14"/>
      <c r="G846" s="14"/>
      <c r="H846" s="14"/>
    </row>
    <row r="847" spans="1:8" ht="18" customHeight="1" x14ac:dyDescent="0.3">
      <c r="A847" s="13"/>
      <c r="B847" s="14"/>
      <c r="C847" s="14"/>
      <c r="D847" s="14"/>
      <c r="E847" s="14"/>
      <c r="F847" s="14"/>
      <c r="G847" s="14"/>
      <c r="H847" s="14"/>
    </row>
    <row r="848" spans="1:8" ht="18" customHeight="1" x14ac:dyDescent="0.3">
      <c r="A848" s="13"/>
      <c r="B848" s="14"/>
      <c r="C848" s="14"/>
      <c r="D848" s="14"/>
      <c r="E848" s="14"/>
      <c r="F848" s="14"/>
      <c r="G848" s="14"/>
      <c r="H848" s="14"/>
    </row>
    <row r="849" spans="1:8" ht="18" customHeight="1" x14ac:dyDescent="0.3">
      <c r="A849" s="13"/>
      <c r="B849" s="14"/>
      <c r="C849" s="14"/>
      <c r="D849" s="14"/>
      <c r="E849" s="14"/>
      <c r="F849" s="14"/>
      <c r="G849" s="14"/>
      <c r="H849" s="14"/>
    </row>
    <row r="850" spans="1:8" ht="18" customHeight="1" x14ac:dyDescent="0.3">
      <c r="A850" s="13"/>
      <c r="B850" s="14"/>
      <c r="C850" s="14"/>
      <c r="D850" s="14"/>
      <c r="E850" s="14"/>
      <c r="F850" s="14"/>
      <c r="G850" s="14"/>
      <c r="H850" s="14"/>
    </row>
    <row r="851" spans="1:8" ht="18" customHeight="1" x14ac:dyDescent="0.3">
      <c r="A851" s="13"/>
      <c r="B851" s="14"/>
      <c r="C851" s="14"/>
      <c r="D851" s="14"/>
      <c r="E851" s="14"/>
      <c r="F851" s="14"/>
      <c r="G851" s="14"/>
      <c r="H851" s="14"/>
    </row>
    <row r="852" spans="1:8" ht="18" customHeight="1" x14ac:dyDescent="0.3">
      <c r="A852" s="13"/>
      <c r="B852" s="14"/>
      <c r="C852" s="14"/>
      <c r="D852" s="14"/>
      <c r="E852" s="14"/>
      <c r="F852" s="14"/>
      <c r="G852" s="14"/>
      <c r="H852" s="14"/>
    </row>
    <row r="853" spans="1:8" ht="18" customHeight="1" x14ac:dyDescent="0.3">
      <c r="A853" s="13"/>
      <c r="B853" s="14"/>
      <c r="C853" s="14"/>
      <c r="D853" s="14"/>
      <c r="E853" s="14"/>
      <c r="F853" s="14"/>
      <c r="G853" s="14"/>
      <c r="H853" s="14"/>
    </row>
    <row r="854" spans="1:8" ht="18" customHeight="1" x14ac:dyDescent="0.3">
      <c r="A854" s="13"/>
      <c r="B854" s="14"/>
      <c r="C854" s="14"/>
      <c r="D854" s="14"/>
      <c r="E854" s="14"/>
      <c r="F854" s="14"/>
      <c r="G854" s="14"/>
      <c r="H854" s="14"/>
    </row>
    <row r="855" spans="1:8" ht="18" customHeight="1" x14ac:dyDescent="0.3">
      <c r="A855" s="13"/>
      <c r="B855" s="14"/>
      <c r="C855" s="14"/>
      <c r="D855" s="14"/>
      <c r="E855" s="14"/>
      <c r="F855" s="14"/>
      <c r="G855" s="14"/>
      <c r="H855" s="14"/>
    </row>
    <row r="856" spans="1:8" ht="18" customHeight="1" x14ac:dyDescent="0.3">
      <c r="A856" s="13"/>
      <c r="B856" s="14"/>
      <c r="C856" s="14"/>
      <c r="D856" s="14"/>
      <c r="E856" s="14"/>
      <c r="F856" s="14"/>
      <c r="G856" s="14"/>
      <c r="H856" s="14"/>
    </row>
    <row r="857" spans="1:8" ht="18" customHeight="1" x14ac:dyDescent="0.3">
      <c r="A857" s="13"/>
      <c r="B857" s="14"/>
      <c r="C857" s="14"/>
      <c r="D857" s="14"/>
      <c r="E857" s="14"/>
      <c r="F857" s="14"/>
      <c r="G857" s="14"/>
      <c r="H857" s="14"/>
    </row>
    <row r="858" spans="1:8" ht="18" customHeight="1" x14ac:dyDescent="0.3">
      <c r="A858" s="13"/>
      <c r="B858" s="14"/>
      <c r="C858" s="14"/>
      <c r="D858" s="14"/>
      <c r="E858" s="14"/>
      <c r="F858" s="14"/>
      <c r="G858" s="14"/>
      <c r="H858" s="14"/>
    </row>
    <row r="859" spans="1:8" ht="18" customHeight="1" x14ac:dyDescent="0.3">
      <c r="A859" s="13"/>
      <c r="B859" s="14"/>
      <c r="C859" s="14"/>
      <c r="D859" s="14"/>
      <c r="E859" s="14"/>
      <c r="F859" s="14"/>
      <c r="G859" s="14"/>
      <c r="H859" s="14"/>
    </row>
    <row r="860" spans="1:8" ht="18" customHeight="1" x14ac:dyDescent="0.3">
      <c r="A860" s="13"/>
      <c r="B860" s="14"/>
      <c r="C860" s="14"/>
      <c r="D860" s="14"/>
      <c r="E860" s="14"/>
      <c r="F860" s="14"/>
      <c r="G860" s="14"/>
      <c r="H860" s="14"/>
    </row>
    <row r="861" spans="1:8" ht="18" customHeight="1" x14ac:dyDescent="0.3">
      <c r="A861" s="13"/>
      <c r="B861" s="14"/>
      <c r="C861" s="14"/>
      <c r="D861" s="14"/>
      <c r="E861" s="14"/>
      <c r="F861" s="14"/>
      <c r="G861" s="14"/>
      <c r="H861" s="14"/>
    </row>
    <row r="862" spans="1:8" ht="18" customHeight="1" x14ac:dyDescent="0.3">
      <c r="A862" s="13"/>
      <c r="B862" s="14"/>
      <c r="C862" s="14"/>
      <c r="D862" s="14"/>
      <c r="E862" s="14"/>
      <c r="F862" s="14"/>
      <c r="G862" s="14"/>
      <c r="H862" s="14"/>
    </row>
    <row r="863" spans="1:8" ht="18" customHeight="1" x14ac:dyDescent="0.3">
      <c r="A863" s="13"/>
      <c r="B863" s="14"/>
      <c r="C863" s="14"/>
      <c r="D863" s="14"/>
      <c r="E863" s="14"/>
      <c r="F863" s="14"/>
      <c r="G863" s="14"/>
      <c r="H863" s="14"/>
    </row>
    <row r="864" spans="1:8" ht="18" customHeight="1" x14ac:dyDescent="0.3">
      <c r="A864" s="13"/>
      <c r="B864" s="14"/>
      <c r="C864" s="14"/>
      <c r="D864" s="14"/>
      <c r="E864" s="14"/>
      <c r="F864" s="14"/>
      <c r="G864" s="14"/>
      <c r="H864" s="14"/>
    </row>
    <row r="865" spans="1:8" ht="18" customHeight="1" x14ac:dyDescent="0.3">
      <c r="A865" s="13"/>
      <c r="B865" s="14"/>
      <c r="C865" s="14"/>
      <c r="D865" s="14"/>
      <c r="E865" s="14"/>
      <c r="F865" s="14"/>
      <c r="G865" s="14"/>
      <c r="H865" s="14"/>
    </row>
    <row r="866" spans="1:8" ht="18" customHeight="1" x14ac:dyDescent="0.3">
      <c r="A866" s="13"/>
      <c r="B866" s="14"/>
      <c r="C866" s="14"/>
      <c r="D866" s="14"/>
      <c r="E866" s="14"/>
      <c r="F866" s="14"/>
      <c r="G866" s="14"/>
      <c r="H866" s="14"/>
    </row>
    <row r="867" spans="1:8" ht="18" customHeight="1" x14ac:dyDescent="0.3">
      <c r="A867" s="13"/>
      <c r="B867" s="14"/>
      <c r="C867" s="14"/>
      <c r="D867" s="14"/>
      <c r="E867" s="14"/>
      <c r="F867" s="14"/>
      <c r="G867" s="14"/>
      <c r="H867" s="14"/>
    </row>
    <row r="868" spans="1:8" ht="18" customHeight="1" x14ac:dyDescent="0.3">
      <c r="A868" s="13"/>
      <c r="B868" s="14"/>
      <c r="C868" s="14"/>
      <c r="D868" s="14"/>
      <c r="E868" s="14"/>
      <c r="F868" s="14"/>
      <c r="G868" s="14"/>
      <c r="H868" s="14"/>
    </row>
    <row r="869" spans="1:8" ht="18" customHeight="1" x14ac:dyDescent="0.3">
      <c r="A869" s="13"/>
      <c r="B869" s="14"/>
      <c r="C869" s="14"/>
      <c r="D869" s="14"/>
      <c r="E869" s="14"/>
      <c r="F869" s="14"/>
      <c r="G869" s="14"/>
      <c r="H869" s="14"/>
    </row>
    <row r="870" spans="1:8" ht="18" customHeight="1" x14ac:dyDescent="0.3">
      <c r="A870" s="13"/>
      <c r="B870" s="14"/>
      <c r="C870" s="14"/>
      <c r="D870" s="14"/>
      <c r="E870" s="14"/>
      <c r="F870" s="14"/>
      <c r="G870" s="14"/>
      <c r="H870" s="14"/>
    </row>
    <row r="871" spans="1:8" ht="18" customHeight="1" x14ac:dyDescent="0.3">
      <c r="A871" s="13"/>
      <c r="B871" s="14"/>
      <c r="C871" s="14"/>
      <c r="D871" s="14"/>
      <c r="E871" s="14"/>
      <c r="F871" s="14"/>
      <c r="G871" s="14"/>
      <c r="H871" s="14"/>
    </row>
    <row r="872" spans="1:8" ht="18" customHeight="1" x14ac:dyDescent="0.3">
      <c r="A872" s="13"/>
      <c r="B872" s="14"/>
      <c r="C872" s="14"/>
      <c r="D872" s="14"/>
      <c r="E872" s="14"/>
      <c r="F872" s="14"/>
      <c r="G872" s="14"/>
      <c r="H872" s="14"/>
    </row>
    <row r="873" spans="1:8" ht="18" customHeight="1" x14ac:dyDescent="0.3">
      <c r="A873" s="13"/>
      <c r="B873" s="14"/>
      <c r="C873" s="14"/>
      <c r="D873" s="14"/>
      <c r="E873" s="14"/>
      <c r="F873" s="14"/>
      <c r="G873" s="14"/>
      <c r="H873" s="14"/>
    </row>
    <row r="874" spans="1:8" ht="18" customHeight="1" x14ac:dyDescent="0.3">
      <c r="A874" s="13"/>
      <c r="B874" s="14"/>
      <c r="C874" s="14"/>
      <c r="D874" s="14"/>
      <c r="E874" s="14"/>
      <c r="F874" s="14"/>
      <c r="G874" s="14"/>
      <c r="H874" s="14"/>
    </row>
    <row r="875" spans="1:8" ht="18" customHeight="1" x14ac:dyDescent="0.3">
      <c r="A875" s="13"/>
      <c r="B875" s="14"/>
      <c r="C875" s="14"/>
      <c r="D875" s="14"/>
      <c r="E875" s="14"/>
      <c r="F875" s="14"/>
      <c r="G875" s="14"/>
      <c r="H875" s="14"/>
    </row>
    <row r="876" spans="1:8" ht="18" customHeight="1" x14ac:dyDescent="0.3">
      <c r="A876" s="13"/>
      <c r="B876" s="14"/>
      <c r="C876" s="14"/>
      <c r="D876" s="14"/>
      <c r="E876" s="14"/>
      <c r="F876" s="14"/>
      <c r="G876" s="14"/>
      <c r="H876" s="14"/>
    </row>
    <row r="877" spans="1:8" ht="18" customHeight="1" x14ac:dyDescent="0.3">
      <c r="A877" s="13"/>
      <c r="B877" s="14"/>
      <c r="C877" s="14"/>
      <c r="D877" s="14"/>
      <c r="E877" s="14"/>
      <c r="F877" s="14"/>
      <c r="G877" s="14"/>
      <c r="H877" s="14"/>
    </row>
    <row r="878" spans="1:8" ht="18" customHeight="1" x14ac:dyDescent="0.3">
      <c r="A878" s="13"/>
      <c r="B878" s="14"/>
      <c r="C878" s="14"/>
      <c r="D878" s="14"/>
      <c r="E878" s="14"/>
      <c r="F878" s="14"/>
      <c r="G878" s="14"/>
      <c r="H878" s="14"/>
    </row>
    <row r="879" spans="1:8" ht="18" customHeight="1" x14ac:dyDescent="0.3">
      <c r="A879" s="13"/>
      <c r="B879" s="14"/>
      <c r="C879" s="14"/>
      <c r="D879" s="14"/>
      <c r="E879" s="14"/>
      <c r="F879" s="14"/>
      <c r="G879" s="14"/>
      <c r="H879" s="14"/>
    </row>
    <row r="880" spans="1:8" ht="18" customHeight="1" x14ac:dyDescent="0.3">
      <c r="A880" s="13"/>
      <c r="B880" s="14"/>
      <c r="C880" s="14"/>
      <c r="D880" s="14"/>
      <c r="E880" s="14"/>
      <c r="F880" s="14"/>
      <c r="G880" s="14"/>
      <c r="H880" s="14"/>
    </row>
    <row r="881" spans="1:8" ht="18" customHeight="1" x14ac:dyDescent="0.3">
      <c r="A881" s="13"/>
      <c r="B881" s="14"/>
      <c r="C881" s="14"/>
      <c r="D881" s="14"/>
      <c r="E881" s="14"/>
      <c r="F881" s="14"/>
      <c r="G881" s="14"/>
      <c r="H881" s="14"/>
    </row>
    <row r="882" spans="1:8" ht="18" customHeight="1" x14ac:dyDescent="0.3">
      <c r="A882" s="13"/>
      <c r="B882" s="14"/>
      <c r="C882" s="14"/>
      <c r="D882" s="14"/>
      <c r="E882" s="14"/>
      <c r="F882" s="14"/>
      <c r="G882" s="14"/>
      <c r="H882" s="14"/>
    </row>
    <row r="883" spans="1:8" ht="18" customHeight="1" x14ac:dyDescent="0.3">
      <c r="A883" s="13"/>
      <c r="B883" s="14"/>
      <c r="C883" s="14"/>
      <c r="D883" s="14"/>
      <c r="E883" s="14"/>
      <c r="F883" s="14"/>
      <c r="G883" s="14"/>
      <c r="H883" s="14"/>
    </row>
    <row r="884" spans="1:8" ht="18" customHeight="1" x14ac:dyDescent="0.3">
      <c r="A884" s="13"/>
      <c r="B884" s="14"/>
      <c r="C884" s="14"/>
      <c r="D884" s="14"/>
      <c r="E884" s="14"/>
      <c r="F884" s="14"/>
      <c r="G884" s="14"/>
      <c r="H884" s="14"/>
    </row>
    <row r="885" spans="1:8" ht="18" customHeight="1" x14ac:dyDescent="0.3">
      <c r="A885" s="13"/>
      <c r="B885" s="14"/>
      <c r="C885" s="14"/>
      <c r="D885" s="14"/>
      <c r="E885" s="14"/>
      <c r="F885" s="14"/>
      <c r="G885" s="14"/>
      <c r="H885" s="14"/>
    </row>
    <row r="886" spans="1:8" ht="18" customHeight="1" x14ac:dyDescent="0.3">
      <c r="A886" s="13"/>
      <c r="B886" s="14"/>
      <c r="C886" s="14"/>
      <c r="D886" s="14"/>
      <c r="E886" s="14"/>
      <c r="F886" s="14"/>
      <c r="G886" s="14"/>
      <c r="H886" s="14"/>
    </row>
    <row r="887" spans="1:8" ht="18" customHeight="1" x14ac:dyDescent="0.3">
      <c r="A887" s="13"/>
      <c r="B887" s="14"/>
      <c r="C887" s="14"/>
      <c r="D887" s="14"/>
      <c r="E887" s="14"/>
      <c r="F887" s="14"/>
      <c r="G887" s="14"/>
      <c r="H887" s="14"/>
    </row>
    <row r="888" spans="1:8" ht="18" customHeight="1" x14ac:dyDescent="0.3">
      <c r="A888" s="13"/>
      <c r="B888" s="14"/>
      <c r="C888" s="14"/>
      <c r="D888" s="14"/>
      <c r="E888" s="14"/>
      <c r="F888" s="14"/>
      <c r="G888" s="14"/>
      <c r="H888" s="14"/>
    </row>
    <row r="889" spans="1:8" ht="18" customHeight="1" x14ac:dyDescent="0.3">
      <c r="A889" s="13"/>
      <c r="B889" s="14"/>
      <c r="C889" s="14"/>
      <c r="D889" s="14"/>
      <c r="E889" s="14"/>
      <c r="F889" s="14"/>
      <c r="G889" s="14"/>
      <c r="H889" s="14"/>
    </row>
    <row r="890" spans="1:8" ht="18" customHeight="1" x14ac:dyDescent="0.3">
      <c r="A890" s="13"/>
      <c r="B890" s="14"/>
      <c r="C890" s="14"/>
      <c r="D890" s="14"/>
      <c r="E890" s="14"/>
      <c r="F890" s="14"/>
      <c r="G890" s="14"/>
      <c r="H890" s="14"/>
    </row>
    <row r="891" spans="1:8" ht="18" customHeight="1" x14ac:dyDescent="0.3">
      <c r="A891" s="13"/>
      <c r="B891" s="14"/>
      <c r="C891" s="14"/>
      <c r="D891" s="14"/>
      <c r="E891" s="14"/>
      <c r="F891" s="14"/>
      <c r="G891" s="14"/>
      <c r="H891" s="14"/>
    </row>
    <row r="892" spans="1:8" ht="18" customHeight="1" x14ac:dyDescent="0.3">
      <c r="A892" s="13"/>
      <c r="B892" s="14"/>
      <c r="C892" s="14"/>
      <c r="D892" s="14"/>
      <c r="E892" s="14"/>
      <c r="F892" s="14"/>
      <c r="G892" s="14"/>
      <c r="H892" s="14"/>
    </row>
    <row r="893" spans="1:8" ht="18" customHeight="1" x14ac:dyDescent="0.3">
      <c r="A893" s="13"/>
      <c r="B893" s="14"/>
      <c r="C893" s="14"/>
      <c r="D893" s="14"/>
      <c r="E893" s="14"/>
      <c r="F893" s="14"/>
      <c r="G893" s="14"/>
      <c r="H893" s="14"/>
    </row>
    <row r="894" spans="1:8" ht="18" customHeight="1" x14ac:dyDescent="0.3">
      <c r="A894" s="13"/>
      <c r="B894" s="14"/>
      <c r="C894" s="14"/>
      <c r="D894" s="14"/>
      <c r="E894" s="14"/>
      <c r="F894" s="14"/>
      <c r="G894" s="14"/>
      <c r="H894" s="14"/>
    </row>
    <row r="895" spans="1:8" ht="18" customHeight="1" x14ac:dyDescent="0.3">
      <c r="A895" s="13"/>
      <c r="B895" s="14"/>
      <c r="C895" s="14"/>
      <c r="D895" s="14"/>
      <c r="E895" s="14"/>
      <c r="F895" s="14"/>
      <c r="G895" s="14"/>
      <c r="H895" s="14"/>
    </row>
    <row r="896" spans="1:8" ht="18" customHeight="1" x14ac:dyDescent="0.3">
      <c r="A896" s="13"/>
      <c r="B896" s="14"/>
      <c r="C896" s="14"/>
      <c r="D896" s="14"/>
      <c r="E896" s="14"/>
      <c r="F896" s="14"/>
      <c r="G896" s="14"/>
      <c r="H896" s="14"/>
    </row>
    <row r="897" spans="1:8" ht="18" customHeight="1" x14ac:dyDescent="0.3">
      <c r="A897" s="13"/>
      <c r="B897" s="14"/>
      <c r="C897" s="14"/>
      <c r="D897" s="14"/>
      <c r="E897" s="14"/>
      <c r="F897" s="14"/>
      <c r="G897" s="14"/>
      <c r="H897" s="14"/>
    </row>
    <row r="898" spans="1:8" ht="18" customHeight="1" x14ac:dyDescent="0.3">
      <c r="A898" s="13"/>
      <c r="B898" s="14"/>
      <c r="C898" s="14"/>
      <c r="D898" s="14"/>
      <c r="E898" s="14"/>
      <c r="F898" s="14"/>
      <c r="G898" s="14"/>
      <c r="H898" s="14"/>
    </row>
    <row r="899" spans="1:8" ht="18" customHeight="1" x14ac:dyDescent="0.3">
      <c r="A899" s="13"/>
      <c r="B899" s="14"/>
      <c r="C899" s="14"/>
      <c r="D899" s="14"/>
      <c r="E899" s="14"/>
      <c r="F899" s="14"/>
      <c r="G899" s="14"/>
      <c r="H899" s="14"/>
    </row>
    <row r="900" spans="1:8" ht="18" customHeight="1" x14ac:dyDescent="0.3">
      <c r="A900" s="13"/>
      <c r="B900" s="14"/>
      <c r="C900" s="14"/>
      <c r="D900" s="14"/>
      <c r="E900" s="14"/>
      <c r="F900" s="14"/>
      <c r="G900" s="14"/>
      <c r="H900" s="14"/>
    </row>
    <row r="901" spans="1:8" ht="18" customHeight="1" x14ac:dyDescent="0.3">
      <c r="A901" s="13"/>
      <c r="B901" s="14"/>
      <c r="C901" s="14"/>
      <c r="D901" s="14"/>
      <c r="E901" s="14"/>
      <c r="F901" s="14"/>
      <c r="G901" s="14"/>
      <c r="H901" s="14"/>
    </row>
    <row r="902" spans="1:8" ht="18" customHeight="1" x14ac:dyDescent="0.3">
      <c r="A902" s="13"/>
      <c r="B902" s="14"/>
      <c r="C902" s="14"/>
      <c r="D902" s="14"/>
      <c r="E902" s="14"/>
      <c r="F902" s="14"/>
      <c r="G902" s="14"/>
      <c r="H902" s="14"/>
    </row>
    <row r="903" spans="1:8" ht="18" customHeight="1" x14ac:dyDescent="0.3">
      <c r="A903" s="13"/>
      <c r="B903" s="14"/>
      <c r="C903" s="14"/>
      <c r="D903" s="14"/>
      <c r="E903" s="14"/>
      <c r="F903" s="14"/>
      <c r="G903" s="14"/>
      <c r="H903" s="14"/>
    </row>
  </sheetData>
  <autoFilter ref="A1:H780">
    <sortState ref="A2:H780">
      <sortCondition ref="C1:C780"/>
    </sortState>
  </autoFilter>
  <conditionalFormatting sqref="H2:H1048576">
    <cfRule type="cellIs" dxfId="0" priority="1" operator="greaterThan">
      <formula>1</formula>
    </cfRule>
  </conditionalFormatting>
  <pageMargins left="0.7" right="0.7" top="0.75" bottom="0.75" header="0.3" footer="0.3"/>
  <pageSetup paperSize="9" orientation="portrait" r:id="rId1"/>
  <ignoredErrors>
    <ignoredError sqref="L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COLLECTION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François o</cp:lastModifiedBy>
  <cp:lastPrinted>2014-09-15T16:29:48Z</cp:lastPrinted>
  <dcterms:created xsi:type="dcterms:W3CDTF">2013-03-27T20:58:15Z</dcterms:created>
  <dcterms:modified xsi:type="dcterms:W3CDTF">2021-01-16T17:29:38Z</dcterms:modified>
</cp:coreProperties>
</file>