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240" yWindow="30" windowWidth="20115" windowHeight="7485" activeTab="5"/>
  </bookViews>
  <sheets>
    <sheet name="labo" sheetId="2" r:id="rId1"/>
    <sheet name="cardiologie" sheetId="3" r:id="rId2"/>
    <sheet name="scanner" sheetId="4" r:id="rId3"/>
    <sheet name="encologie" sheetId="5" r:id="rId4"/>
    <sheet name="scintigraphie" sheetId="6" r:id="rId5"/>
    <sheet name="autorisation" sheetId="15" r:id="rId6"/>
  </sheets>
  <calcPr calcId="152511"/>
  <fileRecoveryPr repairLoad="1"/>
</workbook>
</file>

<file path=xl/calcChain.xml><?xml version="1.0" encoding="utf-8"?>
<calcChain xmlns="http://schemas.openxmlformats.org/spreadsheetml/2006/main">
  <c r="B8" i="15" l="1"/>
  <c r="B20" i="15"/>
  <c r="B18" i="15"/>
  <c r="B16" i="15"/>
  <c r="B14" i="15" l="1"/>
  <c r="B12" i="15"/>
  <c r="B10" i="15"/>
</calcChain>
</file>

<file path=xl/sharedStrings.xml><?xml version="1.0" encoding="utf-8"?>
<sst xmlns="http://schemas.openxmlformats.org/spreadsheetml/2006/main" count="104" uniqueCount="47">
  <si>
    <t>N°</t>
  </si>
  <si>
    <t>Civilité</t>
  </si>
  <si>
    <t>nom &amp; prénom</t>
  </si>
  <si>
    <t>date de naissance</t>
  </si>
  <si>
    <t>age</t>
  </si>
  <si>
    <t>lieu</t>
  </si>
  <si>
    <t>adresse</t>
  </si>
  <si>
    <t>numéro de tel</t>
  </si>
  <si>
    <t>assurance</t>
  </si>
  <si>
    <t>type de maladie</t>
  </si>
  <si>
    <t>type de prestations</t>
  </si>
  <si>
    <t>laboratoires</t>
  </si>
  <si>
    <t>nom et prénom</t>
  </si>
  <si>
    <t>lieu de naissance</t>
  </si>
  <si>
    <t>couverture sociale</t>
  </si>
  <si>
    <t>centre de soins :</t>
  </si>
  <si>
    <t>Mme</t>
  </si>
  <si>
    <t>x y</t>
  </si>
  <si>
    <t>ailleurs</t>
  </si>
  <si>
    <t>rue du pont</t>
  </si>
  <si>
    <t>cnas</t>
  </si>
  <si>
    <t>cancer du sein</t>
  </si>
  <si>
    <t xml:space="preserve">analyses médicales  </t>
  </si>
  <si>
    <t>ab</t>
  </si>
  <si>
    <t>nulle part</t>
  </si>
  <si>
    <t>rue de la paix</t>
  </si>
  <si>
    <t>cancer du colon</t>
  </si>
  <si>
    <t>echocoeur</t>
  </si>
  <si>
    <t>Mr</t>
  </si>
  <si>
    <t>cd</t>
  </si>
  <si>
    <t>labas</t>
  </si>
  <si>
    <t>rue de la liberté</t>
  </si>
  <si>
    <t>irm dtm</t>
  </si>
  <si>
    <t>ef</t>
  </si>
  <si>
    <t>ici</t>
  </si>
  <si>
    <t>rue du 1 mai</t>
  </si>
  <si>
    <t>cancer de la matrice</t>
  </si>
  <si>
    <t>radiothérapie</t>
  </si>
  <si>
    <t>fg</t>
  </si>
  <si>
    <t>loin</t>
  </si>
  <si>
    <t>rue du marais</t>
  </si>
  <si>
    <t>cancer de la thyroide</t>
  </si>
  <si>
    <t>scintigraphie</t>
  </si>
  <si>
    <t>coût</t>
  </si>
  <si>
    <t>labo</t>
  </si>
  <si>
    <t xml:space="preserve">est il possible que lorsqu'on clique sur la liste déroulante , la recherche se fait sur la feuille choisie </t>
  </si>
  <si>
    <t>RECHERCHEV(H3;"feuille choisie "!A1:K14;3;0)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</si>
</sst>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164" fontId="1" fillId="2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2" fillId="2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workbookViewId="0">
      <selection activeCell="A2" sqref="A2:A14"/>
    </sheetView>
  </sheetViews>
  <sheetFormatPr baseColWidth="10" defaultRowHeight="12.75" x14ac:dyDescent="0.2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8.2851562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</cols>
  <sheetData>
    <row r="1" spans="1:11" ht="15" x14ac:dyDescent="0.2">
      <c r="A1" s="3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7" t="s">
        <v>7</v>
      </c>
      <c r="I1" s="3" t="s">
        <v>8</v>
      </c>
      <c r="J1" s="3" t="s">
        <v>9</v>
      </c>
      <c r="K1" s="3" t="s">
        <v>10</v>
      </c>
    </row>
    <row r="2" spans="1:11" x14ac:dyDescent="0.2">
      <c r="A2" s="8">
        <v>1</v>
      </c>
      <c r="B2" s="8" t="s">
        <v>16</v>
      </c>
      <c r="C2" s="8" t="s">
        <v>17</v>
      </c>
      <c r="D2" s="9">
        <v>25834</v>
      </c>
      <c r="E2" s="8">
        <v>50</v>
      </c>
      <c r="F2" s="8" t="s">
        <v>18</v>
      </c>
      <c r="G2" s="8" t="s">
        <v>19</v>
      </c>
      <c r="H2" s="8"/>
      <c r="I2" s="8" t="s">
        <v>20</v>
      </c>
      <c r="J2" s="8" t="s">
        <v>21</v>
      </c>
      <c r="K2" s="8" t="s">
        <v>22</v>
      </c>
    </row>
    <row r="3" spans="1:11" x14ac:dyDescent="0.2">
      <c r="A3" s="8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8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">
      <c r="A5" s="8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2">
      <c r="A6" s="8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x14ac:dyDescent="0.2">
      <c r="A7" s="8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x14ac:dyDescent="0.2">
      <c r="A8" s="8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">
      <c r="A9" s="8">
        <v>8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x14ac:dyDescent="0.2">
      <c r="A10" s="8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x14ac:dyDescent="0.2">
      <c r="A11" s="8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">
      <c r="A12" s="8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x14ac:dyDescent="0.2">
      <c r="A13" s="8">
        <v>12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2">
      <c r="A14" s="8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"/>
  <sheetViews>
    <sheetView workbookViewId="0">
      <selection activeCell="A2" sqref="A2:A14"/>
    </sheetView>
  </sheetViews>
  <sheetFormatPr baseColWidth="10" defaultRowHeight="12.75" x14ac:dyDescent="0.2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8.2851562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</cols>
  <sheetData>
    <row r="1" spans="1:11" ht="15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8">
        <v>1</v>
      </c>
      <c r="B2" s="8" t="s">
        <v>16</v>
      </c>
      <c r="C2" s="8" t="s">
        <v>23</v>
      </c>
      <c r="D2" s="9">
        <v>28662</v>
      </c>
      <c r="E2" s="8">
        <v>42</v>
      </c>
      <c r="F2" s="8" t="s">
        <v>24</v>
      </c>
      <c r="G2" s="8" t="s">
        <v>25</v>
      </c>
      <c r="H2" s="8"/>
      <c r="I2" s="8" t="s">
        <v>20</v>
      </c>
      <c r="J2" s="8" t="s">
        <v>26</v>
      </c>
      <c r="K2" s="8" t="s">
        <v>27</v>
      </c>
    </row>
    <row r="3" spans="1:11" x14ac:dyDescent="0.2">
      <c r="A3" s="8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8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">
      <c r="A5" s="8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2">
      <c r="A6" s="8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x14ac:dyDescent="0.2">
      <c r="A7" s="8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x14ac:dyDescent="0.2">
      <c r="A8" s="8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">
      <c r="A9" s="8">
        <v>8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x14ac:dyDescent="0.2">
      <c r="A10" s="8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x14ac:dyDescent="0.2">
      <c r="A11" s="8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">
      <c r="A12" s="8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x14ac:dyDescent="0.2">
      <c r="A13" s="8">
        <v>12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2">
      <c r="A14" s="8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4"/>
  <sheetViews>
    <sheetView workbookViewId="0">
      <selection activeCell="A2" sqref="A2:A14"/>
    </sheetView>
  </sheetViews>
  <sheetFormatPr baseColWidth="10" defaultRowHeight="12.75" x14ac:dyDescent="0.2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8.2851562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 ht="15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8">
        <v>1</v>
      </c>
      <c r="B2" s="8" t="s">
        <v>28</v>
      </c>
      <c r="C2" s="8" t="s">
        <v>29</v>
      </c>
      <c r="D2" s="9">
        <v>29620</v>
      </c>
      <c r="E2" s="8">
        <v>39</v>
      </c>
      <c r="F2" s="8" t="s">
        <v>30</v>
      </c>
      <c r="G2" s="8" t="s">
        <v>31</v>
      </c>
      <c r="H2" s="8"/>
      <c r="I2" s="8" t="s">
        <v>20</v>
      </c>
      <c r="J2" s="8" t="s">
        <v>26</v>
      </c>
      <c r="K2" s="8" t="s">
        <v>32</v>
      </c>
    </row>
    <row r="3" spans="1:12" x14ac:dyDescent="0.2">
      <c r="A3" s="8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2" x14ac:dyDescent="0.2">
      <c r="A4" s="8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x14ac:dyDescent="0.2">
      <c r="A5" s="8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2" x14ac:dyDescent="0.2">
      <c r="A6" s="8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2" x14ac:dyDescent="0.2">
      <c r="A7" s="8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x14ac:dyDescent="0.2">
      <c r="A8" s="8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2" x14ac:dyDescent="0.2">
      <c r="A9" s="8">
        <v>8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2" x14ac:dyDescent="0.2">
      <c r="A10" s="8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2" x14ac:dyDescent="0.2">
      <c r="A11" s="8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2" x14ac:dyDescent="0.2">
      <c r="A12" s="8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2" x14ac:dyDescent="0.2">
      <c r="A13" s="8">
        <v>12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2" x14ac:dyDescent="0.2">
      <c r="A14" s="8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"/>
  <sheetViews>
    <sheetView workbookViewId="0">
      <selection activeCell="A2" sqref="A2:A14"/>
    </sheetView>
  </sheetViews>
  <sheetFormatPr baseColWidth="10" defaultRowHeight="12.75" x14ac:dyDescent="0.2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8.28515625" customWidth="1"/>
    <col min="7" max="7" width="28.42578125" customWidth="1"/>
    <col min="8" max="8" width="19.7109375" customWidth="1"/>
    <col min="9" max="9" width="9.28515625" customWidth="1"/>
    <col min="10" max="11" width="20.140625" customWidth="1"/>
  </cols>
  <sheetData>
    <row r="1" spans="1:11" ht="15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s="8">
        <v>1</v>
      </c>
      <c r="B2" s="8" t="s">
        <v>16</v>
      </c>
      <c r="C2" s="8" t="s">
        <v>33</v>
      </c>
      <c r="D2" s="9">
        <v>24210</v>
      </c>
      <c r="E2" s="8">
        <v>54</v>
      </c>
      <c r="F2" s="8" t="s">
        <v>34</v>
      </c>
      <c r="G2" s="8" t="s">
        <v>35</v>
      </c>
      <c r="H2" s="8"/>
      <c r="I2" s="8" t="s">
        <v>20</v>
      </c>
      <c r="J2" s="8" t="s">
        <v>36</v>
      </c>
      <c r="K2" s="8" t="s">
        <v>37</v>
      </c>
    </row>
    <row r="3" spans="1:11" x14ac:dyDescent="0.2">
      <c r="A3" s="8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8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2">
      <c r="A5" s="8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x14ac:dyDescent="0.2">
      <c r="A6" s="8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x14ac:dyDescent="0.2">
      <c r="A7" s="8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x14ac:dyDescent="0.2">
      <c r="A8" s="8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">
      <c r="A9" s="8">
        <v>8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x14ac:dyDescent="0.2">
      <c r="A10" s="8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x14ac:dyDescent="0.2">
      <c r="A11" s="8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x14ac:dyDescent="0.2">
      <c r="A12" s="8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x14ac:dyDescent="0.2">
      <c r="A13" s="8">
        <v>12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x14ac:dyDescent="0.2">
      <c r="A14" s="8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4"/>
  <sheetViews>
    <sheetView workbookViewId="0">
      <selection activeCell="A2" sqref="A2:A14"/>
    </sheetView>
  </sheetViews>
  <sheetFormatPr baseColWidth="10" defaultRowHeight="12.75" x14ac:dyDescent="0.2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8.28515625" customWidth="1"/>
    <col min="7" max="7" width="28.42578125" customWidth="1"/>
    <col min="8" max="8" width="19.7109375" customWidth="1"/>
    <col min="9" max="9" width="9.28515625" customWidth="1"/>
    <col min="10" max="10" width="20.85546875" customWidth="1"/>
    <col min="11" max="11" width="20.140625" customWidth="1"/>
    <col min="12" max="12" width="48.28515625" customWidth="1"/>
  </cols>
  <sheetData>
    <row r="1" spans="1:12" ht="15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8">
        <v>1</v>
      </c>
      <c r="B2" s="8" t="s">
        <v>16</v>
      </c>
      <c r="C2" s="8" t="s">
        <v>38</v>
      </c>
      <c r="D2" s="9">
        <v>27762</v>
      </c>
      <c r="E2" s="8">
        <v>44</v>
      </c>
      <c r="F2" s="8" t="s">
        <v>39</v>
      </c>
      <c r="G2" s="8" t="s">
        <v>40</v>
      </c>
      <c r="H2" s="8"/>
      <c r="I2" s="8" t="s">
        <v>20</v>
      </c>
      <c r="J2" s="8" t="s">
        <v>41</v>
      </c>
      <c r="K2" s="8" t="s">
        <v>42</v>
      </c>
    </row>
    <row r="3" spans="1:12" x14ac:dyDescent="0.2">
      <c r="A3" s="8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2" x14ac:dyDescent="0.2">
      <c r="A4" s="8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x14ac:dyDescent="0.2">
      <c r="A5" s="8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2" x14ac:dyDescent="0.2">
      <c r="A6" s="8">
        <v>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2" x14ac:dyDescent="0.2">
      <c r="A7" s="8">
        <v>6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2" x14ac:dyDescent="0.2">
      <c r="A8" s="8">
        <v>7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2" x14ac:dyDescent="0.2">
      <c r="A9" s="8">
        <v>8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2" x14ac:dyDescent="0.2">
      <c r="A10" s="8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2" x14ac:dyDescent="0.2">
      <c r="A11" s="8">
        <v>10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2" x14ac:dyDescent="0.2">
      <c r="A12" s="8">
        <v>11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2" x14ac:dyDescent="0.2">
      <c r="A13" s="8">
        <v>12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2" x14ac:dyDescent="0.2">
      <c r="A14" s="8">
        <v>13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2"/>
  <sheetViews>
    <sheetView tabSelected="1" workbookViewId="0">
      <selection activeCell="B9" sqref="B9"/>
    </sheetView>
  </sheetViews>
  <sheetFormatPr baseColWidth="10" defaultRowHeight="12.75" x14ac:dyDescent="0.2"/>
  <cols>
    <col min="1" max="1" width="19.7109375" style="6" customWidth="1"/>
    <col min="2" max="2" width="21" customWidth="1"/>
  </cols>
  <sheetData>
    <row r="3" spans="1:8" ht="15.75" x14ac:dyDescent="0.2">
      <c r="H3" s="11">
        <v>1</v>
      </c>
    </row>
    <row r="5" spans="1:8" x14ac:dyDescent="0.2">
      <c r="B5" s="16" t="s">
        <v>15</v>
      </c>
      <c r="C5" s="14" t="s">
        <v>44</v>
      </c>
      <c r="D5" s="14"/>
      <c r="E5" s="14"/>
    </row>
    <row r="8" spans="1:8" x14ac:dyDescent="0.2">
      <c r="A8" s="12" t="s">
        <v>12</v>
      </c>
      <c r="B8" s="13" t="str">
        <f>VLOOKUP(H3,labo!A1:K20,3,0)</f>
        <v>x y</v>
      </c>
      <c r="E8" s="15" t="s">
        <v>45</v>
      </c>
    </row>
    <row r="9" spans="1:8" x14ac:dyDescent="0.2">
      <c r="A9" s="12"/>
      <c r="B9" s="10"/>
    </row>
    <row r="10" spans="1:8" x14ac:dyDescent="0.2">
      <c r="A10" s="12" t="s">
        <v>3</v>
      </c>
      <c r="B10" s="13">
        <f>VLOOKUP(H3,labo!A1:K14,4,0)</f>
        <v>25834</v>
      </c>
    </row>
    <row r="11" spans="1:8" x14ac:dyDescent="0.2">
      <c r="A11" s="12"/>
      <c r="B11" s="10"/>
    </row>
    <row r="12" spans="1:8" x14ac:dyDescent="0.2">
      <c r="A12" s="12" t="s">
        <v>13</v>
      </c>
      <c r="B12" s="8" t="str">
        <f>VLOOKUP(H3,labo!A1:K12,6,0)</f>
        <v>ailleurs</v>
      </c>
      <c r="E12" s="17" t="s">
        <v>46</v>
      </c>
    </row>
    <row r="13" spans="1:8" x14ac:dyDescent="0.2">
      <c r="A13" s="12"/>
      <c r="B13" s="10"/>
    </row>
    <row r="14" spans="1:8" x14ac:dyDescent="0.2">
      <c r="A14" s="12" t="s">
        <v>6</v>
      </c>
      <c r="B14" s="8" t="str">
        <f>VLOOKUP(H3,labo!A1:K12,7,0)</f>
        <v>rue du pont</v>
      </c>
    </row>
    <row r="15" spans="1:8" x14ac:dyDescent="0.2">
      <c r="A15" s="12"/>
      <c r="B15" s="10"/>
    </row>
    <row r="16" spans="1:8" x14ac:dyDescent="0.2">
      <c r="A16" s="12" t="s">
        <v>14</v>
      </c>
      <c r="B16" s="8" t="str">
        <f>VLOOKUP(H3,labo!A1:K14,9,0)</f>
        <v>cnas</v>
      </c>
    </row>
    <row r="17" spans="1:2" x14ac:dyDescent="0.2">
      <c r="A17" s="12"/>
      <c r="B17" s="10"/>
    </row>
    <row r="18" spans="1:2" x14ac:dyDescent="0.2">
      <c r="A18" s="12" t="s">
        <v>9</v>
      </c>
      <c r="B18" s="8" t="str">
        <f>VLOOKUP(H3,labo!A1:K16,10,0)</f>
        <v>cancer du sein</v>
      </c>
    </row>
    <row r="19" spans="1:2" x14ac:dyDescent="0.2">
      <c r="A19" s="12"/>
      <c r="B19" s="10"/>
    </row>
    <row r="20" spans="1:2" x14ac:dyDescent="0.2">
      <c r="A20" s="12" t="s">
        <v>10</v>
      </c>
      <c r="B20" s="8" t="str">
        <f>VLOOKUP(H3,labo!A1:K18,11,0)</f>
        <v xml:space="preserve">analyses médicales  </v>
      </c>
    </row>
    <row r="21" spans="1:2" x14ac:dyDescent="0.2">
      <c r="A21" s="12"/>
      <c r="B21" s="10"/>
    </row>
    <row r="22" spans="1:2" x14ac:dyDescent="0.2">
      <c r="A22" s="12" t="s">
        <v>43</v>
      </c>
      <c r="B22" s="10"/>
    </row>
  </sheetData>
  <mergeCells count="1">
    <mergeCell ref="C5:E5"/>
  </mergeCells>
  <dataValidations count="1">
    <dataValidation type="list" allowBlank="1" showInputMessage="1" showErrorMessage="1" sqref="C5">
      <formula1>"labo,cardiologie,scanner,encologie,scintigraphie"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labo</vt:lpstr>
      <vt:lpstr>cardiologie</vt:lpstr>
      <vt:lpstr>scanner</vt:lpstr>
      <vt:lpstr>encologie</vt:lpstr>
      <vt:lpstr>scintigraphie</vt:lpstr>
      <vt:lpstr>autorisation</vt:lpstr>
    </vt:vector>
  </TitlesOfParts>
  <Company>Intact Corporation Financière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maison</cp:lastModifiedBy>
  <dcterms:created xsi:type="dcterms:W3CDTF">2014-08-26T20:41:29Z</dcterms:created>
  <dcterms:modified xsi:type="dcterms:W3CDTF">2020-06-10T18:00:25Z</dcterms:modified>
</cp:coreProperties>
</file>