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315" windowHeight="8265"/>
  </bookViews>
  <sheets>
    <sheet name="BON COMMANDE" sheetId="1" r:id="rId1"/>
    <sheet name="BD" sheetId="2" r:id="rId2"/>
    <sheet name="Feuil3" sheetId="3" r:id="rId3"/>
  </sheets>
  <definedNames>
    <definedName name="Code">BD!$A$2:$A$24</definedName>
    <definedName name="PlageBD">OFFSET(BD!$A:$C,1,,COUNTA(BD!$A:$A)-1)</definedName>
  </definedName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J4" i="1"/>
  <c r="J6" i="1"/>
  <c r="J8" i="1"/>
  <c r="J10" i="1"/>
  <c r="J12" i="1"/>
  <c r="J14" i="1"/>
  <c r="J16" i="1"/>
  <c r="J18" i="1"/>
  <c r="J20" i="1"/>
  <c r="J22" i="1"/>
  <c r="J24" i="1"/>
  <c r="I3" i="1"/>
  <c r="J3" i="1" s="1"/>
  <c r="I4" i="1"/>
  <c r="I5" i="1"/>
  <c r="J5" i="1" s="1"/>
  <c r="I6" i="1"/>
  <c r="I7" i="1"/>
  <c r="J7" i="1" s="1"/>
  <c r="I8" i="1"/>
  <c r="I9" i="1"/>
  <c r="J9" i="1" s="1"/>
  <c r="I10" i="1"/>
  <c r="I11" i="1"/>
  <c r="J11" i="1" s="1"/>
  <c r="I12" i="1"/>
  <c r="I13" i="1"/>
  <c r="J13" i="1" s="1"/>
  <c r="I14" i="1"/>
  <c r="I15" i="1"/>
  <c r="J15" i="1" s="1"/>
  <c r="I16" i="1"/>
  <c r="I17" i="1"/>
  <c r="J17" i="1" s="1"/>
  <c r="I18" i="1"/>
  <c r="I19" i="1"/>
  <c r="J19" i="1" s="1"/>
  <c r="I20" i="1"/>
  <c r="I21" i="1"/>
  <c r="J21" i="1" s="1"/>
  <c r="I22" i="1"/>
  <c r="I23" i="1"/>
  <c r="J23" i="1" s="1"/>
  <c r="I24" i="1"/>
  <c r="I25" i="1"/>
  <c r="J25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" i="2"/>
  <c r="E2" i="1"/>
  <c r="I2" i="1" s="1"/>
  <c r="J2" i="1" s="1"/>
  <c r="D3" i="1"/>
  <c r="D4" i="1"/>
  <c r="D5" i="1"/>
  <c r="D6" i="1"/>
  <c r="C4" i="1"/>
  <c r="C5" i="1"/>
  <c r="C6" i="1"/>
  <c r="C3" i="1"/>
  <c r="D2" i="1"/>
  <c r="C2" i="1"/>
  <c r="B2" i="1"/>
</calcChain>
</file>

<file path=xl/sharedStrings.xml><?xml version="1.0" encoding="utf-8"?>
<sst xmlns="http://schemas.openxmlformats.org/spreadsheetml/2006/main" count="61" uniqueCount="60">
  <si>
    <t>CODE ARTICLE</t>
  </si>
  <si>
    <t>Colisage</t>
  </si>
  <si>
    <t>Désignation</t>
  </si>
  <si>
    <t>Code Article</t>
  </si>
  <si>
    <t>Prix Public TTC</t>
  </si>
  <si>
    <t>Qtés</t>
  </si>
  <si>
    <t>Remise</t>
  </si>
  <si>
    <t>GEL NETTOYANT 250</t>
  </si>
  <si>
    <t>Le Gel-crème Nettoyant 100% naturel Biologique</t>
  </si>
  <si>
    <t>GEL QUOTIDIEN 150</t>
  </si>
  <si>
    <t>Le Gel-crème Quotidien 100% naturel Biologique</t>
  </si>
  <si>
    <t>MASQUE ECLAT 50</t>
  </si>
  <si>
    <t>Le Masque Eclat 100% naturel Biologique</t>
  </si>
  <si>
    <t>SERUM APAIS 30</t>
  </si>
  <si>
    <t>Serum en Huile Apaisant Biologique</t>
  </si>
  <si>
    <t>BAUME APAIS 50</t>
  </si>
  <si>
    <t>Baume Nettoyant Visage Apaisant Biologique</t>
  </si>
  <si>
    <t>EF APAIS 50</t>
  </si>
  <si>
    <t>Eaux Florales Apaisantes Biologique</t>
  </si>
  <si>
    <t>EF ACNE 50</t>
  </si>
  <si>
    <t>Eaux Florales Tendance Acnéique Biologique</t>
  </si>
  <si>
    <t>EF CHEVELU 50</t>
  </si>
  <si>
    <t>Eaux Florales Cuir Chevelu Biologique</t>
  </si>
  <si>
    <t>HUILE LEVRES</t>
  </si>
  <si>
    <t>Huile à Lèvres Nutritive 100% naturel Biologique</t>
  </si>
  <si>
    <t>SERUM HYDRA 50</t>
  </si>
  <si>
    <t>Sérum en huile Hydratant Biologique</t>
  </si>
  <si>
    <t>BAUME HYDRA 50</t>
  </si>
  <si>
    <t>Baume Nettoyant Visage Hydratant Biologique</t>
  </si>
  <si>
    <t>EF HYDRA 50</t>
  </si>
  <si>
    <t>Elixir d'Eaux Florales Hydratant Biologique</t>
  </si>
  <si>
    <t>SERUM REGE 30</t>
  </si>
  <si>
    <t>Sérum en huile Régénérant Biologique</t>
  </si>
  <si>
    <t>BAUME REGE 50</t>
  </si>
  <si>
    <t>Baume Nettoyant Visage Régénérant Biologique</t>
  </si>
  <si>
    <t>HUILE DEMAQ 50</t>
  </si>
  <si>
    <t>Huile Nettoyante Démaquillante</t>
  </si>
  <si>
    <t>SERUM ANTI AGE  30</t>
  </si>
  <si>
    <t>Sérum Naturel Anti-Âge</t>
  </si>
  <si>
    <t>EF REGE 50</t>
  </si>
  <si>
    <t>Elixir d'Eaux Florales Régénérant Biologique</t>
  </si>
  <si>
    <t>BANDEAU</t>
  </si>
  <si>
    <t>Bandeaux de soin en emballage individuel</t>
  </si>
  <si>
    <t>BOITE CADEAU L</t>
  </si>
  <si>
    <t>Boite cadeau grand format L</t>
  </si>
  <si>
    <t>BOITE CADEAU S</t>
  </si>
  <si>
    <t>Boite cadeau petit format S</t>
  </si>
  <si>
    <t xml:space="preserve">CARRE COTON </t>
  </si>
  <si>
    <t xml:space="preserve">Carré coton </t>
  </si>
  <si>
    <t>EPONGE NATURELLE</t>
  </si>
  <si>
    <t>Eponge naturelle méditerranéenne</t>
  </si>
  <si>
    <t xml:space="preserve">MIROIR </t>
  </si>
  <si>
    <t>Miroir</t>
  </si>
  <si>
    <t>PA NET HT TOTAL</t>
  </si>
  <si>
    <t>COLISAGE</t>
  </si>
  <si>
    <t>DESIGNATION</t>
  </si>
  <si>
    <t>PRIX TARIF</t>
  </si>
  <si>
    <t>PRIX HT</t>
  </si>
  <si>
    <t>Prix Public HT</t>
  </si>
  <si>
    <t xml:space="preserve">PA NET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</si>
</sst>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0"/>
      <color theme="1"/>
      <name val="Open Sans"/>
      <family val="2"/>
    </font>
    <font>
      <sz val="10"/>
      <color rgb="FFA6A6A6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center" wrapText="1"/>
    </xf>
    <xf numFmtId="2" fontId="3" fillId="2" borderId="0" xfId="0" applyNumberFormat="1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/>
    </xf>
    <xf numFmtId="169" fontId="1" fillId="0" borderId="2" xfId="0" applyNumberFormat="1" applyFont="1" applyFill="1" applyBorder="1" applyAlignment="1">
      <alignment horizontal="center" vertical="center" wrapText="1"/>
    </xf>
    <xf numFmtId="16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169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K8" sqref="K8"/>
    </sheetView>
  </sheetViews>
  <sheetFormatPr baseColWidth="10" defaultRowHeight="12.75" x14ac:dyDescent="0.2"/>
  <cols>
    <col min="1" max="1" width="22.85546875" style="17" customWidth="1"/>
    <col min="2" max="2" width="12.5703125" style="17" customWidth="1"/>
    <col min="3" max="3" width="50.28515625" style="17" customWidth="1"/>
    <col min="4" max="4" width="12.5703125" style="22" customWidth="1"/>
    <col min="5" max="5" width="12.7109375" style="17" bestFit="1" customWidth="1"/>
    <col min="6" max="6" width="12.7109375" style="21" customWidth="1"/>
    <col min="7" max="8" width="11.42578125" style="20"/>
    <col min="9" max="9" width="12.5703125" style="17" customWidth="1"/>
    <col min="10" max="10" width="14.42578125" style="17" customWidth="1"/>
    <col min="11" max="16384" width="11.42578125" style="20"/>
  </cols>
  <sheetData>
    <row r="1" spans="1:10" s="16" customFormat="1" ht="33.75" customHeight="1" thickBot="1" x14ac:dyDescent="0.3">
      <c r="A1" s="13" t="s">
        <v>3</v>
      </c>
      <c r="B1" s="13" t="s">
        <v>1</v>
      </c>
      <c r="C1" s="13" t="s">
        <v>2</v>
      </c>
      <c r="D1" s="14" t="s">
        <v>4</v>
      </c>
      <c r="E1" s="14" t="s">
        <v>58</v>
      </c>
      <c r="F1" s="15"/>
      <c r="G1" s="23" t="s">
        <v>5</v>
      </c>
      <c r="H1" s="24" t="s">
        <v>6</v>
      </c>
      <c r="I1" s="25" t="s">
        <v>59</v>
      </c>
      <c r="J1" s="25" t="s">
        <v>53</v>
      </c>
    </row>
    <row r="2" spans="1:10" ht="15.75" thickTop="1" x14ac:dyDescent="0.25">
      <c r="A2" s="17" t="s">
        <v>7</v>
      </c>
      <c r="B2" s="18">
        <f ca="1">IFERROR(VLOOKUP(A2,PlageBD,2),"FAUX")</f>
        <v>3</v>
      </c>
      <c r="C2" s="18" t="str">
        <f ca="1">IFERROR(VLOOKUP(A2,PlageBD,3),"FAUX")</f>
        <v>Eponge naturelle méditerranéenne</v>
      </c>
      <c r="D2" s="18" t="str">
        <f ca="1">IFERROR(VLOOKUP(A2,PlageBD,4),"FAUX")</f>
        <v>FAUX</v>
      </c>
      <c r="E2" s="18" t="str">
        <f ca="1">IFERROR(VLOOKUP(A2,PlageBD,5),"FAUX")</f>
        <v>FAUX</v>
      </c>
      <c r="F2" s="19"/>
      <c r="G2" s="26"/>
      <c r="H2" s="26"/>
      <c r="I2" s="27" t="e">
        <f ca="1">G2-(E2*H2)</f>
        <v>#VALUE!</v>
      </c>
      <c r="J2" s="27" t="e">
        <f ca="1">G2*I2</f>
        <v>#VALUE!</v>
      </c>
    </row>
    <row r="3" spans="1:10" ht="15" x14ac:dyDescent="0.25">
      <c r="B3" s="18" t="str">
        <f ca="1">IFERROR(VLOOKUP(A3,PlageBD,2),"FAUX")</f>
        <v>FAUX</v>
      </c>
      <c r="C3" s="18" t="str">
        <f ca="1">IFERROR(VLOOKUP(A3,PlageBD,3),"FAUX")</f>
        <v>FAUX</v>
      </c>
      <c r="D3" s="18" t="str">
        <f ca="1">IFERROR(VLOOKUP(A3,PlageBD,4),"FAUX")</f>
        <v>FAUX</v>
      </c>
      <c r="E3" s="18" t="str">
        <f ca="1">IFERROR(VLOOKUP(A3,PlageBD,5),"FAUX")</f>
        <v>FAUX</v>
      </c>
      <c r="G3" s="26"/>
      <c r="H3" s="26"/>
      <c r="I3" s="27" t="e">
        <f t="shared" ref="I3:I25" ca="1" si="0">G3-(E3*H3)</f>
        <v>#VALUE!</v>
      </c>
      <c r="J3" s="27" t="e">
        <f t="shared" ref="J3:J25" ca="1" si="1">G3*I3</f>
        <v>#VALUE!</v>
      </c>
    </row>
    <row r="4" spans="1:10" ht="15" x14ac:dyDescent="0.25">
      <c r="B4" s="18" t="str">
        <f ca="1">IFERROR(VLOOKUP(A4,PlageBD,2),"FAUX")</f>
        <v>FAUX</v>
      </c>
      <c r="C4" s="18" t="str">
        <f ca="1">IFERROR(VLOOKUP(A4,PlageBD,3),"FAUX")</f>
        <v>FAUX</v>
      </c>
      <c r="D4" s="18" t="str">
        <f ca="1">IFERROR(VLOOKUP(A4,PlageBD,4),"FAUX")</f>
        <v>FAUX</v>
      </c>
      <c r="E4" s="18" t="str">
        <f ca="1">IFERROR(VLOOKUP(A4,PlageBD,5),"FAUX")</f>
        <v>FAUX</v>
      </c>
      <c r="G4" s="26"/>
      <c r="H4" s="26"/>
      <c r="I4" s="27" t="e">
        <f t="shared" ca="1" si="0"/>
        <v>#VALUE!</v>
      </c>
      <c r="J4" s="27" t="e">
        <f t="shared" ca="1" si="1"/>
        <v>#VALUE!</v>
      </c>
    </row>
    <row r="5" spans="1:10" ht="15" x14ac:dyDescent="0.25">
      <c r="B5" s="18" t="str">
        <f ca="1">IFERROR(VLOOKUP(A5,PlageBD,2),"FAUX")</f>
        <v>FAUX</v>
      </c>
      <c r="C5" s="18" t="str">
        <f ca="1">IFERROR(VLOOKUP(A5,PlageBD,3),"FAUX")</f>
        <v>FAUX</v>
      </c>
      <c r="D5" s="18" t="str">
        <f ca="1">IFERROR(VLOOKUP(A5,PlageBD,4),"FAUX")</f>
        <v>FAUX</v>
      </c>
      <c r="E5" s="18" t="str">
        <f ca="1">IFERROR(VLOOKUP(A5,PlageBD,5),"FAUX")</f>
        <v>FAUX</v>
      </c>
      <c r="G5" s="26"/>
      <c r="H5" s="26"/>
      <c r="I5" s="27" t="e">
        <f t="shared" ca="1" si="0"/>
        <v>#VALUE!</v>
      </c>
      <c r="J5" s="27" t="e">
        <f t="shared" ca="1" si="1"/>
        <v>#VALUE!</v>
      </c>
    </row>
    <row r="6" spans="1:10" ht="15" x14ac:dyDescent="0.25">
      <c r="B6" s="18" t="str">
        <f ca="1">IFERROR(VLOOKUP(A6,PlageBD,2),"FAUX")</f>
        <v>FAUX</v>
      </c>
      <c r="C6" s="18" t="str">
        <f ca="1">IFERROR(VLOOKUP(A6,PlageBD,3),"FAUX")</f>
        <v>FAUX</v>
      </c>
      <c r="D6" s="18" t="str">
        <f ca="1">IFERROR(VLOOKUP(A6,PlageBD,4),"FAUX")</f>
        <v>FAUX</v>
      </c>
      <c r="E6" s="18" t="str">
        <f ca="1">IFERROR(VLOOKUP(A6,PlageBD,5),"FAUX")</f>
        <v>FAUX</v>
      </c>
      <c r="G6" s="26"/>
      <c r="H6" s="26"/>
      <c r="I6" s="27" t="e">
        <f t="shared" ca="1" si="0"/>
        <v>#VALUE!</v>
      </c>
      <c r="J6" s="27" t="e">
        <f t="shared" ca="1" si="1"/>
        <v>#VALUE!</v>
      </c>
    </row>
    <row r="7" spans="1:10" ht="15" x14ac:dyDescent="0.25">
      <c r="B7" s="18" t="str">
        <f ca="1">IFERROR(VLOOKUP(A7,PlageBD,2),"FAUX")</f>
        <v>FAUX</v>
      </c>
      <c r="C7" s="18" t="str">
        <f ca="1">IFERROR(VLOOKUP(A7,PlageBD,3),"FAUX")</f>
        <v>FAUX</v>
      </c>
      <c r="D7" s="18" t="str">
        <f ca="1">IFERROR(VLOOKUP(A7,PlageBD,4),"FAUX")</f>
        <v>FAUX</v>
      </c>
      <c r="E7" s="18" t="str">
        <f ca="1">IFERROR(VLOOKUP(A7,PlageBD,5),"FAUX")</f>
        <v>FAUX</v>
      </c>
      <c r="G7" s="26"/>
      <c r="H7" s="26"/>
      <c r="I7" s="27" t="e">
        <f t="shared" ca="1" si="0"/>
        <v>#VALUE!</v>
      </c>
      <c r="J7" s="27" t="e">
        <f t="shared" ca="1" si="1"/>
        <v>#VALUE!</v>
      </c>
    </row>
    <row r="8" spans="1:10" ht="15" x14ac:dyDescent="0.25">
      <c r="B8" s="18" t="str">
        <f ca="1">IFERROR(VLOOKUP(A8,PlageBD,2),"FAUX")</f>
        <v>FAUX</v>
      </c>
      <c r="C8" s="18" t="str">
        <f ca="1">IFERROR(VLOOKUP(A8,PlageBD,3),"FAUX")</f>
        <v>FAUX</v>
      </c>
      <c r="D8" s="18" t="str">
        <f ca="1">IFERROR(VLOOKUP(A8,PlageBD,4),"FAUX")</f>
        <v>FAUX</v>
      </c>
      <c r="E8" s="18" t="str">
        <f ca="1">IFERROR(VLOOKUP(A8,PlageBD,5),"FAUX")</f>
        <v>FAUX</v>
      </c>
      <c r="G8" s="26"/>
      <c r="H8" s="26"/>
      <c r="I8" s="27" t="e">
        <f t="shared" ca="1" si="0"/>
        <v>#VALUE!</v>
      </c>
      <c r="J8" s="27" t="e">
        <f t="shared" ca="1" si="1"/>
        <v>#VALUE!</v>
      </c>
    </row>
    <row r="9" spans="1:10" ht="15" x14ac:dyDescent="0.25">
      <c r="B9" s="18" t="str">
        <f ca="1">IFERROR(VLOOKUP(A9,PlageBD,2),"FAUX")</f>
        <v>FAUX</v>
      </c>
      <c r="C9" s="18" t="str">
        <f ca="1">IFERROR(VLOOKUP(A9,PlageBD,3),"FAUX")</f>
        <v>FAUX</v>
      </c>
      <c r="D9" s="18" t="str">
        <f ca="1">IFERROR(VLOOKUP(A9,PlageBD,4),"FAUX")</f>
        <v>FAUX</v>
      </c>
      <c r="E9" s="18" t="str">
        <f ca="1">IFERROR(VLOOKUP(A9,PlageBD,5),"FAUX")</f>
        <v>FAUX</v>
      </c>
      <c r="G9" s="26"/>
      <c r="H9" s="26"/>
      <c r="I9" s="27" t="e">
        <f t="shared" ca="1" si="0"/>
        <v>#VALUE!</v>
      </c>
      <c r="J9" s="27" t="e">
        <f t="shared" ca="1" si="1"/>
        <v>#VALUE!</v>
      </c>
    </row>
    <row r="10" spans="1:10" ht="15" x14ac:dyDescent="0.25">
      <c r="B10" s="18" t="str">
        <f ca="1">IFERROR(VLOOKUP(A10,PlageBD,2),"FAUX")</f>
        <v>FAUX</v>
      </c>
      <c r="C10" s="18" t="str">
        <f ca="1">IFERROR(VLOOKUP(A10,PlageBD,3),"FAUX")</f>
        <v>FAUX</v>
      </c>
      <c r="D10" s="18" t="str">
        <f ca="1">IFERROR(VLOOKUP(A10,PlageBD,4),"FAUX")</f>
        <v>FAUX</v>
      </c>
      <c r="E10" s="18" t="str">
        <f ca="1">IFERROR(VLOOKUP(A10,PlageBD,5),"FAUX")</f>
        <v>FAUX</v>
      </c>
      <c r="G10" s="26"/>
      <c r="H10" s="26"/>
      <c r="I10" s="27" t="e">
        <f t="shared" ca="1" si="0"/>
        <v>#VALUE!</v>
      </c>
      <c r="J10" s="27" t="e">
        <f t="shared" ca="1" si="1"/>
        <v>#VALUE!</v>
      </c>
    </row>
    <row r="11" spans="1:10" ht="15" x14ac:dyDescent="0.25">
      <c r="B11" s="18" t="str">
        <f ca="1">IFERROR(VLOOKUP(A11,PlageBD,2),"FAUX")</f>
        <v>FAUX</v>
      </c>
      <c r="C11" s="18" t="str">
        <f ca="1">IFERROR(VLOOKUP(A11,PlageBD,3),"FAUX")</f>
        <v>FAUX</v>
      </c>
      <c r="D11" s="18" t="str">
        <f ca="1">IFERROR(VLOOKUP(A11,PlageBD,4),"FAUX")</f>
        <v>FAUX</v>
      </c>
      <c r="E11" s="18" t="str">
        <f ca="1">IFERROR(VLOOKUP(A11,PlageBD,5),"FAUX")</f>
        <v>FAUX</v>
      </c>
      <c r="G11" s="26"/>
      <c r="H11" s="26"/>
      <c r="I11" s="27" t="e">
        <f t="shared" ca="1" si="0"/>
        <v>#VALUE!</v>
      </c>
      <c r="J11" s="27" t="e">
        <f t="shared" ca="1" si="1"/>
        <v>#VALUE!</v>
      </c>
    </row>
    <row r="12" spans="1:10" ht="15" x14ac:dyDescent="0.25">
      <c r="B12" s="18" t="str">
        <f ca="1">IFERROR(VLOOKUP(A12,PlageBD,2),"FAUX")</f>
        <v>FAUX</v>
      </c>
      <c r="C12" s="18" t="str">
        <f ca="1">IFERROR(VLOOKUP(A12,PlageBD,3),"FAUX")</f>
        <v>FAUX</v>
      </c>
      <c r="D12" s="18" t="str">
        <f ca="1">IFERROR(VLOOKUP(A12,PlageBD,4),"FAUX")</f>
        <v>FAUX</v>
      </c>
      <c r="E12" s="18" t="str">
        <f ca="1">IFERROR(VLOOKUP(A12,PlageBD,5),"FAUX")</f>
        <v>FAUX</v>
      </c>
      <c r="G12" s="26"/>
      <c r="H12" s="26"/>
      <c r="I12" s="27" t="e">
        <f t="shared" ca="1" si="0"/>
        <v>#VALUE!</v>
      </c>
      <c r="J12" s="27" t="e">
        <f t="shared" ca="1" si="1"/>
        <v>#VALUE!</v>
      </c>
    </row>
    <row r="13" spans="1:10" ht="15" x14ac:dyDescent="0.25">
      <c r="B13" s="18" t="str">
        <f ca="1">IFERROR(VLOOKUP(A13,PlageBD,2),"FAUX")</f>
        <v>FAUX</v>
      </c>
      <c r="C13" s="18" t="str">
        <f ca="1">IFERROR(VLOOKUP(A13,PlageBD,3),"FAUX")</f>
        <v>FAUX</v>
      </c>
      <c r="D13" s="18" t="str">
        <f ca="1">IFERROR(VLOOKUP(A13,PlageBD,4),"FAUX")</f>
        <v>FAUX</v>
      </c>
      <c r="E13" s="18" t="str">
        <f ca="1">IFERROR(VLOOKUP(A13,PlageBD,5),"FAUX")</f>
        <v>FAUX</v>
      </c>
      <c r="G13" s="26"/>
      <c r="H13" s="26"/>
      <c r="I13" s="27" t="e">
        <f t="shared" ca="1" si="0"/>
        <v>#VALUE!</v>
      </c>
      <c r="J13" s="27" t="e">
        <f t="shared" ca="1" si="1"/>
        <v>#VALUE!</v>
      </c>
    </row>
    <row r="14" spans="1:10" ht="15" x14ac:dyDescent="0.25">
      <c r="B14" s="18" t="str">
        <f ca="1">IFERROR(VLOOKUP(A14,PlageBD,2),"FAUX")</f>
        <v>FAUX</v>
      </c>
      <c r="C14" s="18" t="str">
        <f ca="1">IFERROR(VLOOKUP(A14,PlageBD,3),"FAUX")</f>
        <v>FAUX</v>
      </c>
      <c r="D14" s="18" t="str">
        <f ca="1">IFERROR(VLOOKUP(A14,PlageBD,4),"FAUX")</f>
        <v>FAUX</v>
      </c>
      <c r="E14" s="18" t="str">
        <f ca="1">IFERROR(VLOOKUP(A14,PlageBD,5),"FAUX")</f>
        <v>FAUX</v>
      </c>
      <c r="G14" s="26"/>
      <c r="H14" s="26"/>
      <c r="I14" s="27" t="e">
        <f t="shared" ca="1" si="0"/>
        <v>#VALUE!</v>
      </c>
      <c r="J14" s="27" t="e">
        <f t="shared" ca="1" si="1"/>
        <v>#VALUE!</v>
      </c>
    </row>
    <row r="15" spans="1:10" ht="15" x14ac:dyDescent="0.25">
      <c r="B15" s="18" t="str">
        <f ca="1">IFERROR(VLOOKUP(A15,PlageBD,2),"FAUX")</f>
        <v>FAUX</v>
      </c>
      <c r="C15" s="18" t="str">
        <f ca="1">IFERROR(VLOOKUP(A15,PlageBD,3),"FAUX")</f>
        <v>FAUX</v>
      </c>
      <c r="D15" s="18" t="str">
        <f ca="1">IFERROR(VLOOKUP(A15,PlageBD,4),"FAUX")</f>
        <v>FAUX</v>
      </c>
      <c r="E15" s="18" t="str">
        <f ca="1">IFERROR(VLOOKUP(A15,PlageBD,5),"FAUX")</f>
        <v>FAUX</v>
      </c>
      <c r="G15" s="26"/>
      <c r="H15" s="26"/>
      <c r="I15" s="27" t="e">
        <f t="shared" ca="1" si="0"/>
        <v>#VALUE!</v>
      </c>
      <c r="J15" s="27" t="e">
        <f t="shared" ca="1" si="1"/>
        <v>#VALUE!</v>
      </c>
    </row>
    <row r="16" spans="1:10" ht="15" x14ac:dyDescent="0.25">
      <c r="B16" s="18" t="str">
        <f ca="1">IFERROR(VLOOKUP(A16,PlageBD,2),"FAUX")</f>
        <v>FAUX</v>
      </c>
      <c r="C16" s="18" t="str">
        <f ca="1">IFERROR(VLOOKUP(A16,PlageBD,3),"FAUX")</f>
        <v>FAUX</v>
      </c>
      <c r="D16" s="18" t="str">
        <f ca="1">IFERROR(VLOOKUP(A16,PlageBD,4),"FAUX")</f>
        <v>FAUX</v>
      </c>
      <c r="E16" s="18" t="str">
        <f ca="1">IFERROR(VLOOKUP(A16,PlageBD,5),"FAUX")</f>
        <v>FAUX</v>
      </c>
      <c r="G16" s="26"/>
      <c r="H16" s="26"/>
      <c r="I16" s="27" t="e">
        <f t="shared" ca="1" si="0"/>
        <v>#VALUE!</v>
      </c>
      <c r="J16" s="27" t="e">
        <f t="shared" ca="1" si="1"/>
        <v>#VALUE!</v>
      </c>
    </row>
    <row r="17" spans="2:10" ht="15" x14ac:dyDescent="0.25">
      <c r="B17" s="18" t="str">
        <f ca="1">IFERROR(VLOOKUP(A17,PlageBD,2),"FAUX")</f>
        <v>FAUX</v>
      </c>
      <c r="C17" s="18" t="str">
        <f ca="1">IFERROR(VLOOKUP(A17,PlageBD,3),"FAUX")</f>
        <v>FAUX</v>
      </c>
      <c r="D17" s="18" t="str">
        <f ca="1">IFERROR(VLOOKUP(A17,PlageBD,4),"FAUX")</f>
        <v>FAUX</v>
      </c>
      <c r="E17" s="18" t="str">
        <f ca="1">IFERROR(VLOOKUP(A17,PlageBD,5),"FAUX")</f>
        <v>FAUX</v>
      </c>
      <c r="G17" s="26"/>
      <c r="H17" s="26"/>
      <c r="I17" s="27" t="e">
        <f t="shared" ca="1" si="0"/>
        <v>#VALUE!</v>
      </c>
      <c r="J17" s="27" t="e">
        <f t="shared" ca="1" si="1"/>
        <v>#VALUE!</v>
      </c>
    </row>
    <row r="18" spans="2:10" ht="15" x14ac:dyDescent="0.25">
      <c r="B18" s="18" t="str">
        <f ca="1">IFERROR(VLOOKUP(A18,PlageBD,2),"FAUX")</f>
        <v>FAUX</v>
      </c>
      <c r="C18" s="18" t="str">
        <f ca="1">IFERROR(VLOOKUP(A18,PlageBD,3),"FAUX")</f>
        <v>FAUX</v>
      </c>
      <c r="D18" s="18" t="str">
        <f ca="1">IFERROR(VLOOKUP(A18,PlageBD,4),"FAUX")</f>
        <v>FAUX</v>
      </c>
      <c r="E18" s="18" t="str">
        <f ca="1">IFERROR(VLOOKUP(A18,PlageBD,5),"FAUX")</f>
        <v>FAUX</v>
      </c>
      <c r="G18" s="26"/>
      <c r="H18" s="26"/>
      <c r="I18" s="27" t="e">
        <f t="shared" ca="1" si="0"/>
        <v>#VALUE!</v>
      </c>
      <c r="J18" s="27" t="e">
        <f t="shared" ca="1" si="1"/>
        <v>#VALUE!</v>
      </c>
    </row>
    <row r="19" spans="2:10" ht="15" x14ac:dyDescent="0.25">
      <c r="B19" s="18" t="str">
        <f ca="1">IFERROR(VLOOKUP(A19,PlageBD,2),"FAUX")</f>
        <v>FAUX</v>
      </c>
      <c r="C19" s="18" t="str">
        <f ca="1">IFERROR(VLOOKUP(A19,PlageBD,3),"FAUX")</f>
        <v>FAUX</v>
      </c>
      <c r="D19" s="18" t="str">
        <f ca="1">IFERROR(VLOOKUP(A19,PlageBD,4),"FAUX")</f>
        <v>FAUX</v>
      </c>
      <c r="E19" s="18" t="str">
        <f ca="1">IFERROR(VLOOKUP(A19,PlageBD,5),"FAUX")</f>
        <v>FAUX</v>
      </c>
      <c r="G19" s="26"/>
      <c r="H19" s="26"/>
      <c r="I19" s="27" t="e">
        <f t="shared" ca="1" si="0"/>
        <v>#VALUE!</v>
      </c>
      <c r="J19" s="27" t="e">
        <f t="shared" ca="1" si="1"/>
        <v>#VALUE!</v>
      </c>
    </row>
    <row r="20" spans="2:10" ht="15" x14ac:dyDescent="0.25">
      <c r="B20" s="18" t="str">
        <f ca="1">IFERROR(VLOOKUP(A20,PlageBD,2),"FAUX")</f>
        <v>FAUX</v>
      </c>
      <c r="C20" s="18" t="str">
        <f ca="1">IFERROR(VLOOKUP(A20,PlageBD,3),"FAUX")</f>
        <v>FAUX</v>
      </c>
      <c r="D20" s="18" t="str">
        <f ca="1">IFERROR(VLOOKUP(A20,PlageBD,4),"FAUX")</f>
        <v>FAUX</v>
      </c>
      <c r="E20" s="18" t="str">
        <f ca="1">IFERROR(VLOOKUP(A20,PlageBD,5),"FAUX")</f>
        <v>FAUX</v>
      </c>
      <c r="G20" s="26"/>
      <c r="H20" s="26"/>
      <c r="I20" s="27" t="e">
        <f t="shared" ca="1" si="0"/>
        <v>#VALUE!</v>
      </c>
      <c r="J20" s="27" t="e">
        <f t="shared" ca="1" si="1"/>
        <v>#VALUE!</v>
      </c>
    </row>
    <row r="21" spans="2:10" ht="15" x14ac:dyDescent="0.25">
      <c r="B21" s="18" t="str">
        <f ca="1">IFERROR(VLOOKUP(A21,PlageBD,2),"FAUX")</f>
        <v>FAUX</v>
      </c>
      <c r="C21" s="18" t="str">
        <f ca="1">IFERROR(VLOOKUP(A21,PlageBD,3),"FAUX")</f>
        <v>FAUX</v>
      </c>
      <c r="D21" s="18" t="str">
        <f ca="1">IFERROR(VLOOKUP(A21,PlageBD,4),"FAUX")</f>
        <v>FAUX</v>
      </c>
      <c r="E21" s="18" t="str">
        <f ca="1">IFERROR(VLOOKUP(A21,PlageBD,5),"FAUX")</f>
        <v>FAUX</v>
      </c>
      <c r="G21" s="26"/>
      <c r="H21" s="26"/>
      <c r="I21" s="27" t="e">
        <f t="shared" ca="1" si="0"/>
        <v>#VALUE!</v>
      </c>
      <c r="J21" s="27" t="e">
        <f t="shared" ca="1" si="1"/>
        <v>#VALUE!</v>
      </c>
    </row>
    <row r="22" spans="2:10" ht="15" x14ac:dyDescent="0.25">
      <c r="B22" s="18" t="str">
        <f ca="1">IFERROR(VLOOKUP(A22,PlageBD,2),"FAUX")</f>
        <v>FAUX</v>
      </c>
      <c r="C22" s="18" t="str">
        <f ca="1">IFERROR(VLOOKUP(A22,PlageBD,3),"FAUX")</f>
        <v>FAUX</v>
      </c>
      <c r="D22" s="18" t="str">
        <f ca="1">IFERROR(VLOOKUP(A22,PlageBD,4),"FAUX")</f>
        <v>FAUX</v>
      </c>
      <c r="E22" s="18" t="str">
        <f ca="1">IFERROR(VLOOKUP(A22,PlageBD,5),"FAUX")</f>
        <v>FAUX</v>
      </c>
      <c r="G22" s="26"/>
      <c r="H22" s="26"/>
      <c r="I22" s="27" t="e">
        <f t="shared" ca="1" si="0"/>
        <v>#VALUE!</v>
      </c>
      <c r="J22" s="27" t="e">
        <f t="shared" ca="1" si="1"/>
        <v>#VALUE!</v>
      </c>
    </row>
    <row r="23" spans="2:10" ht="15" x14ac:dyDescent="0.25">
      <c r="B23" s="18" t="str">
        <f ca="1">IFERROR(VLOOKUP(A23,PlageBD,2),"FAUX")</f>
        <v>FAUX</v>
      </c>
      <c r="C23" s="18" t="str">
        <f ca="1">IFERROR(VLOOKUP(A23,PlageBD,3),"FAUX")</f>
        <v>FAUX</v>
      </c>
      <c r="D23" s="18" t="str">
        <f ca="1">IFERROR(VLOOKUP(A23,PlageBD,4),"FAUX")</f>
        <v>FAUX</v>
      </c>
      <c r="E23" s="18" t="str">
        <f ca="1">IFERROR(VLOOKUP(A23,PlageBD,5),"FAUX")</f>
        <v>FAUX</v>
      </c>
      <c r="G23" s="26"/>
      <c r="H23" s="26"/>
      <c r="I23" s="27" t="e">
        <f t="shared" ca="1" si="0"/>
        <v>#VALUE!</v>
      </c>
      <c r="J23" s="27" t="e">
        <f t="shared" ca="1" si="1"/>
        <v>#VALUE!</v>
      </c>
    </row>
    <row r="24" spans="2:10" ht="15" x14ac:dyDescent="0.25">
      <c r="B24" s="18" t="str">
        <f ca="1">IFERROR(VLOOKUP(A24,PlageBD,2),"FAUX")</f>
        <v>FAUX</v>
      </c>
      <c r="C24" s="18" t="str">
        <f ca="1">IFERROR(VLOOKUP(A24,PlageBD,3),"FAUX")</f>
        <v>FAUX</v>
      </c>
      <c r="D24" s="18" t="str">
        <f ca="1">IFERROR(VLOOKUP(A24,PlageBD,4),"FAUX")</f>
        <v>FAUX</v>
      </c>
      <c r="E24" s="18" t="str">
        <f ca="1">IFERROR(VLOOKUP(A24,PlageBD,5),"FAUX")</f>
        <v>FAUX</v>
      </c>
      <c r="G24" s="26"/>
      <c r="H24" s="26"/>
      <c r="I24" s="27" t="e">
        <f t="shared" ca="1" si="0"/>
        <v>#VALUE!</v>
      </c>
      <c r="J24" s="27" t="e">
        <f t="shared" ca="1" si="1"/>
        <v>#VALUE!</v>
      </c>
    </row>
    <row r="25" spans="2:10" ht="15" x14ac:dyDescent="0.25">
      <c r="B25" s="18" t="str">
        <f ca="1">IFERROR(VLOOKUP(A25,PlageBD,2),"FAUX")</f>
        <v>FAUX</v>
      </c>
      <c r="C25" s="18" t="str">
        <f ca="1">IFERROR(VLOOKUP(A25,PlageBD,3),"FAUX")</f>
        <v>FAUX</v>
      </c>
      <c r="D25" s="18" t="str">
        <f ca="1">IFERROR(VLOOKUP(A25,PlageBD,4),"FAUX")</f>
        <v>FAUX</v>
      </c>
      <c r="E25" s="18" t="str">
        <f ca="1">IFERROR(VLOOKUP(A25,PlageBD,5),"FAUX")</f>
        <v>FAUX</v>
      </c>
      <c r="G25" s="26"/>
      <c r="H25" s="26"/>
      <c r="I25" s="27" t="e">
        <f t="shared" ca="1" si="0"/>
        <v>#VALUE!</v>
      </c>
      <c r="J25" s="27" t="e">
        <f t="shared" ca="1" si="1"/>
        <v>#VALUE!</v>
      </c>
    </row>
  </sheetData>
  <dataValidations count="1">
    <dataValidation type="list" allowBlank="1" showInputMessage="1" showErrorMessage="1" sqref="A2:A25">
      <formula1>Code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G21" sqref="G21"/>
    </sheetView>
  </sheetViews>
  <sheetFormatPr baseColWidth="10" defaultRowHeight="12.75" x14ac:dyDescent="0.2"/>
  <cols>
    <col min="1" max="1" width="32" style="3" customWidth="1"/>
    <col min="2" max="2" width="12.28515625" style="1" customWidth="1"/>
    <col min="3" max="3" width="57.85546875" style="3" customWidth="1"/>
    <col min="4" max="4" width="21.7109375" style="3" customWidth="1"/>
    <col min="5" max="5" width="20.7109375" style="3" customWidth="1"/>
    <col min="6" max="16384" width="11.42578125" style="3"/>
  </cols>
  <sheetData>
    <row r="1" spans="1:5" x14ac:dyDescent="0.2">
      <c r="A1" s="3" t="s">
        <v>0</v>
      </c>
      <c r="B1" s="1" t="s">
        <v>54</v>
      </c>
      <c r="C1" s="3" t="s">
        <v>55</v>
      </c>
      <c r="D1" s="3" t="s">
        <v>56</v>
      </c>
      <c r="E1" s="3" t="s">
        <v>57</v>
      </c>
    </row>
    <row r="2" spans="1:5" ht="15" x14ac:dyDescent="0.3">
      <c r="A2" s="10" t="s">
        <v>7</v>
      </c>
      <c r="B2" s="11">
        <v>3</v>
      </c>
      <c r="C2" s="10" t="s">
        <v>8</v>
      </c>
      <c r="D2" s="12">
        <v>26</v>
      </c>
      <c r="E2" s="12">
        <f>D2/1.2</f>
        <v>21.666666666666668</v>
      </c>
    </row>
    <row r="3" spans="1:5" ht="15" x14ac:dyDescent="0.3">
      <c r="A3" s="10" t="s">
        <v>9</v>
      </c>
      <c r="B3" s="11">
        <v>3</v>
      </c>
      <c r="C3" s="10" t="s">
        <v>10</v>
      </c>
      <c r="D3" s="12">
        <v>24</v>
      </c>
      <c r="E3" s="12">
        <f t="shared" ref="E3:E24" si="0">D3/1.2</f>
        <v>20</v>
      </c>
    </row>
    <row r="4" spans="1:5" ht="15" x14ac:dyDescent="0.3">
      <c r="A4" s="10" t="s">
        <v>11</v>
      </c>
      <c r="B4" s="11">
        <v>3</v>
      </c>
      <c r="C4" s="10" t="s">
        <v>12</v>
      </c>
      <c r="D4" s="12">
        <v>25</v>
      </c>
      <c r="E4" s="12">
        <f t="shared" si="0"/>
        <v>20.833333333333336</v>
      </c>
    </row>
    <row r="5" spans="1:5" ht="15" x14ac:dyDescent="0.3">
      <c r="A5" s="10" t="s">
        <v>13</v>
      </c>
      <c r="B5" s="11">
        <v>3</v>
      </c>
      <c r="C5" s="10" t="s">
        <v>14</v>
      </c>
      <c r="D5" s="12">
        <v>23</v>
      </c>
      <c r="E5" s="12">
        <f t="shared" si="0"/>
        <v>19.166666666666668</v>
      </c>
    </row>
    <row r="6" spans="1:5" ht="15" x14ac:dyDescent="0.3">
      <c r="A6" s="10" t="s">
        <v>15</v>
      </c>
      <c r="B6" s="11">
        <v>3</v>
      </c>
      <c r="C6" s="10" t="s">
        <v>16</v>
      </c>
      <c r="D6" s="12">
        <v>15</v>
      </c>
      <c r="E6" s="12">
        <f t="shared" si="0"/>
        <v>12.5</v>
      </c>
    </row>
    <row r="7" spans="1:5" ht="15" x14ac:dyDescent="0.3">
      <c r="A7" s="10" t="s">
        <v>17</v>
      </c>
      <c r="B7" s="11">
        <v>3</v>
      </c>
      <c r="C7" s="10" t="s">
        <v>18</v>
      </c>
      <c r="D7" s="12">
        <v>8</v>
      </c>
      <c r="E7" s="12">
        <f t="shared" si="0"/>
        <v>6.666666666666667</v>
      </c>
    </row>
    <row r="8" spans="1:5" ht="15" x14ac:dyDescent="0.3">
      <c r="A8" s="10" t="s">
        <v>19</v>
      </c>
      <c r="B8" s="11">
        <v>3</v>
      </c>
      <c r="C8" s="10" t="s">
        <v>20</v>
      </c>
      <c r="D8" s="12">
        <v>8</v>
      </c>
      <c r="E8" s="12">
        <f t="shared" si="0"/>
        <v>6.666666666666667</v>
      </c>
    </row>
    <row r="9" spans="1:5" ht="15" x14ac:dyDescent="0.3">
      <c r="A9" s="10" t="s">
        <v>21</v>
      </c>
      <c r="B9" s="11">
        <v>3</v>
      </c>
      <c r="C9" s="10" t="s">
        <v>22</v>
      </c>
      <c r="D9" s="12">
        <v>8</v>
      </c>
      <c r="E9" s="12">
        <f t="shared" si="0"/>
        <v>6.666666666666667</v>
      </c>
    </row>
    <row r="10" spans="1:5" ht="15" x14ac:dyDescent="0.3">
      <c r="A10" s="10" t="s">
        <v>23</v>
      </c>
      <c r="B10" s="11">
        <v>3</v>
      </c>
      <c r="C10" s="10" t="s">
        <v>24</v>
      </c>
      <c r="D10" s="12">
        <v>16</v>
      </c>
      <c r="E10" s="12">
        <f t="shared" si="0"/>
        <v>13.333333333333334</v>
      </c>
    </row>
    <row r="11" spans="1:5" ht="15" x14ac:dyDescent="0.3">
      <c r="A11" s="10" t="s">
        <v>25</v>
      </c>
      <c r="B11" s="11">
        <v>3</v>
      </c>
      <c r="C11" s="10" t="s">
        <v>26</v>
      </c>
      <c r="D11" s="12">
        <v>21</v>
      </c>
      <c r="E11" s="12">
        <f t="shared" si="0"/>
        <v>17.5</v>
      </c>
    </row>
    <row r="12" spans="1:5" ht="15" x14ac:dyDescent="0.3">
      <c r="A12" s="10" t="s">
        <v>27</v>
      </c>
      <c r="B12" s="11">
        <v>3</v>
      </c>
      <c r="C12" s="10" t="s">
        <v>28</v>
      </c>
      <c r="D12" s="12">
        <v>14</v>
      </c>
      <c r="E12" s="12">
        <f t="shared" si="0"/>
        <v>11.666666666666668</v>
      </c>
    </row>
    <row r="13" spans="1:5" ht="15" x14ac:dyDescent="0.3">
      <c r="A13" s="10" t="s">
        <v>29</v>
      </c>
      <c r="B13" s="11">
        <v>3</v>
      </c>
      <c r="C13" s="10" t="s">
        <v>30</v>
      </c>
      <c r="D13" s="12">
        <v>8</v>
      </c>
      <c r="E13" s="12">
        <f t="shared" si="0"/>
        <v>6.666666666666667</v>
      </c>
    </row>
    <row r="14" spans="1:5" ht="15" x14ac:dyDescent="0.3">
      <c r="A14" s="10" t="s">
        <v>31</v>
      </c>
      <c r="B14" s="11">
        <v>3</v>
      </c>
      <c r="C14" s="10" t="s">
        <v>32</v>
      </c>
      <c r="D14" s="12">
        <v>25</v>
      </c>
      <c r="E14" s="12">
        <f t="shared" si="0"/>
        <v>20.833333333333336</v>
      </c>
    </row>
    <row r="15" spans="1:5" ht="15" x14ac:dyDescent="0.3">
      <c r="A15" s="10" t="s">
        <v>33</v>
      </c>
      <c r="B15" s="11">
        <v>3</v>
      </c>
      <c r="C15" s="10" t="s">
        <v>34</v>
      </c>
      <c r="D15" s="12">
        <v>16</v>
      </c>
      <c r="E15" s="12">
        <f t="shared" si="0"/>
        <v>13.333333333333334</v>
      </c>
    </row>
    <row r="16" spans="1:5" ht="15" x14ac:dyDescent="0.3">
      <c r="A16" s="10" t="s">
        <v>35</v>
      </c>
      <c r="B16" s="11">
        <v>3</v>
      </c>
      <c r="C16" s="10" t="s">
        <v>36</v>
      </c>
      <c r="D16" s="12">
        <v>22</v>
      </c>
      <c r="E16" s="12">
        <f t="shared" si="0"/>
        <v>18.333333333333336</v>
      </c>
    </row>
    <row r="17" spans="1:7" ht="15" x14ac:dyDescent="0.3">
      <c r="A17" s="10" t="s">
        <v>37</v>
      </c>
      <c r="B17" s="11">
        <v>3</v>
      </c>
      <c r="C17" s="10" t="s">
        <v>38</v>
      </c>
      <c r="D17" s="12">
        <v>48</v>
      </c>
      <c r="E17" s="12">
        <f t="shared" si="0"/>
        <v>40</v>
      </c>
    </row>
    <row r="18" spans="1:7" ht="15" x14ac:dyDescent="0.3">
      <c r="A18" s="10" t="s">
        <v>39</v>
      </c>
      <c r="B18" s="11">
        <v>3</v>
      </c>
      <c r="C18" s="10" t="s">
        <v>40</v>
      </c>
      <c r="D18" s="12">
        <v>8</v>
      </c>
      <c r="E18" s="12">
        <f t="shared" si="0"/>
        <v>6.666666666666667</v>
      </c>
    </row>
    <row r="19" spans="1:7" ht="15" x14ac:dyDescent="0.3">
      <c r="A19" s="10" t="s">
        <v>41</v>
      </c>
      <c r="B19" s="11">
        <v>3</v>
      </c>
      <c r="C19" s="10" t="s">
        <v>42</v>
      </c>
      <c r="D19" s="12">
        <v>9</v>
      </c>
      <c r="E19" s="12">
        <f t="shared" si="0"/>
        <v>7.5</v>
      </c>
      <c r="F19" s="4"/>
      <c r="G19" s="4"/>
    </row>
    <row r="20" spans="1:7" ht="15" x14ac:dyDescent="0.3">
      <c r="A20" s="10" t="s">
        <v>43</v>
      </c>
      <c r="B20" s="11">
        <v>3</v>
      </c>
      <c r="C20" s="10" t="s">
        <v>44</v>
      </c>
      <c r="D20" s="12">
        <v>1.5</v>
      </c>
      <c r="E20" s="12">
        <f t="shared" si="0"/>
        <v>1.25</v>
      </c>
      <c r="F20" s="4"/>
      <c r="G20" s="4"/>
    </row>
    <row r="21" spans="1:7" ht="15" x14ac:dyDescent="0.3">
      <c r="A21" s="10" t="s">
        <v>45</v>
      </c>
      <c r="B21" s="11">
        <v>3</v>
      </c>
      <c r="C21" s="10" t="s">
        <v>46</v>
      </c>
      <c r="D21" s="12">
        <v>0.99599999999999989</v>
      </c>
      <c r="E21" s="12">
        <f t="shared" si="0"/>
        <v>0.83</v>
      </c>
      <c r="F21" s="4"/>
      <c r="G21" s="4"/>
    </row>
    <row r="22" spans="1:7" ht="15" x14ac:dyDescent="0.3">
      <c r="A22" s="10" t="s">
        <v>47</v>
      </c>
      <c r="B22" s="11">
        <v>3</v>
      </c>
      <c r="C22" s="10" t="s">
        <v>48</v>
      </c>
      <c r="D22" s="12">
        <v>6</v>
      </c>
      <c r="E22" s="12">
        <f t="shared" si="0"/>
        <v>5</v>
      </c>
      <c r="F22" s="4"/>
      <c r="G22" s="4"/>
    </row>
    <row r="23" spans="1:7" ht="15" x14ac:dyDescent="0.3">
      <c r="A23" s="10" t="s">
        <v>49</v>
      </c>
      <c r="B23" s="11">
        <v>3</v>
      </c>
      <c r="C23" s="10" t="s">
        <v>50</v>
      </c>
      <c r="D23" s="12">
        <v>4</v>
      </c>
      <c r="E23" s="12">
        <f t="shared" si="0"/>
        <v>3.3333333333333335</v>
      </c>
      <c r="F23" s="4"/>
      <c r="G23" s="4"/>
    </row>
    <row r="24" spans="1:7" ht="15" x14ac:dyDescent="0.3">
      <c r="A24" s="10" t="s">
        <v>51</v>
      </c>
      <c r="B24" s="11">
        <v>3</v>
      </c>
      <c r="C24" s="10" t="s">
        <v>52</v>
      </c>
      <c r="D24" s="12">
        <v>8</v>
      </c>
      <c r="E24" s="12">
        <f t="shared" si="0"/>
        <v>6.666666666666667</v>
      </c>
      <c r="F24" s="4"/>
      <c r="G24" s="4"/>
    </row>
    <row r="25" spans="1:7" x14ac:dyDescent="0.2">
      <c r="A25" s="4"/>
      <c r="B25" s="5"/>
      <c r="C25" s="4"/>
      <c r="D25" s="4"/>
      <c r="E25" s="4"/>
      <c r="F25" s="4"/>
      <c r="G25" s="4"/>
    </row>
    <row r="26" spans="1:7" x14ac:dyDescent="0.2">
      <c r="A26" s="4"/>
      <c r="B26" s="5"/>
      <c r="C26" s="4"/>
      <c r="D26" s="4"/>
      <c r="E26" s="4"/>
      <c r="F26" s="4"/>
      <c r="G26" s="4"/>
    </row>
    <row r="27" spans="1:7" s="9" customFormat="1" x14ac:dyDescent="0.2">
      <c r="A27" s="7"/>
      <c r="B27" s="8"/>
      <c r="C27" s="7"/>
      <c r="D27" s="7"/>
      <c r="E27" s="7"/>
      <c r="F27" s="7"/>
      <c r="G27" s="7"/>
    </row>
    <row r="28" spans="1:7" s="9" customFormat="1" x14ac:dyDescent="0.2">
      <c r="A28" s="6"/>
      <c r="B28" s="6"/>
      <c r="C28" s="6"/>
      <c r="D28" s="6"/>
      <c r="E28" s="6"/>
      <c r="F28" s="7"/>
      <c r="G28" s="7"/>
    </row>
    <row r="29" spans="1:7" s="9" customFormat="1" x14ac:dyDescent="0.2">
      <c r="A29" s="6"/>
      <c r="B29" s="6"/>
      <c r="C29" s="6"/>
      <c r="D29" s="6"/>
      <c r="E29" s="6"/>
      <c r="F29" s="7"/>
      <c r="G29" s="7"/>
    </row>
    <row r="30" spans="1:7" s="9" customFormat="1" x14ac:dyDescent="0.2">
      <c r="B30" s="2"/>
      <c r="F30" s="7"/>
      <c r="G30" s="7"/>
    </row>
    <row r="31" spans="1:7" x14ac:dyDescent="0.2">
      <c r="F31" s="4"/>
      <c r="G31" s="4"/>
    </row>
    <row r="32" spans="1:7" x14ac:dyDescent="0.2">
      <c r="F32" s="4"/>
      <c r="G32" s="4"/>
    </row>
  </sheetData>
  <mergeCells count="2">
    <mergeCell ref="A29:E29"/>
    <mergeCell ref="A28:E2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BON COMMANDE</vt:lpstr>
      <vt:lpstr>BD</vt:lpstr>
      <vt:lpstr>Feuil3</vt:lpstr>
      <vt:lpstr>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Brachet</dc:creator>
  <cp:lastModifiedBy>Alexandre Brachet</cp:lastModifiedBy>
  <dcterms:created xsi:type="dcterms:W3CDTF">2020-05-25T12:30:39Z</dcterms:created>
  <dcterms:modified xsi:type="dcterms:W3CDTF">2020-05-25T16:15:23Z</dcterms:modified>
</cp:coreProperties>
</file>