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tinay/Library/Mobile Documents/com~apple~CloudDocs/PFE/"/>
    </mc:Choice>
  </mc:AlternateContent>
  <xr:revisionPtr revIDLastSave="0" documentId="13_ncr:1_{EB832225-16C9-3A4C-8B43-908EFD48806F}" xr6:coauthVersionLast="45" xr6:coauthVersionMax="45" xr10:uidLastSave="{00000000-0000-0000-0000-000000000000}"/>
  <bookViews>
    <workbookView xWindow="0" yWindow="460" windowWidth="28800" windowHeight="15940" activeTab="1" xr2:uid="{73D26413-92DC-4B4E-B383-05445093CEAD}"/>
  </bookViews>
  <sheets>
    <sheet name="Présentation" sheetId="2" r:id="rId1"/>
    <sheet name="Modélisation" sheetId="1" r:id="rId2"/>
    <sheet name="Feuil3" sheetId="3" r:id="rId3"/>
  </sheets>
  <definedNames>
    <definedName name="D">Modélisation!$G$4:$L$9</definedName>
    <definedName name="Nb_p">Modélisation!$G$34:$K$34</definedName>
    <definedName name="Nb_s">Modélisation!$N$27:$N$31</definedName>
    <definedName name="solver_adj" localSheetId="1" hidden="1">Modélisation!$G$27:$L$32</definedName>
    <definedName name="solver_cvg" localSheetId="1" hidden="1">0.0001</definedName>
    <definedName name="solver_drv" localSheetId="1" hidden="1">1</definedName>
    <definedName name="solver_eng" localSheetId="1" hidden="1">2</definedName>
    <definedName name="solver_itr" localSheetId="1" hidden="1">2147483647</definedName>
    <definedName name="solver_lhs1" localSheetId="1" hidden="1">Modélisation!$B$13</definedName>
    <definedName name="solver_lhs2" localSheetId="1" hidden="1">Modélisation!$G$34:$K$34</definedName>
    <definedName name="solver_lhs3" localSheetId="1" hidden="1">Modélisation!$N$27:$N$31</definedName>
    <definedName name="solver_lhs4" localSheetId="1" hidden="1">Modélisation!$G$27:$L$32</definedName>
    <definedName name="solver_lin" localSheetId="1" hidden="1">1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4</definedName>
    <definedName name="solver_opt" localSheetId="1" hidden="1">Modélisation!$B$20</definedName>
    <definedName name="solver_pre" localSheetId="1" hidden="1">0.000001</definedName>
    <definedName name="solver_rbv" localSheetId="1" hidden="1">1</definedName>
    <definedName name="solver_rel1" localSheetId="1" hidden="1">1</definedName>
    <definedName name="solver_rel2" localSheetId="1" hidden="1">2</definedName>
    <definedName name="solver_rel3" localSheetId="1" hidden="1">2</definedName>
    <definedName name="solver_rel4" localSheetId="1" hidden="1">5</definedName>
    <definedName name="solver_rhs1" localSheetId="1" hidden="1">Modélisation!$B$12</definedName>
    <definedName name="solver_rhs2" localSheetId="1" hidden="1">1</definedName>
    <definedName name="solver_rhs3" localSheetId="1" hidden="1">1</definedName>
    <definedName name="solver_rhs4" localSheetId="1" hidden="1">binaire</definedName>
    <definedName name="solver_rlx" localSheetId="1" hidden="1">1</definedName>
    <definedName name="solver_rsd" localSheetId="1" hidden="1">0</definedName>
    <definedName name="solver_scl" localSheetId="1" hidden="1">2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2</definedName>
    <definedName name="X">Modélisation!$G$27:$L$32</definedName>
    <definedName name="Y">Modélisation!$G$14:$L$19</definedName>
    <definedName name="Z">Modélisation!$B$20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8" i="1" l="1"/>
  <c r="N29" i="1"/>
  <c r="N30" i="1"/>
  <c r="N31" i="1"/>
  <c r="N27" i="1"/>
  <c r="H34" i="1"/>
  <c r="I34" i="1"/>
  <c r="J34" i="1"/>
  <c r="K34" i="1"/>
  <c r="G34" i="1"/>
  <c r="B13" i="1"/>
  <c r="B2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Aymeric Martin</author>
  </authors>
  <commentList>
    <comment ref="B9" authorId="0" shapeId="0" xr:uid="{0469F909-CA04-A644-A76D-644F1FBE37E7}">
      <text>
        <r>
          <rPr>
            <b/>
            <sz val="10"/>
            <color rgb="FF000000"/>
            <rFont val="Tahoma"/>
            <family val="2"/>
          </rPr>
          <t>Aymeric Martin: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DBC : Decolletage Bar Cutting
</t>
        </r>
      </text>
    </comment>
  </commentList>
</comments>
</file>

<file path=xl/sharedStrings.xml><?xml version="1.0" encoding="utf-8"?>
<sst xmlns="http://schemas.openxmlformats.org/spreadsheetml/2006/main" count="73" uniqueCount="35">
  <si>
    <t>Entreprise</t>
  </si>
  <si>
    <t>Adresse</t>
  </si>
  <si>
    <t>400 Avenue de la République, 74300 Cluses</t>
  </si>
  <si>
    <t>Somfy</t>
  </si>
  <si>
    <t>70 Impasse des Sorbiers, 74460 Marnaz</t>
  </si>
  <si>
    <t>Bamarec</t>
  </si>
  <si>
    <t>Alpen Tech</t>
  </si>
  <si>
    <t>50 Rue Jacques Balmat, 74130 Vougy</t>
  </si>
  <si>
    <t>PF Technologie</t>
  </si>
  <si>
    <t>228 Rue nationale, 74300 Magland</t>
  </si>
  <si>
    <t>Indice</t>
  </si>
  <si>
    <t>A</t>
  </si>
  <si>
    <t>B</t>
  </si>
  <si>
    <t>C</t>
  </si>
  <si>
    <t>D</t>
  </si>
  <si>
    <t>E</t>
  </si>
  <si>
    <t>115 Rue nationale, 74300 Magland</t>
  </si>
  <si>
    <t>Petit Jean</t>
  </si>
  <si>
    <t>i</t>
  </si>
  <si>
    <t>j</t>
  </si>
  <si>
    <t>Z</t>
  </si>
  <si>
    <t>151 Rue de la Marinière, 74950 Scionzier</t>
  </si>
  <si>
    <t>Entrepôt</t>
  </si>
  <si>
    <t>Capacité camion</t>
  </si>
  <si>
    <t>m3</t>
  </si>
  <si>
    <t>DISTANCES</t>
  </si>
  <si>
    <t>CONTRAINTES</t>
  </si>
  <si>
    <t>y_i,j</t>
  </si>
  <si>
    <t>ÉTAPES</t>
  </si>
  <si>
    <t>x_i,j</t>
  </si>
  <si>
    <t>Contrainte capacité</t>
  </si>
  <si>
    <t>Résultat</t>
  </si>
  <si>
    <t>Nb_p</t>
  </si>
  <si>
    <t>Nb_s</t>
  </si>
  <si>
    <t xml:space="preserve">Le but de cette modélisation et simulation est d'optimiser les flux B2B entre les entreprises du schéma ci-contre. 
Les flèches couleurs foncées représentent un trajet avec un camion chargé ; les flèches de couleurs claires représentent un trajet avec un camion vide. 
L'optimisation consiste donc à ne faire qu'une seule tournée afin d'avoir un minimum de camions vides. 
Les échanges modélisés sont imaginaires.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</si>
</sst>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2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404040"/>
        <bgColor rgb="FF000000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0" fillId="0" borderId="1" xfId="0" applyBorder="1"/>
    <xf numFmtId="0" fontId="0" fillId="9" borderId="1" xfId="0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0" xfId="0" applyFill="1"/>
    <xf numFmtId="0" fontId="0" fillId="10" borderId="0" xfId="0" applyFill="1" applyBorder="1" applyAlignment="1">
      <alignment horizontal="center"/>
    </xf>
    <xf numFmtId="0" fontId="0" fillId="10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030A0"/>
      <color rgb="FF943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292100</xdr:colOff>
      <xdr:row>4</xdr:row>
      <xdr:rowOff>101600</xdr:rowOff>
    </xdr:from>
    <xdr:to>
      <xdr:col>20</xdr:col>
      <xdr:colOff>190500</xdr:colOff>
      <xdr:row>31</xdr:row>
      <xdr:rowOff>0</xdr:rowOff>
    </xdr:to>
    <xdr:grpSp>
      <xdr:nvGrpSpPr>
        <xdr:cNvPr id="49" name="Groupe 48">
          <a:extLst>
            <a:ext uri="{FF2B5EF4-FFF2-40B4-BE49-F238E27FC236}">
              <a16:creationId xmlns:a16="http://schemas.microsoft.com/office/drawing/2014/main" id="{16671E48-D5F6-514B-8F3C-3A916A2ECA39}"/>
            </a:ext>
          </a:extLst>
        </xdr:cNvPr>
        <xdr:cNvGrpSpPr/>
      </xdr:nvGrpSpPr>
      <xdr:grpSpPr>
        <a:xfrm>
          <a:off x="7975600" y="914400"/>
          <a:ext cx="8153400" cy="5384800"/>
          <a:chOff x="7975600" y="914400"/>
          <a:chExt cx="8153400" cy="5384800"/>
        </a:xfrm>
      </xdr:grpSpPr>
      <xdr:grpSp>
        <xdr:nvGrpSpPr>
          <xdr:cNvPr id="24" name="Groupe 23">
            <a:extLst>
              <a:ext uri="{FF2B5EF4-FFF2-40B4-BE49-F238E27FC236}">
                <a16:creationId xmlns:a16="http://schemas.microsoft.com/office/drawing/2014/main" id="{342B55A2-9AD1-E54B-9158-A0AC6AE091F1}"/>
              </a:ext>
            </a:extLst>
          </xdr:cNvPr>
          <xdr:cNvGrpSpPr/>
        </xdr:nvGrpSpPr>
        <xdr:grpSpPr>
          <a:xfrm>
            <a:off x="7975600" y="914400"/>
            <a:ext cx="8153400" cy="5384800"/>
            <a:chOff x="1651000" y="939800"/>
            <a:chExt cx="8153400" cy="5384800"/>
          </a:xfrm>
        </xdr:grpSpPr>
        <xdr:sp macro="" textlink="">
          <xdr:nvSpPr>
            <xdr:cNvPr id="2" name="Rectangle : coins arrondis 1">
              <a:extLst>
                <a:ext uri="{FF2B5EF4-FFF2-40B4-BE49-F238E27FC236}">
                  <a16:creationId xmlns:a16="http://schemas.microsoft.com/office/drawing/2014/main" id="{88F481DA-E89E-1347-855A-FD16B5BB786F}"/>
                </a:ext>
              </a:extLst>
            </xdr:cNvPr>
            <xdr:cNvSpPr/>
          </xdr:nvSpPr>
          <xdr:spPr>
            <a:xfrm>
              <a:off x="8432800" y="3136900"/>
              <a:ext cx="1371600" cy="571500"/>
            </a:xfrm>
            <a:prstGeom prst="roundRect">
              <a:avLst/>
            </a:prstGeom>
          </xdr:spPr>
          <xdr:style>
            <a:lnRef idx="2">
              <a:schemeClr val="accent6">
                <a:shade val="50000"/>
              </a:schemeClr>
            </a:lnRef>
            <a:fillRef idx="1">
              <a:schemeClr val="accent6"/>
            </a:fillRef>
            <a:effectRef idx="0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100"/>
                <a:t>Alpen</a:t>
              </a:r>
              <a:r>
                <a:rPr lang="fr-FR" sz="1100" baseline="0"/>
                <a:t> Tech</a:t>
              </a:r>
            </a:p>
            <a:p>
              <a:pPr algn="ctr"/>
              <a:r>
                <a:rPr lang="fr-FR" sz="1100" baseline="0"/>
                <a:t>C</a:t>
              </a:r>
              <a:endParaRPr lang="fr-FR" sz="1100"/>
            </a:p>
          </xdr:txBody>
        </xdr:sp>
        <xdr:sp macro="" textlink="">
          <xdr:nvSpPr>
            <xdr:cNvPr id="3" name="Rectangle : coins arrondis 2">
              <a:extLst>
                <a:ext uri="{FF2B5EF4-FFF2-40B4-BE49-F238E27FC236}">
                  <a16:creationId xmlns:a16="http://schemas.microsoft.com/office/drawing/2014/main" id="{DE049B81-E887-E647-A5B6-F0D3742F52AF}"/>
                </a:ext>
              </a:extLst>
            </xdr:cNvPr>
            <xdr:cNvSpPr/>
          </xdr:nvSpPr>
          <xdr:spPr>
            <a:xfrm>
              <a:off x="4940300" y="3200400"/>
              <a:ext cx="1371600" cy="571500"/>
            </a:xfrm>
            <a:prstGeom prst="roundRect">
              <a:avLst/>
            </a:prstGeom>
          </xdr:spPr>
          <xdr:style>
            <a:lnRef idx="2">
              <a:schemeClr val="accent4">
                <a:shade val="50000"/>
              </a:schemeClr>
            </a:lnRef>
            <a:fillRef idx="1">
              <a:schemeClr val="accent4"/>
            </a:fillRef>
            <a:effectRef idx="0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100"/>
                <a:t>Somfy </a:t>
              </a:r>
            </a:p>
            <a:p>
              <a:pPr algn="ctr"/>
              <a:r>
                <a:rPr lang="fr-FR" sz="1100"/>
                <a:t>A</a:t>
              </a:r>
            </a:p>
          </xdr:txBody>
        </xdr:sp>
        <xdr:sp macro="" textlink="">
          <xdr:nvSpPr>
            <xdr:cNvPr id="4" name="Rectangle : coins arrondis 3">
              <a:extLst>
                <a:ext uri="{FF2B5EF4-FFF2-40B4-BE49-F238E27FC236}">
                  <a16:creationId xmlns:a16="http://schemas.microsoft.com/office/drawing/2014/main" id="{8425FF13-2D57-3A4D-9A42-446C26959402}"/>
                </a:ext>
              </a:extLst>
            </xdr:cNvPr>
            <xdr:cNvSpPr/>
          </xdr:nvSpPr>
          <xdr:spPr>
            <a:xfrm>
              <a:off x="1651000" y="3276600"/>
              <a:ext cx="1371600" cy="571500"/>
            </a:xfrm>
            <a:prstGeom prst="round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100"/>
                <a:t>Bamarec</a:t>
              </a:r>
            </a:p>
            <a:p>
              <a:pPr algn="ctr"/>
              <a:r>
                <a:rPr lang="fr-FR" sz="1100"/>
                <a:t>B</a:t>
              </a:r>
            </a:p>
          </xdr:txBody>
        </xdr:sp>
        <xdr:sp macro="" textlink="">
          <xdr:nvSpPr>
            <xdr:cNvPr id="5" name="Rectangle : coins arrondis 4">
              <a:extLst>
                <a:ext uri="{FF2B5EF4-FFF2-40B4-BE49-F238E27FC236}">
                  <a16:creationId xmlns:a16="http://schemas.microsoft.com/office/drawing/2014/main" id="{D8AABB0E-AC4E-A34E-BEBF-270617D2C534}"/>
                </a:ext>
              </a:extLst>
            </xdr:cNvPr>
            <xdr:cNvSpPr/>
          </xdr:nvSpPr>
          <xdr:spPr>
            <a:xfrm>
              <a:off x="5041900" y="939800"/>
              <a:ext cx="1371600" cy="571500"/>
            </a:xfrm>
            <a:prstGeom prst="roundRect">
              <a:avLst/>
            </a:prstGeom>
            <a:solidFill>
              <a:srgbClr val="9437FF"/>
            </a:solidFill>
            <a:ln>
              <a:solidFill>
                <a:schemeClr val="tx1">
                  <a:lumMod val="75000"/>
                  <a:lumOff val="25000"/>
                </a:schemeClr>
              </a:solidFill>
            </a:ln>
          </xdr:spPr>
          <xdr:style>
            <a:lnRef idx="2">
              <a:schemeClr val="accent6">
                <a:shade val="50000"/>
              </a:schemeClr>
            </a:lnRef>
            <a:fillRef idx="1">
              <a:schemeClr val="accent6"/>
            </a:fillRef>
            <a:effectRef idx="0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100"/>
                <a:t>PF </a:t>
              </a:r>
              <a:r>
                <a:rPr lang="fr-FR" sz="1100" baseline="0"/>
                <a:t>Tech</a:t>
              </a:r>
            </a:p>
            <a:p>
              <a:pPr algn="ctr"/>
              <a:r>
                <a:rPr lang="fr-FR" sz="1100"/>
                <a:t>D</a:t>
              </a:r>
            </a:p>
          </xdr:txBody>
        </xdr:sp>
        <xdr:sp macro="" textlink="">
          <xdr:nvSpPr>
            <xdr:cNvPr id="6" name="Rectangle : coins arrondis 5">
              <a:extLst>
                <a:ext uri="{FF2B5EF4-FFF2-40B4-BE49-F238E27FC236}">
                  <a16:creationId xmlns:a16="http://schemas.microsoft.com/office/drawing/2014/main" id="{D1BB9A1A-863E-8644-A454-92A20CAB2A10}"/>
                </a:ext>
              </a:extLst>
            </xdr:cNvPr>
            <xdr:cNvSpPr/>
          </xdr:nvSpPr>
          <xdr:spPr>
            <a:xfrm>
              <a:off x="5067300" y="5753100"/>
              <a:ext cx="1371600" cy="571500"/>
            </a:xfrm>
            <a:prstGeom prst="roundRect">
              <a:avLst/>
            </a:prstGeom>
            <a:ln/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100"/>
                <a:t>Petit Jean</a:t>
              </a:r>
              <a:endParaRPr lang="fr-FR" sz="1100" baseline="0"/>
            </a:p>
            <a:p>
              <a:pPr algn="ctr"/>
              <a:r>
                <a:rPr lang="fr-FR" sz="1100"/>
                <a:t>E</a:t>
              </a:r>
            </a:p>
          </xdr:txBody>
        </xdr:sp>
        <xdr:cxnSp macro="">
          <xdr:nvCxnSpPr>
            <xdr:cNvPr id="8" name="Connecteur droit avec flèche 7">
              <a:extLst>
                <a:ext uri="{FF2B5EF4-FFF2-40B4-BE49-F238E27FC236}">
                  <a16:creationId xmlns:a16="http://schemas.microsoft.com/office/drawing/2014/main" id="{57CCA053-7635-D643-B570-1461FCA895FE}"/>
                </a:ext>
              </a:extLst>
            </xdr:cNvPr>
            <xdr:cNvCxnSpPr/>
          </xdr:nvCxnSpPr>
          <xdr:spPr>
            <a:xfrm flipV="1">
              <a:off x="3022600" y="3352800"/>
              <a:ext cx="1943100" cy="76200"/>
            </a:xfrm>
            <a:prstGeom prst="straightConnector1">
              <a:avLst/>
            </a:prstGeom>
            <a:ln w="38100">
              <a:solidFill>
                <a:schemeClr val="accent1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9" name="Connecteur droit avec flèche 8">
              <a:extLst>
                <a:ext uri="{FF2B5EF4-FFF2-40B4-BE49-F238E27FC236}">
                  <a16:creationId xmlns:a16="http://schemas.microsoft.com/office/drawing/2014/main" id="{2762AFEF-0C9C-C246-8D91-5F1F88691DB9}"/>
                </a:ext>
              </a:extLst>
            </xdr:cNvPr>
            <xdr:cNvCxnSpPr>
              <a:stCxn id="4" idx="2"/>
              <a:endCxn id="6" idx="1"/>
            </xdr:cNvCxnSpPr>
          </xdr:nvCxnSpPr>
          <xdr:spPr>
            <a:xfrm>
              <a:off x="2336800" y="3848100"/>
              <a:ext cx="2730500" cy="2190750"/>
            </a:xfrm>
            <a:prstGeom prst="straightConnector1">
              <a:avLst/>
            </a:prstGeom>
            <a:ln w="38100">
              <a:solidFill>
                <a:schemeClr val="accent1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" name="Connecteur droit avec flèche 11">
              <a:extLst>
                <a:ext uri="{FF2B5EF4-FFF2-40B4-BE49-F238E27FC236}">
                  <a16:creationId xmlns:a16="http://schemas.microsoft.com/office/drawing/2014/main" id="{6BFFC755-A005-5D48-B8DF-50956C74CC4B}"/>
                </a:ext>
              </a:extLst>
            </xdr:cNvPr>
            <xdr:cNvCxnSpPr>
              <a:stCxn id="2" idx="2"/>
            </xdr:cNvCxnSpPr>
          </xdr:nvCxnSpPr>
          <xdr:spPr>
            <a:xfrm flipH="1">
              <a:off x="6464300" y="3708400"/>
              <a:ext cx="2654300" cy="2209800"/>
            </a:xfrm>
            <a:prstGeom prst="straightConnector1">
              <a:avLst/>
            </a:prstGeom>
            <a:ln w="38100">
              <a:solidFill>
                <a:schemeClr val="accent6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" name="Connecteur droit avec flèche 14">
              <a:extLst>
                <a:ext uri="{FF2B5EF4-FFF2-40B4-BE49-F238E27FC236}">
                  <a16:creationId xmlns:a16="http://schemas.microsoft.com/office/drawing/2014/main" id="{A2BB8C1B-30CA-D447-93B2-A05EDAE22D54}"/>
                </a:ext>
              </a:extLst>
            </xdr:cNvPr>
            <xdr:cNvCxnSpPr/>
          </xdr:nvCxnSpPr>
          <xdr:spPr>
            <a:xfrm flipH="1">
              <a:off x="6299200" y="3282950"/>
              <a:ext cx="2120900" cy="63500"/>
            </a:xfrm>
            <a:prstGeom prst="straightConnector1">
              <a:avLst/>
            </a:prstGeom>
            <a:ln w="38100">
              <a:solidFill>
                <a:schemeClr val="accent6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8" name="Connecteur droit avec flèche 17">
              <a:extLst>
                <a:ext uri="{FF2B5EF4-FFF2-40B4-BE49-F238E27FC236}">
                  <a16:creationId xmlns:a16="http://schemas.microsoft.com/office/drawing/2014/main" id="{61D4E487-D4F6-2540-8477-849AFC2DBC59}"/>
                </a:ext>
              </a:extLst>
            </xdr:cNvPr>
            <xdr:cNvCxnSpPr>
              <a:stCxn id="5" idx="3"/>
              <a:endCxn id="2" idx="0"/>
            </xdr:cNvCxnSpPr>
          </xdr:nvCxnSpPr>
          <xdr:spPr>
            <a:xfrm>
              <a:off x="6413500" y="1225550"/>
              <a:ext cx="2705100" cy="1911350"/>
            </a:xfrm>
            <a:prstGeom prst="straightConnector1">
              <a:avLst/>
            </a:prstGeom>
            <a:ln w="38100">
              <a:solidFill>
                <a:srgbClr val="7030A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1" name="Connecteur droit avec flèche 20">
              <a:extLst>
                <a:ext uri="{FF2B5EF4-FFF2-40B4-BE49-F238E27FC236}">
                  <a16:creationId xmlns:a16="http://schemas.microsoft.com/office/drawing/2014/main" id="{B059A036-9131-7143-8E35-DE89828A5F5A}"/>
                </a:ext>
              </a:extLst>
            </xdr:cNvPr>
            <xdr:cNvCxnSpPr>
              <a:stCxn id="5" idx="1"/>
              <a:endCxn id="4" idx="0"/>
            </xdr:cNvCxnSpPr>
          </xdr:nvCxnSpPr>
          <xdr:spPr>
            <a:xfrm flipH="1">
              <a:off x="2336800" y="1225550"/>
              <a:ext cx="2705100" cy="2051050"/>
            </a:xfrm>
            <a:prstGeom prst="straightConnector1">
              <a:avLst/>
            </a:prstGeom>
            <a:ln w="38100">
              <a:solidFill>
                <a:srgbClr val="7030A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25" name="Connecteur droit avec flèche 24">
            <a:extLst>
              <a:ext uri="{FF2B5EF4-FFF2-40B4-BE49-F238E27FC236}">
                <a16:creationId xmlns:a16="http://schemas.microsoft.com/office/drawing/2014/main" id="{6F4BBC2F-68E0-6C4E-AC21-F45190B3EE9B}"/>
              </a:ext>
            </a:extLst>
          </xdr:cNvPr>
          <xdr:cNvCxnSpPr/>
        </xdr:nvCxnSpPr>
        <xdr:spPr>
          <a:xfrm flipV="1">
            <a:off x="8382000" y="1003300"/>
            <a:ext cx="3009900" cy="2222500"/>
          </a:xfrm>
          <a:prstGeom prst="straightConnector1">
            <a:avLst/>
          </a:prstGeom>
          <a:ln w="38100">
            <a:solidFill>
              <a:srgbClr val="7030A0">
                <a:alpha val="47843"/>
              </a:srgbClr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Connecteur droit avec flèche 28">
            <a:extLst>
              <a:ext uri="{FF2B5EF4-FFF2-40B4-BE49-F238E27FC236}">
                <a16:creationId xmlns:a16="http://schemas.microsoft.com/office/drawing/2014/main" id="{56767216-7C81-E34E-91E2-5563C6CC3CCA}"/>
              </a:ext>
            </a:extLst>
          </xdr:cNvPr>
          <xdr:cNvCxnSpPr/>
        </xdr:nvCxnSpPr>
        <xdr:spPr>
          <a:xfrm flipH="1" flipV="1">
            <a:off x="12725400" y="1028700"/>
            <a:ext cx="2959100" cy="2057400"/>
          </a:xfrm>
          <a:prstGeom prst="straightConnector1">
            <a:avLst/>
          </a:prstGeom>
          <a:ln w="38100">
            <a:solidFill>
              <a:srgbClr val="7030A0">
                <a:alpha val="47843"/>
              </a:srgbClr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" name="Connecteur droit avec flèche 35">
            <a:extLst>
              <a:ext uri="{FF2B5EF4-FFF2-40B4-BE49-F238E27FC236}">
                <a16:creationId xmlns:a16="http://schemas.microsoft.com/office/drawing/2014/main" id="{DF213192-52C6-D647-9980-E56AFCAF8656}"/>
              </a:ext>
            </a:extLst>
          </xdr:cNvPr>
          <xdr:cNvCxnSpPr/>
        </xdr:nvCxnSpPr>
        <xdr:spPr>
          <a:xfrm flipH="1">
            <a:off x="9347200" y="3606800"/>
            <a:ext cx="1905000" cy="63500"/>
          </a:xfrm>
          <a:prstGeom prst="straightConnector1">
            <a:avLst/>
          </a:prstGeom>
          <a:ln w="38100">
            <a:solidFill>
              <a:schemeClr val="accent1">
                <a:lumMod val="40000"/>
                <a:lumOff val="60000"/>
              </a:schemeClr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" name="Connecteur droit avec flèche 38">
            <a:extLst>
              <a:ext uri="{FF2B5EF4-FFF2-40B4-BE49-F238E27FC236}">
                <a16:creationId xmlns:a16="http://schemas.microsoft.com/office/drawing/2014/main" id="{8141B8AE-599C-7C4F-A13D-91E67E9C1737}"/>
              </a:ext>
            </a:extLst>
          </xdr:cNvPr>
          <xdr:cNvCxnSpPr/>
        </xdr:nvCxnSpPr>
        <xdr:spPr>
          <a:xfrm flipH="1" flipV="1">
            <a:off x="8458200" y="3835400"/>
            <a:ext cx="2921000" cy="2324100"/>
          </a:xfrm>
          <a:prstGeom prst="straightConnector1">
            <a:avLst/>
          </a:prstGeom>
          <a:ln w="38100">
            <a:solidFill>
              <a:schemeClr val="accent1">
                <a:lumMod val="40000"/>
                <a:lumOff val="60000"/>
              </a:schemeClr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" name="Connecteur droit avec flèche 41">
            <a:extLst>
              <a:ext uri="{FF2B5EF4-FFF2-40B4-BE49-F238E27FC236}">
                <a16:creationId xmlns:a16="http://schemas.microsoft.com/office/drawing/2014/main" id="{79B0C87D-C0E5-244B-8D49-2722C3ADA247}"/>
              </a:ext>
            </a:extLst>
          </xdr:cNvPr>
          <xdr:cNvCxnSpPr/>
        </xdr:nvCxnSpPr>
        <xdr:spPr>
          <a:xfrm flipV="1">
            <a:off x="12611100" y="3517900"/>
            <a:ext cx="2184400" cy="88900"/>
          </a:xfrm>
          <a:prstGeom prst="straightConnector1">
            <a:avLst/>
          </a:prstGeom>
          <a:ln w="38100">
            <a:solidFill>
              <a:schemeClr val="accent6">
                <a:lumMod val="40000"/>
                <a:lumOff val="60000"/>
              </a:schemeClr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" name="Connecteur droit avec flèche 44">
            <a:extLst>
              <a:ext uri="{FF2B5EF4-FFF2-40B4-BE49-F238E27FC236}">
                <a16:creationId xmlns:a16="http://schemas.microsoft.com/office/drawing/2014/main" id="{F5B2FF5E-92D6-984E-9353-EF8CC05070CC}"/>
              </a:ext>
            </a:extLst>
          </xdr:cNvPr>
          <xdr:cNvCxnSpPr/>
        </xdr:nvCxnSpPr>
        <xdr:spPr>
          <a:xfrm flipV="1">
            <a:off x="12776200" y="3670300"/>
            <a:ext cx="2997200" cy="2489200"/>
          </a:xfrm>
          <a:prstGeom prst="straightConnector1">
            <a:avLst/>
          </a:prstGeom>
          <a:ln w="38100">
            <a:solidFill>
              <a:schemeClr val="accent6">
                <a:lumMod val="40000"/>
                <a:lumOff val="60000"/>
              </a:schemeClr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9850D-8088-9C4A-B20E-7490D0F210D4}">
  <dimension ref="B3:J40"/>
  <sheetViews>
    <sheetView showGridLines="0" topLeftCell="A2" workbookViewId="0">
      <selection activeCell="L27" sqref="L27"/>
    </sheetView>
  </sheetViews>
  <sheetFormatPr baseColWidth="10" defaultRowHeight="16"/>
  <cols>
    <col min="1" max="1" width="3.33203125" customWidth="1"/>
  </cols>
  <sheetData>
    <row r="3" spans="2:10">
      <c r="B3" s="6" t="s">
        <v>34</v>
      </c>
      <c r="C3" s="7"/>
      <c r="D3" s="7"/>
      <c r="E3" s="7"/>
      <c r="F3" s="7"/>
      <c r="G3" s="7"/>
      <c r="H3" s="7"/>
      <c r="I3" s="7"/>
      <c r="J3" s="7"/>
    </row>
    <row r="4" spans="2:10">
      <c r="B4" s="7"/>
      <c r="C4" s="7"/>
      <c r="D4" s="7"/>
      <c r="E4" s="7"/>
      <c r="F4" s="7"/>
      <c r="G4" s="7"/>
      <c r="H4" s="7"/>
      <c r="I4" s="7"/>
      <c r="J4" s="7"/>
    </row>
    <row r="5" spans="2:10">
      <c r="B5" s="7"/>
      <c r="C5" s="7"/>
      <c r="D5" s="7"/>
      <c r="E5" s="7"/>
      <c r="F5" s="7"/>
      <c r="G5" s="7"/>
      <c r="H5" s="7"/>
      <c r="I5" s="7"/>
      <c r="J5" s="7"/>
    </row>
    <row r="6" spans="2:10">
      <c r="B6" s="7"/>
      <c r="C6" s="7"/>
      <c r="D6" s="7"/>
      <c r="E6" s="7"/>
      <c r="F6" s="7"/>
      <c r="G6" s="7"/>
      <c r="H6" s="7"/>
      <c r="I6" s="7"/>
      <c r="J6" s="7"/>
    </row>
    <row r="7" spans="2:10">
      <c r="B7" s="7"/>
      <c r="C7" s="7"/>
      <c r="D7" s="7"/>
      <c r="E7" s="7"/>
      <c r="F7" s="7"/>
      <c r="G7" s="7"/>
      <c r="H7" s="7"/>
      <c r="I7" s="7"/>
      <c r="J7" s="7"/>
    </row>
    <row r="8" spans="2:10">
      <c r="B8" s="7"/>
      <c r="C8" s="7"/>
      <c r="D8" s="7"/>
      <c r="E8" s="7"/>
      <c r="F8" s="7"/>
      <c r="G8" s="7"/>
      <c r="H8" s="7"/>
      <c r="I8" s="7"/>
      <c r="J8" s="7"/>
    </row>
    <row r="9" spans="2:10">
      <c r="B9" s="7"/>
      <c r="C9" s="7"/>
      <c r="D9" s="7"/>
      <c r="E9" s="7"/>
      <c r="F9" s="7"/>
      <c r="G9" s="7"/>
      <c r="H9" s="7"/>
      <c r="I9" s="7"/>
      <c r="J9" s="7"/>
    </row>
    <row r="10" spans="2:10">
      <c r="B10" s="7"/>
      <c r="C10" s="7"/>
      <c r="D10" s="7"/>
      <c r="E10" s="7"/>
      <c r="F10" s="7"/>
      <c r="G10" s="7"/>
      <c r="H10" s="7"/>
      <c r="I10" s="7"/>
      <c r="J10" s="7"/>
    </row>
    <row r="11" spans="2:10">
      <c r="B11" s="7"/>
      <c r="C11" s="7"/>
      <c r="D11" s="7"/>
      <c r="E11" s="7"/>
      <c r="F11" s="7"/>
      <c r="G11" s="7"/>
      <c r="H11" s="7"/>
      <c r="I11" s="7"/>
      <c r="J11" s="7"/>
    </row>
    <row r="12" spans="2:10">
      <c r="B12" s="7"/>
      <c r="C12" s="7"/>
      <c r="D12" s="7"/>
      <c r="E12" s="7"/>
      <c r="F12" s="7"/>
      <c r="G12" s="7"/>
      <c r="H12" s="7"/>
      <c r="I12" s="7"/>
      <c r="J12" s="7"/>
    </row>
    <row r="13" spans="2:10">
      <c r="B13" s="7"/>
      <c r="C13" s="7"/>
      <c r="D13" s="7"/>
      <c r="E13" s="7"/>
      <c r="F13" s="7"/>
      <c r="G13" s="7"/>
      <c r="H13" s="7"/>
      <c r="I13" s="7"/>
      <c r="J13" s="7"/>
    </row>
    <row r="14" spans="2:10">
      <c r="B14" s="7"/>
      <c r="C14" s="7"/>
      <c r="D14" s="7"/>
      <c r="E14" s="7"/>
      <c r="F14" s="7"/>
      <c r="G14" s="7"/>
      <c r="H14" s="7"/>
      <c r="I14" s="7"/>
      <c r="J14" s="7"/>
    </row>
    <row r="15" spans="2:10">
      <c r="B15" s="7"/>
      <c r="C15" s="7"/>
      <c r="D15" s="7"/>
      <c r="E15" s="7"/>
      <c r="F15" s="7"/>
      <c r="G15" s="7"/>
      <c r="H15" s="7"/>
      <c r="I15" s="7"/>
      <c r="J15" s="7"/>
    </row>
    <row r="16" spans="2:10">
      <c r="B16" s="7"/>
      <c r="C16" s="7"/>
      <c r="D16" s="7"/>
      <c r="E16" s="7"/>
      <c r="F16" s="7"/>
      <c r="G16" s="7"/>
      <c r="H16" s="7"/>
      <c r="I16" s="7"/>
      <c r="J16" s="7"/>
    </row>
    <row r="17" spans="2:10">
      <c r="B17" s="7"/>
      <c r="C17" s="7"/>
      <c r="D17" s="7"/>
      <c r="E17" s="7"/>
      <c r="F17" s="7"/>
      <c r="G17" s="7"/>
      <c r="H17" s="7"/>
      <c r="I17" s="7"/>
      <c r="J17" s="7"/>
    </row>
    <row r="18" spans="2:10">
      <c r="B18" s="7"/>
      <c r="C18" s="7"/>
      <c r="D18" s="7"/>
      <c r="E18" s="7"/>
      <c r="F18" s="7"/>
      <c r="G18" s="7"/>
      <c r="H18" s="7"/>
      <c r="I18" s="7"/>
      <c r="J18" s="7"/>
    </row>
    <row r="19" spans="2:10">
      <c r="B19" s="7"/>
      <c r="C19" s="7"/>
      <c r="D19" s="7"/>
      <c r="E19" s="7"/>
      <c r="F19" s="7"/>
      <c r="G19" s="7"/>
      <c r="H19" s="7"/>
      <c r="I19" s="7"/>
      <c r="J19" s="7"/>
    </row>
    <row r="20" spans="2:10">
      <c r="B20" s="7"/>
      <c r="C20" s="7"/>
      <c r="D20" s="7"/>
      <c r="E20" s="7"/>
      <c r="F20" s="7"/>
      <c r="G20" s="7"/>
      <c r="H20" s="7"/>
      <c r="I20" s="7"/>
      <c r="J20" s="7"/>
    </row>
    <row r="21" spans="2:10">
      <c r="B21" s="7"/>
      <c r="C21" s="7"/>
      <c r="D21" s="7"/>
      <c r="E21" s="7"/>
      <c r="F21" s="7"/>
      <c r="G21" s="7"/>
      <c r="H21" s="7"/>
      <c r="I21" s="7"/>
      <c r="J21" s="7"/>
    </row>
    <row r="22" spans="2:10">
      <c r="B22" s="7"/>
      <c r="C22" s="7"/>
      <c r="D22" s="7"/>
      <c r="E22" s="7"/>
      <c r="F22" s="7"/>
      <c r="G22" s="7"/>
      <c r="H22" s="7"/>
      <c r="I22" s="7"/>
      <c r="J22" s="7"/>
    </row>
    <row r="23" spans="2:10">
      <c r="B23" s="7"/>
      <c r="C23" s="7"/>
      <c r="D23" s="7"/>
      <c r="E23" s="7"/>
      <c r="F23" s="7"/>
      <c r="G23" s="7"/>
      <c r="H23" s="7"/>
      <c r="I23" s="7"/>
      <c r="J23" s="7"/>
    </row>
    <row r="24" spans="2:10">
      <c r="B24" s="7"/>
      <c r="C24" s="7"/>
      <c r="D24" s="7"/>
      <c r="E24" s="7"/>
      <c r="F24" s="7"/>
      <c r="G24" s="7"/>
      <c r="H24" s="7"/>
      <c r="I24" s="7"/>
      <c r="J24" s="7"/>
    </row>
    <row r="25" spans="2:10">
      <c r="B25" s="7"/>
      <c r="C25" s="7"/>
      <c r="D25" s="7"/>
      <c r="E25" s="7"/>
      <c r="F25" s="7"/>
      <c r="G25" s="7"/>
      <c r="H25" s="7"/>
      <c r="I25" s="7"/>
      <c r="J25" s="7"/>
    </row>
    <row r="26" spans="2:10">
      <c r="B26" s="7"/>
      <c r="C26" s="7"/>
      <c r="D26" s="7"/>
      <c r="E26" s="7"/>
      <c r="F26" s="7"/>
      <c r="G26" s="7"/>
      <c r="H26" s="7"/>
      <c r="I26" s="7"/>
      <c r="J26" s="7"/>
    </row>
    <row r="27" spans="2:10">
      <c r="B27" s="7"/>
      <c r="C27" s="7"/>
      <c r="D27" s="7"/>
      <c r="E27" s="7"/>
      <c r="F27" s="7"/>
      <c r="G27" s="7"/>
      <c r="H27" s="7"/>
      <c r="I27" s="7"/>
      <c r="J27" s="7"/>
    </row>
    <row r="28" spans="2:10">
      <c r="B28" s="7"/>
      <c r="C28" s="7"/>
      <c r="D28" s="7"/>
      <c r="E28" s="7"/>
      <c r="F28" s="7"/>
      <c r="G28" s="7"/>
      <c r="H28" s="7"/>
      <c r="I28" s="7"/>
      <c r="J28" s="7"/>
    </row>
    <row r="29" spans="2:10">
      <c r="B29" s="7"/>
      <c r="C29" s="7"/>
      <c r="D29" s="7"/>
      <c r="E29" s="7"/>
      <c r="F29" s="7"/>
      <c r="G29" s="7"/>
      <c r="H29" s="7"/>
      <c r="I29" s="7"/>
      <c r="J29" s="7"/>
    </row>
    <row r="30" spans="2:10">
      <c r="B30" s="7"/>
      <c r="C30" s="7"/>
      <c r="D30" s="7"/>
      <c r="E30" s="7"/>
      <c r="F30" s="7"/>
      <c r="G30" s="7"/>
      <c r="H30" s="7"/>
      <c r="I30" s="7"/>
      <c r="J30" s="7"/>
    </row>
    <row r="31" spans="2:10">
      <c r="B31" s="7"/>
      <c r="C31" s="7"/>
      <c r="D31" s="7"/>
      <c r="E31" s="7"/>
      <c r="F31" s="7"/>
      <c r="G31" s="7"/>
      <c r="H31" s="7"/>
      <c r="I31" s="7"/>
      <c r="J31" s="7"/>
    </row>
    <row r="32" spans="2:10">
      <c r="B32" s="7"/>
      <c r="C32" s="7"/>
      <c r="D32" s="7"/>
      <c r="E32" s="7"/>
      <c r="F32" s="7"/>
      <c r="G32" s="7"/>
      <c r="H32" s="7"/>
      <c r="I32" s="7"/>
      <c r="J32" s="7"/>
    </row>
    <row r="33" spans="2:10">
      <c r="B33" s="7"/>
      <c r="C33" s="7"/>
      <c r="D33" s="7"/>
      <c r="E33" s="7"/>
      <c r="F33" s="7"/>
      <c r="G33" s="7"/>
      <c r="H33" s="7"/>
      <c r="I33" s="7"/>
      <c r="J33" s="7"/>
    </row>
    <row r="34" spans="2:10">
      <c r="B34" s="7"/>
      <c r="C34" s="7"/>
      <c r="D34" s="7"/>
      <c r="E34" s="7"/>
      <c r="F34" s="7"/>
      <c r="G34" s="7"/>
      <c r="H34" s="7"/>
      <c r="I34" s="7"/>
      <c r="J34" s="7"/>
    </row>
    <row r="35" spans="2:10">
      <c r="B35" s="7"/>
      <c r="C35" s="7"/>
      <c r="D35" s="7"/>
      <c r="E35" s="7"/>
      <c r="F35" s="7"/>
      <c r="G35" s="7"/>
      <c r="H35" s="7"/>
      <c r="I35" s="7"/>
      <c r="J35" s="7"/>
    </row>
    <row r="36" spans="2:10">
      <c r="B36" s="7"/>
      <c r="C36" s="7"/>
      <c r="D36" s="7"/>
      <c r="E36" s="7"/>
      <c r="F36" s="7"/>
      <c r="G36" s="7"/>
      <c r="H36" s="7"/>
      <c r="I36" s="7"/>
      <c r="J36" s="7"/>
    </row>
    <row r="37" spans="2:10">
      <c r="B37" s="7"/>
      <c r="C37" s="7"/>
      <c r="D37" s="7"/>
      <c r="E37" s="7"/>
      <c r="F37" s="7"/>
      <c r="G37" s="7"/>
      <c r="H37" s="7"/>
      <c r="I37" s="7"/>
      <c r="J37" s="7"/>
    </row>
    <row r="38" spans="2:10">
      <c r="B38" s="7"/>
      <c r="C38" s="7"/>
      <c r="D38" s="7"/>
      <c r="E38" s="7"/>
      <c r="F38" s="7"/>
      <c r="G38" s="7"/>
      <c r="H38" s="7"/>
      <c r="I38" s="7"/>
      <c r="J38" s="7"/>
    </row>
    <row r="39" spans="2:10">
      <c r="B39" s="7"/>
      <c r="C39" s="7"/>
      <c r="D39" s="7"/>
      <c r="E39" s="7"/>
      <c r="F39" s="7"/>
      <c r="G39" s="7"/>
      <c r="H39" s="7"/>
      <c r="I39" s="7"/>
      <c r="J39" s="7"/>
    </row>
    <row r="40" spans="2:10">
      <c r="B40" s="7"/>
      <c r="C40" s="7"/>
      <c r="D40" s="7"/>
      <c r="E40" s="7"/>
      <c r="F40" s="7"/>
      <c r="G40" s="7"/>
      <c r="H40" s="7"/>
      <c r="I40" s="7"/>
      <c r="J40" s="7"/>
    </row>
  </sheetData>
  <mergeCells count="1">
    <mergeCell ref="B3:J4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17733-28B0-6E40-BD03-DE12256EE256}">
  <dimension ref="A3:U34"/>
  <sheetViews>
    <sheetView tabSelected="1" workbookViewId="0">
      <selection activeCell="C22" sqref="C22"/>
    </sheetView>
  </sheetViews>
  <sheetFormatPr baseColWidth="10" defaultRowHeight="16"/>
  <cols>
    <col min="2" max="2" width="13.5" bestFit="1" customWidth="1"/>
    <col min="3" max="3" width="37.33203125" bestFit="1" customWidth="1"/>
    <col min="4" max="4" width="10.6640625" customWidth="1"/>
    <col min="5" max="5" width="3.33203125" customWidth="1"/>
  </cols>
  <sheetData>
    <row r="3" spans="1:21">
      <c r="A3" t="s">
        <v>10</v>
      </c>
      <c r="B3" t="s">
        <v>0</v>
      </c>
      <c r="C3" t="s">
        <v>1</v>
      </c>
      <c r="F3" s="1" t="s">
        <v>25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20</v>
      </c>
    </row>
    <row r="4" spans="1:21">
      <c r="A4" t="s">
        <v>11</v>
      </c>
      <c r="B4" t="s">
        <v>3</v>
      </c>
      <c r="C4" t="s">
        <v>2</v>
      </c>
      <c r="F4" s="2" t="s">
        <v>11</v>
      </c>
      <c r="G4" s="11">
        <v>999</v>
      </c>
      <c r="H4" s="1">
        <v>5.8</v>
      </c>
      <c r="I4" s="1">
        <v>9.1</v>
      </c>
      <c r="J4" s="1">
        <v>6.3</v>
      </c>
      <c r="K4" s="1">
        <v>5.9</v>
      </c>
      <c r="L4" s="1">
        <v>1.5</v>
      </c>
    </row>
    <row r="5" spans="1:21">
      <c r="A5" t="s">
        <v>12</v>
      </c>
      <c r="B5" t="s">
        <v>5</v>
      </c>
      <c r="C5" t="s">
        <v>4</v>
      </c>
      <c r="F5" s="2" t="s">
        <v>12</v>
      </c>
      <c r="G5" s="1">
        <v>5.8</v>
      </c>
      <c r="H5" s="11">
        <v>999</v>
      </c>
      <c r="I5" s="1">
        <v>6.9</v>
      </c>
      <c r="J5" s="1">
        <v>11.5</v>
      </c>
      <c r="K5" s="1">
        <v>14.2</v>
      </c>
      <c r="L5" s="1">
        <v>6.7</v>
      </c>
    </row>
    <row r="6" spans="1:21">
      <c r="A6" t="s">
        <v>13</v>
      </c>
      <c r="B6" t="s">
        <v>6</v>
      </c>
      <c r="C6" t="s">
        <v>7</v>
      </c>
      <c r="F6" s="2" t="s">
        <v>13</v>
      </c>
      <c r="G6" s="1">
        <v>9.1</v>
      </c>
      <c r="H6" s="1">
        <v>6.9</v>
      </c>
      <c r="I6" s="11">
        <v>999</v>
      </c>
      <c r="J6" s="1">
        <v>14.6</v>
      </c>
      <c r="K6" s="1">
        <v>11.1</v>
      </c>
      <c r="L6" s="1">
        <v>10</v>
      </c>
    </row>
    <row r="7" spans="1:21">
      <c r="A7" t="s">
        <v>14</v>
      </c>
      <c r="B7" t="s">
        <v>8</v>
      </c>
      <c r="C7" t="s">
        <v>9</v>
      </c>
      <c r="F7" s="2" t="s">
        <v>14</v>
      </c>
      <c r="G7" s="1">
        <v>6.3</v>
      </c>
      <c r="H7" s="1">
        <v>11.5</v>
      </c>
      <c r="I7" s="1">
        <v>14.6</v>
      </c>
      <c r="J7" s="11">
        <v>999</v>
      </c>
      <c r="K7" s="1">
        <v>0.4</v>
      </c>
      <c r="L7" s="1">
        <v>7</v>
      </c>
    </row>
    <row r="8" spans="1:21">
      <c r="A8" t="s">
        <v>15</v>
      </c>
      <c r="B8" t="s">
        <v>17</v>
      </c>
      <c r="C8" t="s">
        <v>16</v>
      </c>
      <c r="F8" s="2" t="s">
        <v>15</v>
      </c>
      <c r="G8" s="1">
        <v>5.9</v>
      </c>
      <c r="H8" s="1">
        <v>11.1</v>
      </c>
      <c r="I8" s="1">
        <v>14.2</v>
      </c>
      <c r="J8" s="1">
        <v>0.4</v>
      </c>
      <c r="K8" s="11">
        <v>999</v>
      </c>
      <c r="L8" s="1">
        <v>6.6</v>
      </c>
    </row>
    <row r="9" spans="1:21">
      <c r="A9" t="s">
        <v>20</v>
      </c>
      <c r="B9" t="s">
        <v>22</v>
      </c>
      <c r="C9" t="s">
        <v>21</v>
      </c>
      <c r="F9" s="2" t="s">
        <v>20</v>
      </c>
      <c r="G9" s="1">
        <v>1.5</v>
      </c>
      <c r="H9" s="1">
        <v>6.7</v>
      </c>
      <c r="I9" s="1">
        <v>10</v>
      </c>
      <c r="J9" s="1">
        <v>7</v>
      </c>
      <c r="K9" s="1">
        <v>6.6</v>
      </c>
      <c r="L9" s="11">
        <v>999</v>
      </c>
    </row>
    <row r="12" spans="1:21">
      <c r="A12" t="s">
        <v>23</v>
      </c>
      <c r="B12">
        <v>20</v>
      </c>
      <c r="C12" t="s">
        <v>24</v>
      </c>
      <c r="F12" s="12" t="s">
        <v>26</v>
      </c>
      <c r="G12" s="8" t="s">
        <v>18</v>
      </c>
      <c r="H12" s="8"/>
      <c r="I12" s="8"/>
      <c r="J12" s="8"/>
      <c r="K12" s="8"/>
      <c r="L12" s="8"/>
      <c r="P12" s="10">
        <v>0</v>
      </c>
      <c r="Q12" s="3">
        <v>2</v>
      </c>
      <c r="R12" s="3">
        <v>3</v>
      </c>
      <c r="S12" s="3">
        <v>0</v>
      </c>
      <c r="T12" s="3">
        <v>0</v>
      </c>
      <c r="U12" s="3">
        <v>0</v>
      </c>
    </row>
    <row r="13" spans="1:21">
      <c r="A13" t="s">
        <v>30</v>
      </c>
      <c r="B13">
        <f>SUM(Y)</f>
        <v>17</v>
      </c>
      <c r="F13" s="5" t="s">
        <v>27</v>
      </c>
      <c r="G13" s="4" t="s">
        <v>11</v>
      </c>
      <c r="H13" s="4" t="s">
        <v>12</v>
      </c>
      <c r="I13" s="4" t="s">
        <v>13</v>
      </c>
      <c r="J13" s="4" t="s">
        <v>14</v>
      </c>
      <c r="K13" s="4" t="s">
        <v>15</v>
      </c>
      <c r="L13" s="4" t="s">
        <v>20</v>
      </c>
      <c r="P13" s="3">
        <v>0</v>
      </c>
      <c r="Q13" s="10">
        <v>0</v>
      </c>
      <c r="R13" s="3">
        <v>0</v>
      </c>
      <c r="S13" s="3">
        <v>5</v>
      </c>
      <c r="T13" s="3">
        <v>0</v>
      </c>
      <c r="U13" s="3">
        <v>0</v>
      </c>
    </row>
    <row r="14" spans="1:21">
      <c r="E14" s="9" t="s">
        <v>19</v>
      </c>
      <c r="F14" s="4" t="s">
        <v>11</v>
      </c>
      <c r="G14" s="10">
        <v>0</v>
      </c>
      <c r="H14" s="3">
        <v>2</v>
      </c>
      <c r="I14" s="3">
        <v>3</v>
      </c>
      <c r="J14" s="3">
        <v>0</v>
      </c>
      <c r="K14" s="3">
        <v>0</v>
      </c>
      <c r="L14" s="3">
        <v>0</v>
      </c>
      <c r="P14" s="3">
        <v>0</v>
      </c>
      <c r="Q14" s="3">
        <v>0</v>
      </c>
      <c r="R14" s="10">
        <v>0</v>
      </c>
      <c r="S14" s="3">
        <v>2</v>
      </c>
      <c r="T14" s="3">
        <v>0</v>
      </c>
      <c r="U14" s="3">
        <v>0</v>
      </c>
    </row>
    <row r="15" spans="1:21">
      <c r="E15" s="9"/>
      <c r="F15" s="4" t="s">
        <v>12</v>
      </c>
      <c r="G15" s="3">
        <v>0</v>
      </c>
      <c r="H15" s="10">
        <v>0</v>
      </c>
      <c r="I15" s="3">
        <v>0</v>
      </c>
      <c r="J15" s="3">
        <v>5</v>
      </c>
      <c r="K15" s="3">
        <v>0</v>
      </c>
      <c r="L15" s="3">
        <v>0</v>
      </c>
      <c r="P15" s="3">
        <v>0</v>
      </c>
      <c r="Q15" s="3">
        <v>0</v>
      </c>
      <c r="R15" s="3">
        <v>0</v>
      </c>
      <c r="S15" s="10">
        <v>0</v>
      </c>
      <c r="T15" s="3">
        <v>0</v>
      </c>
      <c r="U15" s="3">
        <v>0</v>
      </c>
    </row>
    <row r="16" spans="1:21">
      <c r="E16" s="9"/>
      <c r="F16" s="4" t="s">
        <v>13</v>
      </c>
      <c r="G16" s="3">
        <v>0</v>
      </c>
      <c r="H16" s="3">
        <v>0</v>
      </c>
      <c r="I16" s="10">
        <v>0</v>
      </c>
      <c r="J16" s="3">
        <v>2</v>
      </c>
      <c r="K16" s="3">
        <v>0</v>
      </c>
      <c r="L16" s="3">
        <v>0</v>
      </c>
      <c r="P16" s="3">
        <v>0</v>
      </c>
      <c r="Q16" s="3">
        <v>4</v>
      </c>
      <c r="R16" s="3">
        <v>1</v>
      </c>
      <c r="S16" s="3">
        <v>0</v>
      </c>
      <c r="T16" s="10">
        <v>0</v>
      </c>
      <c r="U16" s="3">
        <v>0</v>
      </c>
    </row>
    <row r="17" spans="1:21">
      <c r="E17" s="9"/>
      <c r="F17" s="4" t="s">
        <v>14</v>
      </c>
      <c r="G17" s="3">
        <v>0</v>
      </c>
      <c r="H17" s="3">
        <v>0</v>
      </c>
      <c r="I17" s="3">
        <v>0</v>
      </c>
      <c r="J17" s="10">
        <v>0</v>
      </c>
      <c r="K17" s="3">
        <v>0</v>
      </c>
      <c r="L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10">
        <v>0</v>
      </c>
    </row>
    <row r="18" spans="1:21">
      <c r="E18" s="9"/>
      <c r="F18" s="4" t="s">
        <v>15</v>
      </c>
      <c r="G18" s="3">
        <v>0</v>
      </c>
      <c r="H18" s="3">
        <v>4</v>
      </c>
      <c r="I18" s="3">
        <v>1</v>
      </c>
      <c r="J18" s="3">
        <v>0</v>
      </c>
      <c r="K18" s="10">
        <v>0</v>
      </c>
      <c r="L18" s="3">
        <v>0</v>
      </c>
    </row>
    <row r="19" spans="1:21">
      <c r="E19" s="9"/>
      <c r="F19" s="4" t="s">
        <v>20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10">
        <v>0</v>
      </c>
    </row>
    <row r="20" spans="1:21">
      <c r="A20" s="17" t="s">
        <v>31</v>
      </c>
      <c r="B20" s="17">
        <f>SUMPRODUCT(X,D)</f>
        <v>22.599999999999994</v>
      </c>
    </row>
    <row r="25" spans="1:21">
      <c r="F25" s="1" t="s">
        <v>28</v>
      </c>
      <c r="G25" s="13" t="s">
        <v>18</v>
      </c>
      <c r="H25" s="13"/>
      <c r="I25" s="13"/>
      <c r="J25" s="13"/>
      <c r="K25" s="13"/>
      <c r="L25" s="13"/>
    </row>
    <row r="26" spans="1:21">
      <c r="F26" s="15" t="s">
        <v>29</v>
      </c>
      <c r="G26" s="16" t="s">
        <v>11</v>
      </c>
      <c r="H26" s="16" t="s">
        <v>12</v>
      </c>
      <c r="I26" s="16" t="s">
        <v>13</v>
      </c>
      <c r="J26" s="16" t="s">
        <v>14</v>
      </c>
      <c r="K26" s="16" t="s">
        <v>15</v>
      </c>
      <c r="L26" s="16" t="s">
        <v>20</v>
      </c>
      <c r="N26" s="19" t="s">
        <v>33</v>
      </c>
    </row>
    <row r="27" spans="1:21">
      <c r="E27" s="14" t="s">
        <v>19</v>
      </c>
      <c r="F27" s="16" t="s">
        <v>11</v>
      </c>
      <c r="G27" s="10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N27">
        <f>SUM(G27:K27)</f>
        <v>1</v>
      </c>
    </row>
    <row r="28" spans="1:21">
      <c r="E28" s="14"/>
      <c r="F28" s="16" t="s">
        <v>12</v>
      </c>
      <c r="G28" s="3">
        <v>0</v>
      </c>
      <c r="H28" s="10">
        <v>0</v>
      </c>
      <c r="I28" s="3">
        <v>1</v>
      </c>
      <c r="J28" s="3">
        <v>0</v>
      </c>
      <c r="K28" s="3">
        <v>0</v>
      </c>
      <c r="L28" s="3">
        <v>0</v>
      </c>
      <c r="N28">
        <f t="shared" ref="N28:N31" si="0">SUM(G28:K28)</f>
        <v>1</v>
      </c>
    </row>
    <row r="29" spans="1:21">
      <c r="E29" s="14"/>
      <c r="F29" s="16" t="s">
        <v>13</v>
      </c>
      <c r="G29" s="3">
        <v>1</v>
      </c>
      <c r="H29" s="3">
        <v>0</v>
      </c>
      <c r="I29" s="10">
        <v>0</v>
      </c>
      <c r="J29" s="3">
        <v>0</v>
      </c>
      <c r="K29" s="3">
        <v>0</v>
      </c>
      <c r="L29" s="3">
        <v>0</v>
      </c>
      <c r="N29">
        <f t="shared" si="0"/>
        <v>1</v>
      </c>
    </row>
    <row r="30" spans="1:21">
      <c r="E30" s="14"/>
      <c r="F30" s="16" t="s">
        <v>14</v>
      </c>
      <c r="G30" s="3">
        <v>0</v>
      </c>
      <c r="H30" s="3">
        <v>0</v>
      </c>
      <c r="I30" s="3">
        <v>0</v>
      </c>
      <c r="J30" s="10">
        <v>0</v>
      </c>
      <c r="K30" s="3">
        <v>1</v>
      </c>
      <c r="L30" s="3">
        <v>0</v>
      </c>
      <c r="N30">
        <f t="shared" si="0"/>
        <v>1</v>
      </c>
    </row>
    <row r="31" spans="1:21">
      <c r="E31" s="14"/>
      <c r="F31" s="16" t="s">
        <v>15</v>
      </c>
      <c r="G31" s="3">
        <v>0</v>
      </c>
      <c r="H31" s="3">
        <v>0</v>
      </c>
      <c r="I31" s="3">
        <v>0</v>
      </c>
      <c r="J31" s="3">
        <v>1</v>
      </c>
      <c r="K31" s="10">
        <v>0</v>
      </c>
      <c r="L31" s="3">
        <v>0</v>
      </c>
      <c r="N31">
        <f t="shared" si="0"/>
        <v>1</v>
      </c>
    </row>
    <row r="32" spans="1:21">
      <c r="E32" s="14"/>
      <c r="F32" s="16" t="s">
        <v>20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10">
        <v>0</v>
      </c>
    </row>
    <row r="34" spans="6:11">
      <c r="F34" s="18" t="s">
        <v>32</v>
      </c>
      <c r="G34">
        <f>SUM(G27:G32)</f>
        <v>1</v>
      </c>
      <c r="H34">
        <f t="shared" ref="H34:K34" si="1">SUM(H27:H32)</f>
        <v>1</v>
      </c>
      <c r="I34">
        <f t="shared" si="1"/>
        <v>1</v>
      </c>
      <c r="J34">
        <f t="shared" si="1"/>
        <v>1</v>
      </c>
      <c r="K34">
        <f t="shared" si="1"/>
        <v>1</v>
      </c>
    </row>
  </sheetData>
  <mergeCells count="4">
    <mergeCell ref="E27:E32"/>
    <mergeCell ref="G12:L12"/>
    <mergeCell ref="E14:E19"/>
    <mergeCell ref="G25:L2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8D5CB-474F-F548-BD31-E5E20DC99AB3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Présentation</vt:lpstr>
      <vt:lpstr>Modélisation</vt:lpstr>
      <vt:lpstr>Feuil3</vt:lpstr>
      <vt:lpstr>D</vt:lpstr>
      <vt:lpstr>Nb_p</vt:lpstr>
      <vt:lpstr>Nb_s</vt:lpstr>
      <vt:lpstr>X</vt:lpstr>
      <vt:lpstr>Y</vt:lpstr>
      <vt:lpstr>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 Martin</dc:creator>
  <cp:lastModifiedBy>Aymeric Martin</cp:lastModifiedBy>
  <dcterms:created xsi:type="dcterms:W3CDTF">2020-05-19T13:04:09Z</dcterms:created>
  <dcterms:modified xsi:type="dcterms:W3CDTF">2020-05-24T15:47:54Z</dcterms:modified>
</cp:coreProperties>
</file>