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ient\OneDrive\Bureau\"/>
    </mc:Choice>
  </mc:AlternateContent>
  <xr:revisionPtr revIDLastSave="0" documentId="13_ncr:1_{8DFAF854-5C9D-4812-B2B1-E8D77852FC62}" xr6:coauthVersionLast="46" xr6:coauthVersionMax="46" xr10:uidLastSave="{00000000-0000-0000-0000-000000000000}"/>
  <bookViews>
    <workbookView xWindow="-108" yWindow="-108" windowWidth="23256" windowHeight="12456" xr2:uid="{003B4B9B-53CD-4B9E-8BC6-033E42DAE904}"/>
  </bookViews>
  <sheets>
    <sheet name="Base de données" sheetId="1" r:id="rId1"/>
  </sheets>
  <definedNames>
    <definedName name="TCDYN1">'Base de données'!$A:$N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77" i="1"/>
  <c r="K77" i="1"/>
  <c r="J77" i="1"/>
  <c r="N76" i="1"/>
  <c r="K76" i="1"/>
  <c r="J76" i="1"/>
  <c r="N75" i="1"/>
  <c r="K75" i="1"/>
  <c r="J75" i="1"/>
  <c r="N74" i="1"/>
  <c r="K74" i="1"/>
  <c r="J74" i="1"/>
  <c r="N73" i="1"/>
  <c r="K73" i="1"/>
  <c r="J73" i="1"/>
  <c r="N72" i="1"/>
  <c r="K72" i="1"/>
  <c r="J72" i="1"/>
  <c r="N71" i="1"/>
  <c r="K71" i="1"/>
  <c r="J71" i="1"/>
  <c r="N70" i="1"/>
  <c r="K70" i="1"/>
  <c r="J70" i="1"/>
  <c r="N69" i="1"/>
  <c r="K69" i="1"/>
  <c r="J69" i="1"/>
  <c r="N68" i="1"/>
  <c r="K68" i="1"/>
  <c r="J68" i="1"/>
  <c r="N67" i="1"/>
  <c r="K67" i="1"/>
  <c r="J67" i="1"/>
  <c r="N66" i="1"/>
  <c r="K66" i="1"/>
  <c r="J66" i="1"/>
  <c r="N65" i="1"/>
  <c r="K65" i="1"/>
  <c r="J65" i="1"/>
  <c r="N64" i="1"/>
  <c r="K64" i="1"/>
  <c r="J64" i="1"/>
  <c r="N63" i="1"/>
  <c r="K63" i="1"/>
  <c r="J63" i="1"/>
  <c r="N62" i="1"/>
  <c r="K62" i="1"/>
  <c r="J62" i="1"/>
  <c r="N61" i="1"/>
  <c r="K61" i="1"/>
  <c r="J61" i="1"/>
  <c r="N60" i="1"/>
  <c r="K60" i="1"/>
  <c r="J60" i="1"/>
  <c r="N59" i="1"/>
  <c r="K59" i="1"/>
  <c r="J59" i="1"/>
  <c r="N58" i="1"/>
  <c r="K58" i="1"/>
  <c r="J58" i="1"/>
  <c r="N57" i="1"/>
  <c r="K57" i="1"/>
  <c r="J57" i="1"/>
  <c r="N56" i="1"/>
  <c r="K56" i="1"/>
  <c r="J56" i="1"/>
  <c r="N55" i="1"/>
  <c r="K55" i="1"/>
  <c r="J55" i="1"/>
  <c r="N54" i="1"/>
  <c r="K54" i="1"/>
  <c r="J54" i="1"/>
  <c r="N53" i="1"/>
  <c r="K53" i="1"/>
  <c r="J53" i="1"/>
  <c r="N52" i="1"/>
  <c r="K52" i="1"/>
  <c r="J52" i="1"/>
  <c r="N51" i="1"/>
  <c r="K51" i="1"/>
  <c r="J51" i="1"/>
  <c r="N50" i="1"/>
  <c r="K50" i="1"/>
  <c r="J50" i="1"/>
  <c r="N49" i="1"/>
  <c r="K49" i="1"/>
  <c r="J49" i="1"/>
  <c r="N48" i="1"/>
  <c r="K48" i="1"/>
  <c r="J48" i="1"/>
  <c r="N47" i="1"/>
  <c r="K47" i="1"/>
  <c r="J47" i="1"/>
  <c r="N46" i="1"/>
  <c r="K46" i="1"/>
  <c r="J46" i="1"/>
  <c r="N45" i="1"/>
  <c r="K45" i="1"/>
  <c r="J45" i="1"/>
  <c r="N44" i="1"/>
  <c r="K44" i="1"/>
  <c r="J44" i="1"/>
  <c r="N43" i="1"/>
  <c r="K43" i="1"/>
  <c r="J43" i="1"/>
  <c r="N42" i="1"/>
  <c r="K42" i="1"/>
  <c r="J42" i="1"/>
  <c r="N41" i="1"/>
  <c r="K41" i="1"/>
  <c r="J41" i="1"/>
  <c r="N40" i="1"/>
  <c r="K40" i="1"/>
  <c r="J40" i="1"/>
  <c r="N39" i="1"/>
  <c r="K39" i="1"/>
  <c r="J39" i="1"/>
  <c r="N38" i="1"/>
  <c r="K38" i="1"/>
  <c r="J38" i="1"/>
  <c r="N37" i="1"/>
  <c r="K37" i="1"/>
  <c r="J37" i="1"/>
  <c r="N36" i="1"/>
  <c r="K36" i="1"/>
  <c r="J36" i="1"/>
  <c r="N35" i="1"/>
  <c r="K35" i="1"/>
  <c r="J35" i="1"/>
  <c r="N34" i="1"/>
  <c r="K34" i="1"/>
  <c r="J34" i="1"/>
  <c r="N33" i="1"/>
  <c r="K33" i="1"/>
  <c r="J33" i="1"/>
  <c r="N32" i="1"/>
  <c r="K32" i="1"/>
  <c r="J32" i="1"/>
  <c r="N31" i="1"/>
  <c r="K31" i="1"/>
  <c r="J31" i="1"/>
  <c r="N30" i="1"/>
  <c r="K30" i="1"/>
  <c r="J30" i="1"/>
  <c r="N29" i="1"/>
  <c r="K29" i="1"/>
  <c r="J29" i="1"/>
  <c r="N28" i="1"/>
  <c r="K28" i="1"/>
  <c r="J28" i="1"/>
  <c r="N27" i="1"/>
  <c r="K27" i="1"/>
  <c r="J27" i="1"/>
  <c r="N26" i="1"/>
  <c r="K26" i="1"/>
  <c r="J26" i="1"/>
  <c r="N25" i="1"/>
  <c r="K25" i="1"/>
  <c r="J25" i="1"/>
  <c r="N24" i="1"/>
  <c r="K24" i="1"/>
  <c r="J24" i="1"/>
  <c r="N23" i="1"/>
  <c r="K23" i="1"/>
  <c r="J23" i="1"/>
  <c r="N22" i="1"/>
  <c r="K22" i="1"/>
  <c r="J22" i="1"/>
  <c r="N21" i="1"/>
  <c r="K21" i="1"/>
  <c r="J21" i="1"/>
  <c r="N20" i="1"/>
  <c r="K20" i="1"/>
  <c r="J20" i="1"/>
  <c r="N19" i="1"/>
  <c r="K19" i="1"/>
  <c r="J19" i="1"/>
  <c r="N18" i="1"/>
  <c r="K18" i="1"/>
  <c r="J18" i="1"/>
  <c r="N17" i="1"/>
  <c r="K17" i="1"/>
  <c r="J17" i="1"/>
  <c r="N16" i="1"/>
  <c r="K16" i="1"/>
  <c r="J16" i="1"/>
  <c r="N15" i="1"/>
  <c r="K15" i="1"/>
  <c r="J15" i="1"/>
  <c r="N14" i="1"/>
  <c r="K14" i="1"/>
  <c r="J14" i="1"/>
  <c r="N13" i="1"/>
  <c r="K13" i="1"/>
  <c r="J13" i="1"/>
  <c r="N12" i="1"/>
  <c r="K12" i="1"/>
  <c r="J12" i="1"/>
  <c r="N11" i="1"/>
  <c r="K11" i="1"/>
  <c r="J11" i="1"/>
  <c r="N10" i="1"/>
  <c r="K10" i="1"/>
  <c r="J10" i="1"/>
  <c r="N9" i="1"/>
  <c r="K9" i="1"/>
  <c r="J9" i="1"/>
  <c r="N8" i="1"/>
  <c r="K8" i="1"/>
  <c r="J8" i="1"/>
  <c r="N7" i="1"/>
  <c r="K7" i="1"/>
  <c r="J7" i="1"/>
  <c r="N6" i="1"/>
  <c r="K6" i="1"/>
  <c r="J6" i="1"/>
  <c r="N5" i="1"/>
  <c r="K5" i="1"/>
  <c r="J5" i="1"/>
  <c r="K4" i="1"/>
  <c r="J4" i="1"/>
  <c r="K3" i="1"/>
  <c r="J3" i="1"/>
</calcChain>
</file>

<file path=xl/sharedStrings.xml><?xml version="1.0" encoding="utf-8"?>
<sst xmlns="http://schemas.openxmlformats.org/spreadsheetml/2006/main" count="200" uniqueCount="52">
  <si>
    <t>Base de données</t>
  </si>
  <si>
    <t>Date</t>
  </si>
  <si>
    <t>Opération</t>
  </si>
  <si>
    <t>Du compte</t>
  </si>
  <si>
    <t>Vers compte</t>
  </si>
  <si>
    <t>Dans compte</t>
  </si>
  <si>
    <t>Montant</t>
  </si>
  <si>
    <t>Catégorie</t>
  </si>
  <si>
    <t>Sous catégorie</t>
  </si>
  <si>
    <t>Fournisseur</t>
  </si>
  <si>
    <t>Remarques 1</t>
  </si>
  <si>
    <t>Remarques 2</t>
  </si>
  <si>
    <t>Remarques 3</t>
  </si>
  <si>
    <t>Pointée</t>
  </si>
  <si>
    <t>Fin mois</t>
  </si>
  <si>
    <t>Budget</t>
  </si>
  <si>
    <t>Alimentation</t>
  </si>
  <si>
    <t>Animaux</t>
  </si>
  <si>
    <t>Auto</t>
  </si>
  <si>
    <t>Bordeaux</t>
  </si>
  <si>
    <t>Divers</t>
  </si>
  <si>
    <t>Impôts</t>
  </si>
  <si>
    <t>Personnel</t>
  </si>
  <si>
    <t>Projets</t>
  </si>
  <si>
    <t>Medical</t>
  </si>
  <si>
    <t>Épargne</t>
  </si>
  <si>
    <t>Entrée</t>
  </si>
  <si>
    <t>Retrait</t>
  </si>
  <si>
    <t>Desjardins 27070  EOP</t>
  </si>
  <si>
    <t>Dépôt</t>
  </si>
  <si>
    <t>Internet TV</t>
  </si>
  <si>
    <t>Ebox</t>
  </si>
  <si>
    <t>Non</t>
  </si>
  <si>
    <t>Visa</t>
  </si>
  <si>
    <t>Épicerie Personnelle</t>
  </si>
  <si>
    <t>Marché Métro</t>
  </si>
  <si>
    <t>Liquide</t>
  </si>
  <si>
    <t>Loto</t>
  </si>
  <si>
    <t>Nourriture</t>
  </si>
  <si>
    <t>Dollarama</t>
  </si>
  <si>
    <t>CIBC Compte Conjoint</t>
  </si>
  <si>
    <t>Autre Revenu</t>
  </si>
  <si>
    <t>Location Garage</t>
  </si>
  <si>
    <t>Jusqu'au  1 avril</t>
  </si>
  <si>
    <t>NON</t>
  </si>
  <si>
    <t>CIBC Prêt Hypothécaire</t>
  </si>
  <si>
    <t>Hypothèque</t>
  </si>
  <si>
    <t>CIBC</t>
  </si>
  <si>
    <t>Assurance Maison</t>
  </si>
  <si>
    <t>La Personnelle</t>
  </si>
  <si>
    <t>Intérets payés</t>
  </si>
  <si>
    <t>Capital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</si>
</sst>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right"/>
    </xf>
    <xf numFmtId="164" fontId="2" fillId="0" borderId="0" xfId="0" applyNumberFormat="1" applyFont="1"/>
    <xf numFmtId="0" fontId="1" fillId="2" borderId="0" xfId="0" applyFont="1" applyFill="1" applyAlignment="1">
      <alignment horizontal="center"/>
    </xf>
    <xf numFmtId="14" fontId="3" fillId="3" borderId="0" xfId="0" applyNumberFormat="1" applyFont="1" applyFill="1"/>
    <xf numFmtId="0" fontId="3" fillId="3" borderId="0" xfId="0" applyFont="1" applyFill="1"/>
    <xf numFmtId="164" fontId="3" fillId="3" borderId="0" xfId="0" applyNumberFormat="1" applyFont="1" applyFill="1"/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164" formatCode="#,##0.00\ &quot;$&quot;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19" formatCode="yyyy/mm/dd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aisie!A1"/><Relationship Id="rId2" Type="http://schemas.openxmlformats.org/officeDocument/2006/relationships/image" Target="../media/image3.svg"/><Relationship Id="rId1" Type="http://schemas.openxmlformats.org/officeDocument/2006/relationships/image" Target="../media/image2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121920</xdr:colOff>
          <xdr:row>0</xdr:row>
          <xdr:rowOff>106680</xdr:rowOff>
        </xdr:from>
        <xdr:to>
          <xdr:col>4</xdr:col>
          <xdr:colOff>167640</xdr:colOff>
          <xdr:row>0</xdr:row>
          <xdr:rowOff>434340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214533</xdr:colOff>
      <xdr:row>0</xdr:row>
      <xdr:rowOff>69752</xdr:rowOff>
    </xdr:from>
    <xdr:to>
      <xdr:col>4</xdr:col>
      <xdr:colOff>648873</xdr:colOff>
      <xdr:row>1</xdr:row>
      <xdr:rowOff>8792</xdr:rowOff>
    </xdr:to>
    <xdr:pic>
      <xdr:nvPicPr>
        <xdr:cNvPr id="3" name="Graphique 2" descr="Loup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696873" y="69752"/>
          <a:ext cx="434340" cy="434340"/>
        </a:xfrm>
        <a:prstGeom prst="rect">
          <a:avLst/>
        </a:prstGeom>
      </xdr:spPr>
    </xdr:pic>
    <xdr:clientData/>
  </xdr:twoCellAnchor>
  <xdr:twoCellAnchor editAs="oneCell">
    <xdr:from>
      <xdr:col>14</xdr:col>
      <xdr:colOff>83820</xdr:colOff>
      <xdr:row>0</xdr:row>
      <xdr:rowOff>0</xdr:rowOff>
    </xdr:from>
    <xdr:to>
      <xdr:col>14</xdr:col>
      <xdr:colOff>640080</xdr:colOff>
      <xdr:row>1</xdr:row>
      <xdr:rowOff>60960</xdr:rowOff>
    </xdr:to>
    <xdr:pic>
      <xdr:nvPicPr>
        <xdr:cNvPr id="4" name="Imag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41580" y="0"/>
          <a:ext cx="556260" cy="55626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D4B11F-D474-4045-968F-146827878418}" name="Tableau1" displayName="Tableau1" ref="A2:N77" totalsRowShown="0" headerRowDxfId="15" dataDxfId="14">
  <autoFilter ref="A2:N77" xr:uid="{42C7604F-7E35-4D8B-AE78-2D6A5BBC3C9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B03D2218-BC7C-4D44-B5C4-251D4F5CA963}" name="Date" dataDxfId="13"/>
    <tableColumn id="2" xr3:uid="{2B69BBD8-64B6-40F7-9881-2282FA3428F9}" name="Opération" dataDxfId="12"/>
    <tableColumn id="3" xr3:uid="{90677E59-4244-4990-8683-64E848739627}" name="Du compte" dataDxfId="11"/>
    <tableColumn id="4" xr3:uid="{D4244F7E-CB73-4E00-8371-835D528CC0B2}" name="Vers compte" dataDxfId="10"/>
    <tableColumn id="5" xr3:uid="{A678EA78-CA3C-4489-BF35-11B0FD468783}" name="Dans compte" dataDxfId="9"/>
    <tableColumn id="6" xr3:uid="{5E40ECFB-5C59-4CCD-B588-E4DC003C455A}" name="Montant" dataDxfId="8"/>
    <tableColumn id="7" xr3:uid="{DAC46638-8F7F-48FC-82FC-166D9188B570}" name="Catégorie" dataDxfId="7"/>
    <tableColumn id="8" xr3:uid="{7A7DD696-26A4-454D-9FF0-6EFFB79A8665}" name="Sous catégorie" dataDxfId="6"/>
    <tableColumn id="9" xr3:uid="{45ECD776-39C2-4999-819F-447902A2DA93}" name="Fournisseur" dataDxfId="5"/>
    <tableColumn id="10" xr3:uid="{5B5C60E6-457F-4EDE-9F88-AB3CCE13AFFE}" name="Remarques 1" dataDxfId="4">
      <calculatedColumnFormula>MONTH(A3)</calculatedColumnFormula>
    </tableColumn>
    <tableColumn id="11" xr3:uid="{9A6BE62D-C1B4-40BC-9198-46C7710CFBB1}" name="Remarques 2" dataDxfId="3">
      <calculatedColumnFormula>MONTH(TODAY())</calculatedColumnFormula>
    </tableColumn>
    <tableColumn id="12" xr3:uid="{47D77870-816F-45D7-8E2C-399E8108E1CE}" name="Remarques 3" dataDxfId="2"/>
    <tableColumn id="13" xr3:uid="{4A794C69-1A8B-4432-85E7-961AB4D91BA6}" name="Pointée" dataDxfId="1"/>
    <tableColumn id="15" xr3:uid="{FFF273A4-A598-47D7-9374-14A7CD00D086}" name="Fin mois" dataDxfId="0">
      <calculatedColumnFormula>IF(A3&lt;=EOMONTH(TODAY(),-1),0,1)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80CBD-529D-4497-8204-1460FD901855}">
  <sheetPr codeName="Feuil3"/>
  <dimension ref="A1:Q77"/>
  <sheetViews>
    <sheetView tabSelected="1" zoomScaleNormal="100" workbookViewId="0">
      <selection activeCell="P30" sqref="P30"/>
    </sheetView>
  </sheetViews>
  <sheetFormatPr baseColWidth="10" defaultColWidth="11.5546875" defaultRowHeight="13.8" x14ac:dyDescent="0.3"/>
  <cols>
    <col min="1" max="1" width="15.33203125" style="3" customWidth="1"/>
    <col min="2" max="2" width="12.33203125" style="2" customWidth="1"/>
    <col min="3" max="4" width="11.5546875" style="2"/>
    <col min="5" max="5" width="18.5546875" style="2" bestFit="1" customWidth="1"/>
    <col min="6" max="6" width="11.5546875" style="2"/>
    <col min="7" max="7" width="11.88671875" style="2" bestFit="1" customWidth="1"/>
    <col min="8" max="8" width="16.5546875" style="2" bestFit="1" customWidth="1"/>
    <col min="9" max="9" width="13.44140625" style="2" bestFit="1" customWidth="1"/>
    <col min="10" max="10" width="14.109375" style="2" bestFit="1" customWidth="1"/>
    <col min="11" max="16384" width="11.5546875" style="2"/>
  </cols>
  <sheetData>
    <row r="1" spans="1:17" ht="39" customHeight="1" x14ac:dyDescent="0.4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1"/>
      <c r="Q1" s="3"/>
    </row>
    <row r="2" spans="1:17" x14ac:dyDescent="0.3">
      <c r="A2" s="3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</row>
    <row r="3" spans="1:17" x14ac:dyDescent="0.3">
      <c r="A3" s="4">
        <v>46023</v>
      </c>
      <c r="E3" s="2" t="s">
        <v>15</v>
      </c>
      <c r="F3" s="5">
        <v>820</v>
      </c>
      <c r="G3" s="2" t="s">
        <v>16</v>
      </c>
      <c r="J3" s="2">
        <f t="shared" ref="J3:J66" si="0">MONTH(A3)</f>
        <v>1</v>
      </c>
      <c r="K3" s="2">
        <f t="shared" ref="K3:K66" ca="1" si="1">MONTH(TODAY())</f>
        <v>2</v>
      </c>
      <c r="N3" s="2">
        <f ca="1">IF(A3&lt;=EOMONTH(TODAY(),-1),0,1)</f>
        <v>0</v>
      </c>
    </row>
    <row r="4" spans="1:17" x14ac:dyDescent="0.3">
      <c r="A4" s="3">
        <v>46023</v>
      </c>
      <c r="E4" s="2" t="s">
        <v>15</v>
      </c>
      <c r="F4" s="5">
        <v>1325</v>
      </c>
      <c r="G4" s="2" t="s">
        <v>17</v>
      </c>
      <c r="J4" s="2">
        <f t="shared" si="0"/>
        <v>1</v>
      </c>
      <c r="K4" s="2">
        <f t="shared" ca="1" si="1"/>
        <v>2</v>
      </c>
      <c r="N4" s="2">
        <f ca="1">IF(A4&lt;=EOMONTH(TODAY(),-1),0,1)</f>
        <v>0</v>
      </c>
    </row>
    <row r="5" spans="1:17" x14ac:dyDescent="0.3">
      <c r="A5" s="3">
        <v>46023</v>
      </c>
      <c r="E5" s="2" t="s">
        <v>15</v>
      </c>
      <c r="F5" s="5">
        <v>344.25</v>
      </c>
      <c r="G5" s="2" t="s">
        <v>18</v>
      </c>
      <c r="J5" s="2">
        <f t="shared" si="0"/>
        <v>1</v>
      </c>
      <c r="K5" s="2">
        <f t="shared" ca="1" si="1"/>
        <v>2</v>
      </c>
      <c r="N5" s="2">
        <f t="shared" ref="N4:N67" ca="1" si="2">IF(A5&lt;=EOMONTH(TODAY(),-1),0,1)</f>
        <v>0</v>
      </c>
    </row>
    <row r="6" spans="1:17" x14ac:dyDescent="0.3">
      <c r="A6" s="3">
        <v>46023</v>
      </c>
      <c r="E6" s="2" t="s">
        <v>15</v>
      </c>
      <c r="F6" s="5">
        <v>2226.69</v>
      </c>
      <c r="G6" s="2" t="s">
        <v>19</v>
      </c>
      <c r="J6" s="2">
        <f t="shared" si="0"/>
        <v>1</v>
      </c>
      <c r="K6" s="2">
        <f t="shared" ca="1" si="1"/>
        <v>2</v>
      </c>
      <c r="N6" s="2">
        <f t="shared" ca="1" si="2"/>
        <v>0</v>
      </c>
    </row>
    <row r="7" spans="1:17" x14ac:dyDescent="0.3">
      <c r="A7" s="3">
        <v>46023</v>
      </c>
      <c r="E7" s="2" t="s">
        <v>15</v>
      </c>
      <c r="F7" s="5">
        <v>200</v>
      </c>
      <c r="G7" s="2" t="s">
        <v>20</v>
      </c>
      <c r="J7" s="2">
        <f t="shared" si="0"/>
        <v>1</v>
      </c>
      <c r="K7" s="2">
        <f t="shared" ca="1" si="1"/>
        <v>2</v>
      </c>
      <c r="N7" s="2">
        <f t="shared" ca="1" si="2"/>
        <v>0</v>
      </c>
    </row>
    <row r="8" spans="1:17" x14ac:dyDescent="0.3">
      <c r="A8" s="3">
        <v>46023</v>
      </c>
      <c r="E8" s="2" t="s">
        <v>15</v>
      </c>
      <c r="F8" s="5">
        <v>0</v>
      </c>
      <c r="G8" s="2" t="s">
        <v>21</v>
      </c>
      <c r="J8" s="2">
        <f t="shared" si="0"/>
        <v>1</v>
      </c>
      <c r="K8" s="2">
        <f t="shared" ca="1" si="1"/>
        <v>2</v>
      </c>
      <c r="N8" s="2">
        <f t="shared" ca="1" si="2"/>
        <v>0</v>
      </c>
    </row>
    <row r="9" spans="1:17" x14ac:dyDescent="0.3">
      <c r="A9" s="3">
        <v>46023</v>
      </c>
      <c r="E9" s="2" t="s">
        <v>15</v>
      </c>
      <c r="F9" s="5">
        <v>328</v>
      </c>
      <c r="G9" s="2" t="s">
        <v>22</v>
      </c>
      <c r="J9" s="2">
        <f t="shared" si="0"/>
        <v>1</v>
      </c>
      <c r="K9" s="2">
        <f t="shared" ca="1" si="1"/>
        <v>2</v>
      </c>
      <c r="N9" s="2">
        <f t="shared" ca="1" si="2"/>
        <v>0</v>
      </c>
    </row>
    <row r="10" spans="1:17" x14ac:dyDescent="0.3">
      <c r="A10" s="3">
        <v>46023</v>
      </c>
      <c r="E10" s="2" t="s">
        <v>15</v>
      </c>
      <c r="F10" s="5">
        <v>0</v>
      </c>
      <c r="G10" s="2" t="s">
        <v>23</v>
      </c>
      <c r="J10" s="2">
        <f t="shared" si="0"/>
        <v>1</v>
      </c>
      <c r="K10" s="2">
        <f t="shared" ca="1" si="1"/>
        <v>2</v>
      </c>
      <c r="N10" s="2">
        <f t="shared" ca="1" si="2"/>
        <v>0</v>
      </c>
    </row>
    <row r="11" spans="1:17" x14ac:dyDescent="0.3">
      <c r="A11" s="3">
        <v>46023</v>
      </c>
      <c r="E11" s="2" t="s">
        <v>15</v>
      </c>
      <c r="F11" s="5">
        <v>850</v>
      </c>
      <c r="G11" s="2" t="s">
        <v>24</v>
      </c>
      <c r="J11" s="2">
        <f t="shared" si="0"/>
        <v>1</v>
      </c>
      <c r="K11" s="2">
        <f t="shared" ca="1" si="1"/>
        <v>2</v>
      </c>
      <c r="N11" s="2">
        <f t="shared" ca="1" si="2"/>
        <v>0</v>
      </c>
    </row>
    <row r="12" spans="1:17" x14ac:dyDescent="0.3">
      <c r="A12" s="3">
        <v>46023</v>
      </c>
      <c r="E12" s="2" t="s">
        <v>15</v>
      </c>
      <c r="F12" s="5">
        <v>285</v>
      </c>
      <c r="G12" s="2" t="s">
        <v>25</v>
      </c>
      <c r="J12" s="2">
        <f t="shared" si="0"/>
        <v>1</v>
      </c>
      <c r="K12" s="2">
        <f t="shared" ca="1" si="1"/>
        <v>2</v>
      </c>
      <c r="N12" s="2">
        <f t="shared" ca="1" si="2"/>
        <v>0</v>
      </c>
    </row>
    <row r="13" spans="1:17" x14ac:dyDescent="0.3">
      <c r="A13" s="3">
        <v>46023</v>
      </c>
      <c r="E13" s="2" t="s">
        <v>15</v>
      </c>
      <c r="F13" s="5">
        <v>5190.7800000000007</v>
      </c>
      <c r="G13" s="2" t="s">
        <v>26</v>
      </c>
      <c r="J13" s="2">
        <f t="shared" si="0"/>
        <v>1</v>
      </c>
      <c r="K13" s="2">
        <f t="shared" ca="1" si="1"/>
        <v>2</v>
      </c>
      <c r="N13" s="2">
        <f t="shared" ca="1" si="2"/>
        <v>0</v>
      </c>
    </row>
    <row r="14" spans="1:17" x14ac:dyDescent="0.3">
      <c r="A14" s="3">
        <v>46054</v>
      </c>
      <c r="E14" s="2" t="s">
        <v>15</v>
      </c>
      <c r="F14" s="5">
        <v>820</v>
      </c>
      <c r="G14" s="2" t="s">
        <v>16</v>
      </c>
      <c r="J14" s="2">
        <f t="shared" si="0"/>
        <v>2</v>
      </c>
      <c r="K14" s="2">
        <f t="shared" ca="1" si="1"/>
        <v>2</v>
      </c>
      <c r="N14" s="2">
        <f t="shared" ca="1" si="2"/>
        <v>1</v>
      </c>
    </row>
    <row r="15" spans="1:17" x14ac:dyDescent="0.3">
      <c r="A15" s="3">
        <v>46054</v>
      </c>
      <c r="E15" s="2" t="s">
        <v>15</v>
      </c>
      <c r="F15" s="5">
        <v>1025</v>
      </c>
      <c r="G15" s="2" t="s">
        <v>17</v>
      </c>
      <c r="J15" s="2">
        <f t="shared" si="0"/>
        <v>2</v>
      </c>
      <c r="K15" s="2">
        <f t="shared" ca="1" si="1"/>
        <v>2</v>
      </c>
      <c r="N15" s="2">
        <f t="shared" ca="1" si="2"/>
        <v>1</v>
      </c>
    </row>
    <row r="16" spans="1:17" x14ac:dyDescent="0.3">
      <c r="A16" s="3">
        <v>46054</v>
      </c>
      <c r="E16" s="2" t="s">
        <v>15</v>
      </c>
      <c r="F16" s="5">
        <v>794.25</v>
      </c>
      <c r="G16" s="2" t="s">
        <v>18</v>
      </c>
      <c r="J16" s="2">
        <f t="shared" si="0"/>
        <v>2</v>
      </c>
      <c r="K16" s="2">
        <f t="shared" ca="1" si="1"/>
        <v>2</v>
      </c>
      <c r="N16" s="2">
        <f t="shared" ca="1" si="2"/>
        <v>1</v>
      </c>
    </row>
    <row r="17" spans="1:14" x14ac:dyDescent="0.3">
      <c r="A17" s="3">
        <v>46054</v>
      </c>
      <c r="E17" s="2" t="s">
        <v>15</v>
      </c>
      <c r="F17" s="5">
        <v>1726.69</v>
      </c>
      <c r="G17" s="2" t="s">
        <v>19</v>
      </c>
      <c r="J17" s="2">
        <f t="shared" si="0"/>
        <v>2</v>
      </c>
      <c r="K17" s="2">
        <f t="shared" ca="1" si="1"/>
        <v>2</v>
      </c>
      <c r="N17" s="2">
        <f t="shared" ca="1" si="2"/>
        <v>1</v>
      </c>
    </row>
    <row r="18" spans="1:14" x14ac:dyDescent="0.3">
      <c r="A18" s="3">
        <v>46054</v>
      </c>
      <c r="E18" s="2" t="s">
        <v>15</v>
      </c>
      <c r="F18" s="5">
        <v>3100</v>
      </c>
      <c r="G18" s="2" t="s">
        <v>20</v>
      </c>
      <c r="J18" s="2">
        <f t="shared" si="0"/>
        <v>2</v>
      </c>
      <c r="K18" s="2">
        <f t="shared" ca="1" si="1"/>
        <v>2</v>
      </c>
      <c r="N18" s="2">
        <f t="shared" ca="1" si="2"/>
        <v>1</v>
      </c>
    </row>
    <row r="19" spans="1:14" x14ac:dyDescent="0.3">
      <c r="A19" s="3">
        <v>46054</v>
      </c>
      <c r="E19" s="2" t="s">
        <v>15</v>
      </c>
      <c r="F19" s="5">
        <v>1544</v>
      </c>
      <c r="G19" s="2" t="s">
        <v>21</v>
      </c>
      <c r="J19" s="2">
        <f t="shared" si="0"/>
        <v>2</v>
      </c>
      <c r="K19" s="2">
        <f t="shared" ca="1" si="1"/>
        <v>2</v>
      </c>
      <c r="N19" s="2">
        <f t="shared" ca="1" si="2"/>
        <v>1</v>
      </c>
    </row>
    <row r="20" spans="1:14" x14ac:dyDescent="0.3">
      <c r="A20" s="3">
        <v>46054</v>
      </c>
      <c r="E20" s="2" t="s">
        <v>15</v>
      </c>
      <c r="F20" s="5">
        <v>328</v>
      </c>
      <c r="G20" s="2" t="s">
        <v>22</v>
      </c>
      <c r="J20" s="2">
        <f t="shared" si="0"/>
        <v>2</v>
      </c>
      <c r="K20" s="2">
        <f t="shared" ca="1" si="1"/>
        <v>2</v>
      </c>
      <c r="N20" s="2">
        <f t="shared" ca="1" si="2"/>
        <v>1</v>
      </c>
    </row>
    <row r="21" spans="1:14" x14ac:dyDescent="0.3">
      <c r="A21" s="3">
        <v>46054</v>
      </c>
      <c r="E21" s="2" t="s">
        <v>15</v>
      </c>
      <c r="F21" s="5">
        <v>0</v>
      </c>
      <c r="G21" s="2" t="s">
        <v>23</v>
      </c>
      <c r="J21" s="2">
        <f t="shared" si="0"/>
        <v>2</v>
      </c>
      <c r="K21" s="2">
        <f t="shared" ca="1" si="1"/>
        <v>2</v>
      </c>
      <c r="N21" s="2">
        <f t="shared" ca="1" si="2"/>
        <v>1</v>
      </c>
    </row>
    <row r="22" spans="1:14" x14ac:dyDescent="0.3">
      <c r="A22" s="3">
        <v>46054</v>
      </c>
      <c r="E22" s="2" t="s">
        <v>15</v>
      </c>
      <c r="F22" s="5">
        <v>850</v>
      </c>
      <c r="G22" s="2" t="s">
        <v>24</v>
      </c>
      <c r="J22" s="2">
        <f t="shared" si="0"/>
        <v>2</v>
      </c>
      <c r="K22" s="2">
        <f t="shared" ca="1" si="1"/>
        <v>2</v>
      </c>
      <c r="N22" s="2">
        <f t="shared" ca="1" si="2"/>
        <v>1</v>
      </c>
    </row>
    <row r="23" spans="1:14" x14ac:dyDescent="0.3">
      <c r="A23" s="3">
        <v>46054</v>
      </c>
      <c r="E23" s="2" t="s">
        <v>15</v>
      </c>
      <c r="F23" s="5">
        <v>285</v>
      </c>
      <c r="G23" s="2" t="s">
        <v>25</v>
      </c>
      <c r="J23" s="2">
        <f t="shared" si="0"/>
        <v>2</v>
      </c>
      <c r="K23" s="2">
        <f t="shared" ca="1" si="1"/>
        <v>2</v>
      </c>
      <c r="N23" s="2">
        <f t="shared" ca="1" si="2"/>
        <v>1</v>
      </c>
    </row>
    <row r="24" spans="1:14" x14ac:dyDescent="0.3">
      <c r="A24" s="3">
        <v>46054</v>
      </c>
      <c r="E24" s="2" t="s">
        <v>15</v>
      </c>
      <c r="F24" s="5">
        <v>5190.7800000000007</v>
      </c>
      <c r="G24" s="2" t="s">
        <v>26</v>
      </c>
      <c r="J24" s="2">
        <f t="shared" si="0"/>
        <v>2</v>
      </c>
      <c r="K24" s="2">
        <f t="shared" ca="1" si="1"/>
        <v>2</v>
      </c>
      <c r="N24" s="2">
        <f t="shared" ca="1" si="2"/>
        <v>1</v>
      </c>
    </row>
    <row r="25" spans="1:14" s="8" customFormat="1" x14ac:dyDescent="0.3">
      <c r="A25" s="7">
        <v>46082</v>
      </c>
      <c r="E25" s="8" t="s">
        <v>15</v>
      </c>
      <c r="F25" s="9">
        <v>820</v>
      </c>
      <c r="G25" s="8" t="s">
        <v>16</v>
      </c>
      <c r="J25" s="8">
        <f t="shared" si="0"/>
        <v>3</v>
      </c>
      <c r="K25" s="8">
        <f t="shared" ca="1" si="1"/>
        <v>2</v>
      </c>
      <c r="N25" s="8">
        <f t="shared" ca="1" si="2"/>
        <v>1</v>
      </c>
    </row>
    <row r="26" spans="1:14" x14ac:dyDescent="0.3">
      <c r="A26" s="3">
        <v>46082</v>
      </c>
      <c r="E26" s="2" t="s">
        <v>15</v>
      </c>
      <c r="F26" s="5">
        <v>225</v>
      </c>
      <c r="G26" s="2" t="s">
        <v>17</v>
      </c>
      <c r="J26" s="2">
        <f t="shared" si="0"/>
        <v>3</v>
      </c>
      <c r="K26" s="2">
        <f t="shared" ca="1" si="1"/>
        <v>2</v>
      </c>
      <c r="N26" s="2">
        <f t="shared" ca="1" si="2"/>
        <v>1</v>
      </c>
    </row>
    <row r="27" spans="1:14" x14ac:dyDescent="0.3">
      <c r="A27" s="3">
        <v>46082</v>
      </c>
      <c r="E27" s="2" t="s">
        <v>15</v>
      </c>
      <c r="F27" s="5">
        <v>399.25</v>
      </c>
      <c r="G27" s="2" t="s">
        <v>18</v>
      </c>
      <c r="J27" s="2">
        <f t="shared" si="0"/>
        <v>3</v>
      </c>
      <c r="K27" s="2">
        <f t="shared" ca="1" si="1"/>
        <v>2</v>
      </c>
      <c r="N27" s="2">
        <f t="shared" ca="1" si="2"/>
        <v>1</v>
      </c>
    </row>
    <row r="28" spans="1:14" x14ac:dyDescent="0.3">
      <c r="A28" s="3">
        <v>46082</v>
      </c>
      <c r="E28" s="2" t="s">
        <v>15</v>
      </c>
      <c r="F28" s="5">
        <v>1726.69</v>
      </c>
      <c r="G28" s="2" t="s">
        <v>19</v>
      </c>
      <c r="J28" s="2">
        <f t="shared" si="0"/>
        <v>3</v>
      </c>
      <c r="K28" s="2">
        <f t="shared" ca="1" si="1"/>
        <v>2</v>
      </c>
      <c r="N28" s="2">
        <f t="shared" ca="1" si="2"/>
        <v>1</v>
      </c>
    </row>
    <row r="29" spans="1:14" x14ac:dyDescent="0.3">
      <c r="A29" s="3">
        <v>46082</v>
      </c>
      <c r="E29" s="2" t="s">
        <v>15</v>
      </c>
      <c r="F29" s="5">
        <v>200</v>
      </c>
      <c r="G29" s="2" t="s">
        <v>20</v>
      </c>
      <c r="J29" s="2">
        <f t="shared" si="0"/>
        <v>3</v>
      </c>
      <c r="K29" s="2">
        <f t="shared" ca="1" si="1"/>
        <v>2</v>
      </c>
      <c r="N29" s="2">
        <f t="shared" ca="1" si="2"/>
        <v>1</v>
      </c>
    </row>
    <row r="30" spans="1:14" x14ac:dyDescent="0.3">
      <c r="A30" s="3">
        <v>46082</v>
      </c>
      <c r="E30" s="2" t="s">
        <v>15</v>
      </c>
      <c r="F30" s="5">
        <v>0</v>
      </c>
      <c r="G30" s="2" t="s">
        <v>21</v>
      </c>
      <c r="J30" s="2">
        <f t="shared" si="0"/>
        <v>3</v>
      </c>
      <c r="K30" s="2">
        <f t="shared" ca="1" si="1"/>
        <v>2</v>
      </c>
      <c r="N30" s="2">
        <f t="shared" ca="1" si="2"/>
        <v>1</v>
      </c>
    </row>
    <row r="31" spans="1:14" x14ac:dyDescent="0.3">
      <c r="A31" s="3">
        <v>46082</v>
      </c>
      <c r="E31" s="2" t="s">
        <v>15</v>
      </c>
      <c r="F31" s="5">
        <v>328</v>
      </c>
      <c r="G31" s="2" t="s">
        <v>22</v>
      </c>
      <c r="J31" s="2">
        <f t="shared" si="0"/>
        <v>3</v>
      </c>
      <c r="K31" s="2">
        <f t="shared" ca="1" si="1"/>
        <v>2</v>
      </c>
      <c r="N31" s="2">
        <f t="shared" ca="1" si="2"/>
        <v>1</v>
      </c>
    </row>
    <row r="32" spans="1:14" x14ac:dyDescent="0.3">
      <c r="A32" s="3">
        <v>46082</v>
      </c>
      <c r="E32" s="2" t="s">
        <v>15</v>
      </c>
      <c r="F32" s="5">
        <v>0</v>
      </c>
      <c r="G32" s="2" t="s">
        <v>23</v>
      </c>
      <c r="J32" s="2">
        <f t="shared" si="0"/>
        <v>3</v>
      </c>
      <c r="K32" s="2">
        <f t="shared" ca="1" si="1"/>
        <v>2</v>
      </c>
      <c r="N32" s="2">
        <f t="shared" ca="1" si="2"/>
        <v>1</v>
      </c>
    </row>
    <row r="33" spans="1:14" x14ac:dyDescent="0.3">
      <c r="A33" s="3">
        <v>46082</v>
      </c>
      <c r="E33" s="2" t="s">
        <v>15</v>
      </c>
      <c r="F33" s="5">
        <v>850</v>
      </c>
      <c r="G33" s="2" t="s">
        <v>24</v>
      </c>
      <c r="J33" s="2">
        <f t="shared" si="0"/>
        <v>3</v>
      </c>
      <c r="K33" s="2">
        <f t="shared" ca="1" si="1"/>
        <v>2</v>
      </c>
      <c r="N33" s="2">
        <f t="shared" ca="1" si="2"/>
        <v>1</v>
      </c>
    </row>
    <row r="34" spans="1:14" x14ac:dyDescent="0.3">
      <c r="A34" s="3">
        <v>46082</v>
      </c>
      <c r="E34" s="2" t="s">
        <v>15</v>
      </c>
      <c r="F34" s="5">
        <v>285</v>
      </c>
      <c r="G34" s="2" t="s">
        <v>25</v>
      </c>
      <c r="J34" s="2">
        <f t="shared" si="0"/>
        <v>3</v>
      </c>
      <c r="K34" s="2">
        <f t="shared" ca="1" si="1"/>
        <v>2</v>
      </c>
      <c r="N34" s="2">
        <f t="shared" ca="1" si="2"/>
        <v>1</v>
      </c>
    </row>
    <row r="35" spans="1:14" x14ac:dyDescent="0.3">
      <c r="A35" s="3">
        <v>46082</v>
      </c>
      <c r="E35" s="2" t="s">
        <v>15</v>
      </c>
      <c r="F35" s="5">
        <v>7690.7800000000007</v>
      </c>
      <c r="G35" s="2" t="s">
        <v>26</v>
      </c>
      <c r="J35" s="2">
        <f t="shared" si="0"/>
        <v>3</v>
      </c>
      <c r="K35" s="2">
        <f t="shared" ca="1" si="1"/>
        <v>2</v>
      </c>
      <c r="N35" s="2">
        <f t="shared" ca="1" si="2"/>
        <v>1</v>
      </c>
    </row>
    <row r="36" spans="1:14" x14ac:dyDescent="0.3">
      <c r="A36" s="3">
        <v>46113</v>
      </c>
      <c r="E36" s="2" t="s">
        <v>15</v>
      </c>
      <c r="F36" s="5">
        <v>820</v>
      </c>
      <c r="G36" s="2" t="s">
        <v>16</v>
      </c>
      <c r="J36" s="2">
        <f t="shared" si="0"/>
        <v>4</v>
      </c>
      <c r="K36" s="2">
        <f t="shared" ca="1" si="1"/>
        <v>2</v>
      </c>
      <c r="N36" s="2">
        <f t="shared" ca="1" si="2"/>
        <v>1</v>
      </c>
    </row>
    <row r="37" spans="1:14" x14ac:dyDescent="0.3">
      <c r="A37" s="3">
        <v>46113</v>
      </c>
      <c r="E37" s="2" t="s">
        <v>15</v>
      </c>
      <c r="F37" s="5">
        <v>225</v>
      </c>
      <c r="G37" s="2" t="s">
        <v>17</v>
      </c>
      <c r="J37" s="2">
        <f t="shared" si="0"/>
        <v>4</v>
      </c>
      <c r="K37" s="2">
        <f t="shared" ca="1" si="1"/>
        <v>2</v>
      </c>
      <c r="N37" s="2">
        <f t="shared" ca="1" si="2"/>
        <v>1</v>
      </c>
    </row>
    <row r="38" spans="1:14" x14ac:dyDescent="0.3">
      <c r="A38" s="3">
        <v>46113</v>
      </c>
      <c r="E38" s="2" t="s">
        <v>15</v>
      </c>
      <c r="F38" s="5">
        <v>344.25</v>
      </c>
      <c r="G38" s="2" t="s">
        <v>18</v>
      </c>
      <c r="J38" s="2">
        <f t="shared" si="0"/>
        <v>4</v>
      </c>
      <c r="K38" s="2">
        <f t="shared" ca="1" si="1"/>
        <v>2</v>
      </c>
      <c r="N38" s="2">
        <f t="shared" ca="1" si="2"/>
        <v>1</v>
      </c>
    </row>
    <row r="39" spans="1:14" x14ac:dyDescent="0.3">
      <c r="A39" s="3">
        <v>46113</v>
      </c>
      <c r="E39" s="2" t="s">
        <v>15</v>
      </c>
      <c r="F39" s="5">
        <v>2126.69</v>
      </c>
      <c r="G39" s="2" t="s">
        <v>19</v>
      </c>
      <c r="J39" s="2">
        <f t="shared" si="0"/>
        <v>4</v>
      </c>
      <c r="K39" s="2">
        <f t="shared" ca="1" si="1"/>
        <v>2</v>
      </c>
      <c r="N39" s="2">
        <f t="shared" ca="1" si="2"/>
        <v>1</v>
      </c>
    </row>
    <row r="40" spans="1:14" x14ac:dyDescent="0.3">
      <c r="A40" s="3">
        <v>46113</v>
      </c>
      <c r="E40" s="2" t="s">
        <v>15</v>
      </c>
      <c r="F40" s="5">
        <v>100</v>
      </c>
      <c r="G40" s="2" t="s">
        <v>20</v>
      </c>
      <c r="J40" s="2">
        <f t="shared" si="0"/>
        <v>4</v>
      </c>
      <c r="K40" s="2">
        <f t="shared" ca="1" si="1"/>
        <v>2</v>
      </c>
      <c r="N40" s="2">
        <f t="shared" ca="1" si="2"/>
        <v>1</v>
      </c>
    </row>
    <row r="41" spans="1:14" x14ac:dyDescent="0.3">
      <c r="A41" s="3">
        <v>46113</v>
      </c>
      <c r="E41" s="2" t="s">
        <v>15</v>
      </c>
      <c r="F41" s="5">
        <v>0</v>
      </c>
      <c r="G41" s="2" t="s">
        <v>21</v>
      </c>
      <c r="J41" s="2">
        <f t="shared" si="0"/>
        <v>4</v>
      </c>
      <c r="K41" s="2">
        <f t="shared" ca="1" si="1"/>
        <v>2</v>
      </c>
      <c r="N41" s="2">
        <f t="shared" ca="1" si="2"/>
        <v>1</v>
      </c>
    </row>
    <row r="42" spans="1:14" x14ac:dyDescent="0.3">
      <c r="A42" s="3">
        <v>46113</v>
      </c>
      <c r="E42" s="2" t="s">
        <v>15</v>
      </c>
      <c r="F42" s="5">
        <v>353</v>
      </c>
      <c r="G42" s="2" t="s">
        <v>22</v>
      </c>
      <c r="J42" s="2">
        <f t="shared" si="0"/>
        <v>4</v>
      </c>
      <c r="K42" s="2">
        <f t="shared" ca="1" si="1"/>
        <v>2</v>
      </c>
      <c r="N42" s="2">
        <f t="shared" ca="1" si="2"/>
        <v>1</v>
      </c>
    </row>
    <row r="43" spans="1:14" x14ac:dyDescent="0.3">
      <c r="A43" s="3">
        <v>46113</v>
      </c>
      <c r="E43" s="2" t="s">
        <v>15</v>
      </c>
      <c r="F43" s="5">
        <v>0</v>
      </c>
      <c r="G43" s="2" t="s">
        <v>23</v>
      </c>
      <c r="J43" s="2">
        <f t="shared" si="0"/>
        <v>4</v>
      </c>
      <c r="K43" s="2">
        <f t="shared" ca="1" si="1"/>
        <v>2</v>
      </c>
      <c r="N43" s="2">
        <f t="shared" ca="1" si="2"/>
        <v>1</v>
      </c>
    </row>
    <row r="44" spans="1:14" x14ac:dyDescent="0.3">
      <c r="A44" s="3">
        <v>46113</v>
      </c>
      <c r="E44" s="2" t="s">
        <v>15</v>
      </c>
      <c r="F44" s="5">
        <v>250</v>
      </c>
      <c r="G44" s="2" t="s">
        <v>24</v>
      </c>
      <c r="J44" s="2">
        <f t="shared" si="0"/>
        <v>4</v>
      </c>
      <c r="K44" s="2">
        <f t="shared" ca="1" si="1"/>
        <v>2</v>
      </c>
      <c r="N44" s="2">
        <f t="shared" ca="1" si="2"/>
        <v>1</v>
      </c>
    </row>
    <row r="45" spans="1:14" x14ac:dyDescent="0.3">
      <c r="A45" s="3">
        <v>46113</v>
      </c>
      <c r="E45" s="2" t="s">
        <v>15</v>
      </c>
      <c r="F45" s="5">
        <v>285</v>
      </c>
      <c r="G45" s="2" t="s">
        <v>25</v>
      </c>
      <c r="J45" s="2">
        <f t="shared" si="0"/>
        <v>4</v>
      </c>
      <c r="K45" s="2">
        <f t="shared" ca="1" si="1"/>
        <v>2</v>
      </c>
      <c r="N45" s="2">
        <f t="shared" ca="1" si="2"/>
        <v>1</v>
      </c>
    </row>
    <row r="46" spans="1:14" x14ac:dyDescent="0.3">
      <c r="A46" s="3">
        <v>46113</v>
      </c>
      <c r="E46" s="2" t="s">
        <v>15</v>
      </c>
      <c r="F46" s="5">
        <v>5190.7800000000007</v>
      </c>
      <c r="G46" s="2" t="s">
        <v>26</v>
      </c>
      <c r="J46" s="2">
        <f t="shared" si="0"/>
        <v>4</v>
      </c>
      <c r="K46" s="2">
        <f t="shared" ca="1" si="1"/>
        <v>2</v>
      </c>
      <c r="N46" s="2">
        <f t="shared" ca="1" si="2"/>
        <v>1</v>
      </c>
    </row>
    <row r="47" spans="1:14" x14ac:dyDescent="0.3">
      <c r="A47" s="3">
        <v>46143</v>
      </c>
      <c r="E47" s="2" t="s">
        <v>15</v>
      </c>
      <c r="F47" s="5">
        <v>820</v>
      </c>
      <c r="G47" s="2" t="s">
        <v>16</v>
      </c>
      <c r="J47" s="2">
        <f t="shared" si="0"/>
        <v>5</v>
      </c>
      <c r="K47" s="2">
        <f t="shared" ca="1" si="1"/>
        <v>2</v>
      </c>
      <c r="N47" s="2">
        <f t="shared" ca="1" si="2"/>
        <v>1</v>
      </c>
    </row>
    <row r="48" spans="1:14" x14ac:dyDescent="0.3">
      <c r="A48" s="3">
        <v>46143</v>
      </c>
      <c r="E48" s="2" t="s">
        <v>15</v>
      </c>
      <c r="F48" s="5">
        <v>225</v>
      </c>
      <c r="G48" s="2" t="s">
        <v>17</v>
      </c>
      <c r="J48" s="2">
        <f t="shared" si="0"/>
        <v>5</v>
      </c>
      <c r="K48" s="2">
        <f t="shared" ca="1" si="1"/>
        <v>2</v>
      </c>
      <c r="N48" s="2">
        <f t="shared" ca="1" si="2"/>
        <v>1</v>
      </c>
    </row>
    <row r="49" spans="1:14" x14ac:dyDescent="0.3">
      <c r="A49" s="3">
        <v>46143</v>
      </c>
      <c r="E49" s="2" t="s">
        <v>15</v>
      </c>
      <c r="F49" s="5">
        <v>344.25</v>
      </c>
      <c r="G49" s="2" t="s">
        <v>18</v>
      </c>
      <c r="J49" s="2">
        <f t="shared" si="0"/>
        <v>5</v>
      </c>
      <c r="K49" s="2">
        <f t="shared" ca="1" si="1"/>
        <v>2</v>
      </c>
      <c r="N49" s="2">
        <f t="shared" ca="1" si="2"/>
        <v>1</v>
      </c>
    </row>
    <row r="50" spans="1:14" x14ac:dyDescent="0.3">
      <c r="A50" s="3">
        <v>46143</v>
      </c>
      <c r="E50" s="2" t="s">
        <v>15</v>
      </c>
      <c r="F50" s="5">
        <v>2126.69</v>
      </c>
      <c r="G50" s="2" t="s">
        <v>19</v>
      </c>
      <c r="J50" s="2">
        <f t="shared" si="0"/>
        <v>5</v>
      </c>
      <c r="K50" s="2">
        <f t="shared" ca="1" si="1"/>
        <v>2</v>
      </c>
      <c r="N50" s="2">
        <f t="shared" ca="1" si="2"/>
        <v>1</v>
      </c>
    </row>
    <row r="51" spans="1:14" x14ac:dyDescent="0.3">
      <c r="A51" s="3">
        <v>46143</v>
      </c>
      <c r="E51" s="2" t="s">
        <v>15</v>
      </c>
      <c r="F51" s="5">
        <v>100</v>
      </c>
      <c r="G51" s="2" t="s">
        <v>20</v>
      </c>
      <c r="J51" s="2">
        <f t="shared" si="0"/>
        <v>5</v>
      </c>
      <c r="K51" s="2">
        <f t="shared" ca="1" si="1"/>
        <v>2</v>
      </c>
      <c r="N51" s="2">
        <f t="shared" ca="1" si="2"/>
        <v>1</v>
      </c>
    </row>
    <row r="52" spans="1:14" x14ac:dyDescent="0.3">
      <c r="A52" s="3">
        <v>46143</v>
      </c>
      <c r="E52" s="2" t="s">
        <v>15</v>
      </c>
      <c r="F52" s="5">
        <v>0</v>
      </c>
      <c r="G52" s="2" t="s">
        <v>21</v>
      </c>
      <c r="J52" s="2">
        <f t="shared" si="0"/>
        <v>5</v>
      </c>
      <c r="K52" s="2">
        <f t="shared" ca="1" si="1"/>
        <v>2</v>
      </c>
      <c r="N52" s="2">
        <f t="shared" ca="1" si="2"/>
        <v>1</v>
      </c>
    </row>
    <row r="53" spans="1:14" x14ac:dyDescent="0.3">
      <c r="A53" s="3">
        <v>46143</v>
      </c>
      <c r="E53" s="2" t="s">
        <v>15</v>
      </c>
      <c r="F53" s="5">
        <v>518</v>
      </c>
      <c r="G53" s="2" t="s">
        <v>22</v>
      </c>
      <c r="J53" s="2">
        <f t="shared" si="0"/>
        <v>5</v>
      </c>
      <c r="K53" s="2">
        <f t="shared" ca="1" si="1"/>
        <v>2</v>
      </c>
      <c r="N53" s="2">
        <f t="shared" ca="1" si="2"/>
        <v>1</v>
      </c>
    </row>
    <row r="54" spans="1:14" x14ac:dyDescent="0.3">
      <c r="A54" s="3">
        <v>46143</v>
      </c>
      <c r="E54" s="2" t="s">
        <v>15</v>
      </c>
      <c r="F54" s="5">
        <v>0</v>
      </c>
      <c r="G54" s="2" t="s">
        <v>23</v>
      </c>
      <c r="J54" s="2">
        <f t="shared" si="0"/>
        <v>5</v>
      </c>
      <c r="K54" s="2">
        <f t="shared" ca="1" si="1"/>
        <v>2</v>
      </c>
      <c r="N54" s="2">
        <f t="shared" ca="1" si="2"/>
        <v>1</v>
      </c>
    </row>
    <row r="55" spans="1:14" x14ac:dyDescent="0.3">
      <c r="A55" s="3">
        <v>46143</v>
      </c>
      <c r="E55" s="2" t="s">
        <v>15</v>
      </c>
      <c r="F55" s="5">
        <v>150</v>
      </c>
      <c r="G55" s="2" t="s">
        <v>24</v>
      </c>
      <c r="J55" s="2">
        <f t="shared" si="0"/>
        <v>5</v>
      </c>
      <c r="K55" s="2">
        <f t="shared" ca="1" si="1"/>
        <v>2</v>
      </c>
      <c r="N55" s="2">
        <f t="shared" ca="1" si="2"/>
        <v>1</v>
      </c>
    </row>
    <row r="56" spans="1:14" x14ac:dyDescent="0.3">
      <c r="A56" s="3">
        <v>46143</v>
      </c>
      <c r="E56" s="2" t="s">
        <v>15</v>
      </c>
      <c r="F56" s="5">
        <v>285</v>
      </c>
      <c r="G56" s="2" t="s">
        <v>25</v>
      </c>
      <c r="J56" s="2">
        <f t="shared" si="0"/>
        <v>5</v>
      </c>
      <c r="K56" s="2">
        <f t="shared" ca="1" si="1"/>
        <v>2</v>
      </c>
      <c r="N56" s="2">
        <f t="shared" ca="1" si="2"/>
        <v>1</v>
      </c>
    </row>
    <row r="57" spans="1:14" x14ac:dyDescent="0.3">
      <c r="A57" s="3">
        <v>46143</v>
      </c>
      <c r="E57" s="2" t="s">
        <v>15</v>
      </c>
      <c r="F57" s="5">
        <v>5340.7800000000007</v>
      </c>
      <c r="G57" s="2" t="s">
        <v>26</v>
      </c>
      <c r="J57" s="2">
        <f t="shared" si="0"/>
        <v>5</v>
      </c>
      <c r="K57" s="2">
        <f t="shared" ca="1" si="1"/>
        <v>2</v>
      </c>
      <c r="N57" s="2">
        <f t="shared" ca="1" si="2"/>
        <v>1</v>
      </c>
    </row>
    <row r="58" spans="1:14" x14ac:dyDescent="0.3">
      <c r="A58" s="3">
        <v>46174</v>
      </c>
      <c r="E58" s="2" t="s">
        <v>15</v>
      </c>
      <c r="F58" s="5">
        <v>820</v>
      </c>
      <c r="G58" s="2" t="s">
        <v>16</v>
      </c>
      <c r="J58" s="2">
        <f t="shared" si="0"/>
        <v>6</v>
      </c>
      <c r="K58" s="2">
        <f t="shared" ca="1" si="1"/>
        <v>2</v>
      </c>
      <c r="N58" s="2">
        <f t="shared" ca="1" si="2"/>
        <v>1</v>
      </c>
    </row>
    <row r="59" spans="1:14" x14ac:dyDescent="0.3">
      <c r="A59" s="3">
        <v>46174</v>
      </c>
      <c r="E59" s="2" t="s">
        <v>15</v>
      </c>
      <c r="F59" s="5">
        <v>225</v>
      </c>
      <c r="G59" s="2" t="s">
        <v>17</v>
      </c>
      <c r="J59" s="2">
        <f t="shared" si="0"/>
        <v>6</v>
      </c>
      <c r="K59" s="2">
        <f t="shared" ca="1" si="1"/>
        <v>2</v>
      </c>
      <c r="N59" s="2">
        <f t="shared" ca="1" si="2"/>
        <v>1</v>
      </c>
    </row>
    <row r="60" spans="1:14" x14ac:dyDescent="0.3">
      <c r="A60" s="3">
        <v>46174</v>
      </c>
      <c r="E60" s="2" t="s">
        <v>15</v>
      </c>
      <c r="F60" s="5">
        <v>344.25</v>
      </c>
      <c r="G60" s="2" t="s">
        <v>18</v>
      </c>
      <c r="J60" s="2">
        <f t="shared" si="0"/>
        <v>6</v>
      </c>
      <c r="K60" s="2">
        <f t="shared" ca="1" si="1"/>
        <v>2</v>
      </c>
      <c r="N60" s="2">
        <f t="shared" ca="1" si="2"/>
        <v>1</v>
      </c>
    </row>
    <row r="61" spans="1:14" x14ac:dyDescent="0.3">
      <c r="A61" s="3">
        <v>46174</v>
      </c>
      <c r="E61" s="2" t="s">
        <v>15</v>
      </c>
      <c r="F61" s="5">
        <v>2126.69</v>
      </c>
      <c r="G61" s="2" t="s">
        <v>19</v>
      </c>
      <c r="J61" s="2">
        <f t="shared" si="0"/>
        <v>6</v>
      </c>
      <c r="K61" s="2">
        <f t="shared" ca="1" si="1"/>
        <v>2</v>
      </c>
      <c r="N61" s="2">
        <f t="shared" ca="1" si="2"/>
        <v>1</v>
      </c>
    </row>
    <row r="62" spans="1:14" x14ac:dyDescent="0.3">
      <c r="A62" s="3">
        <v>46174</v>
      </c>
      <c r="E62" s="2" t="s">
        <v>15</v>
      </c>
      <c r="F62" s="5">
        <v>100</v>
      </c>
      <c r="G62" s="2" t="s">
        <v>20</v>
      </c>
      <c r="J62" s="2">
        <f t="shared" si="0"/>
        <v>6</v>
      </c>
      <c r="K62" s="2">
        <f t="shared" ca="1" si="1"/>
        <v>2</v>
      </c>
      <c r="N62" s="2">
        <f t="shared" ca="1" si="2"/>
        <v>1</v>
      </c>
    </row>
    <row r="63" spans="1:14" x14ac:dyDescent="0.3">
      <c r="A63" s="3">
        <v>46174</v>
      </c>
      <c r="E63" s="2" t="s">
        <v>15</v>
      </c>
      <c r="F63" s="5">
        <v>1544</v>
      </c>
      <c r="G63" s="2" t="s">
        <v>21</v>
      </c>
      <c r="J63" s="2">
        <f t="shared" si="0"/>
        <v>6</v>
      </c>
      <c r="K63" s="2">
        <f t="shared" ca="1" si="1"/>
        <v>2</v>
      </c>
      <c r="N63" s="2">
        <f t="shared" ca="1" si="2"/>
        <v>1</v>
      </c>
    </row>
    <row r="64" spans="1:14" x14ac:dyDescent="0.3">
      <c r="A64" s="3">
        <v>46174</v>
      </c>
      <c r="E64" s="2" t="s">
        <v>15</v>
      </c>
      <c r="F64" s="5">
        <v>318</v>
      </c>
      <c r="G64" s="2" t="s">
        <v>22</v>
      </c>
      <c r="J64" s="2">
        <f t="shared" si="0"/>
        <v>6</v>
      </c>
      <c r="K64" s="2">
        <f t="shared" ca="1" si="1"/>
        <v>2</v>
      </c>
      <c r="N64" s="2">
        <f t="shared" ca="1" si="2"/>
        <v>1</v>
      </c>
    </row>
    <row r="65" spans="1:14" x14ac:dyDescent="0.3">
      <c r="A65" s="3">
        <v>46174</v>
      </c>
      <c r="E65" s="2" t="s">
        <v>15</v>
      </c>
      <c r="F65" s="5">
        <v>400</v>
      </c>
      <c r="G65" s="2" t="s">
        <v>23</v>
      </c>
      <c r="J65" s="2">
        <f t="shared" si="0"/>
        <v>6</v>
      </c>
      <c r="K65" s="2">
        <f t="shared" ca="1" si="1"/>
        <v>2</v>
      </c>
      <c r="N65" s="2">
        <f t="shared" ca="1" si="2"/>
        <v>1</v>
      </c>
    </row>
    <row r="66" spans="1:14" x14ac:dyDescent="0.3">
      <c r="A66" s="3">
        <v>46174</v>
      </c>
      <c r="E66" s="2" t="s">
        <v>15</v>
      </c>
      <c r="F66" s="5">
        <v>125</v>
      </c>
      <c r="G66" s="2" t="s">
        <v>24</v>
      </c>
      <c r="J66" s="2">
        <f t="shared" si="0"/>
        <v>6</v>
      </c>
      <c r="K66" s="2">
        <f t="shared" ca="1" si="1"/>
        <v>2</v>
      </c>
      <c r="N66" s="2">
        <f t="shared" ca="1" si="2"/>
        <v>1</v>
      </c>
    </row>
    <row r="67" spans="1:14" x14ac:dyDescent="0.3">
      <c r="A67" s="3">
        <v>46174</v>
      </c>
      <c r="E67" s="2" t="s">
        <v>15</v>
      </c>
      <c r="F67" s="5">
        <v>285</v>
      </c>
      <c r="G67" s="2" t="s">
        <v>25</v>
      </c>
      <c r="J67" s="2">
        <f t="shared" ref="J67:J76" si="3">MONTH(A67)</f>
        <v>6</v>
      </c>
      <c r="K67" s="2">
        <f t="shared" ref="K67:K76" ca="1" si="4">MONTH(TODAY())</f>
        <v>2</v>
      </c>
      <c r="N67" s="2">
        <f t="shared" ca="1" si="2"/>
        <v>1</v>
      </c>
    </row>
    <row r="68" spans="1:14" x14ac:dyDescent="0.3">
      <c r="A68" s="3">
        <v>46062</v>
      </c>
      <c r="B68" s="2" t="s">
        <v>29</v>
      </c>
      <c r="E68" s="2" t="s">
        <v>28</v>
      </c>
      <c r="F68" s="5">
        <v>0</v>
      </c>
      <c r="J68" s="2">
        <f t="shared" si="3"/>
        <v>2</v>
      </c>
      <c r="K68" s="2">
        <f t="shared" ca="1" si="4"/>
        <v>2</v>
      </c>
      <c r="N68" s="2">
        <f t="shared" ref="N68:N77" ca="1" si="5">IF(A68&lt;=EOMONTH(TODAY(),-1),0,1)</f>
        <v>1</v>
      </c>
    </row>
    <row r="69" spans="1:14" x14ac:dyDescent="0.3">
      <c r="A69" s="3">
        <v>46063</v>
      </c>
      <c r="B69" s="2" t="s">
        <v>27</v>
      </c>
      <c r="C69" s="2" t="s">
        <v>28</v>
      </c>
      <c r="F69" s="5">
        <v>63.24</v>
      </c>
      <c r="G69" s="2" t="s">
        <v>19</v>
      </c>
      <c r="H69" s="2" t="s">
        <v>30</v>
      </c>
      <c r="I69" s="2" t="s">
        <v>31</v>
      </c>
      <c r="J69" s="2">
        <f t="shared" si="3"/>
        <v>2</v>
      </c>
      <c r="K69" s="2">
        <f t="shared" ca="1" si="4"/>
        <v>2</v>
      </c>
      <c r="M69" s="2" t="s">
        <v>32</v>
      </c>
      <c r="N69" s="2">
        <f t="shared" ca="1" si="5"/>
        <v>1</v>
      </c>
    </row>
    <row r="70" spans="1:14" x14ac:dyDescent="0.3">
      <c r="A70" s="3">
        <v>46063</v>
      </c>
      <c r="B70" s="2" t="s">
        <v>27</v>
      </c>
      <c r="C70" s="2" t="s">
        <v>33</v>
      </c>
      <c r="F70" s="5">
        <v>68.75</v>
      </c>
      <c r="G70" s="2" t="s">
        <v>16</v>
      </c>
      <c r="H70" s="2" t="s">
        <v>34</v>
      </c>
      <c r="I70" s="2" t="s">
        <v>35</v>
      </c>
      <c r="J70" s="2">
        <f t="shared" si="3"/>
        <v>2</v>
      </c>
      <c r="K70" s="2">
        <f t="shared" ca="1" si="4"/>
        <v>2</v>
      </c>
      <c r="N70" s="2">
        <f t="shared" ca="1" si="5"/>
        <v>1</v>
      </c>
    </row>
    <row r="71" spans="1:14" x14ac:dyDescent="0.3">
      <c r="A71" s="3">
        <v>46063</v>
      </c>
      <c r="B71" s="2" t="s">
        <v>27</v>
      </c>
      <c r="C71" s="2" t="s">
        <v>36</v>
      </c>
      <c r="F71" s="5">
        <v>4</v>
      </c>
      <c r="G71" s="2" t="s">
        <v>22</v>
      </c>
      <c r="H71" s="2" t="s">
        <v>37</v>
      </c>
      <c r="I71" s="2" t="s">
        <v>35</v>
      </c>
      <c r="J71" s="2">
        <f t="shared" si="3"/>
        <v>2</v>
      </c>
      <c r="K71" s="2">
        <f t="shared" ca="1" si="4"/>
        <v>2</v>
      </c>
      <c r="N71" s="2">
        <f t="shared" ca="1" si="5"/>
        <v>1</v>
      </c>
    </row>
    <row r="72" spans="1:14" x14ac:dyDescent="0.3">
      <c r="A72" s="3">
        <v>46063</v>
      </c>
      <c r="B72" s="2" t="s">
        <v>27</v>
      </c>
      <c r="C72" s="2" t="s">
        <v>33</v>
      </c>
      <c r="F72" s="5">
        <v>5.75</v>
      </c>
      <c r="G72" s="2" t="s">
        <v>17</v>
      </c>
      <c r="H72" s="2" t="s">
        <v>38</v>
      </c>
      <c r="I72" s="2" t="s">
        <v>39</v>
      </c>
      <c r="J72" s="2">
        <f t="shared" si="3"/>
        <v>2</v>
      </c>
      <c r="K72" s="2">
        <f t="shared" ca="1" si="4"/>
        <v>2</v>
      </c>
      <c r="N72" s="2">
        <f t="shared" ca="1" si="5"/>
        <v>1</v>
      </c>
    </row>
    <row r="73" spans="1:14" x14ac:dyDescent="0.3">
      <c r="A73" s="3">
        <v>46063</v>
      </c>
      <c r="B73" s="2" t="s">
        <v>29</v>
      </c>
      <c r="E73" s="2" t="s">
        <v>40</v>
      </c>
      <c r="F73" s="5">
        <v>100</v>
      </c>
      <c r="G73" s="2" t="s">
        <v>26</v>
      </c>
      <c r="H73" s="2" t="s">
        <v>41</v>
      </c>
      <c r="I73" s="2" t="s">
        <v>42</v>
      </c>
      <c r="J73" s="2">
        <f t="shared" si="3"/>
        <v>2</v>
      </c>
      <c r="K73" s="2">
        <f t="shared" ca="1" si="4"/>
        <v>2</v>
      </c>
      <c r="L73" s="2" t="s">
        <v>43</v>
      </c>
      <c r="M73" s="2" t="s">
        <v>44</v>
      </c>
      <c r="N73" s="2">
        <f t="shared" ca="1" si="5"/>
        <v>1</v>
      </c>
    </row>
    <row r="74" spans="1:14" x14ac:dyDescent="0.3">
      <c r="A74" s="3">
        <v>46060</v>
      </c>
      <c r="B74" s="2" t="s">
        <v>27</v>
      </c>
      <c r="C74" s="2" t="s">
        <v>40</v>
      </c>
      <c r="D74" s="2" t="s">
        <v>45</v>
      </c>
      <c r="F74" s="5">
        <v>3080.83</v>
      </c>
      <c r="G74" s="2" t="s">
        <v>19</v>
      </c>
      <c r="H74" s="2" t="s">
        <v>46</v>
      </c>
      <c r="I74" s="2" t="s">
        <v>47</v>
      </c>
      <c r="J74" s="2">
        <f t="shared" si="3"/>
        <v>2</v>
      </c>
      <c r="K74" s="2">
        <f t="shared" ca="1" si="4"/>
        <v>2</v>
      </c>
      <c r="M74" s="2" t="s">
        <v>32</v>
      </c>
      <c r="N74" s="2">
        <f t="shared" ca="1" si="5"/>
        <v>1</v>
      </c>
    </row>
    <row r="75" spans="1:14" x14ac:dyDescent="0.3">
      <c r="A75" s="3">
        <v>46060</v>
      </c>
      <c r="B75" s="2" t="s">
        <v>27</v>
      </c>
      <c r="C75" s="2" t="s">
        <v>40</v>
      </c>
      <c r="F75" s="5">
        <v>99.02</v>
      </c>
      <c r="G75" s="2" t="s">
        <v>19</v>
      </c>
      <c r="H75" s="2" t="s">
        <v>48</v>
      </c>
      <c r="I75" s="2" t="s">
        <v>49</v>
      </c>
      <c r="J75" s="2">
        <f t="shared" si="3"/>
        <v>2</v>
      </c>
      <c r="K75" s="2">
        <f t="shared" ca="1" si="4"/>
        <v>2</v>
      </c>
      <c r="M75" s="2" t="s">
        <v>32</v>
      </c>
      <c r="N75" s="2">
        <f t="shared" ca="1" si="5"/>
        <v>1</v>
      </c>
    </row>
    <row r="76" spans="1:14" x14ac:dyDescent="0.3">
      <c r="A76" s="3">
        <v>46060</v>
      </c>
      <c r="B76" s="2" t="s">
        <v>27</v>
      </c>
      <c r="C76" s="2" t="s">
        <v>45</v>
      </c>
      <c r="F76" s="5">
        <v>1825.21</v>
      </c>
      <c r="G76" s="2" t="s">
        <v>50</v>
      </c>
      <c r="H76" s="2" t="s">
        <v>46</v>
      </c>
      <c r="I76" s="2" t="s">
        <v>47</v>
      </c>
      <c r="J76" s="2">
        <f t="shared" si="3"/>
        <v>2</v>
      </c>
      <c r="K76" s="2">
        <f t="shared" ca="1" si="4"/>
        <v>2</v>
      </c>
      <c r="M76" s="2" t="s">
        <v>32</v>
      </c>
      <c r="N76" s="2">
        <f t="shared" ca="1" si="5"/>
        <v>1</v>
      </c>
    </row>
    <row r="77" spans="1:14" x14ac:dyDescent="0.3">
      <c r="A77" s="3">
        <v>46060</v>
      </c>
      <c r="B77" s="2" t="s">
        <v>29</v>
      </c>
      <c r="C77" s="2" t="s">
        <v>45</v>
      </c>
      <c r="F77" s="5">
        <v>1255.6199999999999</v>
      </c>
      <c r="G77" s="2" t="s">
        <v>51</v>
      </c>
      <c r="H77" s="2" t="s">
        <v>46</v>
      </c>
      <c r="I77" s="2" t="s">
        <v>47</v>
      </c>
      <c r="J77" s="2">
        <f t="shared" ref="J77" si="6">MONTH(A77)</f>
        <v>2</v>
      </c>
      <c r="K77" s="2">
        <f t="shared" ref="K77" ca="1" si="7">MONTH(TODAY())</f>
        <v>2</v>
      </c>
      <c r="M77" s="2" t="s">
        <v>32</v>
      </c>
      <c r="N77" s="2">
        <f t="shared" ca="1" si="5"/>
        <v>1</v>
      </c>
    </row>
  </sheetData>
  <mergeCells count="1">
    <mergeCell ref="A1:M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1</xdr:col>
                <xdr:colOff>121920</xdr:colOff>
                <xdr:row>0</xdr:row>
                <xdr:rowOff>106680</xdr:rowOff>
              </from>
              <to>
                <xdr:col>4</xdr:col>
                <xdr:colOff>167640</xdr:colOff>
                <xdr:row>0</xdr:row>
                <xdr:rowOff>434340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données</vt:lpstr>
      <vt:lpstr>TCDYN1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2026-02-10T22:27:58Z</dcterms:created>
  <dcterms:modified xsi:type="dcterms:W3CDTF">2026-02-10T22:35:48Z</dcterms:modified>
</cp:coreProperties>
</file>