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oiret\OneDrive - induni.ch\Desktop\Excelpdf mfiles\"/>
    </mc:Choice>
  </mc:AlternateContent>
  <xr:revisionPtr revIDLastSave="6" documentId="8_{9774D9E0-A961-4415-A5B9-219E6820B8BF}" xr6:coauthVersionLast="44" xr6:coauthVersionMax="44" xr10:uidLastSave="{A156BD1E-3568-4DC6-8481-779E712804C7}"/>
  <bookViews>
    <workbookView xWindow="-120" yWindow="-120" windowWidth="29040" windowHeight="15525" xr2:uid="{EF1A98D7-17DD-44A6-ADF4-A1B472671ED8}"/>
  </bookViews>
  <sheets>
    <sheet name="Formulaire recherche" sheetId="1" r:id="rId1"/>
    <sheet name="Fournisseurs" sheetId="5" r:id="rId2"/>
    <sheet name="Chantiers_Sections" sheetId="4" r:id="rId3"/>
  </sheets>
  <definedNames>
    <definedName name="DonnéesExternes_1" localSheetId="2" hidden="1">Chantiers_Sections!$A$1:$V$404</definedName>
    <definedName name="DonnéesExternes_1" localSheetId="1" hidden="1">Fournisseurs!$A$1:$AD$1000</definedName>
    <definedName name="Liste_chantier">Chantiers_Sections!$C$2:$C$637</definedName>
    <definedName name="Liste_fournisseurs">Fournisseurs!$D$2:$D$1000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3" i="5" l="1"/>
  <c r="AM4" i="5"/>
  <c r="AM5" i="5"/>
  <c r="AM6" i="5"/>
  <c r="AM7" i="5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M35" i="5"/>
  <c r="AM36" i="5"/>
  <c r="AM37" i="5"/>
  <c r="AM38" i="5"/>
  <c r="AM39" i="5"/>
  <c r="AM40" i="5"/>
  <c r="AM41" i="5"/>
  <c r="AM42" i="5"/>
  <c r="AM43" i="5"/>
  <c r="AM44" i="5"/>
  <c r="AM45" i="5"/>
  <c r="AM46" i="5"/>
  <c r="AM47" i="5"/>
  <c r="AM48" i="5"/>
  <c r="AM49" i="5"/>
  <c r="AM50" i="5"/>
  <c r="AM51" i="5"/>
  <c r="AM52" i="5"/>
  <c r="AM53" i="5"/>
  <c r="AM54" i="5"/>
  <c r="AM55" i="5"/>
  <c r="AM56" i="5"/>
  <c r="AM57" i="5"/>
  <c r="AM58" i="5"/>
  <c r="AM59" i="5"/>
  <c r="AM60" i="5"/>
  <c r="AM61" i="5"/>
  <c r="AM62" i="5"/>
  <c r="AM63" i="5"/>
  <c r="AM64" i="5"/>
  <c r="AM65" i="5"/>
  <c r="AM66" i="5"/>
  <c r="AM67" i="5"/>
  <c r="AM68" i="5"/>
  <c r="AM69" i="5"/>
  <c r="AM70" i="5"/>
  <c r="AM71" i="5"/>
  <c r="AM72" i="5"/>
  <c r="AM73" i="5"/>
  <c r="AM74" i="5"/>
  <c r="AM75" i="5"/>
  <c r="AM76" i="5"/>
  <c r="AM77" i="5"/>
  <c r="AM78" i="5"/>
  <c r="AM79" i="5"/>
  <c r="AM80" i="5"/>
  <c r="AM81" i="5"/>
  <c r="AM82" i="5"/>
  <c r="AM83" i="5"/>
  <c r="AM84" i="5"/>
  <c r="AM85" i="5"/>
  <c r="AM86" i="5"/>
  <c r="AM87" i="5"/>
  <c r="AM88" i="5"/>
  <c r="AM89" i="5"/>
  <c r="AM90" i="5"/>
  <c r="AM91" i="5"/>
  <c r="AM92" i="5"/>
  <c r="AM93" i="5"/>
  <c r="AM94" i="5"/>
  <c r="AM95" i="5"/>
  <c r="AM96" i="5"/>
  <c r="AM97" i="5"/>
  <c r="AM98" i="5"/>
  <c r="AM99" i="5"/>
  <c r="AM100" i="5"/>
  <c r="AM101" i="5"/>
  <c r="AM102" i="5"/>
  <c r="AM103" i="5"/>
  <c r="AM104" i="5"/>
  <c r="AM105" i="5"/>
  <c r="AM106" i="5"/>
  <c r="AM107" i="5"/>
  <c r="AM108" i="5"/>
  <c r="AM109" i="5"/>
  <c r="AM110" i="5"/>
  <c r="AM111" i="5"/>
  <c r="AM112" i="5"/>
  <c r="AM113" i="5"/>
  <c r="AM114" i="5"/>
  <c r="AM115" i="5"/>
  <c r="AM116" i="5"/>
  <c r="AM117" i="5"/>
  <c r="AM118" i="5"/>
  <c r="AM119" i="5"/>
  <c r="AM120" i="5"/>
  <c r="AM121" i="5"/>
  <c r="AM122" i="5"/>
  <c r="AM123" i="5"/>
  <c r="AM124" i="5"/>
  <c r="AM125" i="5"/>
  <c r="AM126" i="5"/>
  <c r="AM127" i="5"/>
  <c r="AM128" i="5"/>
  <c r="AM129" i="5"/>
  <c r="AM130" i="5"/>
  <c r="AM131" i="5"/>
  <c r="AM132" i="5"/>
  <c r="AM133" i="5"/>
  <c r="AM134" i="5"/>
  <c r="AM135" i="5"/>
  <c r="AM136" i="5"/>
  <c r="AM137" i="5"/>
  <c r="AM138" i="5"/>
  <c r="AM139" i="5"/>
  <c r="AM140" i="5"/>
  <c r="AM141" i="5"/>
  <c r="AM142" i="5"/>
  <c r="AM143" i="5"/>
  <c r="AM144" i="5"/>
  <c r="AM145" i="5"/>
  <c r="AM146" i="5"/>
  <c r="AM147" i="5"/>
  <c r="AM148" i="5"/>
  <c r="AM149" i="5"/>
  <c r="AM150" i="5"/>
  <c r="AM151" i="5"/>
  <c r="AM152" i="5"/>
  <c r="AM153" i="5"/>
  <c r="AM154" i="5"/>
  <c r="AM155" i="5"/>
  <c r="AM156" i="5"/>
  <c r="AM157" i="5"/>
  <c r="AM158" i="5"/>
  <c r="AM159" i="5"/>
  <c r="AM160" i="5"/>
  <c r="AM161" i="5"/>
  <c r="AM162" i="5"/>
  <c r="AM163" i="5"/>
  <c r="AM164" i="5"/>
  <c r="AM165" i="5"/>
  <c r="AM166" i="5"/>
  <c r="AM167" i="5"/>
  <c r="AM168" i="5"/>
  <c r="AM169" i="5"/>
  <c r="AM170" i="5"/>
  <c r="AM171" i="5"/>
  <c r="AM172" i="5"/>
  <c r="AM173" i="5"/>
  <c r="AM174" i="5"/>
  <c r="AM175" i="5"/>
  <c r="AM176" i="5"/>
  <c r="AM177" i="5"/>
  <c r="AM178" i="5"/>
  <c r="AM179" i="5"/>
  <c r="AM180" i="5"/>
  <c r="AM181" i="5"/>
  <c r="AM182" i="5"/>
  <c r="AM183" i="5"/>
  <c r="AM184" i="5"/>
  <c r="AM185" i="5"/>
  <c r="AM186" i="5"/>
  <c r="AM187" i="5"/>
  <c r="AM188" i="5"/>
  <c r="AM189" i="5"/>
  <c r="AM190" i="5"/>
  <c r="AM191" i="5"/>
  <c r="AM192" i="5"/>
  <c r="AM193" i="5"/>
  <c r="AM194" i="5"/>
  <c r="AM195" i="5"/>
  <c r="AM196" i="5"/>
  <c r="AM197" i="5"/>
  <c r="AM198" i="5"/>
  <c r="AM199" i="5"/>
  <c r="AM200" i="5"/>
  <c r="AM201" i="5"/>
  <c r="AM202" i="5"/>
  <c r="AM203" i="5"/>
  <c r="AM204" i="5"/>
  <c r="AM205" i="5"/>
  <c r="AM206" i="5"/>
  <c r="AM207" i="5"/>
  <c r="AM208" i="5"/>
  <c r="AM209" i="5"/>
  <c r="AM210" i="5"/>
  <c r="AM211" i="5"/>
  <c r="AM212" i="5"/>
  <c r="AM213" i="5"/>
  <c r="AM214" i="5"/>
  <c r="AM215" i="5"/>
  <c r="AM216" i="5"/>
  <c r="AM217" i="5"/>
  <c r="AM218" i="5"/>
  <c r="AM219" i="5"/>
  <c r="AM220" i="5"/>
  <c r="AM221" i="5"/>
  <c r="AM222" i="5"/>
  <c r="AM223" i="5"/>
  <c r="AM224" i="5"/>
  <c r="AM225" i="5"/>
  <c r="AM226" i="5"/>
  <c r="AM227" i="5"/>
  <c r="AM228" i="5"/>
  <c r="AM229" i="5"/>
  <c r="AM230" i="5"/>
  <c r="AM231" i="5"/>
  <c r="AM232" i="5"/>
  <c r="AM233" i="5"/>
  <c r="AM234" i="5"/>
  <c r="AM235" i="5"/>
  <c r="AM236" i="5"/>
  <c r="AM237" i="5"/>
  <c r="AM238" i="5"/>
  <c r="AM239" i="5"/>
  <c r="AM240" i="5"/>
  <c r="AM241" i="5"/>
  <c r="AM242" i="5"/>
  <c r="AM243" i="5"/>
  <c r="AM244" i="5"/>
  <c r="AM245" i="5"/>
  <c r="AM246" i="5"/>
  <c r="AM247" i="5"/>
  <c r="AM248" i="5"/>
  <c r="AM249" i="5"/>
  <c r="AM250" i="5"/>
  <c r="AM251" i="5"/>
  <c r="AM252" i="5"/>
  <c r="AM253" i="5"/>
  <c r="AM254" i="5"/>
  <c r="AM255" i="5"/>
  <c r="AM256" i="5"/>
  <c r="AM257" i="5"/>
  <c r="AM258" i="5"/>
  <c r="AM259" i="5"/>
  <c r="AM260" i="5"/>
  <c r="AM261" i="5"/>
  <c r="AM262" i="5"/>
  <c r="AM263" i="5"/>
  <c r="AM264" i="5"/>
  <c r="AM265" i="5"/>
  <c r="AM266" i="5"/>
  <c r="AM267" i="5"/>
  <c r="AM268" i="5"/>
  <c r="AM269" i="5"/>
  <c r="AM270" i="5"/>
  <c r="AM271" i="5"/>
  <c r="AM272" i="5"/>
  <c r="AM273" i="5"/>
  <c r="AM274" i="5"/>
  <c r="AM275" i="5"/>
  <c r="AM276" i="5"/>
  <c r="AM277" i="5"/>
  <c r="AM278" i="5"/>
  <c r="AM279" i="5"/>
  <c r="AM280" i="5"/>
  <c r="AM281" i="5"/>
  <c r="AM282" i="5"/>
  <c r="AM283" i="5"/>
  <c r="AM284" i="5"/>
  <c r="AM285" i="5"/>
  <c r="AM286" i="5"/>
  <c r="AM287" i="5"/>
  <c r="AM288" i="5"/>
  <c r="AM289" i="5"/>
  <c r="AM290" i="5"/>
  <c r="AM291" i="5"/>
  <c r="AM292" i="5"/>
  <c r="AM293" i="5"/>
  <c r="AM294" i="5"/>
  <c r="AM295" i="5"/>
  <c r="AM296" i="5"/>
  <c r="AM297" i="5"/>
  <c r="AM298" i="5"/>
  <c r="AM299" i="5"/>
  <c r="AM300" i="5"/>
  <c r="AM301" i="5"/>
  <c r="AM302" i="5"/>
  <c r="AM303" i="5"/>
  <c r="AM304" i="5"/>
  <c r="AM305" i="5"/>
  <c r="AM306" i="5"/>
  <c r="AM307" i="5"/>
  <c r="AM308" i="5"/>
  <c r="AM309" i="5"/>
  <c r="AM310" i="5"/>
  <c r="AM311" i="5"/>
  <c r="AM312" i="5"/>
  <c r="AM313" i="5"/>
  <c r="AM314" i="5"/>
  <c r="AM315" i="5"/>
  <c r="AM316" i="5"/>
  <c r="AM317" i="5"/>
  <c r="AM318" i="5"/>
  <c r="AM319" i="5"/>
  <c r="AM320" i="5"/>
  <c r="AM321" i="5"/>
  <c r="AM322" i="5"/>
  <c r="AM323" i="5"/>
  <c r="AM324" i="5"/>
  <c r="AM325" i="5"/>
  <c r="AM326" i="5"/>
  <c r="AM327" i="5"/>
  <c r="AM328" i="5"/>
  <c r="AM329" i="5"/>
  <c r="AM330" i="5"/>
  <c r="AM331" i="5"/>
  <c r="AM332" i="5"/>
  <c r="AM333" i="5"/>
  <c r="AM334" i="5"/>
  <c r="AM335" i="5"/>
  <c r="AM336" i="5"/>
  <c r="AM337" i="5"/>
  <c r="AM338" i="5"/>
  <c r="AM339" i="5"/>
  <c r="AM340" i="5"/>
  <c r="AM341" i="5"/>
  <c r="AM342" i="5"/>
  <c r="AM343" i="5"/>
  <c r="AM344" i="5"/>
  <c r="AM345" i="5"/>
  <c r="AM346" i="5"/>
  <c r="AM347" i="5"/>
  <c r="AM348" i="5"/>
  <c r="AM349" i="5"/>
  <c r="AM350" i="5"/>
  <c r="AM351" i="5"/>
  <c r="AM352" i="5"/>
  <c r="AM353" i="5"/>
  <c r="AM354" i="5"/>
  <c r="AM355" i="5"/>
  <c r="AM356" i="5"/>
  <c r="AM357" i="5"/>
  <c r="AM358" i="5"/>
  <c r="AM359" i="5"/>
  <c r="AM360" i="5"/>
  <c r="AM361" i="5"/>
  <c r="AM362" i="5"/>
  <c r="AM363" i="5"/>
  <c r="AM364" i="5"/>
  <c r="AM365" i="5"/>
  <c r="AM366" i="5"/>
  <c r="AM367" i="5"/>
  <c r="AM368" i="5"/>
  <c r="AM369" i="5"/>
  <c r="AM370" i="5"/>
  <c r="AM371" i="5"/>
  <c r="AM372" i="5"/>
  <c r="AM373" i="5"/>
  <c r="AM374" i="5"/>
  <c r="AM375" i="5"/>
  <c r="AM376" i="5"/>
  <c r="AM377" i="5"/>
  <c r="AM378" i="5"/>
  <c r="AM379" i="5"/>
  <c r="AM380" i="5"/>
  <c r="AM381" i="5"/>
  <c r="AM382" i="5"/>
  <c r="AM383" i="5"/>
  <c r="AM384" i="5"/>
  <c r="AM385" i="5"/>
  <c r="AM386" i="5"/>
  <c r="AM387" i="5"/>
  <c r="AM388" i="5"/>
  <c r="AM389" i="5"/>
  <c r="AM390" i="5"/>
  <c r="AM391" i="5"/>
  <c r="AM392" i="5"/>
  <c r="AM393" i="5"/>
  <c r="AM394" i="5"/>
  <c r="AM395" i="5"/>
  <c r="AM396" i="5"/>
  <c r="AM397" i="5"/>
  <c r="AM398" i="5"/>
  <c r="AM399" i="5"/>
  <c r="AM400" i="5"/>
  <c r="AM401" i="5"/>
  <c r="AM402" i="5"/>
  <c r="AM403" i="5"/>
  <c r="AM404" i="5"/>
  <c r="AM405" i="5"/>
  <c r="AM406" i="5"/>
  <c r="AM407" i="5"/>
  <c r="AM408" i="5"/>
  <c r="AM409" i="5"/>
  <c r="AM410" i="5"/>
  <c r="AM411" i="5"/>
  <c r="AM412" i="5"/>
  <c r="AM413" i="5"/>
  <c r="AM414" i="5"/>
  <c r="AM415" i="5"/>
  <c r="AM416" i="5"/>
  <c r="AM417" i="5"/>
  <c r="AM418" i="5"/>
  <c r="AM419" i="5"/>
  <c r="AM420" i="5"/>
  <c r="AM421" i="5"/>
  <c r="AM422" i="5"/>
  <c r="AM423" i="5"/>
  <c r="AM424" i="5"/>
  <c r="AM425" i="5"/>
  <c r="AM426" i="5"/>
  <c r="AM427" i="5"/>
  <c r="AM428" i="5"/>
  <c r="AM429" i="5"/>
  <c r="AM430" i="5"/>
  <c r="AM431" i="5"/>
  <c r="AM432" i="5"/>
  <c r="AM433" i="5"/>
  <c r="AM434" i="5"/>
  <c r="AM435" i="5"/>
  <c r="AM436" i="5"/>
  <c r="AM437" i="5"/>
  <c r="AM438" i="5"/>
  <c r="AM439" i="5"/>
  <c r="AM440" i="5"/>
  <c r="AM441" i="5"/>
  <c r="AM442" i="5"/>
  <c r="AM443" i="5"/>
  <c r="AM444" i="5"/>
  <c r="AM445" i="5"/>
  <c r="AM446" i="5"/>
  <c r="AM447" i="5"/>
  <c r="AM448" i="5"/>
  <c r="AM449" i="5"/>
  <c r="AM450" i="5"/>
  <c r="AM451" i="5"/>
  <c r="AM452" i="5"/>
  <c r="AM453" i="5"/>
  <c r="AM454" i="5"/>
  <c r="AM455" i="5"/>
  <c r="AM456" i="5"/>
  <c r="AM457" i="5"/>
  <c r="AM458" i="5"/>
  <c r="AM459" i="5"/>
  <c r="AM460" i="5"/>
  <c r="AM461" i="5"/>
  <c r="AM462" i="5"/>
  <c r="AM463" i="5"/>
  <c r="AM464" i="5"/>
  <c r="AM465" i="5"/>
  <c r="AM466" i="5"/>
  <c r="AM467" i="5"/>
  <c r="AM468" i="5"/>
  <c r="AM469" i="5"/>
  <c r="AM470" i="5"/>
  <c r="AM471" i="5"/>
  <c r="AM472" i="5"/>
  <c r="AM473" i="5"/>
  <c r="AM474" i="5"/>
  <c r="AM475" i="5"/>
  <c r="AM476" i="5"/>
  <c r="AM477" i="5"/>
  <c r="AM478" i="5"/>
  <c r="AM479" i="5"/>
  <c r="AM480" i="5"/>
  <c r="AM481" i="5"/>
  <c r="AM482" i="5"/>
  <c r="AM483" i="5"/>
  <c r="AM484" i="5"/>
  <c r="AM485" i="5"/>
  <c r="AM486" i="5"/>
  <c r="AM487" i="5"/>
  <c r="AM488" i="5"/>
  <c r="AM489" i="5"/>
  <c r="AM490" i="5"/>
  <c r="AM491" i="5"/>
  <c r="AM492" i="5"/>
  <c r="AM493" i="5"/>
  <c r="AM494" i="5"/>
  <c r="AM495" i="5"/>
  <c r="AM496" i="5"/>
  <c r="AM497" i="5"/>
  <c r="AM498" i="5"/>
  <c r="AM499" i="5"/>
  <c r="AM500" i="5"/>
  <c r="AM501" i="5"/>
  <c r="AM502" i="5"/>
  <c r="AM503" i="5"/>
  <c r="AM504" i="5"/>
  <c r="AM505" i="5"/>
  <c r="AM506" i="5"/>
  <c r="AM507" i="5"/>
  <c r="AM508" i="5"/>
  <c r="AM509" i="5"/>
  <c r="AM510" i="5"/>
  <c r="AM511" i="5"/>
  <c r="AM512" i="5"/>
  <c r="AM513" i="5"/>
  <c r="AM514" i="5"/>
  <c r="AM515" i="5"/>
  <c r="AM516" i="5"/>
  <c r="AM517" i="5"/>
  <c r="AM518" i="5"/>
  <c r="AM519" i="5"/>
  <c r="AM520" i="5"/>
  <c r="AM521" i="5"/>
  <c r="AM522" i="5"/>
  <c r="AM523" i="5"/>
  <c r="AM524" i="5"/>
  <c r="AM525" i="5"/>
  <c r="AM526" i="5"/>
  <c r="AM527" i="5"/>
  <c r="AM528" i="5"/>
  <c r="AM529" i="5"/>
  <c r="AM530" i="5"/>
  <c r="AM531" i="5"/>
  <c r="AM532" i="5"/>
  <c r="AM533" i="5"/>
  <c r="AM534" i="5"/>
  <c r="AM535" i="5"/>
  <c r="AM536" i="5"/>
  <c r="AM537" i="5"/>
  <c r="AM538" i="5"/>
  <c r="AM539" i="5"/>
  <c r="AM540" i="5"/>
  <c r="AM541" i="5"/>
  <c r="AM542" i="5"/>
  <c r="AM543" i="5"/>
  <c r="AM544" i="5"/>
  <c r="AM545" i="5"/>
  <c r="AM546" i="5"/>
  <c r="AM547" i="5"/>
  <c r="AM548" i="5"/>
  <c r="AM549" i="5"/>
  <c r="AM550" i="5"/>
  <c r="AM551" i="5"/>
  <c r="AM552" i="5"/>
  <c r="AM553" i="5"/>
  <c r="AM554" i="5"/>
  <c r="AM555" i="5"/>
  <c r="AM556" i="5"/>
  <c r="AM557" i="5"/>
  <c r="AM558" i="5"/>
  <c r="AM559" i="5"/>
  <c r="AM560" i="5"/>
  <c r="AM561" i="5"/>
  <c r="AM562" i="5"/>
  <c r="AM563" i="5"/>
  <c r="AM564" i="5"/>
  <c r="AM565" i="5"/>
  <c r="AM566" i="5"/>
  <c r="AM567" i="5"/>
  <c r="AM568" i="5"/>
  <c r="AM569" i="5"/>
  <c r="AM570" i="5"/>
  <c r="AM571" i="5"/>
  <c r="AM572" i="5"/>
  <c r="AM573" i="5"/>
  <c r="AM574" i="5"/>
  <c r="AM575" i="5"/>
  <c r="AM576" i="5"/>
  <c r="AM577" i="5"/>
  <c r="AM578" i="5"/>
  <c r="AM579" i="5"/>
  <c r="AM580" i="5"/>
  <c r="AM581" i="5"/>
  <c r="AM582" i="5"/>
  <c r="AM583" i="5"/>
  <c r="AM584" i="5"/>
  <c r="AM585" i="5"/>
  <c r="AM586" i="5"/>
  <c r="AM587" i="5"/>
  <c r="AM588" i="5"/>
  <c r="AM589" i="5"/>
  <c r="AM590" i="5"/>
  <c r="AM591" i="5"/>
  <c r="AM592" i="5"/>
  <c r="AM593" i="5"/>
  <c r="AM594" i="5"/>
  <c r="AM595" i="5"/>
  <c r="AM596" i="5"/>
  <c r="AM597" i="5"/>
  <c r="AM598" i="5"/>
  <c r="AM599" i="5"/>
  <c r="AM600" i="5"/>
  <c r="AM601" i="5"/>
  <c r="AM602" i="5"/>
  <c r="AM603" i="5"/>
  <c r="AM604" i="5"/>
  <c r="AM605" i="5"/>
  <c r="AM606" i="5"/>
  <c r="AM607" i="5"/>
  <c r="AM608" i="5"/>
  <c r="AM609" i="5"/>
  <c r="AM610" i="5"/>
  <c r="AM611" i="5"/>
  <c r="AM612" i="5"/>
  <c r="AM613" i="5"/>
  <c r="AM614" i="5"/>
  <c r="AM615" i="5"/>
  <c r="AM616" i="5"/>
  <c r="AM617" i="5"/>
  <c r="AM618" i="5"/>
  <c r="AM619" i="5"/>
  <c r="AM620" i="5"/>
  <c r="AM621" i="5"/>
  <c r="AM622" i="5"/>
  <c r="AM623" i="5"/>
  <c r="AM624" i="5"/>
  <c r="AM625" i="5"/>
  <c r="AM626" i="5"/>
  <c r="AM627" i="5"/>
  <c r="AM628" i="5"/>
  <c r="AM629" i="5"/>
  <c r="AM630" i="5"/>
  <c r="AM631" i="5"/>
  <c r="AM632" i="5"/>
  <c r="AM633" i="5"/>
  <c r="AM634" i="5"/>
  <c r="AM635" i="5"/>
  <c r="AM636" i="5"/>
  <c r="AM637" i="5"/>
  <c r="AM638" i="5"/>
  <c r="AM639" i="5"/>
  <c r="AM640" i="5"/>
  <c r="AM641" i="5"/>
  <c r="AM642" i="5"/>
  <c r="AM643" i="5"/>
  <c r="AM644" i="5"/>
  <c r="AM645" i="5"/>
  <c r="AM646" i="5"/>
  <c r="AM647" i="5"/>
  <c r="AM648" i="5"/>
  <c r="AM649" i="5"/>
  <c r="AM650" i="5"/>
  <c r="AM651" i="5"/>
  <c r="AM652" i="5"/>
  <c r="AM653" i="5"/>
  <c r="AM654" i="5"/>
  <c r="AM655" i="5"/>
  <c r="AM656" i="5"/>
  <c r="AM657" i="5"/>
  <c r="AM658" i="5"/>
  <c r="AM659" i="5"/>
  <c r="AM660" i="5"/>
  <c r="AM661" i="5"/>
  <c r="AM662" i="5"/>
  <c r="AM663" i="5"/>
  <c r="AM664" i="5"/>
  <c r="AM665" i="5"/>
  <c r="AM666" i="5"/>
  <c r="AM667" i="5"/>
  <c r="AM668" i="5"/>
  <c r="AM669" i="5"/>
  <c r="AM670" i="5"/>
  <c r="AM671" i="5"/>
  <c r="AM672" i="5"/>
  <c r="AM673" i="5"/>
  <c r="AM674" i="5"/>
  <c r="AM675" i="5"/>
  <c r="AM676" i="5"/>
  <c r="AM677" i="5"/>
  <c r="AM678" i="5"/>
  <c r="AM679" i="5"/>
  <c r="AM680" i="5"/>
  <c r="AM681" i="5"/>
  <c r="AM682" i="5"/>
  <c r="AM683" i="5"/>
  <c r="AM684" i="5"/>
  <c r="AM685" i="5"/>
  <c r="AM686" i="5"/>
  <c r="AM687" i="5"/>
  <c r="AM688" i="5"/>
  <c r="AM689" i="5"/>
  <c r="AM690" i="5"/>
  <c r="AM691" i="5"/>
  <c r="AM692" i="5"/>
  <c r="AM693" i="5"/>
  <c r="AM694" i="5"/>
  <c r="AM695" i="5"/>
  <c r="AM696" i="5"/>
  <c r="AM697" i="5"/>
  <c r="AM698" i="5"/>
  <c r="AM699" i="5"/>
  <c r="AM700" i="5"/>
  <c r="AM701" i="5"/>
  <c r="AM702" i="5"/>
  <c r="AM703" i="5"/>
  <c r="AM704" i="5"/>
  <c r="AM705" i="5"/>
  <c r="AM706" i="5"/>
  <c r="AM707" i="5"/>
  <c r="AM708" i="5"/>
  <c r="AM709" i="5"/>
  <c r="AM710" i="5"/>
  <c r="AM711" i="5"/>
  <c r="AM712" i="5"/>
  <c r="AM713" i="5"/>
  <c r="AM714" i="5"/>
  <c r="AM715" i="5"/>
  <c r="AM716" i="5"/>
  <c r="AM717" i="5"/>
  <c r="AM718" i="5"/>
  <c r="AM719" i="5"/>
  <c r="AM720" i="5"/>
  <c r="AM721" i="5"/>
  <c r="AM722" i="5"/>
  <c r="AM723" i="5"/>
  <c r="AM724" i="5"/>
  <c r="AM725" i="5"/>
  <c r="AM726" i="5"/>
  <c r="AM727" i="5"/>
  <c r="AM728" i="5"/>
  <c r="AM729" i="5"/>
  <c r="AM730" i="5"/>
  <c r="AM731" i="5"/>
  <c r="AM732" i="5"/>
  <c r="AM733" i="5"/>
  <c r="AM734" i="5"/>
  <c r="AM735" i="5"/>
  <c r="AM736" i="5"/>
  <c r="AM737" i="5"/>
  <c r="AM738" i="5"/>
  <c r="AM739" i="5"/>
  <c r="AM740" i="5"/>
  <c r="AM741" i="5"/>
  <c r="AM742" i="5"/>
  <c r="AM743" i="5"/>
  <c r="AM744" i="5"/>
  <c r="AM745" i="5"/>
  <c r="AM746" i="5"/>
  <c r="AM747" i="5"/>
  <c r="AM748" i="5"/>
  <c r="AM749" i="5"/>
  <c r="AM750" i="5"/>
  <c r="AM751" i="5"/>
  <c r="AM752" i="5"/>
  <c r="AM753" i="5"/>
  <c r="AM754" i="5"/>
  <c r="AM755" i="5"/>
  <c r="AM756" i="5"/>
  <c r="AM757" i="5"/>
  <c r="AM758" i="5"/>
  <c r="AM759" i="5"/>
  <c r="AM760" i="5"/>
  <c r="AM761" i="5"/>
  <c r="AM762" i="5"/>
  <c r="AM763" i="5"/>
  <c r="AM764" i="5"/>
  <c r="AM765" i="5"/>
  <c r="AM766" i="5"/>
  <c r="AM767" i="5"/>
  <c r="AM768" i="5"/>
  <c r="AM769" i="5"/>
  <c r="AM770" i="5"/>
  <c r="AM771" i="5"/>
  <c r="AM772" i="5"/>
  <c r="AM773" i="5"/>
  <c r="AM774" i="5"/>
  <c r="AM775" i="5"/>
  <c r="AM776" i="5"/>
  <c r="AM777" i="5"/>
  <c r="AM778" i="5"/>
  <c r="AM779" i="5"/>
  <c r="AM780" i="5"/>
  <c r="AM781" i="5"/>
  <c r="AM782" i="5"/>
  <c r="AM783" i="5"/>
  <c r="AM784" i="5"/>
  <c r="AM785" i="5"/>
  <c r="AM786" i="5"/>
  <c r="AM787" i="5"/>
  <c r="AM788" i="5"/>
  <c r="AM789" i="5"/>
  <c r="AM790" i="5"/>
  <c r="AM791" i="5"/>
  <c r="AM792" i="5"/>
  <c r="AM793" i="5"/>
  <c r="AM794" i="5"/>
  <c r="AM795" i="5"/>
  <c r="AM796" i="5"/>
  <c r="AM797" i="5"/>
  <c r="AM798" i="5"/>
  <c r="AM799" i="5"/>
  <c r="AM800" i="5"/>
  <c r="AM801" i="5"/>
  <c r="AM802" i="5"/>
  <c r="AM803" i="5"/>
  <c r="AM804" i="5"/>
  <c r="AM805" i="5"/>
  <c r="AM806" i="5"/>
  <c r="AM807" i="5"/>
  <c r="AM808" i="5"/>
  <c r="AM809" i="5"/>
  <c r="AM810" i="5"/>
  <c r="AM811" i="5"/>
  <c r="AM812" i="5"/>
  <c r="AM813" i="5"/>
  <c r="AM814" i="5"/>
  <c r="AM815" i="5"/>
  <c r="AM816" i="5"/>
  <c r="AM817" i="5"/>
  <c r="AM818" i="5"/>
  <c r="AM819" i="5"/>
  <c r="AM820" i="5"/>
  <c r="AM821" i="5"/>
  <c r="AM822" i="5"/>
  <c r="AM823" i="5"/>
  <c r="AM824" i="5"/>
  <c r="AM825" i="5"/>
  <c r="AM826" i="5"/>
  <c r="AM827" i="5"/>
  <c r="AM828" i="5"/>
  <c r="AM829" i="5"/>
  <c r="AM830" i="5"/>
  <c r="AM831" i="5"/>
  <c r="AM832" i="5"/>
  <c r="AM833" i="5"/>
  <c r="AM834" i="5"/>
  <c r="AM835" i="5"/>
  <c r="AM836" i="5"/>
  <c r="AM837" i="5"/>
  <c r="AM838" i="5"/>
  <c r="AM839" i="5"/>
  <c r="AM840" i="5"/>
  <c r="AM841" i="5"/>
  <c r="AM842" i="5"/>
  <c r="AM843" i="5"/>
  <c r="AM844" i="5"/>
  <c r="AM845" i="5"/>
  <c r="AM846" i="5"/>
  <c r="AM847" i="5"/>
  <c r="AM848" i="5"/>
  <c r="AM849" i="5"/>
  <c r="AM850" i="5"/>
  <c r="AM851" i="5"/>
  <c r="AM852" i="5"/>
  <c r="AM853" i="5"/>
  <c r="AM854" i="5"/>
  <c r="AM855" i="5"/>
  <c r="AM856" i="5"/>
  <c r="AM857" i="5"/>
  <c r="AM858" i="5"/>
  <c r="AM859" i="5"/>
  <c r="AM860" i="5"/>
  <c r="AM861" i="5"/>
  <c r="AM862" i="5"/>
  <c r="AM863" i="5"/>
  <c r="AM864" i="5"/>
  <c r="AM865" i="5"/>
  <c r="AM866" i="5"/>
  <c r="AM867" i="5"/>
  <c r="AM868" i="5"/>
  <c r="AM869" i="5"/>
  <c r="AM870" i="5"/>
  <c r="AM871" i="5"/>
  <c r="AM872" i="5"/>
  <c r="AM873" i="5"/>
  <c r="AM874" i="5"/>
  <c r="AM875" i="5"/>
  <c r="AM876" i="5"/>
  <c r="AM877" i="5"/>
  <c r="AM878" i="5"/>
  <c r="AM879" i="5"/>
  <c r="AM880" i="5"/>
  <c r="AM881" i="5"/>
  <c r="AM882" i="5"/>
  <c r="AM883" i="5"/>
  <c r="AM884" i="5"/>
  <c r="AM885" i="5"/>
  <c r="AM886" i="5"/>
  <c r="AM887" i="5"/>
  <c r="AM888" i="5"/>
  <c r="AM889" i="5"/>
  <c r="AM890" i="5"/>
  <c r="AM891" i="5"/>
  <c r="AM892" i="5"/>
  <c r="AM893" i="5"/>
  <c r="AM894" i="5"/>
  <c r="AM895" i="5"/>
  <c r="AM896" i="5"/>
  <c r="AM897" i="5"/>
  <c r="AM898" i="5"/>
  <c r="AM899" i="5"/>
  <c r="AM900" i="5"/>
  <c r="AM901" i="5"/>
  <c r="AM902" i="5"/>
  <c r="AM903" i="5"/>
  <c r="AM904" i="5"/>
  <c r="AM905" i="5"/>
  <c r="AM906" i="5"/>
  <c r="AM907" i="5"/>
  <c r="AM908" i="5"/>
  <c r="AM909" i="5"/>
  <c r="AM910" i="5"/>
  <c r="AM911" i="5"/>
  <c r="AM912" i="5"/>
  <c r="AM913" i="5"/>
  <c r="AM914" i="5"/>
  <c r="AM915" i="5"/>
  <c r="AM916" i="5"/>
  <c r="AM917" i="5"/>
  <c r="AM918" i="5"/>
  <c r="AM919" i="5"/>
  <c r="AM920" i="5"/>
  <c r="AM921" i="5"/>
  <c r="AM922" i="5"/>
  <c r="AM923" i="5"/>
  <c r="AM924" i="5"/>
  <c r="AM925" i="5"/>
  <c r="AM926" i="5"/>
  <c r="AM927" i="5"/>
  <c r="AM928" i="5"/>
  <c r="AM929" i="5"/>
  <c r="AM930" i="5"/>
  <c r="AM931" i="5"/>
  <c r="AM932" i="5"/>
  <c r="AM933" i="5"/>
  <c r="AM934" i="5"/>
  <c r="AM935" i="5"/>
  <c r="AM936" i="5"/>
  <c r="AM937" i="5"/>
  <c r="AM938" i="5"/>
  <c r="AM939" i="5"/>
  <c r="AM940" i="5"/>
  <c r="AM941" i="5"/>
  <c r="AM942" i="5"/>
  <c r="AM943" i="5"/>
  <c r="AM944" i="5"/>
  <c r="AM945" i="5"/>
  <c r="AM946" i="5"/>
  <c r="AM947" i="5"/>
  <c r="AM948" i="5"/>
  <c r="AM949" i="5"/>
  <c r="AM950" i="5"/>
  <c r="AM951" i="5"/>
  <c r="AM952" i="5"/>
  <c r="AM953" i="5"/>
  <c r="AM954" i="5"/>
  <c r="AM955" i="5"/>
  <c r="AM956" i="5"/>
  <c r="AM957" i="5"/>
  <c r="AM958" i="5"/>
  <c r="AM959" i="5"/>
  <c r="AM960" i="5"/>
  <c r="AM961" i="5"/>
  <c r="AM962" i="5"/>
  <c r="AM963" i="5"/>
  <c r="AM964" i="5"/>
  <c r="AM965" i="5"/>
  <c r="AM966" i="5"/>
  <c r="AM967" i="5"/>
  <c r="AM968" i="5"/>
  <c r="AM969" i="5"/>
  <c r="AM970" i="5"/>
  <c r="AM971" i="5"/>
  <c r="AM972" i="5"/>
  <c r="AM973" i="5"/>
  <c r="AM974" i="5"/>
  <c r="AM975" i="5"/>
  <c r="AM976" i="5"/>
  <c r="AM977" i="5"/>
  <c r="AM978" i="5"/>
  <c r="AM979" i="5"/>
  <c r="AM980" i="5"/>
  <c r="AM981" i="5"/>
  <c r="AM982" i="5"/>
  <c r="AM983" i="5"/>
  <c r="AM984" i="5"/>
  <c r="AM985" i="5"/>
  <c r="AM986" i="5"/>
  <c r="AM987" i="5"/>
  <c r="AM988" i="5"/>
  <c r="AM989" i="5"/>
  <c r="AM990" i="5"/>
  <c r="AM991" i="5"/>
  <c r="AM992" i="5"/>
  <c r="AM993" i="5"/>
  <c r="AM994" i="5"/>
  <c r="AM995" i="5"/>
  <c r="AM996" i="5"/>
  <c r="AM997" i="5"/>
  <c r="AM998" i="5"/>
  <c r="AM999" i="5"/>
  <c r="AM1000" i="5"/>
  <c r="AM1001" i="5"/>
  <c r="AN1001" i="5" s="1"/>
  <c r="AM1002" i="5"/>
  <c r="AN1002" i="5" s="1"/>
  <c r="AM1003" i="5"/>
  <c r="AN1003" i="5" s="1"/>
  <c r="AM1004" i="5"/>
  <c r="AN1004" i="5" s="1"/>
  <c r="AM1005" i="5"/>
  <c r="AN1005" i="5" s="1"/>
  <c r="AM1006" i="5"/>
  <c r="AN1006" i="5" s="1"/>
  <c r="AM1007" i="5"/>
  <c r="AN1007" i="5" s="1"/>
  <c r="AM1008" i="5"/>
  <c r="AN1008" i="5" s="1"/>
  <c r="AM1009" i="5"/>
  <c r="AN1009" i="5" s="1"/>
  <c r="AM1010" i="5"/>
  <c r="AN1010" i="5" s="1"/>
  <c r="AM1011" i="5"/>
  <c r="AN1011" i="5" s="1"/>
  <c r="AM1012" i="5"/>
  <c r="AN1012" i="5" s="1"/>
  <c r="AM1013" i="5"/>
  <c r="AN1013" i="5" s="1"/>
  <c r="AM1014" i="5"/>
  <c r="AN1014" i="5" s="1"/>
  <c r="AM1015" i="5"/>
  <c r="AN1015" i="5" s="1"/>
  <c r="AM1016" i="5"/>
  <c r="AN1016" i="5" s="1"/>
  <c r="AM1017" i="5"/>
  <c r="AN1017" i="5" s="1"/>
  <c r="AM1018" i="5"/>
  <c r="AN1018" i="5" s="1"/>
  <c r="AM1019" i="5"/>
  <c r="AN1019" i="5" s="1"/>
  <c r="AM1020" i="5"/>
  <c r="AN1020" i="5" s="1"/>
  <c r="AM1021" i="5"/>
  <c r="AN1021" i="5" s="1"/>
  <c r="AM1022" i="5"/>
  <c r="AN1022" i="5" s="1"/>
  <c r="AM1023" i="5"/>
  <c r="AN1023" i="5" s="1"/>
  <c r="AM1024" i="5"/>
  <c r="AN1024" i="5" s="1"/>
  <c r="AM1025" i="5"/>
  <c r="AN1025" i="5" s="1"/>
  <c r="AM1026" i="5"/>
  <c r="AN1026" i="5" s="1"/>
  <c r="AM1027" i="5"/>
  <c r="AN1027" i="5" s="1"/>
  <c r="AM1028" i="5"/>
  <c r="AN1028" i="5" s="1"/>
  <c r="AM1029" i="5"/>
  <c r="AN1029" i="5" s="1"/>
  <c r="AM1030" i="5"/>
  <c r="AN1030" i="5" s="1"/>
  <c r="AM1031" i="5"/>
  <c r="AN1031" i="5" s="1"/>
  <c r="AM1032" i="5"/>
  <c r="AN1032" i="5" s="1"/>
  <c r="AM1033" i="5"/>
  <c r="AN1033" i="5" s="1"/>
  <c r="AM1034" i="5"/>
  <c r="AN1034" i="5" s="1"/>
  <c r="AM1035" i="5"/>
  <c r="AN1035" i="5" s="1"/>
  <c r="AM1036" i="5"/>
  <c r="AN1036" i="5" s="1"/>
  <c r="AM1037" i="5"/>
  <c r="AN1037" i="5" s="1"/>
  <c r="AM1038" i="5"/>
  <c r="AN1038" i="5" s="1"/>
  <c r="AM1039" i="5"/>
  <c r="AN1039" i="5" s="1"/>
  <c r="AM1040" i="5"/>
  <c r="AN1040" i="5" s="1"/>
  <c r="AM1041" i="5"/>
  <c r="AN1041" i="5" s="1"/>
  <c r="AM1042" i="5"/>
  <c r="AN1042" i="5" s="1"/>
  <c r="AM1043" i="5"/>
  <c r="AN1043" i="5" s="1"/>
  <c r="AM1044" i="5"/>
  <c r="AN1044" i="5" s="1"/>
  <c r="AM1045" i="5"/>
  <c r="AN1045" i="5" s="1"/>
  <c r="AM1046" i="5"/>
  <c r="AN1046" i="5" s="1"/>
  <c r="AM1047" i="5"/>
  <c r="AN1047" i="5" s="1"/>
  <c r="AM1048" i="5"/>
  <c r="AN1048" i="5" s="1"/>
  <c r="AM1049" i="5"/>
  <c r="AN1049" i="5" s="1"/>
  <c r="AM1050" i="5"/>
  <c r="AN1050" i="5" s="1"/>
  <c r="AM1051" i="5"/>
  <c r="AN1051" i="5" s="1"/>
  <c r="AM1052" i="5"/>
  <c r="AN1052" i="5" s="1"/>
  <c r="AM1053" i="5"/>
  <c r="AN1053" i="5" s="1"/>
  <c r="AM1054" i="5"/>
  <c r="AN1054" i="5" s="1"/>
  <c r="AM1055" i="5"/>
  <c r="AN1055" i="5" s="1"/>
  <c r="AM1056" i="5"/>
  <c r="AN1056" i="5" s="1"/>
  <c r="AM1057" i="5"/>
  <c r="AN1057" i="5" s="1"/>
  <c r="AM1058" i="5"/>
  <c r="AN1058" i="5" s="1"/>
  <c r="AM1059" i="5"/>
  <c r="AN1059" i="5" s="1"/>
  <c r="AM1060" i="5"/>
  <c r="AN1060" i="5" s="1"/>
  <c r="AM1061" i="5"/>
  <c r="AN1061" i="5" s="1"/>
  <c r="AM1062" i="5"/>
  <c r="AN1062" i="5" s="1"/>
  <c r="AM1063" i="5"/>
  <c r="AN1063" i="5" s="1"/>
  <c r="AM1064" i="5"/>
  <c r="AN1064" i="5" s="1"/>
  <c r="AM1065" i="5"/>
  <c r="AN1065" i="5" s="1"/>
  <c r="AM1066" i="5"/>
  <c r="AN1066" i="5" s="1"/>
  <c r="AM1067" i="5"/>
  <c r="AN1067" i="5" s="1"/>
  <c r="AM1068" i="5"/>
  <c r="AN1068" i="5" s="1"/>
  <c r="AM1069" i="5"/>
  <c r="AN1069" i="5" s="1"/>
  <c r="AM1070" i="5"/>
  <c r="AN1070" i="5" s="1"/>
  <c r="AM1071" i="5"/>
  <c r="AN1071" i="5" s="1"/>
  <c r="AM1072" i="5"/>
  <c r="AN1072" i="5" s="1"/>
  <c r="AM1073" i="5"/>
  <c r="AN1073" i="5" s="1"/>
  <c r="AM1074" i="5"/>
  <c r="AN1074" i="5" s="1"/>
  <c r="AM1075" i="5"/>
  <c r="AN1075" i="5" s="1"/>
  <c r="AM1076" i="5"/>
  <c r="AN1076" i="5" s="1"/>
  <c r="AM1077" i="5"/>
  <c r="AN1077" i="5" s="1"/>
  <c r="AM1078" i="5"/>
  <c r="AN1078" i="5" s="1"/>
  <c r="AM1079" i="5"/>
  <c r="AN1079" i="5" s="1"/>
  <c r="AM1080" i="5"/>
  <c r="AN1080" i="5" s="1"/>
  <c r="AM1081" i="5"/>
  <c r="AN1081" i="5" s="1"/>
  <c r="AM1082" i="5"/>
  <c r="AN1082" i="5" s="1"/>
  <c r="AM1083" i="5"/>
  <c r="AN1083" i="5" s="1"/>
  <c r="AM1084" i="5"/>
  <c r="AN1084" i="5" s="1"/>
  <c r="AM1085" i="5"/>
  <c r="AN1085" i="5" s="1"/>
  <c r="AM1086" i="5"/>
  <c r="AN1086" i="5" s="1"/>
  <c r="AM1087" i="5"/>
  <c r="AN1087" i="5" s="1"/>
  <c r="AM1088" i="5"/>
  <c r="AN1088" i="5" s="1"/>
  <c r="AM1089" i="5"/>
  <c r="AN1089" i="5" s="1"/>
  <c r="AM1090" i="5"/>
  <c r="AN1090" i="5" s="1"/>
  <c r="AM1091" i="5"/>
  <c r="AN1091" i="5" s="1"/>
  <c r="AM1092" i="5"/>
  <c r="AN1092" i="5" s="1"/>
  <c r="AM1093" i="5"/>
  <c r="AN1093" i="5" s="1"/>
  <c r="AM1094" i="5"/>
  <c r="AN1094" i="5" s="1"/>
  <c r="AM1095" i="5"/>
  <c r="AN1095" i="5" s="1"/>
  <c r="AM1096" i="5"/>
  <c r="AN1096" i="5" s="1"/>
  <c r="AM1097" i="5"/>
  <c r="AN1097" i="5" s="1"/>
  <c r="AM1098" i="5"/>
  <c r="AN1098" i="5" s="1"/>
  <c r="AM1099" i="5"/>
  <c r="AN1099" i="5" s="1"/>
  <c r="AM1100" i="5"/>
  <c r="AN1100" i="5" s="1"/>
  <c r="AM1101" i="5"/>
  <c r="AN1101" i="5" s="1"/>
  <c r="AM1102" i="5"/>
  <c r="AN1102" i="5" s="1"/>
  <c r="AM1103" i="5"/>
  <c r="AN1103" i="5" s="1"/>
  <c r="AM1104" i="5"/>
  <c r="AN1104" i="5" s="1"/>
  <c r="AM1105" i="5"/>
  <c r="AN1105" i="5" s="1"/>
  <c r="AM1106" i="5"/>
  <c r="AN1106" i="5" s="1"/>
  <c r="AM1107" i="5"/>
  <c r="AN1107" i="5" s="1"/>
  <c r="AM1108" i="5"/>
  <c r="AN1108" i="5" s="1"/>
  <c r="AM1109" i="5"/>
  <c r="AN1109" i="5" s="1"/>
  <c r="AM1110" i="5"/>
  <c r="AN1110" i="5" s="1"/>
  <c r="AM1111" i="5"/>
  <c r="AN1111" i="5" s="1"/>
  <c r="AM1112" i="5"/>
  <c r="AN1112" i="5" s="1"/>
  <c r="AM1113" i="5"/>
  <c r="AN1113" i="5" s="1"/>
  <c r="AM1114" i="5"/>
  <c r="AN1114" i="5" s="1"/>
  <c r="AM1115" i="5"/>
  <c r="AN1115" i="5" s="1"/>
  <c r="AM1116" i="5"/>
  <c r="AN1116" i="5" s="1"/>
  <c r="AM1117" i="5"/>
  <c r="AN1117" i="5" s="1"/>
  <c r="AM1118" i="5"/>
  <c r="AN1118" i="5" s="1"/>
  <c r="AM1119" i="5"/>
  <c r="AN1119" i="5" s="1"/>
  <c r="AM1120" i="5"/>
  <c r="AN1120" i="5" s="1"/>
  <c r="AM1121" i="5"/>
  <c r="AN1121" i="5" s="1"/>
  <c r="AM1122" i="5"/>
  <c r="AN1122" i="5" s="1"/>
  <c r="AM1123" i="5"/>
  <c r="AN1123" i="5" s="1"/>
  <c r="AM1124" i="5"/>
  <c r="AN1124" i="5" s="1"/>
  <c r="AM1125" i="5"/>
  <c r="AN1125" i="5" s="1"/>
  <c r="AM1126" i="5"/>
  <c r="AN1126" i="5" s="1"/>
  <c r="AM1127" i="5"/>
  <c r="AN1127" i="5" s="1"/>
  <c r="AM1128" i="5"/>
  <c r="AN1128" i="5" s="1"/>
  <c r="AM1129" i="5"/>
  <c r="AN1129" i="5" s="1"/>
  <c r="AM1130" i="5"/>
  <c r="AN1130" i="5" s="1"/>
  <c r="AM1131" i="5"/>
  <c r="AN1131" i="5" s="1"/>
  <c r="AM1132" i="5"/>
  <c r="AN1132" i="5" s="1"/>
  <c r="AM1133" i="5"/>
  <c r="AN1133" i="5" s="1"/>
  <c r="AM1134" i="5"/>
  <c r="AN1134" i="5" s="1"/>
  <c r="AM1135" i="5"/>
  <c r="AN1135" i="5" s="1"/>
  <c r="AM1136" i="5"/>
  <c r="AN1136" i="5" s="1"/>
  <c r="AM1137" i="5"/>
  <c r="AN1137" i="5" s="1"/>
  <c r="AM1138" i="5"/>
  <c r="AN1138" i="5" s="1"/>
  <c r="AM1139" i="5"/>
  <c r="AN1139" i="5" s="1"/>
  <c r="AM1140" i="5"/>
  <c r="AN1140" i="5" s="1"/>
  <c r="AM1141" i="5"/>
  <c r="AN1141" i="5" s="1"/>
  <c r="AM1142" i="5"/>
  <c r="AN1142" i="5" s="1"/>
  <c r="AM1143" i="5"/>
  <c r="AN1143" i="5" s="1"/>
  <c r="AM1144" i="5"/>
  <c r="AN1144" i="5" s="1"/>
  <c r="AM1145" i="5"/>
  <c r="AN1145" i="5" s="1"/>
  <c r="AM1146" i="5"/>
  <c r="AN1146" i="5" s="1"/>
  <c r="AM1147" i="5"/>
  <c r="AN1147" i="5" s="1"/>
  <c r="AM1148" i="5"/>
  <c r="AN1148" i="5" s="1"/>
  <c r="AM1149" i="5"/>
  <c r="AN1149" i="5" s="1"/>
  <c r="AM1150" i="5"/>
  <c r="AN1150" i="5" s="1"/>
  <c r="AM1151" i="5"/>
  <c r="AN1151" i="5" s="1"/>
  <c r="AM1152" i="5"/>
  <c r="AN1152" i="5" s="1"/>
  <c r="AM1153" i="5"/>
  <c r="AN1153" i="5" s="1"/>
  <c r="AM1154" i="5"/>
  <c r="AN1154" i="5" s="1"/>
  <c r="AM1155" i="5"/>
  <c r="AN1155" i="5" s="1"/>
  <c r="AM1156" i="5"/>
  <c r="AN1156" i="5" s="1"/>
  <c r="AM1157" i="5"/>
  <c r="AN1157" i="5" s="1"/>
  <c r="AM1158" i="5"/>
  <c r="AN1158" i="5" s="1"/>
  <c r="AM1159" i="5"/>
  <c r="AN1159" i="5" s="1"/>
  <c r="AM1160" i="5"/>
  <c r="AN1160" i="5" s="1"/>
  <c r="AM1161" i="5"/>
  <c r="AN1161" i="5" s="1"/>
  <c r="AM1162" i="5"/>
  <c r="AN1162" i="5" s="1"/>
  <c r="AM1163" i="5"/>
  <c r="AN1163" i="5" s="1"/>
  <c r="AM1164" i="5"/>
  <c r="AN1164" i="5" s="1"/>
  <c r="AM1165" i="5"/>
  <c r="AN1165" i="5" s="1"/>
  <c r="AM1166" i="5"/>
  <c r="AN1166" i="5" s="1"/>
  <c r="AM1167" i="5"/>
  <c r="AN1167" i="5" s="1"/>
  <c r="AM1168" i="5"/>
  <c r="AN1168" i="5" s="1"/>
  <c r="AM1169" i="5"/>
  <c r="AN1169" i="5" s="1"/>
  <c r="AM1170" i="5"/>
  <c r="AN1170" i="5" s="1"/>
  <c r="AM1171" i="5"/>
  <c r="AN1171" i="5" s="1"/>
  <c r="AM1172" i="5"/>
  <c r="AN1172" i="5" s="1"/>
  <c r="AM1173" i="5"/>
  <c r="AN1173" i="5" s="1"/>
  <c r="AM1174" i="5"/>
  <c r="AN1174" i="5" s="1"/>
  <c r="AM1175" i="5"/>
  <c r="AN1175" i="5" s="1"/>
  <c r="AM1176" i="5"/>
  <c r="AN1176" i="5" s="1"/>
  <c r="AM1177" i="5"/>
  <c r="AN1177" i="5" s="1"/>
  <c r="AM1178" i="5"/>
  <c r="AN1178" i="5" s="1"/>
  <c r="AM1179" i="5"/>
  <c r="AN1179" i="5" s="1"/>
  <c r="AM1180" i="5"/>
  <c r="AN1180" i="5" s="1"/>
  <c r="AM1181" i="5"/>
  <c r="AN1181" i="5" s="1"/>
  <c r="AM1182" i="5"/>
  <c r="AN1182" i="5" s="1"/>
  <c r="AM1183" i="5"/>
  <c r="AN1183" i="5" s="1"/>
  <c r="AM1184" i="5"/>
  <c r="AN1184" i="5" s="1"/>
  <c r="AM1185" i="5"/>
  <c r="AN1185" i="5" s="1"/>
  <c r="AM1186" i="5"/>
  <c r="AN1186" i="5" s="1"/>
  <c r="AM1187" i="5"/>
  <c r="AN1187" i="5" s="1"/>
  <c r="AM1188" i="5"/>
  <c r="AN1188" i="5" s="1"/>
  <c r="AM1189" i="5"/>
  <c r="AN1189" i="5" s="1"/>
  <c r="AM1190" i="5"/>
  <c r="AN1190" i="5" s="1"/>
  <c r="AM1191" i="5"/>
  <c r="AN1191" i="5" s="1"/>
  <c r="AM1192" i="5"/>
  <c r="AN1192" i="5" s="1"/>
  <c r="AM1193" i="5"/>
  <c r="AN1193" i="5" s="1"/>
  <c r="AM1194" i="5"/>
  <c r="AN1194" i="5" s="1"/>
  <c r="AM1195" i="5"/>
  <c r="AN1195" i="5" s="1"/>
  <c r="AM1196" i="5"/>
  <c r="AN1196" i="5" s="1"/>
  <c r="AM1197" i="5"/>
  <c r="AN1197" i="5" s="1"/>
  <c r="AM1198" i="5"/>
  <c r="AN1198" i="5" s="1"/>
  <c r="AM1199" i="5"/>
  <c r="AN1199" i="5" s="1"/>
  <c r="AM1200" i="5"/>
  <c r="AN1200" i="5" s="1"/>
  <c r="AM1201" i="5"/>
  <c r="AN1201" i="5" s="1"/>
  <c r="AM1202" i="5"/>
  <c r="AN1202" i="5" s="1"/>
  <c r="AM1203" i="5"/>
  <c r="AN1203" i="5" s="1"/>
  <c r="AM1204" i="5"/>
  <c r="AN1204" i="5" s="1"/>
  <c r="AM1205" i="5"/>
  <c r="AN1205" i="5" s="1"/>
  <c r="AM1206" i="5"/>
  <c r="AN1206" i="5" s="1"/>
  <c r="AM1207" i="5"/>
  <c r="AN1207" i="5" s="1"/>
  <c r="AM1208" i="5"/>
  <c r="AN1208" i="5" s="1"/>
  <c r="AM1209" i="5"/>
  <c r="AN1209" i="5" s="1"/>
  <c r="AM1210" i="5"/>
  <c r="AN1210" i="5" s="1"/>
  <c r="AM1211" i="5"/>
  <c r="AN1211" i="5" s="1"/>
  <c r="AM1212" i="5"/>
  <c r="AN1212" i="5" s="1"/>
  <c r="AM1213" i="5"/>
  <c r="AN1213" i="5" s="1"/>
  <c r="AM1214" i="5"/>
  <c r="AN1214" i="5" s="1"/>
  <c r="AM1215" i="5"/>
  <c r="AN1215" i="5" s="1"/>
  <c r="AM1216" i="5"/>
  <c r="AN1216" i="5" s="1"/>
  <c r="AM1217" i="5"/>
  <c r="AN1217" i="5" s="1"/>
  <c r="AM1218" i="5"/>
  <c r="AN1218" i="5" s="1"/>
  <c r="AM1219" i="5"/>
  <c r="AN1219" i="5" s="1"/>
  <c r="AM1220" i="5"/>
  <c r="AN1220" i="5" s="1"/>
  <c r="AM1221" i="5"/>
  <c r="AN1221" i="5" s="1"/>
  <c r="AM1222" i="5"/>
  <c r="AN1222" i="5" s="1"/>
  <c r="AM1223" i="5"/>
  <c r="AN1223" i="5" s="1"/>
  <c r="AM1224" i="5"/>
  <c r="AN1224" i="5" s="1"/>
  <c r="AM1225" i="5"/>
  <c r="AN1225" i="5" s="1"/>
  <c r="AM1226" i="5"/>
  <c r="AN1226" i="5" s="1"/>
  <c r="AM1227" i="5"/>
  <c r="AN1227" i="5" s="1"/>
  <c r="AM1228" i="5"/>
  <c r="AN1228" i="5" s="1"/>
  <c r="AM1229" i="5"/>
  <c r="AN1229" i="5" s="1"/>
  <c r="AM1230" i="5"/>
  <c r="AN1230" i="5" s="1"/>
  <c r="AM1231" i="5"/>
  <c r="AN1231" i="5" s="1"/>
  <c r="AM1232" i="5"/>
  <c r="AN1232" i="5" s="1"/>
  <c r="AM1233" i="5"/>
  <c r="AN1233" i="5" s="1"/>
  <c r="AM1234" i="5"/>
  <c r="AN1234" i="5" s="1"/>
  <c r="AM1235" i="5"/>
  <c r="AN1235" i="5" s="1"/>
  <c r="AM1236" i="5"/>
  <c r="AN1236" i="5" s="1"/>
  <c r="AM1237" i="5"/>
  <c r="AN1237" i="5" s="1"/>
  <c r="AM1238" i="5"/>
  <c r="AN1238" i="5" s="1"/>
  <c r="AM1239" i="5"/>
  <c r="AN1239" i="5" s="1"/>
  <c r="AM1240" i="5"/>
  <c r="AN1240" i="5" s="1"/>
  <c r="AM1241" i="5"/>
  <c r="AN1241" i="5" s="1"/>
  <c r="AM1242" i="5"/>
  <c r="AN1242" i="5" s="1"/>
  <c r="AM1243" i="5"/>
  <c r="AN1243" i="5" s="1"/>
  <c r="AM1244" i="5"/>
  <c r="AN1244" i="5" s="1"/>
  <c r="AM1245" i="5"/>
  <c r="AN1245" i="5" s="1"/>
  <c r="AM1246" i="5"/>
  <c r="AN1246" i="5" s="1"/>
  <c r="AM1247" i="5"/>
  <c r="AN1247" i="5" s="1"/>
  <c r="AM1248" i="5"/>
  <c r="AN1248" i="5" s="1"/>
  <c r="AM1249" i="5"/>
  <c r="AN1249" i="5" s="1"/>
  <c r="AM1250" i="5"/>
  <c r="AN1250" i="5" s="1"/>
  <c r="AM1251" i="5"/>
  <c r="AN1251" i="5" s="1"/>
  <c r="AM1252" i="5"/>
  <c r="AN1252" i="5" s="1"/>
  <c r="AM1253" i="5"/>
  <c r="AN1253" i="5" s="1"/>
  <c r="AM1254" i="5"/>
  <c r="AN1254" i="5" s="1"/>
  <c r="AM1255" i="5"/>
  <c r="AN1255" i="5" s="1"/>
  <c r="AM1256" i="5"/>
  <c r="AN1256" i="5" s="1"/>
  <c r="AM1257" i="5"/>
  <c r="AN1257" i="5" s="1"/>
  <c r="AM1258" i="5"/>
  <c r="AN1258" i="5" s="1"/>
  <c r="AM1259" i="5"/>
  <c r="AN1259" i="5" s="1"/>
  <c r="AM1260" i="5"/>
  <c r="AN1260" i="5" s="1"/>
  <c r="AM1261" i="5"/>
  <c r="AN1261" i="5" s="1"/>
  <c r="AM1262" i="5"/>
  <c r="AN1262" i="5" s="1"/>
  <c r="AM1263" i="5"/>
  <c r="AN1263" i="5" s="1"/>
  <c r="AM1264" i="5"/>
  <c r="AN1264" i="5" s="1"/>
  <c r="AM1265" i="5"/>
  <c r="AN1265" i="5" s="1"/>
  <c r="AM1266" i="5"/>
  <c r="AN1266" i="5" s="1"/>
  <c r="AM1267" i="5"/>
  <c r="AN1267" i="5" s="1"/>
  <c r="AM1268" i="5"/>
  <c r="AN1268" i="5" s="1"/>
  <c r="AM1269" i="5"/>
  <c r="AN1269" i="5" s="1"/>
  <c r="AM1270" i="5"/>
  <c r="AN1270" i="5" s="1"/>
  <c r="AM1271" i="5"/>
  <c r="AN1271" i="5" s="1"/>
  <c r="AM1272" i="5"/>
  <c r="AN1272" i="5" s="1"/>
  <c r="AM1273" i="5"/>
  <c r="AN1273" i="5" s="1"/>
  <c r="AM1274" i="5"/>
  <c r="AN1274" i="5" s="1"/>
  <c r="AM1275" i="5"/>
  <c r="AN1275" i="5" s="1"/>
  <c r="AM1276" i="5"/>
  <c r="AN1276" i="5" s="1"/>
  <c r="AM1277" i="5"/>
  <c r="AN1277" i="5" s="1"/>
  <c r="AM1278" i="5"/>
  <c r="AN1278" i="5" s="1"/>
  <c r="AM1279" i="5"/>
  <c r="AN1279" i="5" s="1"/>
  <c r="AM1280" i="5"/>
  <c r="AN1280" i="5" s="1"/>
  <c r="AM1281" i="5"/>
  <c r="AN1281" i="5" s="1"/>
  <c r="AM1282" i="5"/>
  <c r="AN1282" i="5" s="1"/>
  <c r="AM1283" i="5"/>
  <c r="AN1283" i="5" s="1"/>
  <c r="AM1284" i="5"/>
  <c r="AN1284" i="5" s="1"/>
  <c r="AM1285" i="5"/>
  <c r="AN1285" i="5" s="1"/>
  <c r="AM1286" i="5"/>
  <c r="AN1286" i="5" s="1"/>
  <c r="AM1287" i="5"/>
  <c r="AN1287" i="5" s="1"/>
  <c r="AM1288" i="5"/>
  <c r="AN1288" i="5" s="1"/>
  <c r="AM1289" i="5"/>
  <c r="AN1289" i="5" s="1"/>
  <c r="AM1290" i="5"/>
  <c r="AN1290" i="5" s="1"/>
  <c r="AM1291" i="5"/>
  <c r="AN1291" i="5" s="1"/>
  <c r="AM1292" i="5"/>
  <c r="AN1292" i="5" s="1"/>
  <c r="AM1293" i="5"/>
  <c r="AN1293" i="5" s="1"/>
  <c r="AM1294" i="5"/>
  <c r="AN1294" i="5" s="1"/>
  <c r="AM1295" i="5"/>
  <c r="AN1295" i="5" s="1"/>
  <c r="AM1296" i="5"/>
  <c r="AN1296" i="5" s="1"/>
  <c r="AM1297" i="5"/>
  <c r="AN1297" i="5" s="1"/>
  <c r="AM1298" i="5"/>
  <c r="AN1298" i="5" s="1"/>
  <c r="AM1299" i="5"/>
  <c r="AN1299" i="5" s="1"/>
  <c r="AM1300" i="5"/>
  <c r="AN1300" i="5" s="1"/>
  <c r="AM1301" i="5"/>
  <c r="AN1301" i="5" s="1"/>
  <c r="AM1302" i="5"/>
  <c r="AN1302" i="5" s="1"/>
  <c r="AM1303" i="5"/>
  <c r="AN1303" i="5" s="1"/>
  <c r="AM1304" i="5"/>
  <c r="AN1304" i="5" s="1"/>
  <c r="AM1305" i="5"/>
  <c r="AN1305" i="5" s="1"/>
  <c r="AM1306" i="5"/>
  <c r="AN1306" i="5" s="1"/>
  <c r="AM1307" i="5"/>
  <c r="AN1307" i="5" s="1"/>
  <c r="AM1308" i="5"/>
  <c r="AN1308" i="5" s="1"/>
  <c r="AM1309" i="5"/>
  <c r="AN1309" i="5" s="1"/>
  <c r="AM1310" i="5"/>
  <c r="AN1310" i="5" s="1"/>
  <c r="AM1311" i="5"/>
  <c r="AN1311" i="5" s="1"/>
  <c r="AM1312" i="5"/>
  <c r="AN1312" i="5" s="1"/>
  <c r="AM1313" i="5"/>
  <c r="AN1313" i="5" s="1"/>
  <c r="AM1314" i="5"/>
  <c r="AN1314" i="5" s="1"/>
  <c r="AM1315" i="5"/>
  <c r="AN1315" i="5" s="1"/>
  <c r="AM1316" i="5"/>
  <c r="AN1316" i="5" s="1"/>
  <c r="AM1317" i="5"/>
  <c r="AN1317" i="5" s="1"/>
  <c r="AM1318" i="5"/>
  <c r="AN1318" i="5" s="1"/>
  <c r="AM1319" i="5"/>
  <c r="AN1319" i="5" s="1"/>
  <c r="AM1320" i="5"/>
  <c r="AN1320" i="5" s="1"/>
  <c r="AM1321" i="5"/>
  <c r="AN1321" i="5" s="1"/>
  <c r="AM1322" i="5"/>
  <c r="AN1322" i="5" s="1"/>
  <c r="AM1323" i="5"/>
  <c r="AN1323" i="5" s="1"/>
  <c r="AM1324" i="5"/>
  <c r="AN1324" i="5" s="1"/>
  <c r="AM1325" i="5"/>
  <c r="AN1325" i="5" s="1"/>
  <c r="AM1326" i="5"/>
  <c r="AN1326" i="5" s="1"/>
  <c r="AM1327" i="5"/>
  <c r="AN1327" i="5" s="1"/>
  <c r="AM1328" i="5"/>
  <c r="AN1328" i="5" s="1"/>
  <c r="AM1329" i="5"/>
  <c r="AN1329" i="5" s="1"/>
  <c r="AM1330" i="5"/>
  <c r="AN1330" i="5" s="1"/>
  <c r="AM1331" i="5"/>
  <c r="AN1331" i="5" s="1"/>
  <c r="AM1332" i="5"/>
  <c r="AN1332" i="5" s="1"/>
  <c r="AM1333" i="5"/>
  <c r="AN1333" i="5" s="1"/>
  <c r="AM1334" i="5"/>
  <c r="AN1334" i="5" s="1"/>
  <c r="AM1335" i="5"/>
  <c r="AN1335" i="5" s="1"/>
  <c r="AM1336" i="5"/>
  <c r="AN1336" i="5" s="1"/>
  <c r="AM1337" i="5"/>
  <c r="AN1337" i="5" s="1"/>
  <c r="AM1338" i="5"/>
  <c r="AN1338" i="5" s="1"/>
  <c r="AM1339" i="5"/>
  <c r="AN1339" i="5" s="1"/>
  <c r="AM1340" i="5"/>
  <c r="AN1340" i="5" s="1"/>
  <c r="AM1341" i="5"/>
  <c r="AN1341" i="5" s="1"/>
  <c r="AM1342" i="5"/>
  <c r="AN1342" i="5" s="1"/>
  <c r="AM1343" i="5"/>
  <c r="AN1343" i="5" s="1"/>
  <c r="AM1344" i="5"/>
  <c r="AN1344" i="5" s="1"/>
  <c r="AM1345" i="5"/>
  <c r="AN1345" i="5" s="1"/>
  <c r="AM1346" i="5"/>
  <c r="AN1346" i="5" s="1"/>
  <c r="AM1347" i="5"/>
  <c r="AN1347" i="5" s="1"/>
  <c r="AM1348" i="5"/>
  <c r="AN1348" i="5" s="1"/>
  <c r="AM1349" i="5"/>
  <c r="AN1349" i="5" s="1"/>
  <c r="AM1350" i="5"/>
  <c r="AN1350" i="5" s="1"/>
  <c r="AM1351" i="5"/>
  <c r="AN1351" i="5" s="1"/>
  <c r="AM1352" i="5"/>
  <c r="AN1352" i="5" s="1"/>
  <c r="AM1353" i="5"/>
  <c r="AN1353" i="5" s="1"/>
  <c r="AM1354" i="5"/>
  <c r="AN1354" i="5" s="1"/>
  <c r="AM1355" i="5"/>
  <c r="AN1355" i="5" s="1"/>
  <c r="AM1356" i="5"/>
  <c r="AN1356" i="5" s="1"/>
  <c r="AM1357" i="5"/>
  <c r="AN1357" i="5" s="1"/>
  <c r="AM1358" i="5"/>
  <c r="AN1358" i="5" s="1"/>
  <c r="AM1359" i="5"/>
  <c r="AN1359" i="5" s="1"/>
  <c r="AM1360" i="5"/>
  <c r="AN1360" i="5" s="1"/>
  <c r="AM1361" i="5"/>
  <c r="AN1361" i="5" s="1"/>
  <c r="AM1362" i="5"/>
  <c r="AN1362" i="5" s="1"/>
  <c r="AM1363" i="5"/>
  <c r="AN1363" i="5" s="1"/>
  <c r="AM1364" i="5"/>
  <c r="AN1364" i="5" s="1"/>
  <c r="AM1365" i="5"/>
  <c r="AN1365" i="5" s="1"/>
  <c r="AM1366" i="5"/>
  <c r="AN1366" i="5" s="1"/>
  <c r="AM1367" i="5"/>
  <c r="AN1367" i="5" s="1"/>
  <c r="AM1368" i="5"/>
  <c r="AN1368" i="5" s="1"/>
  <c r="AM1369" i="5"/>
  <c r="AN1369" i="5" s="1"/>
  <c r="AM1370" i="5"/>
  <c r="AN1370" i="5" s="1"/>
  <c r="AM1371" i="5"/>
  <c r="AN1371" i="5" s="1"/>
  <c r="AM1372" i="5"/>
  <c r="AN1372" i="5" s="1"/>
  <c r="AM1373" i="5"/>
  <c r="AN1373" i="5" s="1"/>
  <c r="AM1374" i="5"/>
  <c r="AN1374" i="5" s="1"/>
  <c r="AM1375" i="5"/>
  <c r="AN1375" i="5" s="1"/>
  <c r="AM1376" i="5"/>
  <c r="AN1376" i="5" s="1"/>
  <c r="AM1377" i="5"/>
  <c r="AN1377" i="5" s="1"/>
  <c r="AM1378" i="5"/>
  <c r="AN1378" i="5" s="1"/>
  <c r="AM1379" i="5"/>
  <c r="AN1379" i="5" s="1"/>
  <c r="AM1380" i="5"/>
  <c r="AN1380" i="5" s="1"/>
  <c r="AM1381" i="5"/>
  <c r="AN1381" i="5" s="1"/>
  <c r="AM1382" i="5"/>
  <c r="AN1382" i="5" s="1"/>
  <c r="AM1383" i="5"/>
  <c r="AN1383" i="5" s="1"/>
  <c r="AM1384" i="5"/>
  <c r="AN1384" i="5" s="1"/>
  <c r="AM1385" i="5"/>
  <c r="AN1385" i="5" s="1"/>
  <c r="AM1386" i="5"/>
  <c r="AN1386" i="5" s="1"/>
  <c r="AM1387" i="5"/>
  <c r="AN1387" i="5" s="1"/>
  <c r="AM1388" i="5"/>
  <c r="AN1388" i="5" s="1"/>
  <c r="AM1389" i="5"/>
  <c r="AN1389" i="5" s="1"/>
  <c r="AM1390" i="5"/>
  <c r="AN1390" i="5" s="1"/>
  <c r="AM1391" i="5"/>
  <c r="AN1391" i="5" s="1"/>
  <c r="AM1392" i="5"/>
  <c r="AN1392" i="5" s="1"/>
  <c r="AM1393" i="5"/>
  <c r="AN1393" i="5" s="1"/>
  <c r="AM1394" i="5"/>
  <c r="AN1394" i="5" s="1"/>
  <c r="AM1395" i="5"/>
  <c r="AN1395" i="5" s="1"/>
  <c r="AM1396" i="5"/>
  <c r="AN1396" i="5" s="1"/>
  <c r="AM1397" i="5"/>
  <c r="AN1397" i="5" s="1"/>
  <c r="AM1398" i="5"/>
  <c r="AN1398" i="5" s="1"/>
  <c r="AM1399" i="5"/>
  <c r="AN1399" i="5" s="1"/>
  <c r="AM1400" i="5"/>
  <c r="AN1400" i="5" s="1"/>
  <c r="AM1401" i="5"/>
  <c r="AN1401" i="5" s="1"/>
  <c r="AM1402" i="5"/>
  <c r="AN1402" i="5" s="1"/>
  <c r="AM1403" i="5"/>
  <c r="AN1403" i="5" s="1"/>
  <c r="AM1404" i="5"/>
  <c r="AN1404" i="5" s="1"/>
  <c r="AM1405" i="5"/>
  <c r="AN1405" i="5" s="1"/>
  <c r="AM1406" i="5"/>
  <c r="AN1406" i="5" s="1"/>
  <c r="AM1407" i="5"/>
  <c r="AN1407" i="5" s="1"/>
  <c r="AM1408" i="5"/>
  <c r="AN1408" i="5" s="1"/>
  <c r="AM1409" i="5"/>
  <c r="AN1409" i="5" s="1"/>
  <c r="AM1410" i="5"/>
  <c r="AN1410" i="5" s="1"/>
  <c r="AM1411" i="5"/>
  <c r="AN1411" i="5" s="1"/>
  <c r="AM1412" i="5"/>
  <c r="AN1412" i="5" s="1"/>
  <c r="AM1413" i="5"/>
  <c r="AN1413" i="5" s="1"/>
  <c r="AM1414" i="5"/>
  <c r="AN1414" i="5" s="1"/>
  <c r="AM1415" i="5"/>
  <c r="AN1415" i="5" s="1"/>
  <c r="AM1416" i="5"/>
  <c r="AN1416" i="5" s="1"/>
  <c r="AM1417" i="5"/>
  <c r="AN1417" i="5" s="1"/>
  <c r="AM1418" i="5"/>
  <c r="AN1418" i="5" s="1"/>
  <c r="AM1419" i="5"/>
  <c r="AN1419" i="5" s="1"/>
  <c r="AM1420" i="5"/>
  <c r="AN1420" i="5" s="1"/>
  <c r="AM1421" i="5"/>
  <c r="AN1421" i="5" s="1"/>
  <c r="AM1422" i="5"/>
  <c r="AN1422" i="5" s="1"/>
  <c r="AM1423" i="5"/>
  <c r="AN1423" i="5" s="1"/>
  <c r="AM1424" i="5"/>
  <c r="AN1424" i="5" s="1"/>
  <c r="AM1425" i="5"/>
  <c r="AN1425" i="5" s="1"/>
  <c r="AM1426" i="5"/>
  <c r="AN1426" i="5" s="1"/>
  <c r="AM1427" i="5"/>
  <c r="AN1427" i="5" s="1"/>
  <c r="AM1428" i="5"/>
  <c r="AN1428" i="5" s="1"/>
  <c r="AM1429" i="5"/>
  <c r="AN1429" i="5" s="1"/>
  <c r="AM1430" i="5"/>
  <c r="AN1430" i="5" s="1"/>
  <c r="AM1431" i="5"/>
  <c r="AN1431" i="5" s="1"/>
  <c r="AM1432" i="5"/>
  <c r="AN1432" i="5" s="1"/>
  <c r="AM1433" i="5"/>
  <c r="AN1433" i="5" s="1"/>
  <c r="AM1434" i="5"/>
  <c r="AN1434" i="5" s="1"/>
  <c r="AM1435" i="5"/>
  <c r="AN1435" i="5" s="1"/>
  <c r="AM1436" i="5"/>
  <c r="AN1436" i="5" s="1"/>
  <c r="AM1437" i="5"/>
  <c r="AN1437" i="5" s="1"/>
  <c r="AM1438" i="5"/>
  <c r="AN1438" i="5" s="1"/>
  <c r="AM1439" i="5"/>
  <c r="AN1439" i="5" s="1"/>
  <c r="AM1440" i="5"/>
  <c r="AN1440" i="5" s="1"/>
  <c r="AM1441" i="5"/>
  <c r="AN1441" i="5" s="1"/>
  <c r="AM1442" i="5"/>
  <c r="AN1442" i="5" s="1"/>
  <c r="AM1443" i="5"/>
  <c r="AN1443" i="5" s="1"/>
  <c r="AM1444" i="5"/>
  <c r="AN1444" i="5" s="1"/>
  <c r="AM1445" i="5"/>
  <c r="AN1445" i="5" s="1"/>
  <c r="AM1446" i="5"/>
  <c r="AN1446" i="5" s="1"/>
  <c r="AM1447" i="5"/>
  <c r="AN1447" i="5" s="1"/>
  <c r="AM1448" i="5"/>
  <c r="AN1448" i="5" s="1"/>
  <c r="AM1449" i="5"/>
  <c r="AN1449" i="5" s="1"/>
  <c r="AM1450" i="5"/>
  <c r="AN1450" i="5" s="1"/>
  <c r="AM1451" i="5"/>
  <c r="AN1451" i="5" s="1"/>
  <c r="AM1452" i="5"/>
  <c r="AN1452" i="5" s="1"/>
  <c r="AM1453" i="5"/>
  <c r="AN1453" i="5" s="1"/>
  <c r="AM1454" i="5"/>
  <c r="AN1454" i="5" s="1"/>
  <c r="AM1455" i="5"/>
  <c r="AN1455" i="5" s="1"/>
  <c r="AM1456" i="5"/>
  <c r="AN1456" i="5" s="1"/>
  <c r="AM1457" i="5"/>
  <c r="AN1457" i="5" s="1"/>
  <c r="AM1458" i="5"/>
  <c r="AN1458" i="5" s="1"/>
  <c r="AM1459" i="5"/>
  <c r="AN1459" i="5" s="1"/>
  <c r="AM1460" i="5"/>
  <c r="AN1460" i="5" s="1"/>
  <c r="AM1461" i="5"/>
  <c r="AN1461" i="5" s="1"/>
  <c r="AM1462" i="5"/>
  <c r="AN1462" i="5" s="1"/>
  <c r="AM1463" i="5"/>
  <c r="AN1463" i="5" s="1"/>
  <c r="AM1464" i="5"/>
  <c r="AN1464" i="5" s="1"/>
  <c r="AM1465" i="5"/>
  <c r="AN1465" i="5" s="1"/>
  <c r="AM1466" i="5"/>
  <c r="AN1466" i="5" s="1"/>
  <c r="AM1467" i="5"/>
  <c r="AN1467" i="5" s="1"/>
  <c r="AM1468" i="5"/>
  <c r="AN1468" i="5" s="1"/>
  <c r="AM1469" i="5"/>
  <c r="AN1469" i="5" s="1"/>
  <c r="AM1470" i="5"/>
  <c r="AN1470" i="5" s="1"/>
  <c r="AM1471" i="5"/>
  <c r="AN1471" i="5" s="1"/>
  <c r="AM1472" i="5"/>
  <c r="AN1472" i="5" s="1"/>
  <c r="AM1473" i="5"/>
  <c r="AN1473" i="5" s="1"/>
  <c r="AM1474" i="5"/>
  <c r="AN1474" i="5" s="1"/>
  <c r="AM1475" i="5"/>
  <c r="AN1475" i="5" s="1"/>
  <c r="AM1476" i="5"/>
  <c r="AN1476" i="5" s="1"/>
  <c r="AM1477" i="5"/>
  <c r="AN1477" i="5" s="1"/>
  <c r="AM1478" i="5"/>
  <c r="AN1478" i="5" s="1"/>
  <c r="AM1479" i="5"/>
  <c r="AN1479" i="5" s="1"/>
  <c r="AM1480" i="5"/>
  <c r="AN1480" i="5" s="1"/>
  <c r="AM1481" i="5"/>
  <c r="AN1481" i="5" s="1"/>
  <c r="AM1482" i="5"/>
  <c r="AN1482" i="5" s="1"/>
  <c r="AM1483" i="5"/>
  <c r="AN1483" i="5" s="1"/>
  <c r="AM1484" i="5"/>
  <c r="AN1484" i="5" s="1"/>
  <c r="AM1485" i="5"/>
  <c r="AN1485" i="5" s="1"/>
  <c r="AM1486" i="5"/>
  <c r="AN1486" i="5" s="1"/>
  <c r="AM1487" i="5"/>
  <c r="AN1487" i="5" s="1"/>
  <c r="AM1488" i="5"/>
  <c r="AN1488" i="5" s="1"/>
  <c r="AM1489" i="5"/>
  <c r="AN1489" i="5" s="1"/>
  <c r="AM1490" i="5"/>
  <c r="AN1490" i="5" s="1"/>
  <c r="AM1491" i="5"/>
  <c r="AN1491" i="5" s="1"/>
  <c r="AM1492" i="5"/>
  <c r="AN1492" i="5" s="1"/>
  <c r="AM1493" i="5"/>
  <c r="AN1493" i="5" s="1"/>
  <c r="AM1494" i="5"/>
  <c r="AN1494" i="5" s="1"/>
  <c r="AM1495" i="5"/>
  <c r="AN1495" i="5" s="1"/>
  <c r="AM1496" i="5"/>
  <c r="AN1496" i="5" s="1"/>
  <c r="AM1497" i="5"/>
  <c r="AN1497" i="5" s="1"/>
  <c r="AM1498" i="5"/>
  <c r="AN1498" i="5" s="1"/>
  <c r="AM1499" i="5"/>
  <c r="AN1499" i="5" s="1"/>
  <c r="AM1500" i="5"/>
  <c r="AN1500" i="5" s="1"/>
  <c r="AM1501" i="5"/>
  <c r="AN1501" i="5" s="1"/>
  <c r="AM1502" i="5"/>
  <c r="AN1502" i="5" s="1"/>
  <c r="AM1503" i="5"/>
  <c r="AN1503" i="5" s="1"/>
  <c r="AM1504" i="5"/>
  <c r="AN1504" i="5" s="1"/>
  <c r="AM1505" i="5"/>
  <c r="AN1505" i="5" s="1"/>
  <c r="AM1506" i="5"/>
  <c r="AN1506" i="5" s="1"/>
  <c r="AM1507" i="5"/>
  <c r="AN1507" i="5" s="1"/>
  <c r="AM1508" i="5"/>
  <c r="AN1508" i="5" s="1"/>
  <c r="AM1509" i="5"/>
  <c r="AN1509" i="5" s="1"/>
  <c r="AM1510" i="5"/>
  <c r="AN1510" i="5" s="1"/>
  <c r="AM1511" i="5"/>
  <c r="AN1511" i="5" s="1"/>
  <c r="AM1512" i="5"/>
  <c r="AN1512" i="5" s="1"/>
  <c r="AM1513" i="5"/>
  <c r="AN1513" i="5" s="1"/>
  <c r="AM1514" i="5"/>
  <c r="AN1514" i="5" s="1"/>
  <c r="AM1515" i="5"/>
  <c r="AN1515" i="5" s="1"/>
  <c r="AM1516" i="5"/>
  <c r="AN1516" i="5" s="1"/>
  <c r="AM1517" i="5"/>
  <c r="AN1517" i="5" s="1"/>
  <c r="AM1518" i="5"/>
  <c r="AN1518" i="5" s="1"/>
  <c r="AM1519" i="5"/>
  <c r="AN1519" i="5" s="1"/>
  <c r="AM1520" i="5"/>
  <c r="AN1520" i="5" s="1"/>
  <c r="AM1521" i="5"/>
  <c r="AN1521" i="5" s="1"/>
  <c r="AM1522" i="5"/>
  <c r="AN1522" i="5" s="1"/>
  <c r="AM1523" i="5"/>
  <c r="AN1523" i="5" s="1"/>
  <c r="AM1524" i="5"/>
  <c r="AN1524" i="5" s="1"/>
  <c r="AM1525" i="5"/>
  <c r="AN1525" i="5" s="1"/>
  <c r="AM1526" i="5"/>
  <c r="AN1526" i="5" s="1"/>
  <c r="AM1527" i="5"/>
  <c r="AN1527" i="5" s="1"/>
  <c r="AM1528" i="5"/>
  <c r="AN1528" i="5" s="1"/>
  <c r="AM1529" i="5"/>
  <c r="AN1529" i="5" s="1"/>
  <c r="AM1530" i="5"/>
  <c r="AN1530" i="5" s="1"/>
  <c r="AM1531" i="5"/>
  <c r="AN1531" i="5" s="1"/>
  <c r="AM1532" i="5"/>
  <c r="AN1532" i="5" s="1"/>
  <c r="AM1533" i="5"/>
  <c r="AN1533" i="5" s="1"/>
  <c r="AM1534" i="5"/>
  <c r="AN1534" i="5" s="1"/>
  <c r="AM1535" i="5"/>
  <c r="AN1535" i="5" s="1"/>
  <c r="AM1536" i="5"/>
  <c r="AN1536" i="5" s="1"/>
  <c r="AM1537" i="5"/>
  <c r="AN1537" i="5" s="1"/>
  <c r="AM1538" i="5"/>
  <c r="AN1538" i="5" s="1"/>
  <c r="AM1539" i="5"/>
  <c r="AN1539" i="5" s="1"/>
  <c r="AM1540" i="5"/>
  <c r="AN1540" i="5" s="1"/>
  <c r="AM1541" i="5"/>
  <c r="AN1541" i="5" s="1"/>
  <c r="AM1542" i="5"/>
  <c r="AN1542" i="5" s="1"/>
  <c r="AM1543" i="5"/>
  <c r="AN1543" i="5" s="1"/>
  <c r="AM1544" i="5"/>
  <c r="AN1544" i="5" s="1"/>
  <c r="AM1545" i="5"/>
  <c r="AN1545" i="5" s="1"/>
  <c r="AM1546" i="5"/>
  <c r="AN1546" i="5" s="1"/>
  <c r="AM1547" i="5"/>
  <c r="AN1547" i="5" s="1"/>
  <c r="AM1548" i="5"/>
  <c r="AN1548" i="5" s="1"/>
  <c r="AM1549" i="5"/>
  <c r="AN1549" i="5" s="1"/>
  <c r="AM1550" i="5"/>
  <c r="AN1550" i="5" s="1"/>
  <c r="AM1551" i="5"/>
  <c r="AN1551" i="5" s="1"/>
  <c r="AM1552" i="5"/>
  <c r="AN1552" i="5" s="1"/>
  <c r="AM1553" i="5"/>
  <c r="AN1553" i="5" s="1"/>
  <c r="AM1554" i="5"/>
  <c r="AN1554" i="5" s="1"/>
  <c r="AM1555" i="5"/>
  <c r="AN1555" i="5" s="1"/>
  <c r="AM1556" i="5"/>
  <c r="AN1556" i="5" s="1"/>
  <c r="AM1557" i="5"/>
  <c r="AN1557" i="5" s="1"/>
  <c r="AM1558" i="5"/>
  <c r="AN1558" i="5" s="1"/>
  <c r="AM1559" i="5"/>
  <c r="AN1559" i="5" s="1"/>
  <c r="AM1560" i="5"/>
  <c r="AN1560" i="5" s="1"/>
  <c r="AM1561" i="5"/>
  <c r="AN1561" i="5" s="1"/>
  <c r="AM1562" i="5"/>
  <c r="AN1562" i="5" s="1"/>
  <c r="AM1563" i="5"/>
  <c r="AN1563" i="5" s="1"/>
  <c r="AM1564" i="5"/>
  <c r="AN1564" i="5" s="1"/>
  <c r="AM1565" i="5"/>
  <c r="AN1565" i="5" s="1"/>
  <c r="AM1566" i="5"/>
  <c r="AN1566" i="5" s="1"/>
  <c r="AM1567" i="5"/>
  <c r="AN1567" i="5" s="1"/>
  <c r="AM1568" i="5"/>
  <c r="AN1568" i="5" s="1"/>
  <c r="AM1569" i="5"/>
  <c r="AN1569" i="5" s="1"/>
  <c r="AM1570" i="5"/>
  <c r="AN1570" i="5" s="1"/>
  <c r="AM1571" i="5"/>
  <c r="AN1571" i="5" s="1"/>
  <c r="AM1572" i="5"/>
  <c r="AN1572" i="5" s="1"/>
  <c r="AM1573" i="5"/>
  <c r="AN1573" i="5" s="1"/>
  <c r="AM1574" i="5"/>
  <c r="AN1574" i="5" s="1"/>
  <c r="AM1575" i="5"/>
  <c r="AN1575" i="5" s="1"/>
  <c r="AM1576" i="5"/>
  <c r="AN1576" i="5" s="1"/>
  <c r="AM1577" i="5"/>
  <c r="AN1577" i="5" s="1"/>
  <c r="AM1578" i="5"/>
  <c r="AN1578" i="5" s="1"/>
  <c r="AM1579" i="5"/>
  <c r="AN1579" i="5" s="1"/>
  <c r="AM1580" i="5"/>
  <c r="AN1580" i="5" s="1"/>
  <c r="AM1581" i="5"/>
  <c r="AN1581" i="5" s="1"/>
  <c r="AM1582" i="5"/>
  <c r="AN1582" i="5" s="1"/>
  <c r="AM1583" i="5"/>
  <c r="AN1583" i="5" s="1"/>
  <c r="AM1584" i="5"/>
  <c r="AN1584" i="5" s="1"/>
  <c r="AM1585" i="5"/>
  <c r="AN1585" i="5" s="1"/>
  <c r="AM1586" i="5"/>
  <c r="AN1586" i="5" s="1"/>
  <c r="AM1587" i="5"/>
  <c r="AN1587" i="5" s="1"/>
  <c r="AM1588" i="5"/>
  <c r="AN1588" i="5" s="1"/>
  <c r="AM1589" i="5"/>
  <c r="AN1589" i="5" s="1"/>
  <c r="AM1590" i="5"/>
  <c r="AN1590" i="5" s="1"/>
  <c r="AM1591" i="5"/>
  <c r="AN1591" i="5" s="1"/>
  <c r="AM1592" i="5"/>
  <c r="AN1592" i="5" s="1"/>
  <c r="AM1593" i="5"/>
  <c r="AN1593" i="5" s="1"/>
  <c r="AM1594" i="5"/>
  <c r="AN1594" i="5" s="1"/>
  <c r="AM1595" i="5"/>
  <c r="AN1595" i="5" s="1"/>
  <c r="AM1596" i="5"/>
  <c r="AN1596" i="5" s="1"/>
  <c r="AM1597" i="5"/>
  <c r="AN1597" i="5" s="1"/>
  <c r="AM1598" i="5"/>
  <c r="AN1598" i="5" s="1"/>
  <c r="AM1599" i="5"/>
  <c r="AN1599" i="5" s="1"/>
  <c r="AM1600" i="5"/>
  <c r="AN1600" i="5" s="1"/>
  <c r="AM1601" i="5"/>
  <c r="AN1601" i="5" s="1"/>
  <c r="AM1602" i="5"/>
  <c r="AN1602" i="5" s="1"/>
  <c r="AM1603" i="5"/>
  <c r="AN1603" i="5" s="1"/>
  <c r="AM1604" i="5"/>
  <c r="AN1604" i="5" s="1"/>
  <c r="AM1605" i="5"/>
  <c r="AN1605" i="5" s="1"/>
  <c r="AM1606" i="5"/>
  <c r="AN1606" i="5" s="1"/>
  <c r="AM1607" i="5"/>
  <c r="AN1607" i="5" s="1"/>
  <c r="AM1608" i="5"/>
  <c r="AN1608" i="5" s="1"/>
  <c r="AM1609" i="5"/>
  <c r="AN1609" i="5" s="1"/>
  <c r="AM1610" i="5"/>
  <c r="AN1610" i="5" s="1"/>
  <c r="AM1611" i="5"/>
  <c r="AN1611" i="5" s="1"/>
  <c r="AM1612" i="5"/>
  <c r="AN1612" i="5" s="1"/>
  <c r="AM1613" i="5"/>
  <c r="AN1613" i="5" s="1"/>
  <c r="AM1614" i="5"/>
  <c r="AN1614" i="5" s="1"/>
  <c r="AM1615" i="5"/>
  <c r="AN1615" i="5" s="1"/>
  <c r="AM1616" i="5"/>
  <c r="AN1616" i="5" s="1"/>
  <c r="AM1617" i="5"/>
  <c r="AN1617" i="5" s="1"/>
  <c r="AM1618" i="5"/>
  <c r="AN1618" i="5" s="1"/>
  <c r="AM1619" i="5"/>
  <c r="AN1619" i="5" s="1"/>
  <c r="AM1620" i="5"/>
  <c r="AN1620" i="5" s="1"/>
  <c r="AM1621" i="5"/>
  <c r="AN1621" i="5" s="1"/>
  <c r="AM1622" i="5"/>
  <c r="AN1622" i="5" s="1"/>
  <c r="AM1623" i="5"/>
  <c r="AN1623" i="5" s="1"/>
  <c r="AM1624" i="5"/>
  <c r="AN1624" i="5" s="1"/>
  <c r="AM1625" i="5"/>
  <c r="AN1625" i="5" s="1"/>
  <c r="AM1626" i="5"/>
  <c r="AN1626" i="5" s="1"/>
  <c r="AM1627" i="5"/>
  <c r="AN1627" i="5" s="1"/>
  <c r="AM1628" i="5"/>
  <c r="AN1628" i="5" s="1"/>
  <c r="AM1629" i="5"/>
  <c r="AN1629" i="5" s="1"/>
  <c r="AM1630" i="5"/>
  <c r="AN1630" i="5" s="1"/>
  <c r="AM1631" i="5"/>
  <c r="AN1631" i="5" s="1"/>
  <c r="AM1632" i="5"/>
  <c r="AN1632" i="5" s="1"/>
  <c r="AM1633" i="5"/>
  <c r="AN1633" i="5" s="1"/>
  <c r="AM1634" i="5"/>
  <c r="AN1634" i="5" s="1"/>
  <c r="AM1635" i="5"/>
  <c r="AN1635" i="5" s="1"/>
  <c r="AM1636" i="5"/>
  <c r="AN1636" i="5" s="1"/>
  <c r="AM1637" i="5"/>
  <c r="AN1637" i="5" s="1"/>
  <c r="AM1638" i="5"/>
  <c r="AN1638" i="5" s="1"/>
  <c r="AM1639" i="5"/>
  <c r="AN1639" i="5" s="1"/>
  <c r="AM1640" i="5"/>
  <c r="AN1640" i="5" s="1"/>
  <c r="AM1641" i="5"/>
  <c r="AN1641" i="5" s="1"/>
  <c r="AM1642" i="5"/>
  <c r="AN1642" i="5" s="1"/>
  <c r="AM1643" i="5"/>
  <c r="AN1643" i="5" s="1"/>
  <c r="AM1644" i="5"/>
  <c r="AN1644" i="5" s="1"/>
  <c r="AM1645" i="5"/>
  <c r="AN1645" i="5" s="1"/>
  <c r="AM1646" i="5"/>
  <c r="AN1646" i="5" s="1"/>
  <c r="AM1647" i="5"/>
  <c r="AN1647" i="5" s="1"/>
  <c r="AM1648" i="5"/>
  <c r="AN1648" i="5" s="1"/>
  <c r="AM1649" i="5"/>
  <c r="AN1649" i="5" s="1"/>
  <c r="AM1650" i="5"/>
  <c r="AN1650" i="5" s="1"/>
  <c r="AM1651" i="5"/>
  <c r="AN1651" i="5" s="1"/>
  <c r="AM1652" i="5"/>
  <c r="AN1652" i="5" s="1"/>
  <c r="AM1653" i="5"/>
  <c r="AN1653" i="5" s="1"/>
  <c r="AM1654" i="5"/>
  <c r="AN1654" i="5" s="1"/>
  <c r="AM1655" i="5"/>
  <c r="AN1655" i="5" s="1"/>
  <c r="AM1656" i="5"/>
  <c r="AN1656" i="5" s="1"/>
  <c r="AM1657" i="5"/>
  <c r="AN1657" i="5" s="1"/>
  <c r="AM1658" i="5"/>
  <c r="AN1658" i="5" s="1"/>
  <c r="AM1659" i="5"/>
  <c r="AN1659" i="5" s="1"/>
  <c r="AM1660" i="5"/>
  <c r="AN1660" i="5" s="1"/>
  <c r="AM1661" i="5"/>
  <c r="AN1661" i="5" s="1"/>
  <c r="AM1662" i="5"/>
  <c r="AN1662" i="5" s="1"/>
  <c r="AM1663" i="5"/>
  <c r="AN1663" i="5" s="1"/>
  <c r="AM1664" i="5"/>
  <c r="AN1664" i="5" s="1"/>
  <c r="AM1665" i="5"/>
  <c r="AN1665" i="5" s="1"/>
  <c r="AM1666" i="5"/>
  <c r="AN1666" i="5" s="1"/>
  <c r="AM1667" i="5"/>
  <c r="AN1667" i="5" s="1"/>
  <c r="AM1668" i="5"/>
  <c r="AN1668" i="5" s="1"/>
  <c r="AM1669" i="5"/>
  <c r="AN1669" i="5" s="1"/>
  <c r="AM1670" i="5"/>
  <c r="AN1670" i="5" s="1"/>
  <c r="AM1671" i="5"/>
  <c r="AN1671" i="5" s="1"/>
  <c r="AM1672" i="5"/>
  <c r="AN1672" i="5" s="1"/>
  <c r="AM1673" i="5"/>
  <c r="AN1673" i="5" s="1"/>
  <c r="AM1674" i="5"/>
  <c r="AN1674" i="5" s="1"/>
  <c r="AM1675" i="5"/>
  <c r="AN1675" i="5" s="1"/>
  <c r="AM1676" i="5"/>
  <c r="AN1676" i="5" s="1"/>
  <c r="AM1677" i="5"/>
  <c r="AN1677" i="5" s="1"/>
  <c r="AM1678" i="5"/>
  <c r="AN1678" i="5" s="1"/>
  <c r="AM1679" i="5"/>
  <c r="AN1679" i="5" s="1"/>
  <c r="AM1680" i="5"/>
  <c r="AN1680" i="5" s="1"/>
  <c r="AM1681" i="5"/>
  <c r="AN1681" i="5" s="1"/>
  <c r="AM1682" i="5"/>
  <c r="AN1682" i="5" s="1"/>
  <c r="AM1683" i="5"/>
  <c r="AN1683" i="5" s="1"/>
  <c r="AM1684" i="5"/>
  <c r="AN1684" i="5" s="1"/>
  <c r="AM1685" i="5"/>
  <c r="AN1685" i="5" s="1"/>
  <c r="AM1686" i="5"/>
  <c r="AN1686" i="5" s="1"/>
  <c r="AM1687" i="5"/>
  <c r="AN1687" i="5" s="1"/>
  <c r="AM1688" i="5"/>
  <c r="AN1688" i="5" s="1"/>
  <c r="AM1689" i="5"/>
  <c r="AN1689" i="5" s="1"/>
  <c r="AM1690" i="5"/>
  <c r="AN1690" i="5" s="1"/>
  <c r="AM1691" i="5"/>
  <c r="AN1691" i="5" s="1"/>
  <c r="AM1692" i="5"/>
  <c r="AN1692" i="5" s="1"/>
  <c r="AM1693" i="5"/>
  <c r="AN1693" i="5" s="1"/>
  <c r="AM1694" i="5"/>
  <c r="AN1694" i="5" s="1"/>
  <c r="AM1695" i="5"/>
  <c r="AN1695" i="5" s="1"/>
  <c r="AM1696" i="5"/>
  <c r="AN1696" i="5" s="1"/>
  <c r="AM1697" i="5"/>
  <c r="AN1697" i="5" s="1"/>
  <c r="AM1698" i="5"/>
  <c r="AN1698" i="5" s="1"/>
  <c r="AM1699" i="5"/>
  <c r="AN1699" i="5" s="1"/>
  <c r="AM1700" i="5"/>
  <c r="AN1700" i="5" s="1"/>
  <c r="AM1701" i="5"/>
  <c r="AN1701" i="5" s="1"/>
  <c r="AM1702" i="5"/>
  <c r="AN1702" i="5" s="1"/>
  <c r="AM1703" i="5"/>
  <c r="AN1703" i="5" s="1"/>
  <c r="AM1704" i="5"/>
  <c r="AN1704" i="5" s="1"/>
  <c r="AM1705" i="5"/>
  <c r="AN1705" i="5" s="1"/>
  <c r="AM1706" i="5"/>
  <c r="AN1706" i="5" s="1"/>
  <c r="AM1707" i="5"/>
  <c r="AN1707" i="5" s="1"/>
  <c r="AM1708" i="5"/>
  <c r="AN1708" i="5" s="1"/>
  <c r="AM1709" i="5"/>
  <c r="AN1709" i="5" s="1"/>
  <c r="AM1710" i="5"/>
  <c r="AN1710" i="5" s="1"/>
  <c r="AM1711" i="5"/>
  <c r="AN1711" i="5" s="1"/>
  <c r="AM1712" i="5"/>
  <c r="AN1712" i="5" s="1"/>
  <c r="AM1713" i="5"/>
  <c r="AN1713" i="5" s="1"/>
  <c r="AM1714" i="5"/>
  <c r="AN1714" i="5" s="1"/>
  <c r="AM1715" i="5"/>
  <c r="AN1715" i="5" s="1"/>
  <c r="AM1716" i="5"/>
  <c r="AN1716" i="5" s="1"/>
  <c r="AM1717" i="5"/>
  <c r="AN1717" i="5" s="1"/>
  <c r="AM1718" i="5"/>
  <c r="AN1718" i="5" s="1"/>
  <c r="AM1719" i="5"/>
  <c r="AN1719" i="5" s="1"/>
  <c r="AM1720" i="5"/>
  <c r="AN1720" i="5" s="1"/>
  <c r="AM1721" i="5"/>
  <c r="AN1721" i="5" s="1"/>
  <c r="AM1722" i="5"/>
  <c r="AN1722" i="5" s="1"/>
  <c r="AM1723" i="5"/>
  <c r="AN1723" i="5" s="1"/>
  <c r="AM1724" i="5"/>
  <c r="AN1724" i="5" s="1"/>
  <c r="AM1725" i="5"/>
  <c r="AN1725" i="5" s="1"/>
  <c r="AM1726" i="5"/>
  <c r="AN1726" i="5" s="1"/>
  <c r="AM1727" i="5"/>
  <c r="AN1727" i="5" s="1"/>
  <c r="AM1728" i="5"/>
  <c r="AN1728" i="5" s="1"/>
  <c r="AM1729" i="5"/>
  <c r="AN1729" i="5" s="1"/>
  <c r="AM1730" i="5"/>
  <c r="AN1730" i="5" s="1"/>
  <c r="AM1731" i="5"/>
  <c r="AN1731" i="5" s="1"/>
  <c r="AM1732" i="5"/>
  <c r="AN1732" i="5" s="1"/>
  <c r="AM1733" i="5"/>
  <c r="AN1733" i="5" s="1"/>
  <c r="AM1734" i="5"/>
  <c r="AN1734" i="5" s="1"/>
  <c r="AM1735" i="5"/>
  <c r="AN1735" i="5" s="1"/>
  <c r="AM1736" i="5"/>
  <c r="AN1736" i="5" s="1"/>
  <c r="AM1737" i="5"/>
  <c r="AN1737" i="5" s="1"/>
  <c r="AM1738" i="5"/>
  <c r="AN1738" i="5" s="1"/>
  <c r="AM1739" i="5"/>
  <c r="AN1739" i="5" s="1"/>
  <c r="AM1740" i="5"/>
  <c r="AN1740" i="5" s="1"/>
  <c r="AM1741" i="5"/>
  <c r="AN1741" i="5" s="1"/>
  <c r="AM1742" i="5"/>
  <c r="AN1742" i="5" s="1"/>
  <c r="AM1743" i="5"/>
  <c r="AN1743" i="5" s="1"/>
  <c r="AM1744" i="5"/>
  <c r="AN1744" i="5" s="1"/>
  <c r="AM1745" i="5"/>
  <c r="AN1745" i="5" s="1"/>
  <c r="AM1746" i="5"/>
  <c r="AN1746" i="5" s="1"/>
  <c r="AM1747" i="5"/>
  <c r="AN1747" i="5" s="1"/>
  <c r="AM1748" i="5"/>
  <c r="AN1748" i="5" s="1"/>
  <c r="AM1749" i="5"/>
  <c r="AN1749" i="5" s="1"/>
  <c r="AM1750" i="5"/>
  <c r="AN1750" i="5" s="1"/>
  <c r="AM1751" i="5"/>
  <c r="AN1751" i="5" s="1"/>
  <c r="AM1752" i="5"/>
  <c r="AN1752" i="5" s="1"/>
  <c r="AM1753" i="5"/>
  <c r="AN1753" i="5" s="1"/>
  <c r="AM1754" i="5"/>
  <c r="AN1754" i="5" s="1"/>
  <c r="AM1755" i="5"/>
  <c r="AN1755" i="5" s="1"/>
  <c r="AM1756" i="5"/>
  <c r="AN1756" i="5" s="1"/>
  <c r="AM1757" i="5"/>
  <c r="AN1757" i="5" s="1"/>
  <c r="AM1758" i="5"/>
  <c r="AN1758" i="5" s="1"/>
  <c r="AM1759" i="5"/>
  <c r="AN1759" i="5" s="1"/>
  <c r="AM1760" i="5"/>
  <c r="AN1760" i="5" s="1"/>
  <c r="AM1761" i="5"/>
  <c r="AN1761" i="5" s="1"/>
  <c r="AM1762" i="5"/>
  <c r="AN1762" i="5" s="1"/>
  <c r="AM1763" i="5"/>
  <c r="AN1763" i="5" s="1"/>
  <c r="AM1764" i="5"/>
  <c r="AN1764" i="5" s="1"/>
  <c r="AM1765" i="5"/>
  <c r="AN1765" i="5" s="1"/>
  <c r="AM1766" i="5"/>
  <c r="AN1766" i="5" s="1"/>
  <c r="AM1767" i="5"/>
  <c r="AN1767" i="5" s="1"/>
  <c r="AM1768" i="5"/>
  <c r="AN1768" i="5" s="1"/>
  <c r="AM1769" i="5"/>
  <c r="AN1769" i="5" s="1"/>
  <c r="AM1770" i="5"/>
  <c r="AN1770" i="5" s="1"/>
  <c r="AM1771" i="5"/>
  <c r="AN1771" i="5" s="1"/>
  <c r="AM1772" i="5"/>
  <c r="AN1772" i="5" s="1"/>
  <c r="AM1773" i="5"/>
  <c r="AN1773" i="5" s="1"/>
  <c r="AM1774" i="5"/>
  <c r="AN1774" i="5" s="1"/>
  <c r="AM1775" i="5"/>
  <c r="AN1775" i="5" s="1"/>
  <c r="AM1776" i="5"/>
  <c r="AN1776" i="5" s="1"/>
  <c r="AM1777" i="5"/>
  <c r="AN1777" i="5" s="1"/>
  <c r="AM1778" i="5"/>
  <c r="AN1778" i="5" s="1"/>
  <c r="AM1779" i="5"/>
  <c r="AN1779" i="5" s="1"/>
  <c r="AM1780" i="5"/>
  <c r="AN1780" i="5" s="1"/>
  <c r="AM1781" i="5"/>
  <c r="AN1781" i="5" s="1"/>
  <c r="AM1782" i="5"/>
  <c r="AN1782" i="5" s="1"/>
  <c r="AM1783" i="5"/>
  <c r="AN1783" i="5" s="1"/>
  <c r="AM1784" i="5"/>
  <c r="AN1784" i="5" s="1"/>
  <c r="AM1785" i="5"/>
  <c r="AN1785" i="5" s="1"/>
  <c r="AM1786" i="5"/>
  <c r="AN1786" i="5" s="1"/>
  <c r="AM1787" i="5"/>
  <c r="AN1787" i="5" s="1"/>
  <c r="AM1788" i="5"/>
  <c r="AN1788" i="5" s="1"/>
  <c r="AM1789" i="5"/>
  <c r="AN1789" i="5" s="1"/>
  <c r="AM1790" i="5"/>
  <c r="AN1790" i="5" s="1"/>
  <c r="AM1791" i="5"/>
  <c r="AN1791" i="5" s="1"/>
  <c r="AM1792" i="5"/>
  <c r="AN1792" i="5" s="1"/>
  <c r="AM1793" i="5"/>
  <c r="AN1793" i="5" s="1"/>
  <c r="AM1794" i="5"/>
  <c r="AN1794" i="5" s="1"/>
  <c r="AM1795" i="5"/>
  <c r="AN1795" i="5" s="1"/>
  <c r="AM1796" i="5"/>
  <c r="AN1796" i="5" s="1"/>
  <c r="AM1797" i="5"/>
  <c r="AN1797" i="5" s="1"/>
  <c r="AM1798" i="5"/>
  <c r="AN1798" i="5" s="1"/>
  <c r="AM1799" i="5"/>
  <c r="AN1799" i="5" s="1"/>
  <c r="AM1800" i="5"/>
  <c r="AN1800" i="5" s="1"/>
  <c r="AM1801" i="5"/>
  <c r="AN1801" i="5" s="1"/>
  <c r="AM1802" i="5"/>
  <c r="AN1802" i="5" s="1"/>
  <c r="AM1803" i="5"/>
  <c r="AN1803" i="5" s="1"/>
  <c r="AM1804" i="5"/>
  <c r="AN1804" i="5" s="1"/>
  <c r="AM1805" i="5"/>
  <c r="AN1805" i="5" s="1"/>
  <c r="AM1806" i="5"/>
  <c r="AN1806" i="5" s="1"/>
  <c r="AM1807" i="5"/>
  <c r="AN1807" i="5" s="1"/>
  <c r="AM1808" i="5"/>
  <c r="AN1808" i="5" s="1"/>
  <c r="AM1809" i="5"/>
  <c r="AN1809" i="5" s="1"/>
  <c r="AM1810" i="5"/>
  <c r="AN1810" i="5" s="1"/>
  <c r="AM1811" i="5"/>
  <c r="AN1811" i="5" s="1"/>
  <c r="AM1812" i="5"/>
  <c r="AN1812" i="5" s="1"/>
  <c r="AM1813" i="5"/>
  <c r="AN1813" i="5" s="1"/>
  <c r="AM1814" i="5"/>
  <c r="AN1814" i="5" s="1"/>
  <c r="AM1815" i="5"/>
  <c r="AN1815" i="5" s="1"/>
  <c r="AM1816" i="5"/>
  <c r="AN1816" i="5" s="1"/>
  <c r="AM1817" i="5"/>
  <c r="AN1817" i="5" s="1"/>
  <c r="AM1818" i="5"/>
  <c r="AN1818" i="5" s="1"/>
  <c r="AM1819" i="5"/>
  <c r="AN1819" i="5" s="1"/>
  <c r="AM1820" i="5"/>
  <c r="AN1820" i="5" s="1"/>
  <c r="AM1821" i="5"/>
  <c r="AN1821" i="5" s="1"/>
  <c r="AM1822" i="5"/>
  <c r="AN1822" i="5" s="1"/>
  <c r="AM1823" i="5"/>
  <c r="AN1823" i="5" s="1"/>
  <c r="AM1824" i="5"/>
  <c r="AN1824" i="5" s="1"/>
  <c r="AM1825" i="5"/>
  <c r="AN1825" i="5" s="1"/>
  <c r="AM1826" i="5"/>
  <c r="AN1826" i="5" s="1"/>
  <c r="AM1827" i="5"/>
  <c r="AN1827" i="5" s="1"/>
  <c r="AM1828" i="5"/>
  <c r="AN1828" i="5" s="1"/>
  <c r="AM1829" i="5"/>
  <c r="AN1829" i="5" s="1"/>
  <c r="AM1830" i="5"/>
  <c r="AN1830" i="5" s="1"/>
  <c r="AM1831" i="5"/>
  <c r="AN1831" i="5" s="1"/>
  <c r="AM1832" i="5"/>
  <c r="AN1832" i="5" s="1"/>
  <c r="AM1833" i="5"/>
  <c r="AN1833" i="5" s="1"/>
  <c r="AM1834" i="5"/>
  <c r="AN1834" i="5" s="1"/>
  <c r="AM1835" i="5"/>
  <c r="AN1835" i="5" s="1"/>
  <c r="AM1836" i="5"/>
  <c r="AN1836" i="5" s="1"/>
  <c r="AM1837" i="5"/>
  <c r="AN1837" i="5" s="1"/>
  <c r="AM1838" i="5"/>
  <c r="AN1838" i="5" s="1"/>
  <c r="AM1839" i="5"/>
  <c r="AN1839" i="5" s="1"/>
  <c r="AM1840" i="5"/>
  <c r="AN1840" i="5" s="1"/>
  <c r="AM1841" i="5"/>
  <c r="AN1841" i="5" s="1"/>
  <c r="AM1842" i="5"/>
  <c r="AN1842" i="5" s="1"/>
  <c r="AM1843" i="5"/>
  <c r="AN1843" i="5" s="1"/>
  <c r="AM1844" i="5"/>
  <c r="AN1844" i="5" s="1"/>
  <c r="AM1845" i="5"/>
  <c r="AN1845" i="5" s="1"/>
  <c r="AM1846" i="5"/>
  <c r="AN1846" i="5" s="1"/>
  <c r="AM1847" i="5"/>
  <c r="AN1847" i="5" s="1"/>
  <c r="AM1848" i="5"/>
  <c r="AN1848" i="5" s="1"/>
  <c r="AM1849" i="5"/>
  <c r="AN1849" i="5" s="1"/>
  <c r="AM1850" i="5"/>
  <c r="AN1850" i="5" s="1"/>
  <c r="AM1851" i="5"/>
  <c r="AN1851" i="5" s="1"/>
  <c r="AM1852" i="5"/>
  <c r="AN1852" i="5" s="1"/>
  <c r="AM1853" i="5"/>
  <c r="AN1853" i="5" s="1"/>
  <c r="AM1854" i="5"/>
  <c r="AN1854" i="5" s="1"/>
  <c r="AM1855" i="5"/>
  <c r="AN1855" i="5" s="1"/>
  <c r="AM1856" i="5"/>
  <c r="AN1856" i="5" s="1"/>
  <c r="AM1857" i="5"/>
  <c r="AN1857" i="5" s="1"/>
  <c r="AM1858" i="5"/>
  <c r="AN1858" i="5" s="1"/>
  <c r="AM1859" i="5"/>
  <c r="AN1859" i="5" s="1"/>
  <c r="AM1860" i="5"/>
  <c r="AN1860" i="5" s="1"/>
  <c r="AM1861" i="5"/>
  <c r="AN1861" i="5" s="1"/>
  <c r="AM1862" i="5"/>
  <c r="AN1862" i="5" s="1"/>
  <c r="AM1863" i="5"/>
  <c r="AN1863" i="5" s="1"/>
  <c r="AM1864" i="5"/>
  <c r="AN1864" i="5" s="1"/>
  <c r="AM1865" i="5"/>
  <c r="AN1865" i="5" s="1"/>
  <c r="AM1866" i="5"/>
  <c r="AN1866" i="5" s="1"/>
  <c r="AM1867" i="5"/>
  <c r="AN1867" i="5" s="1"/>
  <c r="AM1868" i="5"/>
  <c r="AN1868" i="5" s="1"/>
  <c r="AM1869" i="5"/>
  <c r="AN1869" i="5" s="1"/>
  <c r="AM1870" i="5"/>
  <c r="AN1870" i="5" s="1"/>
  <c r="AM1871" i="5"/>
  <c r="AN1871" i="5" s="1"/>
  <c r="AM1872" i="5"/>
  <c r="AN1872" i="5" s="1"/>
  <c r="AM1873" i="5"/>
  <c r="AN1873" i="5" s="1"/>
  <c r="AM1874" i="5"/>
  <c r="AN1874" i="5" s="1"/>
  <c r="AM1875" i="5"/>
  <c r="AN1875" i="5" s="1"/>
  <c r="AM1876" i="5"/>
  <c r="AN1876" i="5" s="1"/>
  <c r="AM1877" i="5"/>
  <c r="AN1877" i="5" s="1"/>
  <c r="AM1878" i="5"/>
  <c r="AN1878" i="5" s="1"/>
  <c r="AM1879" i="5"/>
  <c r="AN1879" i="5" s="1"/>
  <c r="AM1880" i="5"/>
  <c r="AN1880" i="5" s="1"/>
  <c r="AM1881" i="5"/>
  <c r="AN1881" i="5" s="1"/>
  <c r="AM1882" i="5"/>
  <c r="AN1882" i="5" s="1"/>
  <c r="AM1883" i="5"/>
  <c r="AN1883" i="5" s="1"/>
  <c r="AM1884" i="5"/>
  <c r="AN1884" i="5" s="1"/>
  <c r="AM1885" i="5"/>
  <c r="AN1885" i="5" s="1"/>
  <c r="AM1886" i="5"/>
  <c r="AN1886" i="5" s="1"/>
  <c r="AM1887" i="5"/>
  <c r="AN1887" i="5" s="1"/>
  <c r="AM1888" i="5"/>
  <c r="AN1888" i="5" s="1"/>
  <c r="AM1889" i="5"/>
  <c r="AN1889" i="5" s="1"/>
  <c r="AM1890" i="5"/>
  <c r="AN1890" i="5" s="1"/>
  <c r="AM1891" i="5"/>
  <c r="AN1891" i="5" s="1"/>
  <c r="AM1892" i="5"/>
  <c r="AN1892" i="5" s="1"/>
  <c r="AM1893" i="5"/>
  <c r="AN1893" i="5" s="1"/>
  <c r="AM1894" i="5"/>
  <c r="AN1894" i="5" s="1"/>
  <c r="AM1895" i="5"/>
  <c r="AN1895" i="5" s="1"/>
  <c r="AM1896" i="5"/>
  <c r="AN1896" i="5" s="1"/>
  <c r="AM1897" i="5"/>
  <c r="AN1897" i="5" s="1"/>
  <c r="AM1898" i="5"/>
  <c r="AN1898" i="5" s="1"/>
  <c r="AM1899" i="5"/>
  <c r="AN1899" i="5" s="1"/>
  <c r="AM1900" i="5"/>
  <c r="AN1900" i="5" s="1"/>
  <c r="AM1901" i="5"/>
  <c r="AN1901" i="5" s="1"/>
  <c r="AM1902" i="5"/>
  <c r="AN1902" i="5" s="1"/>
  <c r="AM1903" i="5"/>
  <c r="AN1903" i="5" s="1"/>
  <c r="AM1904" i="5"/>
  <c r="AN1904" i="5" s="1"/>
  <c r="AM1905" i="5"/>
  <c r="AN1905" i="5" s="1"/>
  <c r="AM1906" i="5"/>
  <c r="AN1906" i="5" s="1"/>
  <c r="AM1907" i="5"/>
  <c r="AN1907" i="5" s="1"/>
  <c r="AM1908" i="5"/>
  <c r="AN1908" i="5" s="1"/>
  <c r="AM1909" i="5"/>
  <c r="AN1909" i="5" s="1"/>
  <c r="AM1910" i="5"/>
  <c r="AN1910" i="5" s="1"/>
  <c r="AM1911" i="5"/>
  <c r="AN1911" i="5" s="1"/>
  <c r="AM1912" i="5"/>
  <c r="AN1912" i="5" s="1"/>
  <c r="AM1913" i="5"/>
  <c r="AN1913" i="5" s="1"/>
  <c r="AM1914" i="5"/>
  <c r="AN1914" i="5" s="1"/>
  <c r="AM1915" i="5"/>
  <c r="AN1915" i="5" s="1"/>
  <c r="AM1916" i="5"/>
  <c r="AN1916" i="5" s="1"/>
  <c r="AM1917" i="5"/>
  <c r="AN1917" i="5" s="1"/>
  <c r="AM1918" i="5"/>
  <c r="AN1918" i="5" s="1"/>
  <c r="AM1919" i="5"/>
  <c r="AN1919" i="5" s="1"/>
  <c r="AM1920" i="5"/>
  <c r="AN1920" i="5" s="1"/>
  <c r="AM1921" i="5"/>
  <c r="AN1921" i="5" s="1"/>
  <c r="AM1922" i="5"/>
  <c r="AN1922" i="5" s="1"/>
  <c r="AM1923" i="5"/>
  <c r="AN1923" i="5" s="1"/>
  <c r="AM1924" i="5"/>
  <c r="AN1924" i="5" s="1"/>
  <c r="AM1925" i="5"/>
  <c r="AN1925" i="5" s="1"/>
  <c r="AM1926" i="5"/>
  <c r="AN1926" i="5" s="1"/>
  <c r="AM1927" i="5"/>
  <c r="AN1927" i="5" s="1"/>
  <c r="AM1928" i="5"/>
  <c r="AN1928" i="5" s="1"/>
  <c r="AM1929" i="5"/>
  <c r="AN1929" i="5" s="1"/>
  <c r="AM1930" i="5"/>
  <c r="AN1930" i="5" s="1"/>
  <c r="AM1931" i="5"/>
  <c r="AN1931" i="5" s="1"/>
  <c r="AM1932" i="5"/>
  <c r="AN1932" i="5" s="1"/>
  <c r="AM1933" i="5"/>
  <c r="AN1933" i="5" s="1"/>
  <c r="AM1934" i="5"/>
  <c r="AN1934" i="5" s="1"/>
  <c r="AM1935" i="5"/>
  <c r="AN1935" i="5" s="1"/>
  <c r="AM1936" i="5"/>
  <c r="AN1936" i="5" s="1"/>
  <c r="AM1937" i="5"/>
  <c r="AN1937" i="5" s="1"/>
  <c r="AM1938" i="5"/>
  <c r="AN1938" i="5" s="1"/>
  <c r="AM1939" i="5"/>
  <c r="AN1939" i="5" s="1"/>
  <c r="AM1940" i="5"/>
  <c r="AN1940" i="5" s="1"/>
  <c r="AM1941" i="5"/>
  <c r="AN1941" i="5" s="1"/>
  <c r="AM1942" i="5"/>
  <c r="AN1942" i="5" s="1"/>
  <c r="AM1943" i="5"/>
  <c r="AN1943" i="5" s="1"/>
  <c r="AM1944" i="5"/>
  <c r="AN1944" i="5" s="1"/>
  <c r="AM1945" i="5"/>
  <c r="AN1945" i="5" s="1"/>
  <c r="AM1946" i="5"/>
  <c r="AN1946" i="5" s="1"/>
  <c r="AM1947" i="5"/>
  <c r="AN1947" i="5" s="1"/>
  <c r="AM1948" i="5"/>
  <c r="AN1948" i="5" s="1"/>
  <c r="AM1949" i="5"/>
  <c r="AN1949" i="5" s="1"/>
  <c r="AM1950" i="5"/>
  <c r="AN1950" i="5" s="1"/>
  <c r="AM1951" i="5"/>
  <c r="AN1951" i="5" s="1"/>
  <c r="AM1952" i="5"/>
  <c r="AN1952" i="5" s="1"/>
  <c r="AM1953" i="5"/>
  <c r="AN1953" i="5" s="1"/>
  <c r="AM1954" i="5"/>
  <c r="AN1954" i="5" s="1"/>
  <c r="AM1955" i="5"/>
  <c r="AN1955" i="5" s="1"/>
  <c r="AM1956" i="5"/>
  <c r="AN1956" i="5" s="1"/>
  <c r="AM1957" i="5"/>
  <c r="AN1957" i="5" s="1"/>
  <c r="AM1958" i="5"/>
  <c r="AN1958" i="5" s="1"/>
  <c r="AM1959" i="5"/>
  <c r="AN1959" i="5" s="1"/>
  <c r="AM1960" i="5"/>
  <c r="AN1960" i="5" s="1"/>
  <c r="AM1961" i="5"/>
  <c r="AN1961" i="5" s="1"/>
  <c r="AM1962" i="5"/>
  <c r="AN1962" i="5" s="1"/>
  <c r="AM1963" i="5"/>
  <c r="AN1963" i="5" s="1"/>
  <c r="AM1964" i="5"/>
  <c r="AN1964" i="5" s="1"/>
  <c r="AM1965" i="5"/>
  <c r="AN1965" i="5" s="1"/>
  <c r="AM1966" i="5"/>
  <c r="AN1966" i="5" s="1"/>
  <c r="AM1967" i="5"/>
  <c r="AN1967" i="5" s="1"/>
  <c r="AM1968" i="5"/>
  <c r="AN1968" i="5" s="1"/>
  <c r="AM1969" i="5"/>
  <c r="AN1969" i="5" s="1"/>
  <c r="AM1970" i="5"/>
  <c r="AN1970" i="5" s="1"/>
  <c r="AM1971" i="5"/>
  <c r="AN1971" i="5" s="1"/>
  <c r="AM1972" i="5"/>
  <c r="AN1972" i="5" s="1"/>
  <c r="AM1973" i="5"/>
  <c r="AN1973" i="5" s="1"/>
  <c r="AM1974" i="5"/>
  <c r="AN1974" i="5" s="1"/>
  <c r="AM1975" i="5"/>
  <c r="AN1975" i="5" s="1"/>
  <c r="AM1976" i="5"/>
  <c r="AN1976" i="5" s="1"/>
  <c r="AM1977" i="5"/>
  <c r="AN1977" i="5" s="1"/>
  <c r="AM1978" i="5"/>
  <c r="AN1978" i="5" s="1"/>
  <c r="AM1979" i="5"/>
  <c r="AN1979" i="5" s="1"/>
  <c r="AM1980" i="5"/>
  <c r="AN1980" i="5" s="1"/>
  <c r="AM1981" i="5"/>
  <c r="AN1981" i="5" s="1"/>
  <c r="AM1982" i="5"/>
  <c r="AN1982" i="5" s="1"/>
  <c r="AM1983" i="5"/>
  <c r="AN1983" i="5" s="1"/>
  <c r="AM1984" i="5"/>
  <c r="AN1984" i="5" s="1"/>
  <c r="AM1985" i="5"/>
  <c r="AN1985" i="5" s="1"/>
  <c r="AM1986" i="5"/>
  <c r="AN1986" i="5" s="1"/>
  <c r="AM1987" i="5"/>
  <c r="AN1987" i="5" s="1"/>
  <c r="AM1988" i="5"/>
  <c r="AN1988" i="5" s="1"/>
  <c r="AM1989" i="5"/>
  <c r="AN1989" i="5" s="1"/>
  <c r="AM1990" i="5"/>
  <c r="AN1990" i="5" s="1"/>
  <c r="AM1991" i="5"/>
  <c r="AN1991" i="5" s="1"/>
  <c r="AM1992" i="5"/>
  <c r="AN1992" i="5" s="1"/>
  <c r="AM1993" i="5"/>
  <c r="AN1993" i="5" s="1"/>
  <c r="AM1994" i="5"/>
  <c r="AN1994" i="5" s="1"/>
  <c r="AM1995" i="5"/>
  <c r="AN1995" i="5" s="1"/>
  <c r="AM1996" i="5"/>
  <c r="AN1996" i="5" s="1"/>
  <c r="AM1997" i="5"/>
  <c r="AN1997" i="5" s="1"/>
  <c r="AM1998" i="5"/>
  <c r="AN1998" i="5" s="1"/>
  <c r="AM1999" i="5"/>
  <c r="AN1999" i="5" s="1"/>
  <c r="AM2000" i="5"/>
  <c r="AN2000" i="5" s="1"/>
  <c r="AM2001" i="5"/>
  <c r="AN2001" i="5" s="1"/>
  <c r="AM2002" i="5"/>
  <c r="AN2002" i="5" s="1"/>
  <c r="AM2003" i="5"/>
  <c r="AN2003" i="5" s="1"/>
  <c r="AM2004" i="5"/>
  <c r="AN2004" i="5" s="1"/>
  <c r="AM2005" i="5"/>
  <c r="AN2005" i="5" s="1"/>
  <c r="AM2006" i="5"/>
  <c r="AN2006" i="5" s="1"/>
  <c r="AM2007" i="5"/>
  <c r="AN2007" i="5" s="1"/>
  <c r="AM2008" i="5"/>
  <c r="AN2008" i="5" s="1"/>
  <c r="AM2009" i="5"/>
  <c r="AN2009" i="5" s="1"/>
  <c r="AM2010" i="5"/>
  <c r="AN2010" i="5" s="1"/>
  <c r="AM2011" i="5"/>
  <c r="AN2011" i="5" s="1"/>
  <c r="AM2012" i="5"/>
  <c r="AN2012" i="5" s="1"/>
  <c r="AM2013" i="5"/>
  <c r="AN2013" i="5" s="1"/>
  <c r="AM2014" i="5"/>
  <c r="AN2014" i="5" s="1"/>
  <c r="AM2015" i="5"/>
  <c r="AN2015" i="5" s="1"/>
  <c r="AM2016" i="5"/>
  <c r="AN2016" i="5" s="1"/>
  <c r="AM2017" i="5"/>
  <c r="AN2017" i="5" s="1"/>
  <c r="AM2018" i="5"/>
  <c r="AN2018" i="5" s="1"/>
  <c r="AM2019" i="5"/>
  <c r="AN2019" i="5" s="1"/>
  <c r="AM2020" i="5"/>
  <c r="AN2020" i="5" s="1"/>
  <c r="AM2021" i="5"/>
  <c r="AN2021" i="5" s="1"/>
  <c r="AM2022" i="5"/>
  <c r="AN2022" i="5" s="1"/>
  <c r="AM2023" i="5"/>
  <c r="AN2023" i="5" s="1"/>
  <c r="AM2024" i="5"/>
  <c r="AN2024" i="5" s="1"/>
  <c r="AM2025" i="5"/>
  <c r="AN2025" i="5" s="1"/>
  <c r="AM2026" i="5"/>
  <c r="AN2026" i="5" s="1"/>
  <c r="AM2027" i="5"/>
  <c r="AN2027" i="5" s="1"/>
  <c r="AM2028" i="5"/>
  <c r="AN2028" i="5" s="1"/>
  <c r="AM2029" i="5"/>
  <c r="AN2029" i="5" s="1"/>
  <c r="AM2030" i="5"/>
  <c r="AN2030" i="5" s="1"/>
  <c r="AM2031" i="5"/>
  <c r="AN2031" i="5" s="1"/>
  <c r="AM2032" i="5"/>
  <c r="AN2032" i="5" s="1"/>
  <c r="AM2033" i="5"/>
  <c r="AN2033" i="5" s="1"/>
  <c r="AM2034" i="5"/>
  <c r="AN2034" i="5" s="1"/>
  <c r="AM2035" i="5"/>
  <c r="AN2035" i="5" s="1"/>
  <c r="AM2036" i="5"/>
  <c r="AN2036" i="5" s="1"/>
  <c r="AM2037" i="5"/>
  <c r="AN2037" i="5" s="1"/>
  <c r="AM2038" i="5"/>
  <c r="AN2038" i="5" s="1"/>
  <c r="AM2039" i="5"/>
  <c r="AN2039" i="5" s="1"/>
  <c r="AM2040" i="5"/>
  <c r="AN2040" i="5" s="1"/>
  <c r="AM2041" i="5"/>
  <c r="AN2041" i="5" s="1"/>
  <c r="AM2042" i="5"/>
  <c r="AN2042" i="5" s="1"/>
  <c r="AM2043" i="5"/>
  <c r="AN2043" i="5" s="1"/>
  <c r="AM2044" i="5"/>
  <c r="AN2044" i="5" s="1"/>
  <c r="AM2045" i="5"/>
  <c r="AN2045" i="5" s="1"/>
  <c r="AM2046" i="5"/>
  <c r="AN2046" i="5" s="1"/>
  <c r="AM2047" i="5"/>
  <c r="AN2047" i="5" s="1"/>
  <c r="AM2048" i="5"/>
  <c r="AN2048" i="5" s="1"/>
  <c r="AM2049" i="5"/>
  <c r="AN2049" i="5" s="1"/>
  <c r="AM2050" i="5"/>
  <c r="AN2050" i="5" s="1"/>
  <c r="AM2051" i="5"/>
  <c r="AN2051" i="5" s="1"/>
  <c r="AM2052" i="5"/>
  <c r="AN2052" i="5" s="1"/>
  <c r="AM2053" i="5"/>
  <c r="AN2053" i="5" s="1"/>
  <c r="AM2054" i="5"/>
  <c r="AN2054" i="5" s="1"/>
  <c r="AM2055" i="5"/>
  <c r="AN2055" i="5" s="1"/>
  <c r="AM2056" i="5"/>
  <c r="AN2056" i="5" s="1"/>
  <c r="AM2057" i="5"/>
  <c r="AN2057" i="5" s="1"/>
  <c r="AM2058" i="5"/>
  <c r="AN2058" i="5" s="1"/>
  <c r="AM2059" i="5"/>
  <c r="AN2059" i="5" s="1"/>
  <c r="AM2060" i="5"/>
  <c r="AN2060" i="5" s="1"/>
  <c r="AM2061" i="5"/>
  <c r="AN2061" i="5" s="1"/>
  <c r="AM2062" i="5"/>
  <c r="AN2062" i="5" s="1"/>
  <c r="AM2063" i="5"/>
  <c r="AN2063" i="5" s="1"/>
  <c r="AM2064" i="5"/>
  <c r="AN2064" i="5" s="1"/>
  <c r="AM2065" i="5"/>
  <c r="AN2065" i="5" s="1"/>
  <c r="AM2066" i="5"/>
  <c r="AN2066" i="5" s="1"/>
  <c r="AM2067" i="5"/>
  <c r="AN2067" i="5" s="1"/>
  <c r="AM2068" i="5"/>
  <c r="AN2068" i="5" s="1"/>
  <c r="AM2069" i="5"/>
  <c r="AN2069" i="5" s="1"/>
  <c r="AM2070" i="5"/>
  <c r="AN2070" i="5" s="1"/>
  <c r="AM2071" i="5"/>
  <c r="AN2071" i="5" s="1"/>
  <c r="AM2072" i="5"/>
  <c r="AN2072" i="5" s="1"/>
  <c r="AM2073" i="5"/>
  <c r="AN2073" i="5" s="1"/>
  <c r="AM2074" i="5"/>
  <c r="AN2074" i="5" s="1"/>
  <c r="AM2075" i="5"/>
  <c r="AN2075" i="5" s="1"/>
  <c r="AM2076" i="5"/>
  <c r="AN2076" i="5" s="1"/>
  <c r="AM2077" i="5"/>
  <c r="AN2077" i="5" s="1"/>
  <c r="AM2078" i="5"/>
  <c r="AN2078" i="5" s="1"/>
  <c r="AM2079" i="5"/>
  <c r="AN2079" i="5" s="1"/>
  <c r="AM2080" i="5"/>
  <c r="AN2080" i="5" s="1"/>
  <c r="AM2081" i="5"/>
  <c r="AN2081" i="5" s="1"/>
  <c r="AM2082" i="5"/>
  <c r="AN2082" i="5" s="1"/>
  <c r="AM2083" i="5"/>
  <c r="AN2083" i="5" s="1"/>
  <c r="AM2084" i="5"/>
  <c r="AN2084" i="5" s="1"/>
  <c r="AM2085" i="5"/>
  <c r="AN2085" i="5" s="1"/>
  <c r="AM2086" i="5"/>
  <c r="AN2086" i="5" s="1"/>
  <c r="AM2087" i="5"/>
  <c r="AN2087" i="5" s="1"/>
  <c r="AM2088" i="5"/>
  <c r="AN2088" i="5" s="1"/>
  <c r="AM2089" i="5"/>
  <c r="AN2089" i="5" s="1"/>
  <c r="AM2090" i="5"/>
  <c r="AN2090" i="5" s="1"/>
  <c r="AM2091" i="5"/>
  <c r="AN2091" i="5" s="1"/>
  <c r="AM2092" i="5"/>
  <c r="AN2092" i="5" s="1"/>
  <c r="AM2093" i="5"/>
  <c r="AN2093" i="5" s="1"/>
  <c r="AM2094" i="5"/>
  <c r="AN2094" i="5" s="1"/>
  <c r="AM2095" i="5"/>
  <c r="AN2095" i="5" s="1"/>
  <c r="AM2096" i="5"/>
  <c r="AN2096" i="5" s="1"/>
  <c r="AM2097" i="5"/>
  <c r="AN2097" i="5" s="1"/>
  <c r="AM2098" i="5"/>
  <c r="AN2098" i="5" s="1"/>
  <c r="AM2099" i="5"/>
  <c r="AN2099" i="5" s="1"/>
  <c r="AM2100" i="5"/>
  <c r="AN2100" i="5" s="1"/>
  <c r="AM2101" i="5"/>
  <c r="AN2101" i="5" s="1"/>
  <c r="AM2102" i="5"/>
  <c r="AN2102" i="5" s="1"/>
  <c r="AM2103" i="5"/>
  <c r="AN2103" i="5" s="1"/>
  <c r="AM2104" i="5"/>
  <c r="AN2104" i="5" s="1"/>
  <c r="AM2105" i="5"/>
  <c r="AN2105" i="5" s="1"/>
  <c r="AM2106" i="5"/>
  <c r="AN2106" i="5" s="1"/>
  <c r="AM2107" i="5"/>
  <c r="AN2107" i="5" s="1"/>
  <c r="AM2108" i="5"/>
  <c r="AN2108" i="5" s="1"/>
  <c r="AM2109" i="5"/>
  <c r="AN2109" i="5" s="1"/>
  <c r="AM2110" i="5"/>
  <c r="AN2110" i="5" s="1"/>
  <c r="AM2111" i="5"/>
  <c r="AN2111" i="5" s="1"/>
  <c r="AM2112" i="5"/>
  <c r="AN2112" i="5" s="1"/>
  <c r="AM2113" i="5"/>
  <c r="AN2113" i="5" s="1"/>
  <c r="AM2114" i="5"/>
  <c r="AN2114" i="5" s="1"/>
  <c r="AM2115" i="5"/>
  <c r="AN2115" i="5" s="1"/>
  <c r="AM2116" i="5"/>
  <c r="AN2116" i="5" s="1"/>
  <c r="AM2117" i="5"/>
  <c r="AN2117" i="5" s="1"/>
  <c r="AM2118" i="5"/>
  <c r="AN2118" i="5" s="1"/>
  <c r="AM2119" i="5"/>
  <c r="AN2119" i="5" s="1"/>
  <c r="AM2120" i="5"/>
  <c r="AN2120" i="5" s="1"/>
  <c r="AM2121" i="5"/>
  <c r="AN2121" i="5" s="1"/>
  <c r="AM2122" i="5"/>
  <c r="AN2122" i="5" s="1"/>
  <c r="AM2123" i="5"/>
  <c r="AN2123" i="5" s="1"/>
  <c r="AM2124" i="5"/>
  <c r="AN2124" i="5" s="1"/>
  <c r="AM2125" i="5"/>
  <c r="AN2125" i="5" s="1"/>
  <c r="AM2126" i="5"/>
  <c r="AN2126" i="5" s="1"/>
  <c r="AM2127" i="5"/>
  <c r="AN2127" i="5" s="1"/>
  <c r="AM2128" i="5"/>
  <c r="AN2128" i="5" s="1"/>
  <c r="AM2129" i="5"/>
  <c r="AN2129" i="5" s="1"/>
  <c r="AM2130" i="5"/>
  <c r="AN2130" i="5" s="1"/>
  <c r="AM2131" i="5"/>
  <c r="AN2131" i="5" s="1"/>
  <c r="AM2132" i="5"/>
  <c r="AN2132" i="5" s="1"/>
  <c r="AM2133" i="5"/>
  <c r="AN2133" i="5" s="1"/>
  <c r="AM2134" i="5"/>
  <c r="AN2134" i="5" s="1"/>
  <c r="AM2135" i="5"/>
  <c r="AN2135" i="5" s="1"/>
  <c r="AM2136" i="5"/>
  <c r="AN2136" i="5" s="1"/>
  <c r="AM2137" i="5"/>
  <c r="AN2137" i="5" s="1"/>
  <c r="AM2138" i="5"/>
  <c r="AN2138" i="5" s="1"/>
  <c r="AM2139" i="5"/>
  <c r="AN2139" i="5" s="1"/>
  <c r="AM2140" i="5"/>
  <c r="AN2140" i="5" s="1"/>
  <c r="AM2141" i="5"/>
  <c r="AN2141" i="5" s="1"/>
  <c r="AM2142" i="5"/>
  <c r="AN2142" i="5" s="1"/>
  <c r="AM2143" i="5"/>
  <c r="AN2143" i="5" s="1"/>
  <c r="AM2144" i="5"/>
  <c r="AN2144" i="5" s="1"/>
  <c r="AM2145" i="5"/>
  <c r="AN2145" i="5" s="1"/>
  <c r="AM2146" i="5"/>
  <c r="AN2146" i="5" s="1"/>
  <c r="AM2147" i="5"/>
  <c r="AN2147" i="5" s="1"/>
  <c r="AM2148" i="5"/>
  <c r="AN2148" i="5" s="1"/>
  <c r="AM2149" i="5"/>
  <c r="AN2149" i="5" s="1"/>
  <c r="AM2150" i="5"/>
  <c r="AN2150" i="5" s="1"/>
  <c r="AM2151" i="5"/>
  <c r="AN2151" i="5" s="1"/>
  <c r="AM2152" i="5"/>
  <c r="AN2152" i="5" s="1"/>
  <c r="AM2153" i="5"/>
  <c r="AN2153" i="5" s="1"/>
  <c r="AM2154" i="5"/>
  <c r="AN2154" i="5" s="1"/>
  <c r="AM2155" i="5"/>
  <c r="AN2155" i="5" s="1"/>
  <c r="AM2156" i="5"/>
  <c r="AN2156" i="5" s="1"/>
  <c r="AM2157" i="5"/>
  <c r="AN2157" i="5" s="1"/>
  <c r="AM2158" i="5"/>
  <c r="AN2158" i="5" s="1"/>
  <c r="AM2159" i="5"/>
  <c r="AN2159" i="5" s="1"/>
  <c r="AM2160" i="5"/>
  <c r="AN2160" i="5" s="1"/>
  <c r="AM2161" i="5"/>
  <c r="AN2161" i="5" s="1"/>
  <c r="AM2162" i="5"/>
  <c r="AN2162" i="5" s="1"/>
  <c r="AM2163" i="5"/>
  <c r="AN2163" i="5" s="1"/>
  <c r="AM2164" i="5"/>
  <c r="AN2164" i="5" s="1"/>
  <c r="AM2165" i="5"/>
  <c r="AN2165" i="5" s="1"/>
  <c r="AM2166" i="5"/>
  <c r="AN2166" i="5" s="1"/>
  <c r="AM2167" i="5"/>
  <c r="AN2167" i="5" s="1"/>
  <c r="AM2168" i="5"/>
  <c r="AN2168" i="5" s="1"/>
  <c r="AM2169" i="5"/>
  <c r="AN2169" i="5" s="1"/>
  <c r="AM2170" i="5"/>
  <c r="AN2170" i="5" s="1"/>
  <c r="AM2171" i="5"/>
  <c r="AN2171" i="5" s="1"/>
  <c r="AM2172" i="5"/>
  <c r="AN2172" i="5" s="1"/>
  <c r="AM2173" i="5"/>
  <c r="AN2173" i="5" s="1"/>
  <c r="AM2174" i="5"/>
  <c r="AN2174" i="5" s="1"/>
  <c r="AM2175" i="5"/>
  <c r="AN2175" i="5" s="1"/>
  <c r="AM2176" i="5"/>
  <c r="AN2176" i="5" s="1"/>
  <c r="AM2177" i="5"/>
  <c r="AN2177" i="5" s="1"/>
  <c r="AM2178" i="5"/>
  <c r="AN2178" i="5" s="1"/>
  <c r="AM2179" i="5"/>
  <c r="AN2179" i="5" s="1"/>
  <c r="AM2180" i="5"/>
  <c r="AN2180" i="5" s="1"/>
  <c r="AM2181" i="5"/>
  <c r="AN2181" i="5" s="1"/>
  <c r="AM2182" i="5"/>
  <c r="AN2182" i="5" s="1"/>
  <c r="AM2183" i="5"/>
  <c r="AN2183" i="5" s="1"/>
  <c r="AM2184" i="5"/>
  <c r="AN2184" i="5" s="1"/>
  <c r="AM2185" i="5"/>
  <c r="AN2185" i="5" s="1"/>
  <c r="AM2186" i="5"/>
  <c r="AN2186" i="5" s="1"/>
  <c r="AM2187" i="5"/>
  <c r="AN2187" i="5" s="1"/>
  <c r="AM2188" i="5"/>
  <c r="AN2188" i="5" s="1"/>
  <c r="AM2189" i="5"/>
  <c r="AN2189" i="5" s="1"/>
  <c r="AM2190" i="5"/>
  <c r="AN2190" i="5" s="1"/>
  <c r="AM2191" i="5"/>
  <c r="AN2191" i="5" s="1"/>
  <c r="AM2192" i="5"/>
  <c r="AN2192" i="5" s="1"/>
  <c r="AM2193" i="5"/>
  <c r="AN2193" i="5" s="1"/>
  <c r="AM2194" i="5"/>
  <c r="AN2194" i="5" s="1"/>
  <c r="AM2195" i="5"/>
  <c r="AN2195" i="5" s="1"/>
  <c r="AM2196" i="5"/>
  <c r="AN2196" i="5" s="1"/>
  <c r="AM2197" i="5"/>
  <c r="AN2197" i="5" s="1"/>
  <c r="AM2198" i="5"/>
  <c r="AN2198" i="5" s="1"/>
  <c r="AM2199" i="5"/>
  <c r="AN2199" i="5" s="1"/>
  <c r="AM2200" i="5"/>
  <c r="AN2200" i="5" s="1"/>
  <c r="AM2201" i="5"/>
  <c r="AN2201" i="5" s="1"/>
  <c r="AM2202" i="5"/>
  <c r="AN2202" i="5" s="1"/>
  <c r="AM2203" i="5"/>
  <c r="AN2203" i="5" s="1"/>
  <c r="AM2204" i="5"/>
  <c r="AN2204" i="5" s="1"/>
  <c r="AM2205" i="5"/>
  <c r="AN2205" i="5" s="1"/>
  <c r="AM2206" i="5"/>
  <c r="AN2206" i="5" s="1"/>
  <c r="AM2207" i="5"/>
  <c r="AN2207" i="5" s="1"/>
  <c r="AM2208" i="5"/>
  <c r="AN2208" i="5" s="1"/>
  <c r="AM2209" i="5"/>
  <c r="AN2209" i="5" s="1"/>
  <c r="AM2210" i="5"/>
  <c r="AN2210" i="5" s="1"/>
  <c r="AM2211" i="5"/>
  <c r="AN2211" i="5" s="1"/>
  <c r="AM2212" i="5"/>
  <c r="AN2212" i="5" s="1"/>
  <c r="AM2213" i="5"/>
  <c r="AN2213" i="5" s="1"/>
  <c r="AM2214" i="5"/>
  <c r="AN2214" i="5" s="1"/>
  <c r="AM2215" i="5"/>
  <c r="AN2215" i="5" s="1"/>
  <c r="AM2216" i="5"/>
  <c r="AN2216" i="5" s="1"/>
  <c r="AM2217" i="5"/>
  <c r="AN2217" i="5" s="1"/>
  <c r="AM2218" i="5"/>
  <c r="AN2218" i="5" s="1"/>
  <c r="AM2219" i="5"/>
  <c r="AN2219" i="5" s="1"/>
  <c r="AM2220" i="5"/>
  <c r="AN2220" i="5" s="1"/>
  <c r="AM2221" i="5"/>
  <c r="AN2221" i="5" s="1"/>
  <c r="AM2222" i="5"/>
  <c r="AN2222" i="5" s="1"/>
  <c r="AM2223" i="5"/>
  <c r="AN2223" i="5" s="1"/>
  <c r="AM2224" i="5"/>
  <c r="AN2224" i="5" s="1"/>
  <c r="AM2225" i="5"/>
  <c r="AN2225" i="5" s="1"/>
  <c r="AM2226" i="5"/>
  <c r="AN2226" i="5" s="1"/>
  <c r="AM2227" i="5"/>
  <c r="AN2227" i="5" s="1"/>
  <c r="AM2228" i="5"/>
  <c r="AN2228" i="5" s="1"/>
  <c r="AM2229" i="5"/>
  <c r="AN2229" i="5" s="1"/>
  <c r="AM2230" i="5"/>
  <c r="AN2230" i="5" s="1"/>
  <c r="AM2231" i="5"/>
  <c r="AN2231" i="5" s="1"/>
  <c r="AM2232" i="5"/>
  <c r="AN2232" i="5" s="1"/>
  <c r="AM2233" i="5"/>
  <c r="AN2233" i="5" s="1"/>
  <c r="AM2234" i="5"/>
  <c r="AN2234" i="5" s="1"/>
  <c r="AM2235" i="5"/>
  <c r="AN2235" i="5" s="1"/>
  <c r="AM2236" i="5"/>
  <c r="AN2236" i="5" s="1"/>
  <c r="AM2237" i="5"/>
  <c r="AN2237" i="5" s="1"/>
  <c r="AM2238" i="5"/>
  <c r="AN2238" i="5" s="1"/>
  <c r="AM2239" i="5"/>
  <c r="AN2239" i="5" s="1"/>
  <c r="AM2240" i="5"/>
  <c r="AN2240" i="5" s="1"/>
  <c r="AM2241" i="5"/>
  <c r="AN2241" i="5" s="1"/>
  <c r="AM2242" i="5"/>
  <c r="AN2242" i="5" s="1"/>
  <c r="AM2243" i="5"/>
  <c r="AN2243" i="5" s="1"/>
  <c r="AM2244" i="5"/>
  <c r="AN2244" i="5" s="1"/>
  <c r="AM2245" i="5"/>
  <c r="AN2245" i="5" s="1"/>
  <c r="AM2246" i="5"/>
  <c r="AN2246" i="5" s="1"/>
  <c r="AM2247" i="5"/>
  <c r="AN2247" i="5" s="1"/>
  <c r="AM2248" i="5"/>
  <c r="AN2248" i="5" s="1"/>
  <c r="AM2249" i="5"/>
  <c r="AN2249" i="5" s="1"/>
  <c r="AM2250" i="5"/>
  <c r="AN2250" i="5" s="1"/>
  <c r="AM2251" i="5"/>
  <c r="AN2251" i="5" s="1"/>
  <c r="AM2252" i="5"/>
  <c r="AN2252" i="5" s="1"/>
  <c r="AM2253" i="5"/>
  <c r="AN2253" i="5" s="1"/>
  <c r="AM2254" i="5"/>
  <c r="AN2254" i="5" s="1"/>
  <c r="AM2255" i="5"/>
  <c r="AN2255" i="5" s="1"/>
  <c r="AM2256" i="5"/>
  <c r="AN2256" i="5" s="1"/>
  <c r="AM2257" i="5"/>
  <c r="AN2257" i="5" s="1"/>
  <c r="AM2258" i="5"/>
  <c r="AN2258" i="5" s="1"/>
  <c r="AM2259" i="5"/>
  <c r="AN2259" i="5" s="1"/>
  <c r="AM2260" i="5"/>
  <c r="AN2260" i="5" s="1"/>
  <c r="AM2261" i="5"/>
  <c r="AN2261" i="5" s="1"/>
  <c r="AM2262" i="5"/>
  <c r="AN2262" i="5" s="1"/>
  <c r="AM2263" i="5"/>
  <c r="AN2263" i="5" s="1"/>
  <c r="AM2264" i="5"/>
  <c r="AN2264" i="5" s="1"/>
  <c r="AM2265" i="5"/>
  <c r="AN2265" i="5" s="1"/>
  <c r="AM2266" i="5"/>
  <c r="AN2266" i="5" s="1"/>
  <c r="AM2267" i="5"/>
  <c r="AN2267" i="5" s="1"/>
  <c r="AM2268" i="5"/>
  <c r="AN2268" i="5" s="1"/>
  <c r="AM2269" i="5"/>
  <c r="AN2269" i="5" s="1"/>
  <c r="AM2270" i="5"/>
  <c r="AN2270" i="5" s="1"/>
  <c r="AM2271" i="5"/>
  <c r="AN2271" i="5" s="1"/>
  <c r="AM2272" i="5"/>
  <c r="AN2272" i="5" s="1"/>
  <c r="AM2273" i="5"/>
  <c r="AN2273" i="5" s="1"/>
  <c r="AM2274" i="5"/>
  <c r="AN2274" i="5" s="1"/>
  <c r="AM2275" i="5"/>
  <c r="AN2275" i="5" s="1"/>
  <c r="AM2276" i="5"/>
  <c r="AN2276" i="5" s="1"/>
  <c r="AM2277" i="5"/>
  <c r="AN2277" i="5" s="1"/>
  <c r="AM2278" i="5"/>
  <c r="AN2278" i="5" s="1"/>
  <c r="AM2279" i="5"/>
  <c r="AN2279" i="5" s="1"/>
  <c r="AM2280" i="5"/>
  <c r="AN2280" i="5" s="1"/>
  <c r="AM2281" i="5"/>
  <c r="AN2281" i="5" s="1"/>
  <c r="AM2282" i="5"/>
  <c r="AN2282" i="5" s="1"/>
  <c r="AM2283" i="5"/>
  <c r="AN2283" i="5" s="1"/>
  <c r="AM2284" i="5"/>
  <c r="AN2284" i="5" s="1"/>
  <c r="AM2285" i="5"/>
  <c r="AN2285" i="5" s="1"/>
  <c r="AM2286" i="5"/>
  <c r="AN2286" i="5" s="1"/>
  <c r="AM2287" i="5"/>
  <c r="AN2287" i="5" s="1"/>
  <c r="AM2288" i="5"/>
  <c r="AN2288" i="5" s="1"/>
  <c r="AM2289" i="5"/>
  <c r="AN2289" i="5" s="1"/>
  <c r="AM2290" i="5"/>
  <c r="AN2290" i="5" s="1"/>
  <c r="AM2291" i="5"/>
  <c r="AN2291" i="5" s="1"/>
  <c r="AM2292" i="5"/>
  <c r="AN2292" i="5" s="1"/>
  <c r="AM2293" i="5"/>
  <c r="AN2293" i="5" s="1"/>
  <c r="AM2294" i="5"/>
  <c r="AN2294" i="5" s="1"/>
  <c r="AM2295" i="5"/>
  <c r="AN2295" i="5" s="1"/>
  <c r="AM2296" i="5"/>
  <c r="AN2296" i="5" s="1"/>
  <c r="AM2297" i="5"/>
  <c r="AN2297" i="5" s="1"/>
  <c r="AM2298" i="5"/>
  <c r="AN2298" i="5" s="1"/>
  <c r="AM2299" i="5"/>
  <c r="AN2299" i="5" s="1"/>
  <c r="AM2300" i="5"/>
  <c r="AN2300" i="5" s="1"/>
  <c r="AM2301" i="5"/>
  <c r="AN2301" i="5" s="1"/>
  <c r="AM2302" i="5"/>
  <c r="AN2302" i="5" s="1"/>
  <c r="AM2303" i="5"/>
  <c r="AN2303" i="5" s="1"/>
  <c r="AM2304" i="5"/>
  <c r="AN2304" i="5" s="1"/>
  <c r="AM2305" i="5"/>
  <c r="AN2305" i="5" s="1"/>
  <c r="AM2306" i="5"/>
  <c r="AN2306" i="5" s="1"/>
  <c r="AM2307" i="5"/>
  <c r="AN2307" i="5" s="1"/>
  <c r="AM2308" i="5"/>
  <c r="AN2308" i="5" s="1"/>
  <c r="AM2309" i="5"/>
  <c r="AN2309" i="5" s="1"/>
  <c r="AM2310" i="5"/>
  <c r="AN2310" i="5" s="1"/>
  <c r="AM2311" i="5"/>
  <c r="AN2311" i="5" s="1"/>
  <c r="AM2312" i="5"/>
  <c r="AN2312" i="5" s="1"/>
  <c r="AM2313" i="5"/>
  <c r="AN2313" i="5" s="1"/>
  <c r="AM2314" i="5"/>
  <c r="AN2314" i="5" s="1"/>
  <c r="AM2315" i="5"/>
  <c r="AN2315" i="5" s="1"/>
  <c r="AM2316" i="5"/>
  <c r="AN2316" i="5" s="1"/>
  <c r="AM2317" i="5"/>
  <c r="AN2317" i="5" s="1"/>
  <c r="AM2318" i="5"/>
  <c r="AN2318" i="5" s="1"/>
  <c r="AM2319" i="5"/>
  <c r="AN2319" i="5" s="1"/>
  <c r="AM2320" i="5"/>
  <c r="AN2320" i="5" s="1"/>
  <c r="AM2321" i="5"/>
  <c r="AN2321" i="5" s="1"/>
  <c r="AM2322" i="5"/>
  <c r="AN2322" i="5" s="1"/>
  <c r="AM2323" i="5"/>
  <c r="AN2323" i="5" s="1"/>
  <c r="AM2324" i="5"/>
  <c r="AN2324" i="5" s="1"/>
  <c r="AM2325" i="5"/>
  <c r="AN2325" i="5" s="1"/>
  <c r="AM2326" i="5"/>
  <c r="AN2326" i="5" s="1"/>
  <c r="AM2327" i="5"/>
  <c r="AN2327" i="5" s="1"/>
  <c r="AM2328" i="5"/>
  <c r="AN2328" i="5" s="1"/>
  <c r="AM2329" i="5"/>
  <c r="AN2329" i="5" s="1"/>
  <c r="AM2330" i="5"/>
  <c r="AN2330" i="5" s="1"/>
  <c r="AM2331" i="5"/>
  <c r="AN2331" i="5" s="1"/>
  <c r="AM2332" i="5"/>
  <c r="AN2332" i="5" s="1"/>
  <c r="AM2333" i="5"/>
  <c r="AN2333" i="5" s="1"/>
  <c r="AM2334" i="5"/>
  <c r="AN2334" i="5" s="1"/>
  <c r="AM2335" i="5"/>
  <c r="AN2335" i="5" s="1"/>
  <c r="AM2336" i="5"/>
  <c r="AN2336" i="5" s="1"/>
  <c r="AM2337" i="5"/>
  <c r="AN2337" i="5" s="1"/>
  <c r="AM2338" i="5"/>
  <c r="AN2338" i="5" s="1"/>
  <c r="AM2339" i="5"/>
  <c r="AN2339" i="5" s="1"/>
  <c r="AM2340" i="5"/>
  <c r="AN2340" i="5" s="1"/>
  <c r="AM2341" i="5"/>
  <c r="AN2341" i="5" s="1"/>
  <c r="AM2342" i="5"/>
  <c r="AN2342" i="5" s="1"/>
  <c r="AM2343" i="5"/>
  <c r="AN2343" i="5" s="1"/>
  <c r="AM2344" i="5"/>
  <c r="AN2344" i="5" s="1"/>
  <c r="AM2345" i="5"/>
  <c r="AN2345" i="5" s="1"/>
  <c r="AM2346" i="5"/>
  <c r="AN2346" i="5" s="1"/>
  <c r="AM2347" i="5"/>
  <c r="AN2347" i="5" s="1"/>
  <c r="AM2348" i="5"/>
  <c r="AN2348" i="5" s="1"/>
  <c r="AM2349" i="5"/>
  <c r="AN2349" i="5" s="1"/>
  <c r="AM2350" i="5"/>
  <c r="AN2350" i="5" s="1"/>
  <c r="AM2351" i="5"/>
  <c r="AN2351" i="5" s="1"/>
  <c r="AM2352" i="5"/>
  <c r="AN2352" i="5" s="1"/>
  <c r="AM2353" i="5"/>
  <c r="AN2353" i="5" s="1"/>
  <c r="AM2354" i="5"/>
  <c r="AN2354" i="5" s="1"/>
  <c r="AM2355" i="5"/>
  <c r="AN2355" i="5" s="1"/>
  <c r="AM2356" i="5"/>
  <c r="AN2356" i="5" s="1"/>
  <c r="AM2357" i="5"/>
  <c r="AN2357" i="5" s="1"/>
  <c r="AM2358" i="5"/>
  <c r="AN2358" i="5" s="1"/>
  <c r="AM2359" i="5"/>
  <c r="AN2359" i="5" s="1"/>
  <c r="AM2360" i="5"/>
  <c r="AN2360" i="5" s="1"/>
  <c r="AM2361" i="5"/>
  <c r="AN2361" i="5" s="1"/>
  <c r="AM2362" i="5"/>
  <c r="AN2362" i="5" s="1"/>
  <c r="AM2363" i="5"/>
  <c r="AN2363" i="5" s="1"/>
  <c r="AM2364" i="5"/>
  <c r="AN2364" i="5" s="1"/>
  <c r="AM2365" i="5"/>
  <c r="AN2365" i="5" s="1"/>
  <c r="AM2366" i="5"/>
  <c r="AN2366" i="5" s="1"/>
  <c r="AM2367" i="5"/>
  <c r="AN2367" i="5" s="1"/>
  <c r="AM2368" i="5"/>
  <c r="AN2368" i="5" s="1"/>
  <c r="AM2369" i="5"/>
  <c r="AN2369" i="5" s="1"/>
  <c r="AM2370" i="5"/>
  <c r="AN2370" i="5" s="1"/>
  <c r="AM2371" i="5"/>
  <c r="AN2371" i="5" s="1"/>
  <c r="AM2372" i="5"/>
  <c r="AN2372" i="5" s="1"/>
  <c r="AM2373" i="5"/>
  <c r="AN2373" i="5" s="1"/>
  <c r="AM2374" i="5"/>
  <c r="AN2374" i="5" s="1"/>
  <c r="AM2375" i="5"/>
  <c r="AN2375" i="5" s="1"/>
  <c r="AM2376" i="5"/>
  <c r="AN2376" i="5" s="1"/>
  <c r="AM2377" i="5"/>
  <c r="AN2377" i="5" s="1"/>
  <c r="AM2378" i="5"/>
  <c r="AN2378" i="5" s="1"/>
  <c r="AM2379" i="5"/>
  <c r="AN2379" i="5" s="1"/>
  <c r="AM2380" i="5"/>
  <c r="AN2380" i="5" s="1"/>
  <c r="AM2381" i="5"/>
  <c r="AN2381" i="5" s="1"/>
  <c r="AM2382" i="5"/>
  <c r="AN2382" i="5" s="1"/>
  <c r="AM2383" i="5"/>
  <c r="AN2383" i="5" s="1"/>
  <c r="AM2384" i="5"/>
  <c r="AN2384" i="5" s="1"/>
  <c r="AM2385" i="5"/>
  <c r="AN2385" i="5" s="1"/>
  <c r="AM2386" i="5"/>
  <c r="AN2386" i="5" s="1"/>
  <c r="AM2387" i="5"/>
  <c r="AN2387" i="5" s="1"/>
  <c r="AM2388" i="5"/>
  <c r="AN2388" i="5" s="1"/>
  <c r="AM2389" i="5"/>
  <c r="AN2389" i="5" s="1"/>
  <c r="AM2390" i="5"/>
  <c r="AN2390" i="5" s="1"/>
  <c r="AM2391" i="5"/>
  <c r="AN2391" i="5" s="1"/>
  <c r="AM2392" i="5"/>
  <c r="AN2392" i="5" s="1"/>
  <c r="AM2393" i="5"/>
  <c r="AN2393" i="5" s="1"/>
  <c r="AM2394" i="5"/>
  <c r="AN2394" i="5" s="1"/>
  <c r="AM2395" i="5"/>
  <c r="AN2395" i="5" s="1"/>
  <c r="AM2396" i="5"/>
  <c r="AN2396" i="5" s="1"/>
  <c r="AM2397" i="5"/>
  <c r="AN2397" i="5" s="1"/>
  <c r="AM2398" i="5"/>
  <c r="AN2398" i="5" s="1"/>
  <c r="AM2399" i="5"/>
  <c r="AN2399" i="5" s="1"/>
  <c r="AM2400" i="5"/>
  <c r="AN2400" i="5" s="1"/>
  <c r="AM2401" i="5"/>
  <c r="AN2401" i="5" s="1"/>
  <c r="AM2402" i="5"/>
  <c r="AN2402" i="5" s="1"/>
  <c r="AM2403" i="5"/>
  <c r="AN2403" i="5" s="1"/>
  <c r="AM2404" i="5"/>
  <c r="AN2404" i="5" s="1"/>
  <c r="AM2405" i="5"/>
  <c r="AN2405" i="5" s="1"/>
  <c r="AM2406" i="5"/>
  <c r="AN2406" i="5" s="1"/>
  <c r="AM2407" i="5"/>
  <c r="AN2407" i="5" s="1"/>
  <c r="AM2408" i="5"/>
  <c r="AN2408" i="5" s="1"/>
  <c r="AM2409" i="5"/>
  <c r="AN2409" i="5" s="1"/>
  <c r="AM2410" i="5"/>
  <c r="AN2410" i="5" s="1"/>
  <c r="AM2411" i="5"/>
  <c r="AN2411" i="5" s="1"/>
  <c r="AM2412" i="5"/>
  <c r="AN2412" i="5" s="1"/>
  <c r="AM2413" i="5"/>
  <c r="AN2413" i="5" s="1"/>
  <c r="AM2414" i="5"/>
  <c r="AN2414" i="5" s="1"/>
  <c r="AM2415" i="5"/>
  <c r="AN2415" i="5" s="1"/>
  <c r="AM2416" i="5"/>
  <c r="AN2416" i="5" s="1"/>
  <c r="AM2417" i="5"/>
  <c r="AN2417" i="5" s="1"/>
  <c r="AM2418" i="5"/>
  <c r="AN2418" i="5" s="1"/>
  <c r="AM2419" i="5"/>
  <c r="AN2419" i="5" s="1"/>
  <c r="AM2420" i="5"/>
  <c r="AN2420" i="5" s="1"/>
  <c r="AM2421" i="5"/>
  <c r="AN2421" i="5" s="1"/>
  <c r="AM2422" i="5"/>
  <c r="AN2422" i="5" s="1"/>
  <c r="AM2423" i="5"/>
  <c r="AN2423" i="5" s="1"/>
  <c r="AM2424" i="5"/>
  <c r="AN2424" i="5" s="1"/>
  <c r="AM2425" i="5"/>
  <c r="AN2425" i="5" s="1"/>
  <c r="AM2426" i="5"/>
  <c r="AN2426" i="5" s="1"/>
  <c r="AM2427" i="5"/>
  <c r="AN2427" i="5" s="1"/>
  <c r="AM2428" i="5"/>
  <c r="AN2428" i="5" s="1"/>
  <c r="AM2429" i="5"/>
  <c r="AN2429" i="5" s="1"/>
  <c r="AM2430" i="5"/>
  <c r="AN2430" i="5" s="1"/>
  <c r="AM2431" i="5"/>
  <c r="AN2431" i="5" s="1"/>
  <c r="AM2432" i="5"/>
  <c r="AN2432" i="5" s="1"/>
  <c r="AM2433" i="5"/>
  <c r="AN2433" i="5" s="1"/>
  <c r="AM2434" i="5"/>
  <c r="AN2434" i="5" s="1"/>
  <c r="AM2435" i="5"/>
  <c r="AN2435" i="5" s="1"/>
  <c r="AM2436" i="5"/>
  <c r="AN2436" i="5" s="1"/>
  <c r="AM2437" i="5"/>
  <c r="AN2437" i="5" s="1"/>
  <c r="AM2438" i="5"/>
  <c r="AN2438" i="5" s="1"/>
  <c r="AM2439" i="5"/>
  <c r="AN2439" i="5" s="1"/>
  <c r="AM2440" i="5"/>
  <c r="AN2440" i="5" s="1"/>
  <c r="AM2441" i="5"/>
  <c r="AN2441" i="5" s="1"/>
  <c r="AM2442" i="5"/>
  <c r="AN2442" i="5" s="1"/>
  <c r="AM2443" i="5"/>
  <c r="AN2443" i="5" s="1"/>
  <c r="AM2444" i="5"/>
  <c r="AN2444" i="5" s="1"/>
  <c r="AM2445" i="5"/>
  <c r="AN2445" i="5" s="1"/>
  <c r="AM2446" i="5"/>
  <c r="AN2446" i="5" s="1"/>
  <c r="AM2447" i="5"/>
  <c r="AN2447" i="5" s="1"/>
  <c r="AM2448" i="5"/>
  <c r="AN2448" i="5" s="1"/>
  <c r="AM2449" i="5"/>
  <c r="AN2449" i="5" s="1"/>
  <c r="AM2450" i="5"/>
  <c r="AN2450" i="5" s="1"/>
  <c r="AM2451" i="5"/>
  <c r="AN2451" i="5" s="1"/>
  <c r="AM2452" i="5"/>
  <c r="AN2452" i="5" s="1"/>
  <c r="AM2453" i="5"/>
  <c r="AN2453" i="5" s="1"/>
  <c r="AM2454" i="5"/>
  <c r="AN2454" i="5" s="1"/>
  <c r="AM2455" i="5"/>
  <c r="AN2455" i="5" s="1"/>
  <c r="AM2456" i="5"/>
  <c r="AN2456" i="5" s="1"/>
  <c r="AM2457" i="5"/>
  <c r="AN2457" i="5" s="1"/>
  <c r="AM2458" i="5"/>
  <c r="AN2458" i="5" s="1"/>
  <c r="AM2459" i="5"/>
  <c r="AN2459" i="5" s="1"/>
  <c r="AM2460" i="5"/>
  <c r="AN2460" i="5" s="1"/>
  <c r="AM2461" i="5"/>
  <c r="AN2461" i="5" s="1"/>
  <c r="AM2462" i="5"/>
  <c r="AN2462" i="5" s="1"/>
  <c r="AM2463" i="5"/>
  <c r="AN2463" i="5" s="1"/>
  <c r="AM2464" i="5"/>
  <c r="AN2464" i="5" s="1"/>
  <c r="AM2465" i="5"/>
  <c r="AN2465" i="5" s="1"/>
  <c r="AM2466" i="5"/>
  <c r="AN2466" i="5" s="1"/>
  <c r="AM2467" i="5"/>
  <c r="AN2467" i="5" s="1"/>
  <c r="AM2468" i="5"/>
  <c r="AN2468" i="5" s="1"/>
  <c r="AM2469" i="5"/>
  <c r="AN2469" i="5" s="1"/>
  <c r="AM2470" i="5"/>
  <c r="AN2470" i="5" s="1"/>
  <c r="AM2471" i="5"/>
  <c r="AN2471" i="5" s="1"/>
  <c r="AM2472" i="5"/>
  <c r="AN2472" i="5" s="1"/>
  <c r="AM2473" i="5"/>
  <c r="AN2473" i="5" s="1"/>
  <c r="AM2474" i="5"/>
  <c r="AN2474" i="5" s="1"/>
  <c r="AM2475" i="5"/>
  <c r="AN2475" i="5" s="1"/>
  <c r="AM2476" i="5"/>
  <c r="AN2476" i="5" s="1"/>
  <c r="AM2477" i="5"/>
  <c r="AN2477" i="5" s="1"/>
  <c r="AM2478" i="5"/>
  <c r="AN2478" i="5" s="1"/>
  <c r="AM2479" i="5"/>
  <c r="AN2479" i="5" s="1"/>
  <c r="AM2480" i="5"/>
  <c r="AN2480" i="5" s="1"/>
  <c r="AM2481" i="5"/>
  <c r="AN2481" i="5" s="1"/>
  <c r="AM2482" i="5"/>
  <c r="AN2482" i="5" s="1"/>
  <c r="AM2483" i="5"/>
  <c r="AN2483" i="5" s="1"/>
  <c r="AM2484" i="5"/>
  <c r="AN2484" i="5" s="1"/>
  <c r="AM2485" i="5"/>
  <c r="AN2485" i="5" s="1"/>
  <c r="AM2486" i="5"/>
  <c r="AN2486" i="5" s="1"/>
  <c r="AM2487" i="5"/>
  <c r="AN2487" i="5" s="1"/>
  <c r="AM2488" i="5"/>
  <c r="AN2488" i="5" s="1"/>
  <c r="AM2489" i="5"/>
  <c r="AN2489" i="5" s="1"/>
  <c r="AM2490" i="5"/>
  <c r="AN2490" i="5" s="1"/>
  <c r="AM2491" i="5"/>
  <c r="AN2491" i="5" s="1"/>
  <c r="AM2492" i="5"/>
  <c r="AN2492" i="5" s="1"/>
  <c r="AM2493" i="5"/>
  <c r="AN2493" i="5" s="1"/>
  <c r="AM2494" i="5"/>
  <c r="AN2494" i="5" s="1"/>
  <c r="AM2495" i="5"/>
  <c r="AN2495" i="5" s="1"/>
  <c r="AM2496" i="5"/>
  <c r="AN2496" i="5" s="1"/>
  <c r="AM2497" i="5"/>
  <c r="AN2497" i="5" s="1"/>
  <c r="AM2498" i="5"/>
  <c r="AN2498" i="5" s="1"/>
  <c r="AM2499" i="5"/>
  <c r="AN2499" i="5" s="1"/>
  <c r="AM2500" i="5"/>
  <c r="AN2500" i="5" s="1"/>
  <c r="AM2501" i="5"/>
  <c r="AN2501" i="5" s="1"/>
  <c r="AM2502" i="5"/>
  <c r="AN2502" i="5" s="1"/>
  <c r="AM2503" i="5"/>
  <c r="AN2503" i="5" s="1"/>
  <c r="AM2504" i="5"/>
  <c r="AN2504" i="5" s="1"/>
  <c r="AM2505" i="5"/>
  <c r="AN2505" i="5" s="1"/>
  <c r="AM2506" i="5"/>
  <c r="AN2506" i="5" s="1"/>
  <c r="AM2507" i="5"/>
  <c r="AN2507" i="5" s="1"/>
  <c r="AM2508" i="5"/>
  <c r="AN2508" i="5" s="1"/>
  <c r="AM2509" i="5"/>
  <c r="AN2509" i="5" s="1"/>
  <c r="AM2510" i="5"/>
  <c r="AN2510" i="5" s="1"/>
  <c r="AM2511" i="5"/>
  <c r="AN2511" i="5" s="1"/>
  <c r="AM2512" i="5"/>
  <c r="AN2512" i="5" s="1"/>
  <c r="AM2513" i="5"/>
  <c r="AN2513" i="5" s="1"/>
  <c r="AM2514" i="5"/>
  <c r="AN2514" i="5" s="1"/>
  <c r="AM2515" i="5"/>
  <c r="AN2515" i="5" s="1"/>
  <c r="AM2516" i="5"/>
  <c r="AN2516" i="5" s="1"/>
  <c r="AM2517" i="5"/>
  <c r="AN2517" i="5" s="1"/>
  <c r="AM2518" i="5"/>
  <c r="AN2518" i="5" s="1"/>
  <c r="AM2519" i="5"/>
  <c r="AN2519" i="5" s="1"/>
  <c r="AM2520" i="5"/>
  <c r="AN2520" i="5" s="1"/>
  <c r="AM2521" i="5"/>
  <c r="AN2521" i="5" s="1"/>
  <c r="AM2522" i="5"/>
  <c r="AN2522" i="5" s="1"/>
  <c r="AM2523" i="5"/>
  <c r="AN2523" i="5" s="1"/>
  <c r="AM2524" i="5"/>
  <c r="AN2524" i="5" s="1"/>
  <c r="AM2525" i="5"/>
  <c r="AN2525" i="5" s="1"/>
  <c r="AM2526" i="5"/>
  <c r="AN2526" i="5" s="1"/>
  <c r="AM2527" i="5"/>
  <c r="AN2527" i="5" s="1"/>
  <c r="AM2528" i="5"/>
  <c r="AN2528" i="5" s="1"/>
  <c r="AM2529" i="5"/>
  <c r="AN2529" i="5" s="1"/>
  <c r="AM2530" i="5"/>
  <c r="AN2530" i="5" s="1"/>
  <c r="AM2531" i="5"/>
  <c r="AN2531" i="5" s="1"/>
  <c r="AM2532" i="5"/>
  <c r="AN2532" i="5" s="1"/>
  <c r="AM2533" i="5"/>
  <c r="AN2533" i="5" s="1"/>
  <c r="AM2534" i="5"/>
  <c r="AN2534" i="5" s="1"/>
  <c r="AM2535" i="5"/>
  <c r="AN2535" i="5" s="1"/>
  <c r="AM2536" i="5"/>
  <c r="AN2536" i="5" s="1"/>
  <c r="AM2537" i="5"/>
  <c r="AN2537" i="5" s="1"/>
  <c r="AM2538" i="5"/>
  <c r="AN2538" i="5" s="1"/>
  <c r="AM2539" i="5"/>
  <c r="AN2539" i="5" s="1"/>
  <c r="AM2540" i="5"/>
  <c r="AN2540" i="5" s="1"/>
  <c r="AM2541" i="5"/>
  <c r="AN2541" i="5" s="1"/>
  <c r="AM2542" i="5"/>
  <c r="AN2542" i="5" s="1"/>
  <c r="AM2543" i="5"/>
  <c r="AN2543" i="5" s="1"/>
  <c r="AM2544" i="5"/>
  <c r="AN2544" i="5" s="1"/>
  <c r="AM2545" i="5"/>
  <c r="AN2545" i="5" s="1"/>
  <c r="AM2546" i="5"/>
  <c r="AN2546" i="5" s="1"/>
  <c r="AM2547" i="5"/>
  <c r="AN2547" i="5" s="1"/>
  <c r="AM2548" i="5"/>
  <c r="AN2548" i="5" s="1"/>
  <c r="AM2549" i="5"/>
  <c r="AN2549" i="5" s="1"/>
  <c r="AM2550" i="5"/>
  <c r="AN2550" i="5" s="1"/>
  <c r="AM2551" i="5"/>
  <c r="AN2551" i="5" s="1"/>
  <c r="AM2552" i="5"/>
  <c r="AN2552" i="5" s="1"/>
  <c r="AM2553" i="5"/>
  <c r="AN2553" i="5" s="1"/>
  <c r="AM2554" i="5"/>
  <c r="AN2554" i="5" s="1"/>
  <c r="AM2555" i="5"/>
  <c r="AN2555" i="5" s="1"/>
  <c r="AM2556" i="5"/>
  <c r="AN2556" i="5" s="1"/>
  <c r="AM2557" i="5"/>
  <c r="AN2557" i="5" s="1"/>
  <c r="AM2558" i="5"/>
  <c r="AN2558" i="5" s="1"/>
  <c r="AM2559" i="5"/>
  <c r="AN2559" i="5" s="1"/>
  <c r="AM2560" i="5"/>
  <c r="AN2560" i="5" s="1"/>
  <c r="AM2561" i="5"/>
  <c r="AN2561" i="5" s="1"/>
  <c r="AM2562" i="5"/>
  <c r="AN2562" i="5" s="1"/>
  <c r="AM2563" i="5"/>
  <c r="AN2563" i="5" s="1"/>
  <c r="AM2564" i="5"/>
  <c r="AN2564" i="5" s="1"/>
  <c r="AM2565" i="5"/>
  <c r="AN2565" i="5" s="1"/>
  <c r="AM2566" i="5"/>
  <c r="AN2566" i="5" s="1"/>
  <c r="AM2567" i="5"/>
  <c r="AN2567" i="5" s="1"/>
  <c r="AM2568" i="5"/>
  <c r="AN2568" i="5" s="1"/>
  <c r="AM2569" i="5"/>
  <c r="AN2569" i="5" s="1"/>
  <c r="AM2570" i="5"/>
  <c r="AN2570" i="5" s="1"/>
  <c r="AM2571" i="5"/>
  <c r="AN2571" i="5" s="1"/>
  <c r="AM2572" i="5"/>
  <c r="AN2572" i="5" s="1"/>
  <c r="AM2573" i="5"/>
  <c r="AN2573" i="5" s="1"/>
  <c r="AM2574" i="5"/>
  <c r="AN2574" i="5" s="1"/>
  <c r="AM2575" i="5"/>
  <c r="AN2575" i="5" s="1"/>
  <c r="AM2576" i="5"/>
  <c r="AN2576" i="5" s="1"/>
  <c r="AM2577" i="5"/>
  <c r="AN2577" i="5" s="1"/>
  <c r="AM2578" i="5"/>
  <c r="AN2578" i="5" s="1"/>
  <c r="AM2579" i="5"/>
  <c r="AN2579" i="5" s="1"/>
  <c r="AM2580" i="5"/>
  <c r="AN2580" i="5" s="1"/>
  <c r="AM2581" i="5"/>
  <c r="AN2581" i="5" s="1"/>
  <c r="AM2582" i="5"/>
  <c r="AN2582" i="5" s="1"/>
  <c r="AM2583" i="5"/>
  <c r="AN2583" i="5" s="1"/>
  <c r="AM2584" i="5"/>
  <c r="AN2584" i="5" s="1"/>
  <c r="AM2585" i="5"/>
  <c r="AN2585" i="5" s="1"/>
  <c r="AM2586" i="5"/>
  <c r="AN2586" i="5" s="1"/>
  <c r="AM2587" i="5"/>
  <c r="AN2587" i="5" s="1"/>
  <c r="AM2588" i="5"/>
  <c r="AN2588" i="5" s="1"/>
  <c r="AM2589" i="5"/>
  <c r="AN2589" i="5" s="1"/>
  <c r="AM2590" i="5"/>
  <c r="AN2590" i="5" s="1"/>
  <c r="AM2591" i="5"/>
  <c r="AN2591" i="5" s="1"/>
  <c r="AM2592" i="5"/>
  <c r="AN2592" i="5" s="1"/>
  <c r="AM2593" i="5"/>
  <c r="AN2593" i="5" s="1"/>
  <c r="AM2594" i="5"/>
  <c r="AN2594" i="5" s="1"/>
  <c r="AM2595" i="5"/>
  <c r="AN2595" i="5" s="1"/>
  <c r="AM2596" i="5"/>
  <c r="AN2596" i="5" s="1"/>
  <c r="AM2597" i="5"/>
  <c r="AN2597" i="5" s="1"/>
  <c r="AM2598" i="5"/>
  <c r="AN2598" i="5" s="1"/>
  <c r="AM2599" i="5"/>
  <c r="AN2599" i="5" s="1"/>
  <c r="AM2600" i="5"/>
  <c r="AN2600" i="5" s="1"/>
  <c r="AM2601" i="5"/>
  <c r="AN2601" i="5" s="1"/>
  <c r="AM2602" i="5"/>
  <c r="AN2602" i="5" s="1"/>
  <c r="AM2603" i="5"/>
  <c r="AN2603" i="5" s="1"/>
  <c r="AM2604" i="5"/>
  <c r="AN2604" i="5" s="1"/>
  <c r="AM2605" i="5"/>
  <c r="AN2605" i="5" s="1"/>
  <c r="AM2606" i="5"/>
  <c r="AN2606" i="5" s="1"/>
  <c r="AM2607" i="5"/>
  <c r="AN2607" i="5" s="1"/>
  <c r="AM2608" i="5"/>
  <c r="AN2608" i="5" s="1"/>
  <c r="AM2609" i="5"/>
  <c r="AN2609" i="5" s="1"/>
  <c r="AM2610" i="5"/>
  <c r="AN2610" i="5" s="1"/>
  <c r="AM2611" i="5"/>
  <c r="AN2611" i="5" s="1"/>
  <c r="AM2612" i="5"/>
  <c r="AN2612" i="5" s="1"/>
  <c r="AM2613" i="5"/>
  <c r="AN2613" i="5" s="1"/>
  <c r="AM2614" i="5"/>
  <c r="AN2614" i="5" s="1"/>
  <c r="AM2615" i="5"/>
  <c r="AN2615" i="5" s="1"/>
  <c r="AM2616" i="5"/>
  <c r="AN2616" i="5" s="1"/>
  <c r="AM2617" i="5"/>
  <c r="AN2617" i="5" s="1"/>
  <c r="AM2618" i="5"/>
  <c r="AN2618" i="5" s="1"/>
  <c r="AM2619" i="5"/>
  <c r="AN2619" i="5" s="1"/>
  <c r="AM2620" i="5"/>
  <c r="AN2620" i="5" s="1"/>
  <c r="AM2621" i="5"/>
  <c r="AN2621" i="5" s="1"/>
  <c r="AM2622" i="5"/>
  <c r="AN2622" i="5" s="1"/>
  <c r="AM2623" i="5"/>
  <c r="AN2623" i="5" s="1"/>
  <c r="AM2624" i="5"/>
  <c r="AN2624" i="5" s="1"/>
  <c r="AM2625" i="5"/>
  <c r="AN2625" i="5" s="1"/>
  <c r="AM2626" i="5"/>
  <c r="AN2626" i="5" s="1"/>
  <c r="AM2627" i="5"/>
  <c r="AN2627" i="5" s="1"/>
  <c r="AM2628" i="5"/>
  <c r="AN2628" i="5" s="1"/>
  <c r="AM2629" i="5"/>
  <c r="AN2629" i="5" s="1"/>
  <c r="AM2630" i="5"/>
  <c r="AN2630" i="5" s="1"/>
  <c r="AM2631" i="5"/>
  <c r="AN2631" i="5" s="1"/>
  <c r="AM2632" i="5"/>
  <c r="AN2632" i="5" s="1"/>
  <c r="AM2633" i="5"/>
  <c r="AN2633" i="5" s="1"/>
  <c r="AM2634" i="5"/>
  <c r="AN2634" i="5" s="1"/>
  <c r="AM2635" i="5"/>
  <c r="AN2635" i="5" s="1"/>
  <c r="AM2636" i="5"/>
  <c r="AN2636" i="5" s="1"/>
  <c r="AM2637" i="5"/>
  <c r="AN2637" i="5" s="1"/>
  <c r="AM2638" i="5"/>
  <c r="AN2638" i="5" s="1"/>
  <c r="AM2639" i="5"/>
  <c r="AN2639" i="5" s="1"/>
  <c r="AM2640" i="5"/>
  <c r="AN2640" i="5" s="1"/>
  <c r="AM2641" i="5"/>
  <c r="AN2641" i="5" s="1"/>
  <c r="AM2642" i="5"/>
  <c r="AN2642" i="5" s="1"/>
  <c r="AM2643" i="5"/>
  <c r="AN2643" i="5" s="1"/>
  <c r="AM2644" i="5"/>
  <c r="AN2644" i="5" s="1"/>
  <c r="AM2645" i="5"/>
  <c r="AN2645" i="5" s="1"/>
  <c r="AM2646" i="5"/>
  <c r="AN2646" i="5" s="1"/>
  <c r="AM2647" i="5"/>
  <c r="AN2647" i="5" s="1"/>
  <c r="AM2648" i="5"/>
  <c r="AN2648" i="5" s="1"/>
  <c r="AM2649" i="5"/>
  <c r="AN2649" i="5" s="1"/>
  <c r="AM2650" i="5"/>
  <c r="AN2650" i="5" s="1"/>
  <c r="AM2651" i="5"/>
  <c r="AN2651" i="5" s="1"/>
  <c r="AM2652" i="5"/>
  <c r="AN2652" i="5" s="1"/>
  <c r="AM2653" i="5"/>
  <c r="AN2653" i="5" s="1"/>
  <c r="AM2654" i="5"/>
  <c r="AN2654" i="5" s="1"/>
  <c r="AM2655" i="5"/>
  <c r="AN2655" i="5" s="1"/>
  <c r="AM2656" i="5"/>
  <c r="AN2656" i="5" s="1"/>
  <c r="AM2657" i="5"/>
  <c r="AN2657" i="5" s="1"/>
  <c r="AM2658" i="5"/>
  <c r="AN2658" i="5" s="1"/>
  <c r="AM2659" i="5"/>
  <c r="AN2659" i="5" s="1"/>
  <c r="AM2660" i="5"/>
  <c r="AN2660" i="5" s="1"/>
  <c r="AM2661" i="5"/>
  <c r="AN2661" i="5" s="1"/>
  <c r="AM2662" i="5"/>
  <c r="AN2662" i="5" s="1"/>
  <c r="AM2663" i="5"/>
  <c r="AN2663" i="5" s="1"/>
  <c r="AM2664" i="5"/>
  <c r="AN2664" i="5" s="1"/>
  <c r="AM2665" i="5"/>
  <c r="AN2665" i="5" s="1"/>
  <c r="AM2666" i="5"/>
  <c r="AN2666" i="5" s="1"/>
  <c r="AM2667" i="5"/>
  <c r="AN2667" i="5" s="1"/>
  <c r="AM2668" i="5"/>
  <c r="AN2668" i="5" s="1"/>
  <c r="AM2669" i="5"/>
  <c r="AN2669" i="5" s="1"/>
  <c r="AM2670" i="5"/>
  <c r="AN2670" i="5" s="1"/>
  <c r="AM2671" i="5"/>
  <c r="AN2671" i="5" s="1"/>
  <c r="AM2672" i="5"/>
  <c r="AN2672" i="5" s="1"/>
  <c r="AM2673" i="5"/>
  <c r="AN2673" i="5" s="1"/>
  <c r="AM2674" i="5"/>
  <c r="AN2674" i="5" s="1"/>
  <c r="AM2675" i="5"/>
  <c r="AN2675" i="5" s="1"/>
  <c r="AM2676" i="5"/>
  <c r="AN2676" i="5" s="1"/>
  <c r="AM2677" i="5"/>
  <c r="AN2677" i="5" s="1"/>
  <c r="AM2678" i="5"/>
  <c r="AN2678" i="5" s="1"/>
  <c r="AM2679" i="5"/>
  <c r="AN2679" i="5" s="1"/>
  <c r="AM2680" i="5"/>
  <c r="AN2680" i="5" s="1"/>
  <c r="AM2681" i="5"/>
  <c r="AN2681" i="5" s="1"/>
  <c r="AM2682" i="5"/>
  <c r="AN2682" i="5" s="1"/>
  <c r="AM2683" i="5"/>
  <c r="AN2683" i="5" s="1"/>
  <c r="AM2684" i="5"/>
  <c r="AN2684" i="5" s="1"/>
  <c r="AM2685" i="5"/>
  <c r="AN2685" i="5" s="1"/>
  <c r="AM2686" i="5"/>
  <c r="AN2686" i="5" s="1"/>
  <c r="AM2687" i="5"/>
  <c r="AN2687" i="5" s="1"/>
  <c r="AM2688" i="5"/>
  <c r="AN2688" i="5" s="1"/>
  <c r="AM2689" i="5"/>
  <c r="AN2689" i="5" s="1"/>
  <c r="AM2690" i="5"/>
  <c r="AN2690" i="5" s="1"/>
  <c r="AM2691" i="5"/>
  <c r="AN2691" i="5" s="1"/>
  <c r="AM2692" i="5"/>
  <c r="AN2692" i="5" s="1"/>
  <c r="AM2693" i="5"/>
  <c r="AN2693" i="5" s="1"/>
  <c r="AM2694" i="5"/>
  <c r="AN2694" i="5" s="1"/>
  <c r="AM2695" i="5"/>
  <c r="AN2695" i="5" s="1"/>
  <c r="AM2696" i="5"/>
  <c r="AN2696" i="5" s="1"/>
  <c r="AM2697" i="5"/>
  <c r="AN2697" i="5" s="1"/>
  <c r="AM2698" i="5"/>
  <c r="AN2698" i="5" s="1"/>
  <c r="AM2699" i="5"/>
  <c r="AN2699" i="5" s="1"/>
  <c r="AM2700" i="5"/>
  <c r="AN2700" i="5" s="1"/>
  <c r="AM2701" i="5"/>
  <c r="AN2701" i="5" s="1"/>
  <c r="AM2702" i="5"/>
  <c r="AN2702" i="5" s="1"/>
  <c r="AM2703" i="5"/>
  <c r="AN2703" i="5" s="1"/>
  <c r="AM2704" i="5"/>
  <c r="AN2704" i="5" s="1"/>
  <c r="AM2705" i="5"/>
  <c r="AN2705" i="5" s="1"/>
  <c r="AM2706" i="5"/>
  <c r="AN2706" i="5" s="1"/>
  <c r="AM2707" i="5"/>
  <c r="AN2707" i="5" s="1"/>
  <c r="AM2708" i="5"/>
  <c r="AN2708" i="5" s="1"/>
  <c r="AM2709" i="5"/>
  <c r="AN2709" i="5" s="1"/>
  <c r="AM2710" i="5"/>
  <c r="AN2710" i="5" s="1"/>
  <c r="AM2711" i="5"/>
  <c r="AN2711" i="5" s="1"/>
  <c r="AM2712" i="5"/>
  <c r="AN2712" i="5" s="1"/>
  <c r="AM2713" i="5"/>
  <c r="AN2713" i="5" s="1"/>
  <c r="AM2714" i="5"/>
  <c r="AN2714" i="5" s="1"/>
  <c r="AM2715" i="5"/>
  <c r="AN2715" i="5" s="1"/>
  <c r="AM2716" i="5"/>
  <c r="AN2716" i="5" s="1"/>
  <c r="AM2717" i="5"/>
  <c r="AN2717" i="5" s="1"/>
  <c r="AM2718" i="5"/>
  <c r="AN2718" i="5" s="1"/>
  <c r="AM2719" i="5"/>
  <c r="AN2719" i="5" s="1"/>
  <c r="AM2720" i="5"/>
  <c r="AN2720" i="5" s="1"/>
  <c r="AM2721" i="5"/>
  <c r="AN2721" i="5" s="1"/>
  <c r="AM2722" i="5"/>
  <c r="AN2722" i="5" s="1"/>
  <c r="AM2723" i="5"/>
  <c r="AN2723" i="5" s="1"/>
  <c r="AM2724" i="5"/>
  <c r="AN2724" i="5" s="1"/>
  <c r="AM2725" i="5"/>
  <c r="AN2725" i="5" s="1"/>
  <c r="AM2726" i="5"/>
  <c r="AN2726" i="5" s="1"/>
  <c r="AM2727" i="5"/>
  <c r="AN2727" i="5" s="1"/>
  <c r="AM2728" i="5"/>
  <c r="AN2728" i="5" s="1"/>
  <c r="AM2729" i="5"/>
  <c r="AN2729" i="5" s="1"/>
  <c r="AM2730" i="5"/>
  <c r="AN2730" i="5" s="1"/>
  <c r="AM2731" i="5"/>
  <c r="AN2731" i="5" s="1"/>
  <c r="AM2732" i="5"/>
  <c r="AN2732" i="5" s="1"/>
  <c r="AM2733" i="5"/>
  <c r="AN2733" i="5" s="1"/>
  <c r="AM2734" i="5"/>
  <c r="AN2734" i="5" s="1"/>
  <c r="AM2735" i="5"/>
  <c r="AN2735" i="5" s="1"/>
  <c r="AM2736" i="5"/>
  <c r="AN2736" i="5" s="1"/>
  <c r="AM2737" i="5"/>
  <c r="AN2737" i="5" s="1"/>
  <c r="AM2738" i="5"/>
  <c r="AN2738" i="5" s="1"/>
  <c r="AM2739" i="5"/>
  <c r="AN2739" i="5" s="1"/>
  <c r="AM2740" i="5"/>
  <c r="AN2740" i="5" s="1"/>
  <c r="AM2741" i="5"/>
  <c r="AN2741" i="5" s="1"/>
  <c r="AM2742" i="5"/>
  <c r="AN2742" i="5" s="1"/>
  <c r="AM2743" i="5"/>
  <c r="AN2743" i="5" s="1"/>
  <c r="AM2744" i="5"/>
  <c r="AN2744" i="5" s="1"/>
  <c r="AM2745" i="5"/>
  <c r="AN2745" i="5" s="1"/>
  <c r="AM2746" i="5"/>
  <c r="AN2746" i="5" s="1"/>
  <c r="AM2747" i="5"/>
  <c r="AN2747" i="5" s="1"/>
  <c r="AM2748" i="5"/>
  <c r="AN2748" i="5" s="1"/>
  <c r="AM2749" i="5"/>
  <c r="AN2749" i="5" s="1"/>
  <c r="AM2750" i="5"/>
  <c r="AN2750" i="5" s="1"/>
  <c r="AM2751" i="5"/>
  <c r="AN2751" i="5" s="1"/>
  <c r="AM2752" i="5"/>
  <c r="AN2752" i="5" s="1"/>
  <c r="AM2753" i="5"/>
  <c r="AN2753" i="5" s="1"/>
  <c r="AM2754" i="5"/>
  <c r="AN2754" i="5" s="1"/>
  <c r="AM2755" i="5"/>
  <c r="AN2755" i="5" s="1"/>
  <c r="AM2756" i="5"/>
  <c r="AN2756" i="5" s="1"/>
  <c r="AM2757" i="5"/>
  <c r="AN2757" i="5" s="1"/>
  <c r="AM2758" i="5"/>
  <c r="AN2758" i="5" s="1"/>
  <c r="AM2759" i="5"/>
  <c r="AN2759" i="5" s="1"/>
  <c r="AM2760" i="5"/>
  <c r="AN2760" i="5" s="1"/>
  <c r="AM2761" i="5"/>
  <c r="AN2761" i="5" s="1"/>
  <c r="AM2762" i="5"/>
  <c r="AN2762" i="5" s="1"/>
  <c r="AM2763" i="5"/>
  <c r="AN2763" i="5" s="1"/>
  <c r="AM2764" i="5"/>
  <c r="AN2764" i="5" s="1"/>
  <c r="AM2765" i="5"/>
  <c r="AN2765" i="5" s="1"/>
  <c r="AM2766" i="5"/>
  <c r="AN2766" i="5" s="1"/>
  <c r="AM2767" i="5"/>
  <c r="AN2767" i="5" s="1"/>
  <c r="AM2768" i="5"/>
  <c r="AN2768" i="5" s="1"/>
  <c r="AM2769" i="5"/>
  <c r="AN2769" i="5" s="1"/>
  <c r="AM2770" i="5"/>
  <c r="AN2770" i="5" s="1"/>
  <c r="AM2771" i="5"/>
  <c r="AN2771" i="5" s="1"/>
  <c r="AM2772" i="5"/>
  <c r="AN2772" i="5" s="1"/>
  <c r="AM2773" i="5"/>
  <c r="AN2773" i="5" s="1"/>
  <c r="AM2774" i="5"/>
  <c r="AN2774" i="5" s="1"/>
  <c r="AM2775" i="5"/>
  <c r="AN2775" i="5" s="1"/>
  <c r="AM2776" i="5"/>
  <c r="AN2776" i="5" s="1"/>
  <c r="AM2777" i="5"/>
  <c r="AN2777" i="5" s="1"/>
  <c r="AM2778" i="5"/>
  <c r="AN2778" i="5" s="1"/>
  <c r="AM2779" i="5"/>
  <c r="AN2779" i="5" s="1"/>
  <c r="AM2780" i="5"/>
  <c r="AN2780" i="5" s="1"/>
  <c r="AM2781" i="5"/>
  <c r="AN2781" i="5" s="1"/>
  <c r="AM2782" i="5"/>
  <c r="AN2782" i="5" s="1"/>
  <c r="AM2783" i="5"/>
  <c r="AN2783" i="5" s="1"/>
  <c r="AM2784" i="5"/>
  <c r="AN2784" i="5" s="1"/>
  <c r="AM2785" i="5"/>
  <c r="AN2785" i="5" s="1"/>
  <c r="AM2786" i="5"/>
  <c r="AN2786" i="5" s="1"/>
  <c r="AM2787" i="5"/>
  <c r="AN2787" i="5" s="1"/>
  <c r="AM2788" i="5"/>
  <c r="AN2788" i="5" s="1"/>
  <c r="AM2789" i="5"/>
  <c r="AN2789" i="5" s="1"/>
  <c r="AM2790" i="5"/>
  <c r="AN2790" i="5" s="1"/>
  <c r="AM2791" i="5"/>
  <c r="AN2791" i="5" s="1"/>
  <c r="AM2792" i="5"/>
  <c r="AN2792" i="5" s="1"/>
  <c r="AM2793" i="5"/>
  <c r="AN2793" i="5" s="1"/>
  <c r="AM2794" i="5"/>
  <c r="AN2794" i="5" s="1"/>
  <c r="AM2795" i="5"/>
  <c r="AN2795" i="5" s="1"/>
  <c r="AM2796" i="5"/>
  <c r="AN2796" i="5" s="1"/>
  <c r="AM2797" i="5"/>
  <c r="AN2797" i="5" s="1"/>
  <c r="AM2798" i="5"/>
  <c r="AN2798" i="5" s="1"/>
  <c r="AM2799" i="5"/>
  <c r="AN2799" i="5" s="1"/>
  <c r="AM2800" i="5"/>
  <c r="AN2800" i="5" s="1"/>
  <c r="AM2801" i="5"/>
  <c r="AN2801" i="5" s="1"/>
  <c r="AM2802" i="5"/>
  <c r="AN2802" i="5" s="1"/>
  <c r="AM2803" i="5"/>
  <c r="AN2803" i="5" s="1"/>
  <c r="AM2804" i="5"/>
  <c r="AN2804" i="5" s="1"/>
  <c r="AM2805" i="5"/>
  <c r="AN2805" i="5" s="1"/>
  <c r="AM2806" i="5"/>
  <c r="AN2806" i="5" s="1"/>
  <c r="AM2807" i="5"/>
  <c r="AN2807" i="5" s="1"/>
  <c r="AM2808" i="5"/>
  <c r="AN2808" i="5" s="1"/>
  <c r="AM2809" i="5"/>
  <c r="AN2809" i="5" s="1"/>
  <c r="AM2810" i="5"/>
  <c r="AN2810" i="5" s="1"/>
  <c r="AM2811" i="5"/>
  <c r="AN2811" i="5" s="1"/>
  <c r="AM2812" i="5"/>
  <c r="AN2812" i="5" s="1"/>
  <c r="AM2813" i="5"/>
  <c r="AN2813" i="5" s="1"/>
  <c r="AM2814" i="5"/>
  <c r="AN2814" i="5" s="1"/>
  <c r="AM2815" i="5"/>
  <c r="AN2815" i="5" s="1"/>
  <c r="AM2816" i="5"/>
  <c r="AN2816" i="5" s="1"/>
  <c r="AM2817" i="5"/>
  <c r="AN2817" i="5" s="1"/>
  <c r="AM2818" i="5"/>
  <c r="AN2818" i="5" s="1"/>
  <c r="AM2819" i="5"/>
  <c r="AN2819" i="5" s="1"/>
  <c r="AM2820" i="5"/>
  <c r="AN2820" i="5" s="1"/>
  <c r="AM2821" i="5"/>
  <c r="AN2821" i="5" s="1"/>
  <c r="AM2822" i="5"/>
  <c r="AN2822" i="5" s="1"/>
  <c r="AM2823" i="5"/>
  <c r="AN2823" i="5" s="1"/>
  <c r="AM2824" i="5"/>
  <c r="AN2824" i="5" s="1"/>
  <c r="AM2825" i="5"/>
  <c r="AN2825" i="5" s="1"/>
  <c r="AM2826" i="5"/>
  <c r="AN2826" i="5" s="1"/>
  <c r="AM2827" i="5"/>
  <c r="AN2827" i="5" s="1"/>
  <c r="AM2828" i="5"/>
  <c r="AN2828" i="5" s="1"/>
  <c r="AM2829" i="5"/>
  <c r="AN2829" i="5" s="1"/>
  <c r="AM2830" i="5"/>
  <c r="AN2830" i="5" s="1"/>
  <c r="AM2831" i="5"/>
  <c r="AN2831" i="5" s="1"/>
  <c r="AM2832" i="5"/>
  <c r="AN2832" i="5" s="1"/>
  <c r="AM2833" i="5"/>
  <c r="AN2833" i="5" s="1"/>
  <c r="AM2834" i="5"/>
  <c r="AN2834" i="5" s="1"/>
  <c r="AM2835" i="5"/>
  <c r="AN2835" i="5" s="1"/>
  <c r="AM2836" i="5"/>
  <c r="AN2836" i="5" s="1"/>
  <c r="AM2837" i="5"/>
  <c r="AN2837" i="5" s="1"/>
  <c r="AM2838" i="5"/>
  <c r="AN2838" i="5" s="1"/>
  <c r="AM2839" i="5"/>
  <c r="AN2839" i="5" s="1"/>
  <c r="AM2840" i="5"/>
  <c r="AN2840" i="5" s="1"/>
  <c r="AM2841" i="5"/>
  <c r="AN2841" i="5" s="1"/>
  <c r="AM2842" i="5"/>
  <c r="AN2842" i="5" s="1"/>
  <c r="AM2843" i="5"/>
  <c r="AN2843" i="5" s="1"/>
  <c r="AM2844" i="5"/>
  <c r="AN2844" i="5" s="1"/>
  <c r="AM2845" i="5"/>
  <c r="AN2845" i="5" s="1"/>
  <c r="AM2846" i="5"/>
  <c r="AN2846" i="5" s="1"/>
  <c r="AM2847" i="5"/>
  <c r="AN2847" i="5" s="1"/>
  <c r="AM2848" i="5"/>
  <c r="AN2848" i="5" s="1"/>
  <c r="AM2849" i="5"/>
  <c r="AN2849" i="5" s="1"/>
  <c r="AM2850" i="5"/>
  <c r="AN2850" i="5" s="1"/>
  <c r="AM2851" i="5"/>
  <c r="AN2851" i="5" s="1"/>
  <c r="AM2852" i="5"/>
  <c r="AN2852" i="5" s="1"/>
  <c r="AM2853" i="5"/>
  <c r="AN2853" i="5" s="1"/>
  <c r="AM2854" i="5"/>
  <c r="AN2854" i="5" s="1"/>
  <c r="AM2855" i="5"/>
  <c r="AN2855" i="5" s="1"/>
  <c r="AM2856" i="5"/>
  <c r="AN2856" i="5" s="1"/>
  <c r="AM2857" i="5"/>
  <c r="AN2857" i="5" s="1"/>
  <c r="AM2858" i="5"/>
  <c r="AN2858" i="5" s="1"/>
  <c r="AM2859" i="5"/>
  <c r="AN2859" i="5" s="1"/>
  <c r="AM2860" i="5"/>
  <c r="AN2860" i="5" s="1"/>
  <c r="AM2861" i="5"/>
  <c r="AN2861" i="5" s="1"/>
  <c r="AM2862" i="5"/>
  <c r="AN2862" i="5" s="1"/>
  <c r="AM2863" i="5"/>
  <c r="AN2863" i="5" s="1"/>
  <c r="AM2864" i="5"/>
  <c r="AN2864" i="5" s="1"/>
  <c r="AM2865" i="5"/>
  <c r="AN2865" i="5" s="1"/>
  <c r="AM2866" i="5"/>
  <c r="AN2866" i="5" s="1"/>
  <c r="AM2867" i="5"/>
  <c r="AN2867" i="5" s="1"/>
  <c r="AM2868" i="5"/>
  <c r="AN2868" i="5" s="1"/>
  <c r="AM2869" i="5"/>
  <c r="AN2869" i="5" s="1"/>
  <c r="AM2870" i="5"/>
  <c r="AN2870" i="5" s="1"/>
  <c r="AM2871" i="5"/>
  <c r="AN2871" i="5" s="1"/>
  <c r="AM2872" i="5"/>
  <c r="AN2872" i="5" s="1"/>
  <c r="AM2873" i="5"/>
  <c r="AN2873" i="5" s="1"/>
  <c r="AM2874" i="5"/>
  <c r="AN2874" i="5" s="1"/>
  <c r="AM2875" i="5"/>
  <c r="AN2875" i="5" s="1"/>
  <c r="AM2876" i="5"/>
  <c r="AN2876" i="5" s="1"/>
  <c r="AM2877" i="5"/>
  <c r="AN2877" i="5" s="1"/>
  <c r="AM2878" i="5"/>
  <c r="AN2878" i="5" s="1"/>
  <c r="AM2879" i="5"/>
  <c r="AN2879" i="5" s="1"/>
  <c r="AM2880" i="5"/>
  <c r="AN2880" i="5" s="1"/>
  <c r="AM2881" i="5"/>
  <c r="AN2881" i="5" s="1"/>
  <c r="AM2882" i="5"/>
  <c r="AN2882" i="5" s="1"/>
  <c r="AM2883" i="5"/>
  <c r="AN2883" i="5" s="1"/>
  <c r="AM2884" i="5"/>
  <c r="AN2884" i="5" s="1"/>
  <c r="AM2885" i="5"/>
  <c r="AN2885" i="5" s="1"/>
  <c r="AM2886" i="5"/>
  <c r="AN2886" i="5" s="1"/>
  <c r="AM2887" i="5"/>
  <c r="AN2887" i="5" s="1"/>
  <c r="AM2888" i="5"/>
  <c r="AN2888" i="5" s="1"/>
  <c r="AM2889" i="5"/>
  <c r="AN2889" i="5" s="1"/>
  <c r="AM2890" i="5"/>
  <c r="AN2890" i="5" s="1"/>
  <c r="AM2891" i="5"/>
  <c r="AN2891" i="5" s="1"/>
  <c r="AM2892" i="5"/>
  <c r="AN2892" i="5" s="1"/>
  <c r="AM2893" i="5"/>
  <c r="AN2893" i="5" s="1"/>
  <c r="AM2894" i="5"/>
  <c r="AN2894" i="5" s="1"/>
  <c r="AM2895" i="5"/>
  <c r="AN2895" i="5" s="1"/>
  <c r="AM2896" i="5"/>
  <c r="AN2896" i="5" s="1"/>
  <c r="AM2897" i="5"/>
  <c r="AN2897" i="5" s="1"/>
  <c r="AM2898" i="5"/>
  <c r="AN2898" i="5" s="1"/>
  <c r="AM2899" i="5"/>
  <c r="AN2899" i="5" s="1"/>
  <c r="AM2900" i="5"/>
  <c r="AN2900" i="5" s="1"/>
  <c r="AM2901" i="5"/>
  <c r="AN2901" i="5" s="1"/>
  <c r="AM2902" i="5"/>
  <c r="AN2902" i="5" s="1"/>
  <c r="AM2903" i="5"/>
  <c r="AN2903" i="5" s="1"/>
  <c r="AM2904" i="5"/>
  <c r="AN2904" i="5" s="1"/>
  <c r="AM2905" i="5"/>
  <c r="AN2905" i="5" s="1"/>
  <c r="AM2906" i="5"/>
  <c r="AN2906" i="5" s="1"/>
  <c r="AM2907" i="5"/>
  <c r="AN2907" i="5" s="1"/>
  <c r="AM2908" i="5"/>
  <c r="AN2908" i="5" s="1"/>
  <c r="AM2909" i="5"/>
  <c r="AN2909" i="5" s="1"/>
  <c r="AM2910" i="5"/>
  <c r="AN2910" i="5" s="1"/>
  <c r="AM2911" i="5"/>
  <c r="AN2911" i="5" s="1"/>
  <c r="AM2912" i="5"/>
  <c r="AN2912" i="5" s="1"/>
  <c r="AM2913" i="5"/>
  <c r="AN2913" i="5" s="1"/>
  <c r="AM2914" i="5"/>
  <c r="AN2914" i="5" s="1"/>
  <c r="AM2915" i="5"/>
  <c r="AN2915" i="5" s="1"/>
  <c r="AM2916" i="5"/>
  <c r="AN2916" i="5" s="1"/>
  <c r="AM2917" i="5"/>
  <c r="AN2917" i="5" s="1"/>
  <c r="AM2918" i="5"/>
  <c r="AN2918" i="5" s="1"/>
  <c r="AM2919" i="5"/>
  <c r="AN2919" i="5" s="1"/>
  <c r="AM2920" i="5"/>
  <c r="AN2920" i="5" s="1"/>
  <c r="AM2921" i="5"/>
  <c r="AN2921" i="5" s="1"/>
  <c r="AM2922" i="5"/>
  <c r="AN2922" i="5" s="1"/>
  <c r="AM2923" i="5"/>
  <c r="AN2923" i="5" s="1"/>
  <c r="AM2924" i="5"/>
  <c r="AN2924" i="5" s="1"/>
  <c r="AM2925" i="5"/>
  <c r="AN2925" i="5" s="1"/>
  <c r="AM2926" i="5"/>
  <c r="AN2926" i="5" s="1"/>
  <c r="AM2927" i="5"/>
  <c r="AN2927" i="5" s="1"/>
  <c r="AM2928" i="5"/>
  <c r="AN2928" i="5" s="1"/>
  <c r="AM2929" i="5"/>
  <c r="AN2929" i="5" s="1"/>
  <c r="AM2930" i="5"/>
  <c r="AN2930" i="5" s="1"/>
  <c r="AM2931" i="5"/>
  <c r="AN2931" i="5" s="1"/>
  <c r="AM2932" i="5"/>
  <c r="AN2932" i="5" s="1"/>
  <c r="AM2933" i="5"/>
  <c r="AN2933" i="5" s="1"/>
  <c r="AM2934" i="5"/>
  <c r="AN2934" i="5" s="1"/>
  <c r="AM2935" i="5"/>
  <c r="AN2935" i="5" s="1"/>
  <c r="AM2936" i="5"/>
  <c r="AN2936" i="5" s="1"/>
  <c r="AM2937" i="5"/>
  <c r="AN2937" i="5" s="1"/>
  <c r="AM2938" i="5"/>
  <c r="AN2938" i="5" s="1"/>
  <c r="AM2939" i="5"/>
  <c r="AN2939" i="5" s="1"/>
  <c r="AM2940" i="5"/>
  <c r="AN2940" i="5" s="1"/>
  <c r="AM2941" i="5"/>
  <c r="AN2941" i="5" s="1"/>
  <c r="AM2942" i="5"/>
  <c r="AN2942" i="5" s="1"/>
  <c r="AM2943" i="5"/>
  <c r="AN2943" i="5" s="1"/>
  <c r="AM2944" i="5"/>
  <c r="AN2944" i="5" s="1"/>
  <c r="AM2945" i="5"/>
  <c r="AN2945" i="5" s="1"/>
  <c r="AM2946" i="5"/>
  <c r="AN2946" i="5" s="1"/>
  <c r="AM2947" i="5"/>
  <c r="AN2947" i="5" s="1"/>
  <c r="AM2948" i="5"/>
  <c r="AN2948" i="5" s="1"/>
  <c r="AM2949" i="5"/>
  <c r="AN2949" i="5" s="1"/>
  <c r="AM2950" i="5"/>
  <c r="AN2950" i="5" s="1"/>
  <c r="AM2951" i="5"/>
  <c r="AN2951" i="5" s="1"/>
  <c r="AM2952" i="5"/>
  <c r="AN2952" i="5" s="1"/>
  <c r="AM2953" i="5"/>
  <c r="AN2953" i="5" s="1"/>
  <c r="AM2954" i="5"/>
  <c r="AN2954" i="5" s="1"/>
  <c r="AM2955" i="5"/>
  <c r="AN2955" i="5" s="1"/>
  <c r="AM2956" i="5"/>
  <c r="AN2956" i="5" s="1"/>
  <c r="AM2957" i="5"/>
  <c r="AN2957" i="5" s="1"/>
  <c r="AM2958" i="5"/>
  <c r="AN2958" i="5" s="1"/>
  <c r="AM2959" i="5"/>
  <c r="AN2959" i="5" s="1"/>
  <c r="AM2960" i="5"/>
  <c r="AN2960" i="5" s="1"/>
  <c r="AM2961" i="5"/>
  <c r="AN2961" i="5" s="1"/>
  <c r="AM2962" i="5"/>
  <c r="AN2962" i="5" s="1"/>
  <c r="AM2963" i="5"/>
  <c r="AN2963" i="5" s="1"/>
  <c r="AM2964" i="5"/>
  <c r="AN2964" i="5" s="1"/>
  <c r="AM2965" i="5"/>
  <c r="AN2965" i="5" s="1"/>
  <c r="AM2966" i="5"/>
  <c r="AN2966" i="5" s="1"/>
  <c r="AM2967" i="5"/>
  <c r="AN2967" i="5" s="1"/>
  <c r="AM2968" i="5"/>
  <c r="AN2968" i="5" s="1"/>
  <c r="AM2969" i="5"/>
  <c r="AN2969" i="5" s="1"/>
  <c r="AM2970" i="5"/>
  <c r="AN2970" i="5" s="1"/>
  <c r="AM2971" i="5"/>
  <c r="AN2971" i="5" s="1"/>
  <c r="AM2972" i="5"/>
  <c r="AN2972" i="5" s="1"/>
  <c r="AM2973" i="5"/>
  <c r="AN2973" i="5" s="1"/>
  <c r="AM2974" i="5"/>
  <c r="AN2974" i="5" s="1"/>
  <c r="AM2975" i="5"/>
  <c r="AN2975" i="5" s="1"/>
  <c r="AM2976" i="5"/>
  <c r="AN2976" i="5" s="1"/>
  <c r="AM2977" i="5"/>
  <c r="AN2977" i="5" s="1"/>
  <c r="AM2978" i="5"/>
  <c r="AN2978" i="5" s="1"/>
  <c r="AM2979" i="5"/>
  <c r="AN2979" i="5" s="1"/>
  <c r="AM2980" i="5"/>
  <c r="AN2980" i="5" s="1"/>
  <c r="AM2981" i="5"/>
  <c r="AN2981" i="5" s="1"/>
  <c r="AM2982" i="5"/>
  <c r="AN2982" i="5" s="1"/>
  <c r="AM2983" i="5"/>
  <c r="AN2983" i="5" s="1"/>
  <c r="AM2984" i="5"/>
  <c r="AN2984" i="5" s="1"/>
  <c r="AM2985" i="5"/>
  <c r="AN2985" i="5" s="1"/>
  <c r="AM2986" i="5"/>
  <c r="AN2986" i="5" s="1"/>
  <c r="AM2987" i="5"/>
  <c r="AN2987" i="5" s="1"/>
  <c r="AM2988" i="5"/>
  <c r="AN2988" i="5" s="1"/>
  <c r="AM2989" i="5"/>
  <c r="AN2989" i="5" s="1"/>
  <c r="AM2990" i="5"/>
  <c r="AN2990" i="5" s="1"/>
  <c r="AM2991" i="5"/>
  <c r="AN2991" i="5" s="1"/>
  <c r="AM2992" i="5"/>
  <c r="AN2992" i="5" s="1"/>
  <c r="AM2993" i="5"/>
  <c r="AN2993" i="5" s="1"/>
  <c r="AM2994" i="5"/>
  <c r="AN2994" i="5" s="1"/>
  <c r="AM2995" i="5"/>
  <c r="AN2995" i="5" s="1"/>
  <c r="AM2996" i="5"/>
  <c r="AN2996" i="5" s="1"/>
  <c r="AM2997" i="5"/>
  <c r="AN2997" i="5" s="1"/>
  <c r="AM2998" i="5"/>
  <c r="AN2998" i="5" s="1"/>
  <c r="AM2999" i="5"/>
  <c r="AN2999" i="5" s="1"/>
  <c r="AM3000" i="5"/>
  <c r="AN3000" i="5" s="1"/>
  <c r="AM3001" i="5"/>
  <c r="AN3001" i="5" s="1"/>
  <c r="AM3002" i="5"/>
  <c r="AN3002" i="5" s="1"/>
  <c r="AM3003" i="5"/>
  <c r="AN3003" i="5" s="1"/>
  <c r="AM3004" i="5"/>
  <c r="AN3004" i="5" s="1"/>
  <c r="AM3005" i="5"/>
  <c r="AN3005" i="5" s="1"/>
  <c r="AM3006" i="5"/>
  <c r="AN3006" i="5" s="1"/>
  <c r="AM3007" i="5"/>
  <c r="AN3007" i="5" s="1"/>
  <c r="AM3008" i="5"/>
  <c r="AN3008" i="5" s="1"/>
  <c r="AM3009" i="5"/>
  <c r="AN3009" i="5" s="1"/>
  <c r="AM3010" i="5"/>
  <c r="AN3010" i="5" s="1"/>
  <c r="AM3011" i="5"/>
  <c r="AN3011" i="5" s="1"/>
  <c r="AM3012" i="5"/>
  <c r="AN3012" i="5" s="1"/>
  <c r="AM3013" i="5"/>
  <c r="AN3013" i="5" s="1"/>
  <c r="AM3014" i="5"/>
  <c r="AN3014" i="5" s="1"/>
  <c r="AM3015" i="5"/>
  <c r="AN3015" i="5" s="1"/>
  <c r="AM3016" i="5"/>
  <c r="AN3016" i="5" s="1"/>
  <c r="AM3017" i="5"/>
  <c r="AN3017" i="5" s="1"/>
  <c r="AM3018" i="5"/>
  <c r="AN3018" i="5" s="1"/>
  <c r="AM3019" i="5"/>
  <c r="AN3019" i="5" s="1"/>
  <c r="AM3020" i="5"/>
  <c r="AN3020" i="5" s="1"/>
  <c r="AM3021" i="5"/>
  <c r="AN3021" i="5" s="1"/>
  <c r="AM3022" i="5"/>
  <c r="AN3022" i="5" s="1"/>
  <c r="AM3023" i="5"/>
  <c r="AN3023" i="5" s="1"/>
  <c r="AM3024" i="5"/>
  <c r="AN3024" i="5" s="1"/>
  <c r="AM3025" i="5"/>
  <c r="AN3025" i="5" s="1"/>
  <c r="AM3026" i="5"/>
  <c r="AN3026" i="5" s="1"/>
  <c r="AM3027" i="5"/>
  <c r="AN3027" i="5" s="1"/>
  <c r="AM3028" i="5"/>
  <c r="AN3028" i="5" s="1"/>
  <c r="AM3029" i="5"/>
  <c r="AN3029" i="5" s="1"/>
  <c r="AM3030" i="5"/>
  <c r="AN3030" i="5" s="1"/>
  <c r="AM3031" i="5"/>
  <c r="AN3031" i="5" s="1"/>
  <c r="AM3032" i="5"/>
  <c r="AN3032" i="5" s="1"/>
  <c r="AM3033" i="5"/>
  <c r="AN3033" i="5" s="1"/>
  <c r="AM3034" i="5"/>
  <c r="AN3034" i="5" s="1"/>
  <c r="AM3035" i="5"/>
  <c r="AN3035" i="5" s="1"/>
  <c r="AM3036" i="5"/>
  <c r="AN3036" i="5" s="1"/>
  <c r="AM3037" i="5"/>
  <c r="AN3037" i="5" s="1"/>
  <c r="AM3038" i="5"/>
  <c r="AN3038" i="5" s="1"/>
  <c r="AM3039" i="5"/>
  <c r="AN3039" i="5" s="1"/>
  <c r="AM3040" i="5"/>
  <c r="AN3040" i="5" s="1"/>
  <c r="AM3041" i="5"/>
  <c r="AN3041" i="5" s="1"/>
  <c r="AM3042" i="5"/>
  <c r="AN3042" i="5" s="1"/>
  <c r="AM3043" i="5"/>
  <c r="AN3043" i="5" s="1"/>
  <c r="AM3044" i="5"/>
  <c r="AN3044" i="5" s="1"/>
  <c r="AM3045" i="5"/>
  <c r="AN3045" i="5" s="1"/>
  <c r="AM3046" i="5"/>
  <c r="AN3046" i="5" s="1"/>
  <c r="AM3047" i="5"/>
  <c r="AN3047" i="5" s="1"/>
  <c r="AM3048" i="5"/>
  <c r="AN3048" i="5" s="1"/>
  <c r="AM3049" i="5"/>
  <c r="AN3049" i="5" s="1"/>
  <c r="AM3050" i="5"/>
  <c r="AN3050" i="5" s="1"/>
  <c r="AM3051" i="5"/>
  <c r="AN3051" i="5" s="1"/>
  <c r="AM3052" i="5"/>
  <c r="AN3052" i="5" s="1"/>
  <c r="AM3053" i="5"/>
  <c r="AN3053" i="5" s="1"/>
  <c r="AM3054" i="5"/>
  <c r="AN3054" i="5" s="1"/>
  <c r="AM3055" i="5"/>
  <c r="AN3055" i="5" s="1"/>
  <c r="AM3056" i="5"/>
  <c r="AN3056" i="5" s="1"/>
  <c r="AM3057" i="5"/>
  <c r="AN3057" i="5" s="1"/>
  <c r="AM3058" i="5"/>
  <c r="AN3058" i="5" s="1"/>
  <c r="AM3059" i="5"/>
  <c r="AN3059" i="5" s="1"/>
  <c r="AM3060" i="5"/>
  <c r="AN3060" i="5" s="1"/>
  <c r="AM3061" i="5"/>
  <c r="AN3061" i="5" s="1"/>
  <c r="AM3062" i="5"/>
  <c r="AN3062" i="5" s="1"/>
  <c r="AM3063" i="5"/>
  <c r="AN3063" i="5" s="1"/>
  <c r="AM3064" i="5"/>
  <c r="AN3064" i="5" s="1"/>
  <c r="AM3065" i="5"/>
  <c r="AN3065" i="5" s="1"/>
  <c r="AM3066" i="5"/>
  <c r="AN3066" i="5" s="1"/>
  <c r="AM3067" i="5"/>
  <c r="AN3067" i="5" s="1"/>
  <c r="AM3068" i="5"/>
  <c r="AN3068" i="5" s="1"/>
  <c r="AM3069" i="5"/>
  <c r="AN3069" i="5" s="1"/>
  <c r="AM3070" i="5"/>
  <c r="AN3070" i="5" s="1"/>
  <c r="AM3071" i="5"/>
  <c r="AN3071" i="5" s="1"/>
  <c r="AM3072" i="5"/>
  <c r="AN3072" i="5" s="1"/>
  <c r="AM3073" i="5"/>
  <c r="AN3073" i="5" s="1"/>
  <c r="AM3074" i="5"/>
  <c r="AN3074" i="5" s="1"/>
  <c r="AM3075" i="5"/>
  <c r="AN3075" i="5" s="1"/>
  <c r="AM3076" i="5"/>
  <c r="AN3076" i="5" s="1"/>
  <c r="AM3077" i="5"/>
  <c r="AN3077" i="5" s="1"/>
  <c r="AM3078" i="5"/>
  <c r="AN3078" i="5" s="1"/>
  <c r="AM3079" i="5"/>
  <c r="AN3079" i="5" s="1"/>
  <c r="AM3080" i="5"/>
  <c r="AN3080" i="5" s="1"/>
  <c r="AM3081" i="5"/>
  <c r="AN3081" i="5" s="1"/>
  <c r="AM3082" i="5"/>
  <c r="AN3082" i="5" s="1"/>
  <c r="AM3083" i="5"/>
  <c r="AN3083" i="5" s="1"/>
  <c r="AM3084" i="5"/>
  <c r="AN3084" i="5" s="1"/>
  <c r="AM3085" i="5"/>
  <c r="AN3085" i="5" s="1"/>
  <c r="AM3086" i="5"/>
  <c r="AN3086" i="5" s="1"/>
  <c r="AM3087" i="5"/>
  <c r="AN3087" i="5" s="1"/>
  <c r="AM3088" i="5"/>
  <c r="AN3088" i="5" s="1"/>
  <c r="AM3089" i="5"/>
  <c r="AN3089" i="5" s="1"/>
  <c r="AM3090" i="5"/>
  <c r="AN3090" i="5" s="1"/>
  <c r="AM3091" i="5"/>
  <c r="AN3091" i="5" s="1"/>
  <c r="AM3092" i="5"/>
  <c r="AN3092" i="5" s="1"/>
  <c r="AM3093" i="5"/>
  <c r="AN3093" i="5" s="1"/>
  <c r="AM3094" i="5"/>
  <c r="AN3094" i="5" s="1"/>
  <c r="AM3095" i="5"/>
  <c r="AN3095" i="5" s="1"/>
  <c r="AM3096" i="5"/>
  <c r="AN3096" i="5" s="1"/>
  <c r="AM3097" i="5"/>
  <c r="AN3097" i="5" s="1"/>
  <c r="AM3098" i="5"/>
  <c r="AN3098" i="5" s="1"/>
  <c r="AM3099" i="5"/>
  <c r="AN3099" i="5" s="1"/>
  <c r="AM3100" i="5"/>
  <c r="AN3100" i="5" s="1"/>
  <c r="AM3101" i="5"/>
  <c r="AN3101" i="5" s="1"/>
  <c r="AM3102" i="5"/>
  <c r="AN3102" i="5" s="1"/>
  <c r="AM3103" i="5"/>
  <c r="AN3103" i="5" s="1"/>
  <c r="AM3104" i="5"/>
  <c r="AN3104" i="5" s="1"/>
  <c r="AM3105" i="5"/>
  <c r="AN3105" i="5" s="1"/>
  <c r="AM3106" i="5"/>
  <c r="AN3106" i="5" s="1"/>
  <c r="AM3107" i="5"/>
  <c r="AN3107" i="5" s="1"/>
  <c r="AM3108" i="5"/>
  <c r="AN3108" i="5" s="1"/>
  <c r="AM3109" i="5"/>
  <c r="AN3109" i="5" s="1"/>
  <c r="AM3110" i="5"/>
  <c r="AN3110" i="5" s="1"/>
  <c r="AM3111" i="5"/>
  <c r="AN3111" i="5" s="1"/>
  <c r="AM3112" i="5"/>
  <c r="AN3112" i="5" s="1"/>
  <c r="AM3113" i="5"/>
  <c r="AN3113" i="5" s="1"/>
  <c r="AM3114" i="5"/>
  <c r="AN3114" i="5" s="1"/>
  <c r="AM3115" i="5"/>
  <c r="AN3115" i="5" s="1"/>
  <c r="AM3116" i="5"/>
  <c r="AN3116" i="5" s="1"/>
  <c r="AM3117" i="5"/>
  <c r="AN3117" i="5" s="1"/>
  <c r="AM3118" i="5"/>
  <c r="AN3118" i="5" s="1"/>
  <c r="AM3119" i="5"/>
  <c r="AN3119" i="5" s="1"/>
  <c r="AM3120" i="5"/>
  <c r="AN3120" i="5" s="1"/>
  <c r="AM3121" i="5"/>
  <c r="AN3121" i="5" s="1"/>
  <c r="AM3122" i="5"/>
  <c r="AN3122" i="5" s="1"/>
  <c r="AM3123" i="5"/>
  <c r="AN3123" i="5" s="1"/>
  <c r="AM3124" i="5"/>
  <c r="AN3124" i="5" s="1"/>
  <c r="AM3125" i="5"/>
  <c r="AN3125" i="5" s="1"/>
  <c r="AM3126" i="5"/>
  <c r="AN3126" i="5" s="1"/>
  <c r="AM3127" i="5"/>
  <c r="AN3127" i="5" s="1"/>
  <c r="AM3128" i="5"/>
  <c r="AN3128" i="5" s="1"/>
  <c r="AM3129" i="5"/>
  <c r="AN3129" i="5" s="1"/>
  <c r="AM3130" i="5"/>
  <c r="AN3130" i="5" s="1"/>
  <c r="AM3131" i="5"/>
  <c r="AN3131" i="5" s="1"/>
  <c r="AM3132" i="5"/>
  <c r="AN3132" i="5" s="1"/>
  <c r="AM3133" i="5"/>
  <c r="AN3133" i="5" s="1"/>
  <c r="AM3134" i="5"/>
  <c r="AN3134" i="5" s="1"/>
  <c r="AM3135" i="5"/>
  <c r="AN3135" i="5" s="1"/>
  <c r="AM3136" i="5"/>
  <c r="AN3136" i="5" s="1"/>
  <c r="AM3137" i="5"/>
  <c r="AN3137" i="5" s="1"/>
  <c r="AM3138" i="5"/>
  <c r="AN3138" i="5" s="1"/>
  <c r="AM3139" i="5"/>
  <c r="AN3139" i="5" s="1"/>
  <c r="AM3140" i="5"/>
  <c r="AN3140" i="5" s="1"/>
  <c r="AM3141" i="5"/>
  <c r="AN3141" i="5" s="1"/>
  <c r="AM3142" i="5"/>
  <c r="AN3142" i="5" s="1"/>
  <c r="AM3143" i="5"/>
  <c r="AN3143" i="5" s="1"/>
  <c r="AM3144" i="5"/>
  <c r="AN3144" i="5" s="1"/>
  <c r="AM3145" i="5"/>
  <c r="AN3145" i="5" s="1"/>
  <c r="AM3146" i="5"/>
  <c r="AN3146" i="5" s="1"/>
  <c r="AM3147" i="5"/>
  <c r="AN3147" i="5" s="1"/>
  <c r="AM3148" i="5"/>
  <c r="AN3148" i="5" s="1"/>
  <c r="AM3149" i="5"/>
  <c r="AN3149" i="5" s="1"/>
  <c r="AM3150" i="5"/>
  <c r="AN3150" i="5" s="1"/>
  <c r="AM3151" i="5"/>
  <c r="AN3151" i="5" s="1"/>
  <c r="AM3152" i="5"/>
  <c r="AN3152" i="5" s="1"/>
  <c r="AM3153" i="5"/>
  <c r="AN3153" i="5" s="1"/>
  <c r="AM3154" i="5"/>
  <c r="AN3154" i="5" s="1"/>
  <c r="AM3155" i="5"/>
  <c r="AN3155" i="5" s="1"/>
  <c r="AM3156" i="5"/>
  <c r="AN3156" i="5" s="1"/>
  <c r="AM3157" i="5"/>
  <c r="AN3157" i="5" s="1"/>
  <c r="AM3158" i="5"/>
  <c r="AN3158" i="5" s="1"/>
  <c r="AM3159" i="5"/>
  <c r="AN3159" i="5" s="1"/>
  <c r="AM3160" i="5"/>
  <c r="AN3160" i="5" s="1"/>
  <c r="AM3161" i="5"/>
  <c r="AN3161" i="5" s="1"/>
  <c r="AM3162" i="5"/>
  <c r="AN3162" i="5" s="1"/>
  <c r="AM3163" i="5"/>
  <c r="AN3163" i="5" s="1"/>
  <c r="AM3164" i="5"/>
  <c r="AN3164" i="5" s="1"/>
  <c r="AM3165" i="5"/>
  <c r="AN3165" i="5" s="1"/>
  <c r="AM3166" i="5"/>
  <c r="AN3166" i="5" s="1"/>
  <c r="AM3167" i="5"/>
  <c r="AN3167" i="5" s="1"/>
  <c r="AM3168" i="5"/>
  <c r="AN3168" i="5" s="1"/>
  <c r="AM3169" i="5"/>
  <c r="AN3169" i="5" s="1"/>
  <c r="AM3170" i="5"/>
  <c r="AN3170" i="5" s="1"/>
  <c r="AM3171" i="5"/>
  <c r="AN3171" i="5" s="1"/>
  <c r="AM3172" i="5"/>
  <c r="AN3172" i="5" s="1"/>
  <c r="AM3173" i="5"/>
  <c r="AN3173" i="5" s="1"/>
  <c r="AM3174" i="5"/>
  <c r="AN3174" i="5" s="1"/>
  <c r="AM3175" i="5"/>
  <c r="AN3175" i="5" s="1"/>
  <c r="AM3176" i="5"/>
  <c r="AN3176" i="5" s="1"/>
  <c r="AM3177" i="5"/>
  <c r="AN3177" i="5" s="1"/>
  <c r="AM3178" i="5"/>
  <c r="AN3178" i="5" s="1"/>
  <c r="AM3179" i="5"/>
  <c r="AN3179" i="5" s="1"/>
  <c r="AM3180" i="5"/>
  <c r="AN3180" i="5" s="1"/>
  <c r="AM3181" i="5"/>
  <c r="AN3181" i="5" s="1"/>
  <c r="AM3182" i="5"/>
  <c r="AN3182" i="5" s="1"/>
  <c r="AM3183" i="5"/>
  <c r="AN3183" i="5" s="1"/>
  <c r="AM3184" i="5"/>
  <c r="AN3184" i="5" s="1"/>
  <c r="AM3185" i="5"/>
  <c r="AN3185" i="5" s="1"/>
  <c r="AM3186" i="5"/>
  <c r="AN3186" i="5" s="1"/>
  <c r="AM3187" i="5"/>
  <c r="AN3187" i="5" s="1"/>
  <c r="AM3188" i="5"/>
  <c r="AN3188" i="5" s="1"/>
  <c r="AM3189" i="5"/>
  <c r="AN3189" i="5" s="1"/>
  <c r="AM3190" i="5"/>
  <c r="AN3190" i="5" s="1"/>
  <c r="AM3191" i="5"/>
  <c r="AN3191" i="5" s="1"/>
  <c r="AM3192" i="5"/>
  <c r="AN3192" i="5" s="1"/>
  <c r="AM3193" i="5"/>
  <c r="AN3193" i="5" s="1"/>
  <c r="AM3194" i="5"/>
  <c r="AN3194" i="5" s="1"/>
  <c r="AM3195" i="5"/>
  <c r="AN3195" i="5" s="1"/>
  <c r="AM3196" i="5"/>
  <c r="AN3196" i="5" s="1"/>
  <c r="AM3197" i="5"/>
  <c r="AN3197" i="5" s="1"/>
  <c r="AM3198" i="5"/>
  <c r="AN3198" i="5" s="1"/>
  <c r="AM3199" i="5"/>
  <c r="AN3199" i="5" s="1"/>
  <c r="AM3200" i="5"/>
  <c r="AN3200" i="5" s="1"/>
  <c r="AM3201" i="5"/>
  <c r="AN3201" i="5" s="1"/>
  <c r="AM3202" i="5"/>
  <c r="AN3202" i="5" s="1"/>
  <c r="AM3203" i="5"/>
  <c r="AN3203" i="5" s="1"/>
  <c r="AM3204" i="5"/>
  <c r="AN3204" i="5" s="1"/>
  <c r="AM3205" i="5"/>
  <c r="AN3205" i="5" s="1"/>
  <c r="AM3206" i="5"/>
  <c r="AN3206" i="5" s="1"/>
  <c r="AM3207" i="5"/>
  <c r="AN3207" i="5" s="1"/>
  <c r="AM3208" i="5"/>
  <c r="AN3208" i="5" s="1"/>
  <c r="AM3209" i="5"/>
  <c r="AN3209" i="5" s="1"/>
  <c r="AM3210" i="5"/>
  <c r="AN3210" i="5" s="1"/>
  <c r="AM3211" i="5"/>
  <c r="AN3211" i="5" s="1"/>
  <c r="AM3212" i="5"/>
  <c r="AN3212" i="5" s="1"/>
  <c r="AM3213" i="5"/>
  <c r="AN3213" i="5" s="1"/>
  <c r="AM3214" i="5"/>
  <c r="AN3214" i="5" s="1"/>
  <c r="AM3215" i="5"/>
  <c r="AN3215" i="5" s="1"/>
  <c r="AM3216" i="5"/>
  <c r="AN3216" i="5" s="1"/>
  <c r="AM3217" i="5"/>
  <c r="AN3217" i="5" s="1"/>
  <c r="AM3218" i="5"/>
  <c r="AN3218" i="5" s="1"/>
  <c r="AM3219" i="5"/>
  <c r="AN3219" i="5" s="1"/>
  <c r="AM3220" i="5"/>
  <c r="AN3220" i="5" s="1"/>
  <c r="AM3221" i="5"/>
  <c r="AN3221" i="5" s="1"/>
  <c r="AM3222" i="5"/>
  <c r="AN3222" i="5" s="1"/>
  <c r="AM3223" i="5"/>
  <c r="AN3223" i="5" s="1"/>
  <c r="AM3224" i="5"/>
  <c r="AN3224" i="5" s="1"/>
  <c r="AM3225" i="5"/>
  <c r="AN3225" i="5" s="1"/>
  <c r="AM3226" i="5"/>
  <c r="AN3226" i="5" s="1"/>
  <c r="AM3227" i="5"/>
  <c r="AN3227" i="5" s="1"/>
  <c r="AM3228" i="5"/>
  <c r="AN3228" i="5" s="1"/>
  <c r="AM3229" i="5"/>
  <c r="AN3229" i="5" s="1"/>
  <c r="AM3230" i="5"/>
  <c r="AN3230" i="5" s="1"/>
  <c r="AM3231" i="5"/>
  <c r="AN3231" i="5" s="1"/>
  <c r="AM3232" i="5"/>
  <c r="AN3232" i="5" s="1"/>
  <c r="AM3233" i="5"/>
  <c r="AN3233" i="5" s="1"/>
  <c r="AM3234" i="5"/>
  <c r="AN3234" i="5" s="1"/>
  <c r="AM3235" i="5"/>
  <c r="AN3235" i="5" s="1"/>
  <c r="AM3236" i="5"/>
  <c r="AN3236" i="5" s="1"/>
  <c r="AM3237" i="5"/>
  <c r="AN3237" i="5" s="1"/>
  <c r="AM3238" i="5"/>
  <c r="AN3238" i="5" s="1"/>
  <c r="AM3239" i="5"/>
  <c r="AN3239" i="5" s="1"/>
  <c r="AM3240" i="5"/>
  <c r="AN3240" i="5" s="1"/>
  <c r="AM3241" i="5"/>
  <c r="AN3241" i="5" s="1"/>
  <c r="AM3242" i="5"/>
  <c r="AN3242" i="5" s="1"/>
  <c r="AM3243" i="5"/>
  <c r="AN3243" i="5" s="1"/>
  <c r="AM3244" i="5"/>
  <c r="AN3244" i="5" s="1"/>
  <c r="AM3245" i="5"/>
  <c r="AN3245" i="5" s="1"/>
  <c r="AM3246" i="5"/>
  <c r="AN3246" i="5" s="1"/>
  <c r="AM3247" i="5"/>
  <c r="AN3247" i="5" s="1"/>
  <c r="AM3248" i="5"/>
  <c r="AN3248" i="5" s="1"/>
  <c r="AM3249" i="5"/>
  <c r="AN3249" i="5" s="1"/>
  <c r="AM3250" i="5"/>
  <c r="AN3250" i="5" s="1"/>
  <c r="AM3251" i="5"/>
  <c r="AN3251" i="5" s="1"/>
  <c r="AM3252" i="5"/>
  <c r="AN3252" i="5" s="1"/>
  <c r="AM3253" i="5"/>
  <c r="AN3253" i="5" s="1"/>
  <c r="AM3254" i="5"/>
  <c r="AN3254" i="5" s="1"/>
  <c r="AM3255" i="5"/>
  <c r="AN3255" i="5" s="1"/>
  <c r="AM3256" i="5"/>
  <c r="AN3256" i="5" s="1"/>
  <c r="AM3257" i="5"/>
  <c r="AN3257" i="5" s="1"/>
  <c r="AM3258" i="5"/>
  <c r="AN3258" i="5" s="1"/>
  <c r="AM3259" i="5"/>
  <c r="AN3259" i="5" s="1"/>
  <c r="AM3260" i="5"/>
  <c r="AN3260" i="5" s="1"/>
  <c r="AM3261" i="5"/>
  <c r="AN3261" i="5" s="1"/>
  <c r="AM3262" i="5"/>
  <c r="AN3262" i="5" s="1"/>
  <c r="AM3263" i="5"/>
  <c r="AN3263" i="5" s="1"/>
  <c r="AM3264" i="5"/>
  <c r="AN3264" i="5" s="1"/>
  <c r="AM3265" i="5"/>
  <c r="AN3265" i="5" s="1"/>
  <c r="AM3266" i="5"/>
  <c r="AN3266" i="5" s="1"/>
  <c r="AM3267" i="5"/>
  <c r="AN3267" i="5" s="1"/>
  <c r="AM3268" i="5"/>
  <c r="AN3268" i="5" s="1"/>
  <c r="AM3269" i="5"/>
  <c r="AN3269" i="5" s="1"/>
  <c r="AM3270" i="5"/>
  <c r="AN3270" i="5" s="1"/>
  <c r="AM3271" i="5"/>
  <c r="AN3271" i="5" s="1"/>
  <c r="AM3272" i="5"/>
  <c r="AN3272" i="5" s="1"/>
  <c r="AM3273" i="5"/>
  <c r="AN3273" i="5" s="1"/>
  <c r="AM3274" i="5"/>
  <c r="AN3274" i="5" s="1"/>
  <c r="AM3275" i="5"/>
  <c r="AN3275" i="5" s="1"/>
  <c r="AM3276" i="5"/>
  <c r="AN3276" i="5" s="1"/>
  <c r="AM3277" i="5"/>
  <c r="AN3277" i="5" s="1"/>
  <c r="AM3278" i="5"/>
  <c r="AN3278" i="5" s="1"/>
  <c r="AM3279" i="5"/>
  <c r="AN3279" i="5" s="1"/>
  <c r="AM3280" i="5"/>
  <c r="AN3280" i="5" s="1"/>
  <c r="AM3281" i="5"/>
  <c r="AN3281" i="5" s="1"/>
  <c r="AM3282" i="5"/>
  <c r="AN3282" i="5" s="1"/>
  <c r="AM3283" i="5"/>
  <c r="AN3283" i="5" s="1"/>
  <c r="AM3284" i="5"/>
  <c r="AN3284" i="5" s="1"/>
  <c r="AM3285" i="5"/>
  <c r="AN3285" i="5" s="1"/>
  <c r="AM3286" i="5"/>
  <c r="AN3286" i="5" s="1"/>
  <c r="AM3287" i="5"/>
  <c r="AN3287" i="5" s="1"/>
  <c r="AM3288" i="5"/>
  <c r="AN3288" i="5" s="1"/>
  <c r="AM3289" i="5"/>
  <c r="AN3289" i="5" s="1"/>
  <c r="AM3290" i="5"/>
  <c r="AN3290" i="5" s="1"/>
  <c r="AM3291" i="5"/>
  <c r="AN3291" i="5" s="1"/>
  <c r="AM3292" i="5"/>
  <c r="AN3292" i="5" s="1"/>
  <c r="AM3293" i="5"/>
  <c r="AN3293" i="5" s="1"/>
  <c r="AM3294" i="5"/>
  <c r="AN3294" i="5" s="1"/>
  <c r="AM3295" i="5"/>
  <c r="AN3295" i="5" s="1"/>
  <c r="AM3296" i="5"/>
  <c r="AN3296" i="5" s="1"/>
  <c r="AM3297" i="5"/>
  <c r="AN3297" i="5" s="1"/>
  <c r="AM3298" i="5"/>
  <c r="AN3298" i="5" s="1"/>
  <c r="AM3299" i="5"/>
  <c r="AN3299" i="5" s="1"/>
  <c r="AM3300" i="5"/>
  <c r="AN3300" i="5" s="1"/>
  <c r="AM3301" i="5"/>
  <c r="AN3301" i="5" s="1"/>
  <c r="AM3302" i="5"/>
  <c r="AN3302" i="5" s="1"/>
  <c r="AM3303" i="5"/>
  <c r="AN3303" i="5" s="1"/>
  <c r="AM3304" i="5"/>
  <c r="AN3304" i="5" s="1"/>
  <c r="AM3305" i="5"/>
  <c r="AN3305" i="5" s="1"/>
  <c r="AM3306" i="5"/>
  <c r="AN3306" i="5" s="1"/>
  <c r="AM3307" i="5"/>
  <c r="AN3307" i="5" s="1"/>
  <c r="AM3308" i="5"/>
  <c r="AN3308" i="5" s="1"/>
  <c r="AM3309" i="5"/>
  <c r="AN3309" i="5" s="1"/>
  <c r="AM3310" i="5"/>
  <c r="AN3310" i="5" s="1"/>
  <c r="AM3311" i="5"/>
  <c r="AN3311" i="5" s="1"/>
  <c r="AM3312" i="5"/>
  <c r="AN3312" i="5" s="1"/>
  <c r="AM3313" i="5"/>
  <c r="AN3313" i="5" s="1"/>
  <c r="AM3314" i="5"/>
  <c r="AN3314" i="5" s="1"/>
  <c r="AM3315" i="5"/>
  <c r="AN3315" i="5" s="1"/>
  <c r="AM3316" i="5"/>
  <c r="AN3316" i="5" s="1"/>
  <c r="AM3317" i="5"/>
  <c r="AN3317" i="5" s="1"/>
  <c r="AM3318" i="5"/>
  <c r="AN3318" i="5" s="1"/>
  <c r="AM3319" i="5"/>
  <c r="AN3319" i="5" s="1"/>
  <c r="AM3320" i="5"/>
  <c r="AN3320" i="5" s="1"/>
  <c r="AM3321" i="5"/>
  <c r="AN3321" i="5" s="1"/>
  <c r="AM3322" i="5"/>
  <c r="AN3322" i="5" s="1"/>
  <c r="AM3323" i="5"/>
  <c r="AN3323" i="5" s="1"/>
  <c r="AM3324" i="5"/>
  <c r="AN3324" i="5" s="1"/>
  <c r="AM3325" i="5"/>
  <c r="AN3325" i="5" s="1"/>
  <c r="AM3326" i="5"/>
  <c r="AN3326" i="5" s="1"/>
  <c r="AM3327" i="5"/>
  <c r="AN3327" i="5" s="1"/>
  <c r="AM3328" i="5"/>
  <c r="AN3328" i="5" s="1"/>
  <c r="AM3329" i="5"/>
  <c r="AN3329" i="5" s="1"/>
  <c r="AM3330" i="5"/>
  <c r="AN3330" i="5" s="1"/>
  <c r="AM3331" i="5"/>
  <c r="AN3331" i="5" s="1"/>
  <c r="AM3332" i="5"/>
  <c r="AN3332" i="5" s="1"/>
  <c r="AM3333" i="5"/>
  <c r="AN3333" i="5" s="1"/>
  <c r="AM3334" i="5"/>
  <c r="AN3334" i="5" s="1"/>
  <c r="AM3335" i="5"/>
  <c r="AN3335" i="5" s="1"/>
  <c r="AM3336" i="5"/>
  <c r="AN3336" i="5" s="1"/>
  <c r="AM3337" i="5"/>
  <c r="AN3337" i="5" s="1"/>
  <c r="AM3338" i="5"/>
  <c r="AN3338" i="5" s="1"/>
  <c r="AM3339" i="5"/>
  <c r="AN3339" i="5" s="1"/>
  <c r="AM3340" i="5"/>
  <c r="AN3340" i="5" s="1"/>
  <c r="AM3341" i="5"/>
  <c r="AN3341" i="5" s="1"/>
  <c r="AM3342" i="5"/>
  <c r="AN3342" i="5" s="1"/>
  <c r="AM3343" i="5"/>
  <c r="AN3343" i="5" s="1"/>
  <c r="AM3344" i="5"/>
  <c r="AN3344" i="5" s="1"/>
  <c r="AM3345" i="5"/>
  <c r="AN3345" i="5" s="1"/>
  <c r="AM3346" i="5"/>
  <c r="AN3346" i="5" s="1"/>
  <c r="AM3347" i="5"/>
  <c r="AN3347" i="5" s="1"/>
  <c r="AM3348" i="5"/>
  <c r="AN3348" i="5" s="1"/>
  <c r="AM3349" i="5"/>
  <c r="AN3349" i="5" s="1"/>
  <c r="AM3350" i="5"/>
  <c r="AN3350" i="5" s="1"/>
  <c r="AM3351" i="5"/>
  <c r="AN3351" i="5" s="1"/>
  <c r="AM3352" i="5"/>
  <c r="AN3352" i="5" s="1"/>
  <c r="AM3353" i="5"/>
  <c r="AN3353" i="5" s="1"/>
  <c r="AM3354" i="5"/>
  <c r="AN3354" i="5" s="1"/>
  <c r="AM3355" i="5"/>
  <c r="AN3355" i="5" s="1"/>
  <c r="AM3356" i="5"/>
  <c r="AN3356" i="5" s="1"/>
  <c r="AM3357" i="5"/>
  <c r="AN3357" i="5" s="1"/>
  <c r="AM3358" i="5"/>
  <c r="AN3358" i="5" s="1"/>
  <c r="AM3359" i="5"/>
  <c r="AN3359" i="5" s="1"/>
  <c r="AM3360" i="5"/>
  <c r="AN3360" i="5" s="1"/>
  <c r="AM3361" i="5"/>
  <c r="AN3361" i="5" s="1"/>
  <c r="AM3362" i="5"/>
  <c r="AN3362" i="5" s="1"/>
  <c r="AM3363" i="5"/>
  <c r="AN3363" i="5" s="1"/>
  <c r="AM3364" i="5"/>
  <c r="AN3364" i="5" s="1"/>
  <c r="AM3365" i="5"/>
  <c r="AN3365" i="5" s="1"/>
  <c r="AM3366" i="5"/>
  <c r="AN3366" i="5" s="1"/>
  <c r="AM3367" i="5"/>
  <c r="AN3367" i="5" s="1"/>
  <c r="AM3368" i="5"/>
  <c r="AN3368" i="5" s="1"/>
  <c r="AM3369" i="5"/>
  <c r="AN3369" i="5" s="1"/>
  <c r="AM3370" i="5"/>
  <c r="AN3370" i="5" s="1"/>
  <c r="AM3371" i="5"/>
  <c r="AN3371" i="5" s="1"/>
  <c r="AM3372" i="5"/>
  <c r="AN3372" i="5" s="1"/>
  <c r="AM3373" i="5"/>
  <c r="AN3373" i="5" s="1"/>
  <c r="AM3374" i="5"/>
  <c r="AN3374" i="5" s="1"/>
  <c r="AM3375" i="5"/>
  <c r="AN3375" i="5" s="1"/>
  <c r="AM3376" i="5"/>
  <c r="AN3376" i="5" s="1"/>
  <c r="AM3377" i="5"/>
  <c r="AN3377" i="5" s="1"/>
  <c r="AM3378" i="5"/>
  <c r="AN3378" i="5" s="1"/>
  <c r="AM3379" i="5"/>
  <c r="AN3379" i="5" s="1"/>
  <c r="AM3380" i="5"/>
  <c r="AN3380" i="5" s="1"/>
  <c r="AM3381" i="5"/>
  <c r="AN3381" i="5" s="1"/>
  <c r="AM3382" i="5"/>
  <c r="AN3382" i="5" s="1"/>
  <c r="AM3383" i="5"/>
  <c r="AN3383" i="5" s="1"/>
  <c r="AM3384" i="5"/>
  <c r="AN3384" i="5" s="1"/>
  <c r="AM3385" i="5"/>
  <c r="AN3385" i="5" s="1"/>
  <c r="AM3386" i="5"/>
  <c r="AN3386" i="5" s="1"/>
  <c r="AM3387" i="5"/>
  <c r="AN3387" i="5" s="1"/>
  <c r="AM3388" i="5"/>
  <c r="AN3388" i="5" s="1"/>
  <c r="AM3389" i="5"/>
  <c r="AN3389" i="5" s="1"/>
  <c r="AM3390" i="5"/>
  <c r="AN3390" i="5" s="1"/>
  <c r="AM3391" i="5"/>
  <c r="AN3391" i="5" s="1"/>
  <c r="AM3392" i="5"/>
  <c r="AN3392" i="5" s="1"/>
  <c r="AM3393" i="5"/>
  <c r="AN3393" i="5" s="1"/>
  <c r="AM3394" i="5"/>
  <c r="AN3394" i="5" s="1"/>
  <c r="AM3395" i="5"/>
  <c r="AN3395" i="5" s="1"/>
  <c r="AM3396" i="5"/>
  <c r="AN3396" i="5" s="1"/>
  <c r="AM3397" i="5"/>
  <c r="AN3397" i="5" s="1"/>
  <c r="AM3398" i="5"/>
  <c r="AN3398" i="5" s="1"/>
  <c r="AM3399" i="5"/>
  <c r="AN3399" i="5" s="1"/>
  <c r="AM3400" i="5"/>
  <c r="AN3400" i="5" s="1"/>
  <c r="AM3401" i="5"/>
  <c r="AN3401" i="5" s="1"/>
  <c r="AM3402" i="5"/>
  <c r="AN3402" i="5" s="1"/>
  <c r="AM3403" i="5"/>
  <c r="AN3403" i="5" s="1"/>
  <c r="AM3404" i="5"/>
  <c r="AN3404" i="5" s="1"/>
  <c r="AM3405" i="5"/>
  <c r="AN3405" i="5" s="1"/>
  <c r="AM3406" i="5"/>
  <c r="AN3406" i="5" s="1"/>
  <c r="AM3407" i="5"/>
  <c r="AN3407" i="5" s="1"/>
  <c r="AM3408" i="5"/>
  <c r="AN3408" i="5" s="1"/>
  <c r="AM3409" i="5"/>
  <c r="AN3409" i="5" s="1"/>
  <c r="AM3410" i="5"/>
  <c r="AN3410" i="5" s="1"/>
  <c r="AM3411" i="5"/>
  <c r="AN3411" i="5" s="1"/>
  <c r="AM3412" i="5"/>
  <c r="AN3412" i="5" s="1"/>
  <c r="AM3413" i="5"/>
  <c r="AN3413" i="5" s="1"/>
  <c r="AM3414" i="5"/>
  <c r="AN3414" i="5" s="1"/>
  <c r="AM3415" i="5"/>
  <c r="AN3415" i="5" s="1"/>
  <c r="AM3416" i="5"/>
  <c r="AN3416" i="5" s="1"/>
  <c r="AM3417" i="5"/>
  <c r="AN3417" i="5" s="1"/>
  <c r="AM3418" i="5"/>
  <c r="AN3418" i="5" s="1"/>
  <c r="AM3419" i="5"/>
  <c r="AN3419" i="5" s="1"/>
  <c r="AM3420" i="5"/>
  <c r="AN3420" i="5" s="1"/>
  <c r="AM3421" i="5"/>
  <c r="AN3421" i="5" s="1"/>
  <c r="AM3422" i="5"/>
  <c r="AN3422" i="5" s="1"/>
  <c r="AM3423" i="5"/>
  <c r="AN3423" i="5" s="1"/>
  <c r="AM3424" i="5"/>
  <c r="AN3424" i="5" s="1"/>
  <c r="AM3425" i="5"/>
  <c r="AN3425" i="5" s="1"/>
  <c r="AM3426" i="5"/>
  <c r="AN3426" i="5" s="1"/>
  <c r="AM3427" i="5"/>
  <c r="AN3427" i="5" s="1"/>
  <c r="AM3428" i="5"/>
  <c r="AN3428" i="5" s="1"/>
  <c r="AM3429" i="5"/>
  <c r="AN3429" i="5" s="1"/>
  <c r="AM3430" i="5"/>
  <c r="AN3430" i="5" s="1"/>
  <c r="AM3431" i="5"/>
  <c r="AN3431" i="5" s="1"/>
  <c r="AM3432" i="5"/>
  <c r="AN3432" i="5" s="1"/>
  <c r="AM3433" i="5"/>
  <c r="AN3433" i="5" s="1"/>
  <c r="AM3434" i="5"/>
  <c r="AN3434" i="5" s="1"/>
  <c r="AM3435" i="5"/>
  <c r="AN3435" i="5" s="1"/>
  <c r="AM3436" i="5"/>
  <c r="AN3436" i="5" s="1"/>
  <c r="AM3437" i="5"/>
  <c r="AN3437" i="5" s="1"/>
  <c r="AM3438" i="5"/>
  <c r="AN3438" i="5" s="1"/>
  <c r="AM3439" i="5"/>
  <c r="AN3439" i="5" s="1"/>
  <c r="AM3440" i="5"/>
  <c r="AN3440" i="5" s="1"/>
  <c r="AM3441" i="5"/>
  <c r="AN3441" i="5" s="1"/>
  <c r="AM3442" i="5"/>
  <c r="AN3442" i="5" s="1"/>
  <c r="AM3443" i="5"/>
  <c r="AN3443" i="5" s="1"/>
  <c r="AM3444" i="5"/>
  <c r="AN3444" i="5" s="1"/>
  <c r="AM3445" i="5"/>
  <c r="AN3445" i="5" s="1"/>
  <c r="AM3446" i="5"/>
  <c r="AN3446" i="5" s="1"/>
  <c r="AM3447" i="5"/>
  <c r="AN3447" i="5" s="1"/>
  <c r="AM3448" i="5"/>
  <c r="AN3448" i="5" s="1"/>
  <c r="AM3449" i="5"/>
  <c r="AN3449" i="5" s="1"/>
  <c r="AM3450" i="5"/>
  <c r="AN3450" i="5" s="1"/>
  <c r="AM3451" i="5"/>
  <c r="AN3451" i="5" s="1"/>
  <c r="AM3452" i="5"/>
  <c r="AN3452" i="5" s="1"/>
  <c r="AM3453" i="5"/>
  <c r="AN3453" i="5" s="1"/>
  <c r="AM3454" i="5"/>
  <c r="AN3454" i="5" s="1"/>
  <c r="AM3455" i="5"/>
  <c r="AN3455" i="5" s="1"/>
  <c r="AM3456" i="5"/>
  <c r="AN3456" i="5" s="1"/>
  <c r="AM3457" i="5"/>
  <c r="AN3457" i="5" s="1"/>
  <c r="AM3458" i="5"/>
  <c r="AN3458" i="5" s="1"/>
  <c r="AM3459" i="5"/>
  <c r="AN3459" i="5" s="1"/>
  <c r="AM3460" i="5"/>
  <c r="AN3460" i="5" s="1"/>
  <c r="AM3461" i="5"/>
  <c r="AN3461" i="5" s="1"/>
  <c r="AM3462" i="5"/>
  <c r="AN3462" i="5" s="1"/>
  <c r="AM3463" i="5"/>
  <c r="AN3463" i="5" s="1"/>
  <c r="AM3464" i="5"/>
  <c r="AN3464" i="5" s="1"/>
  <c r="AM3465" i="5"/>
  <c r="AN3465" i="5" s="1"/>
  <c r="AM3466" i="5"/>
  <c r="AN3466" i="5" s="1"/>
  <c r="AM3467" i="5"/>
  <c r="AN3467" i="5" s="1"/>
  <c r="AM3468" i="5"/>
  <c r="AN3468" i="5" s="1"/>
  <c r="AM3469" i="5"/>
  <c r="AN3469" i="5" s="1"/>
  <c r="AM3470" i="5"/>
  <c r="AN3470" i="5" s="1"/>
  <c r="AM3471" i="5"/>
  <c r="AN3471" i="5" s="1"/>
  <c r="AM3472" i="5"/>
  <c r="AN3472" i="5" s="1"/>
  <c r="AM3473" i="5"/>
  <c r="AN3473" i="5" s="1"/>
  <c r="AM3474" i="5"/>
  <c r="AN3474" i="5" s="1"/>
  <c r="AM3475" i="5"/>
  <c r="AN3475" i="5" s="1"/>
  <c r="AM3476" i="5"/>
  <c r="AN3476" i="5" s="1"/>
  <c r="AM3477" i="5"/>
  <c r="AN3477" i="5" s="1"/>
  <c r="AM3478" i="5"/>
  <c r="AN3478" i="5" s="1"/>
  <c r="AM3479" i="5"/>
  <c r="AN3479" i="5" s="1"/>
  <c r="AM3480" i="5"/>
  <c r="AN3480" i="5" s="1"/>
  <c r="AM3481" i="5"/>
  <c r="AN3481" i="5" s="1"/>
  <c r="AM3482" i="5"/>
  <c r="AN3482" i="5" s="1"/>
  <c r="AM3483" i="5"/>
  <c r="AN3483" i="5" s="1"/>
  <c r="AM3484" i="5"/>
  <c r="AN3484" i="5" s="1"/>
  <c r="AM3485" i="5"/>
  <c r="AN3485" i="5" s="1"/>
  <c r="AM3486" i="5"/>
  <c r="AN3486" i="5" s="1"/>
  <c r="AM3487" i="5"/>
  <c r="AN3487" i="5" s="1"/>
  <c r="AM3488" i="5"/>
  <c r="AN3488" i="5" s="1"/>
  <c r="AM3489" i="5"/>
  <c r="AN3489" i="5" s="1"/>
  <c r="AM3490" i="5"/>
  <c r="AN3490" i="5" s="1"/>
  <c r="AM3491" i="5"/>
  <c r="AN3491" i="5" s="1"/>
  <c r="AM3492" i="5"/>
  <c r="AN3492" i="5" s="1"/>
  <c r="AM3493" i="5"/>
  <c r="AN3493" i="5" s="1"/>
  <c r="AM3494" i="5"/>
  <c r="AN3494" i="5" s="1"/>
  <c r="AM3495" i="5"/>
  <c r="AN3495" i="5" s="1"/>
  <c r="AM3496" i="5"/>
  <c r="AN3496" i="5" s="1"/>
  <c r="AM3497" i="5"/>
  <c r="AN3497" i="5" s="1"/>
  <c r="AM3498" i="5"/>
  <c r="AN3498" i="5" s="1"/>
  <c r="AM3499" i="5"/>
  <c r="AN3499" i="5" s="1"/>
  <c r="AM3500" i="5"/>
  <c r="AN3500" i="5" s="1"/>
  <c r="AM3501" i="5"/>
  <c r="AN3501" i="5" s="1"/>
  <c r="AM3502" i="5"/>
  <c r="AN3502" i="5" s="1"/>
  <c r="AM3503" i="5"/>
  <c r="AN3503" i="5" s="1"/>
  <c r="AM3504" i="5"/>
  <c r="AN3504" i="5" s="1"/>
  <c r="AM3505" i="5"/>
  <c r="AN3505" i="5" s="1"/>
  <c r="AM3506" i="5"/>
  <c r="AN3506" i="5" s="1"/>
  <c r="AM3507" i="5"/>
  <c r="AN3507" i="5" s="1"/>
  <c r="AM3508" i="5"/>
  <c r="AN3508" i="5" s="1"/>
  <c r="AM3509" i="5"/>
  <c r="AN3509" i="5" s="1"/>
  <c r="AM3510" i="5"/>
  <c r="AN3510" i="5" s="1"/>
  <c r="AM3511" i="5"/>
  <c r="AN3511" i="5" s="1"/>
  <c r="AM3512" i="5"/>
  <c r="AN3512" i="5" s="1"/>
  <c r="AM3513" i="5"/>
  <c r="AN3513" i="5" s="1"/>
  <c r="AM3514" i="5"/>
  <c r="AN3514" i="5" s="1"/>
  <c r="AM3515" i="5"/>
  <c r="AN3515" i="5" s="1"/>
  <c r="AM3516" i="5"/>
  <c r="AN3516" i="5" s="1"/>
  <c r="AM3517" i="5"/>
  <c r="AN3517" i="5" s="1"/>
  <c r="AM3518" i="5"/>
  <c r="AN3518" i="5" s="1"/>
  <c r="AM3519" i="5"/>
  <c r="AN3519" i="5" s="1"/>
  <c r="AM3520" i="5"/>
  <c r="AN3520" i="5" s="1"/>
  <c r="AM3521" i="5"/>
  <c r="AN3521" i="5" s="1"/>
  <c r="AM3522" i="5"/>
  <c r="AN3522" i="5" s="1"/>
  <c r="AM3523" i="5"/>
  <c r="AN3523" i="5" s="1"/>
  <c r="AM3524" i="5"/>
  <c r="AN3524" i="5" s="1"/>
  <c r="AM3525" i="5"/>
  <c r="AN3525" i="5" s="1"/>
  <c r="AM3526" i="5"/>
  <c r="AN3526" i="5" s="1"/>
  <c r="AM3527" i="5"/>
  <c r="AN3527" i="5" s="1"/>
  <c r="AM3528" i="5"/>
  <c r="AN3528" i="5" s="1"/>
  <c r="AM2" i="5"/>
  <c r="AN2" i="5" s="1"/>
  <c r="AM3" i="4"/>
  <c r="AM4" i="4"/>
  <c r="AM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M74" i="4"/>
  <c r="AM75" i="4"/>
  <c r="AM76" i="4"/>
  <c r="AM77" i="4"/>
  <c r="AM78" i="4"/>
  <c r="AM79" i="4"/>
  <c r="AM80" i="4"/>
  <c r="AM81" i="4"/>
  <c r="AM82" i="4"/>
  <c r="AM83" i="4"/>
  <c r="AM84" i="4"/>
  <c r="AM85" i="4"/>
  <c r="AM86" i="4"/>
  <c r="AM87" i="4"/>
  <c r="AM88" i="4"/>
  <c r="AM89" i="4"/>
  <c r="AM90" i="4"/>
  <c r="AM91" i="4"/>
  <c r="AM92" i="4"/>
  <c r="AM93" i="4"/>
  <c r="AM94" i="4"/>
  <c r="AM95" i="4"/>
  <c r="AM96" i="4"/>
  <c r="AM97" i="4"/>
  <c r="AM98" i="4"/>
  <c r="AM99" i="4"/>
  <c r="AM100" i="4"/>
  <c r="AM101" i="4"/>
  <c r="AM102" i="4"/>
  <c r="AM103" i="4"/>
  <c r="AM104" i="4"/>
  <c r="AM105" i="4"/>
  <c r="AM106" i="4"/>
  <c r="AM107" i="4"/>
  <c r="AM108" i="4"/>
  <c r="AM109" i="4"/>
  <c r="AM110" i="4"/>
  <c r="AM111" i="4"/>
  <c r="AM112" i="4"/>
  <c r="AM113" i="4"/>
  <c r="AM114" i="4"/>
  <c r="AM115" i="4"/>
  <c r="AM116" i="4"/>
  <c r="AM117" i="4"/>
  <c r="AM118" i="4"/>
  <c r="AM119" i="4"/>
  <c r="AM120" i="4"/>
  <c r="AM121" i="4"/>
  <c r="AM122" i="4"/>
  <c r="AM123" i="4"/>
  <c r="AM124" i="4"/>
  <c r="AM125" i="4"/>
  <c r="AM126" i="4"/>
  <c r="AM127" i="4"/>
  <c r="AM128" i="4"/>
  <c r="AM129" i="4"/>
  <c r="AM130" i="4"/>
  <c r="AM131" i="4"/>
  <c r="AM132" i="4"/>
  <c r="AM133" i="4"/>
  <c r="AM134" i="4"/>
  <c r="AM135" i="4"/>
  <c r="AM136" i="4"/>
  <c r="AM137" i="4"/>
  <c r="AM138" i="4"/>
  <c r="AM139" i="4"/>
  <c r="AM140" i="4"/>
  <c r="AM141" i="4"/>
  <c r="AM142" i="4"/>
  <c r="AM143" i="4"/>
  <c r="AM144" i="4"/>
  <c r="AM145" i="4"/>
  <c r="AM146" i="4"/>
  <c r="AM147" i="4"/>
  <c r="AM148" i="4"/>
  <c r="AM149" i="4"/>
  <c r="AM150" i="4"/>
  <c r="AM151" i="4"/>
  <c r="AM152" i="4"/>
  <c r="AM153" i="4"/>
  <c r="AM154" i="4"/>
  <c r="AM155" i="4"/>
  <c r="AM156" i="4"/>
  <c r="AM157" i="4"/>
  <c r="AM158" i="4"/>
  <c r="AM159" i="4"/>
  <c r="AM160" i="4"/>
  <c r="AM161" i="4"/>
  <c r="AM162" i="4"/>
  <c r="AM163" i="4"/>
  <c r="AM164" i="4"/>
  <c r="AM165" i="4"/>
  <c r="AM166" i="4"/>
  <c r="AM167" i="4"/>
  <c r="AM168" i="4"/>
  <c r="AM169" i="4"/>
  <c r="AM170" i="4"/>
  <c r="AM171" i="4"/>
  <c r="AM172" i="4"/>
  <c r="AM173" i="4"/>
  <c r="AM174" i="4"/>
  <c r="AM175" i="4"/>
  <c r="AM176" i="4"/>
  <c r="AM177" i="4"/>
  <c r="AM178" i="4"/>
  <c r="AM179" i="4"/>
  <c r="AM180" i="4"/>
  <c r="AM181" i="4"/>
  <c r="AM182" i="4"/>
  <c r="AM183" i="4"/>
  <c r="AM184" i="4"/>
  <c r="AM185" i="4"/>
  <c r="AM186" i="4"/>
  <c r="AM187" i="4"/>
  <c r="AM188" i="4"/>
  <c r="AM189" i="4"/>
  <c r="AM190" i="4"/>
  <c r="AM191" i="4"/>
  <c r="AM192" i="4"/>
  <c r="AM193" i="4"/>
  <c r="AM194" i="4"/>
  <c r="AM195" i="4"/>
  <c r="AM196" i="4"/>
  <c r="AM197" i="4"/>
  <c r="AM198" i="4"/>
  <c r="AM199" i="4"/>
  <c r="AM200" i="4"/>
  <c r="AM201" i="4"/>
  <c r="AM202" i="4"/>
  <c r="AM203" i="4"/>
  <c r="AM204" i="4"/>
  <c r="AM205" i="4"/>
  <c r="AM206" i="4"/>
  <c r="AM207" i="4"/>
  <c r="AM208" i="4"/>
  <c r="AM209" i="4"/>
  <c r="AM210" i="4"/>
  <c r="AM211" i="4"/>
  <c r="AM212" i="4"/>
  <c r="AM213" i="4"/>
  <c r="AM214" i="4"/>
  <c r="AM215" i="4"/>
  <c r="AM216" i="4"/>
  <c r="AM217" i="4"/>
  <c r="AM218" i="4"/>
  <c r="AM219" i="4"/>
  <c r="AM220" i="4"/>
  <c r="AM221" i="4"/>
  <c r="AM222" i="4"/>
  <c r="AM223" i="4"/>
  <c r="AM224" i="4"/>
  <c r="AM225" i="4"/>
  <c r="AM226" i="4"/>
  <c r="AM227" i="4"/>
  <c r="AM228" i="4"/>
  <c r="AM229" i="4"/>
  <c r="AM230" i="4"/>
  <c r="AM231" i="4"/>
  <c r="AM232" i="4"/>
  <c r="AM233" i="4"/>
  <c r="AM234" i="4"/>
  <c r="AM235" i="4"/>
  <c r="AM236" i="4"/>
  <c r="AM237" i="4"/>
  <c r="AM238" i="4"/>
  <c r="AM239" i="4"/>
  <c r="AM240" i="4"/>
  <c r="AM241" i="4"/>
  <c r="AM242" i="4"/>
  <c r="AM243" i="4"/>
  <c r="AM244" i="4"/>
  <c r="AM245" i="4"/>
  <c r="AM246" i="4"/>
  <c r="AM247" i="4"/>
  <c r="AM248" i="4"/>
  <c r="AM249" i="4"/>
  <c r="AM250" i="4"/>
  <c r="AM251" i="4"/>
  <c r="AM252" i="4"/>
  <c r="AM253" i="4"/>
  <c r="AM254" i="4"/>
  <c r="AM255" i="4"/>
  <c r="AM256" i="4"/>
  <c r="AM257" i="4"/>
  <c r="AM258" i="4"/>
  <c r="AM259" i="4"/>
  <c r="AM260" i="4"/>
  <c r="AM261" i="4"/>
  <c r="AM262" i="4"/>
  <c r="AM263" i="4"/>
  <c r="AM264" i="4"/>
  <c r="AM265" i="4"/>
  <c r="AM266" i="4"/>
  <c r="AM267" i="4"/>
  <c r="AM268" i="4"/>
  <c r="AM269" i="4"/>
  <c r="AM270" i="4"/>
  <c r="AM271" i="4"/>
  <c r="AM272" i="4"/>
  <c r="AM273" i="4"/>
  <c r="AM274" i="4"/>
  <c r="AM275" i="4"/>
  <c r="AM276" i="4"/>
  <c r="AM277" i="4"/>
  <c r="AM278" i="4"/>
  <c r="AM279" i="4"/>
  <c r="AM280" i="4"/>
  <c r="AM281" i="4"/>
  <c r="AM282" i="4"/>
  <c r="AM283" i="4"/>
  <c r="AM284" i="4"/>
  <c r="AM285" i="4"/>
  <c r="AM286" i="4"/>
  <c r="AM287" i="4"/>
  <c r="AM288" i="4"/>
  <c r="AM289" i="4"/>
  <c r="AM290" i="4"/>
  <c r="AM291" i="4"/>
  <c r="AM292" i="4"/>
  <c r="AM293" i="4"/>
  <c r="AM294" i="4"/>
  <c r="AM295" i="4"/>
  <c r="AM296" i="4"/>
  <c r="AM297" i="4"/>
  <c r="AM298" i="4"/>
  <c r="AM299" i="4"/>
  <c r="AM300" i="4"/>
  <c r="AM301" i="4"/>
  <c r="AM302" i="4"/>
  <c r="AM303" i="4"/>
  <c r="AM304" i="4"/>
  <c r="AM305" i="4"/>
  <c r="AM306" i="4"/>
  <c r="AM307" i="4"/>
  <c r="AM308" i="4"/>
  <c r="AM309" i="4"/>
  <c r="AM310" i="4"/>
  <c r="AM311" i="4"/>
  <c r="AM312" i="4"/>
  <c r="AM313" i="4"/>
  <c r="AM314" i="4"/>
  <c r="AM315" i="4"/>
  <c r="AM316" i="4"/>
  <c r="AM317" i="4"/>
  <c r="AM318" i="4"/>
  <c r="AM319" i="4"/>
  <c r="AM320" i="4"/>
  <c r="AM321" i="4"/>
  <c r="AM322" i="4"/>
  <c r="AM323" i="4"/>
  <c r="AM324" i="4"/>
  <c r="AM325" i="4"/>
  <c r="AM326" i="4"/>
  <c r="AM327" i="4"/>
  <c r="AM328" i="4"/>
  <c r="AM329" i="4"/>
  <c r="AM330" i="4"/>
  <c r="AM331" i="4"/>
  <c r="AM332" i="4"/>
  <c r="AM333" i="4"/>
  <c r="AM334" i="4"/>
  <c r="AM335" i="4"/>
  <c r="AM336" i="4"/>
  <c r="AM337" i="4"/>
  <c r="AM338" i="4"/>
  <c r="AM339" i="4"/>
  <c r="AM340" i="4"/>
  <c r="AM341" i="4"/>
  <c r="AM342" i="4"/>
  <c r="AM343" i="4"/>
  <c r="AM344" i="4"/>
  <c r="AM345" i="4"/>
  <c r="AM346" i="4"/>
  <c r="AM347" i="4"/>
  <c r="AM348" i="4"/>
  <c r="AM349" i="4"/>
  <c r="AM350" i="4"/>
  <c r="AM351" i="4"/>
  <c r="AM352" i="4"/>
  <c r="AM353" i="4"/>
  <c r="AM354" i="4"/>
  <c r="AM355" i="4"/>
  <c r="AM356" i="4"/>
  <c r="AM357" i="4"/>
  <c r="AM358" i="4"/>
  <c r="AM359" i="4"/>
  <c r="AM360" i="4"/>
  <c r="AM361" i="4"/>
  <c r="AM362" i="4"/>
  <c r="AM363" i="4"/>
  <c r="AM364" i="4"/>
  <c r="AM365" i="4"/>
  <c r="AM366" i="4"/>
  <c r="AM367" i="4"/>
  <c r="AM368" i="4"/>
  <c r="AM369" i="4"/>
  <c r="AM370" i="4"/>
  <c r="AM371" i="4"/>
  <c r="AM372" i="4"/>
  <c r="AM373" i="4"/>
  <c r="AM374" i="4"/>
  <c r="AM375" i="4"/>
  <c r="AM376" i="4"/>
  <c r="AM377" i="4"/>
  <c r="AM378" i="4"/>
  <c r="AM379" i="4"/>
  <c r="AM380" i="4"/>
  <c r="AM381" i="4"/>
  <c r="AM382" i="4"/>
  <c r="AM383" i="4"/>
  <c r="AM384" i="4"/>
  <c r="AM385" i="4"/>
  <c r="AM386" i="4"/>
  <c r="AM387" i="4"/>
  <c r="AM388" i="4"/>
  <c r="AM389" i="4"/>
  <c r="AM390" i="4"/>
  <c r="AM391" i="4"/>
  <c r="AM392" i="4"/>
  <c r="AM393" i="4"/>
  <c r="AM394" i="4"/>
  <c r="AM395" i="4"/>
  <c r="AM396" i="4"/>
  <c r="AM397" i="4"/>
  <c r="AM398" i="4"/>
  <c r="AM399" i="4"/>
  <c r="AM400" i="4"/>
  <c r="AM401" i="4"/>
  <c r="AM402" i="4"/>
  <c r="AM403" i="4"/>
  <c r="AM404" i="4"/>
  <c r="AM405" i="4"/>
  <c r="AN405" i="4" s="1"/>
  <c r="AM406" i="4"/>
  <c r="AN406" i="4" s="1"/>
  <c r="AM407" i="4"/>
  <c r="AN407" i="4" s="1"/>
  <c r="AM408" i="4"/>
  <c r="AN408" i="4" s="1"/>
  <c r="AM409" i="4"/>
  <c r="AN409" i="4" s="1"/>
  <c r="AM410" i="4"/>
  <c r="AN410" i="4" s="1"/>
  <c r="AM411" i="4"/>
  <c r="AN411" i="4" s="1"/>
  <c r="AM412" i="4"/>
  <c r="AN412" i="4" s="1"/>
  <c r="AM413" i="4"/>
  <c r="AN413" i="4" s="1"/>
  <c r="AM414" i="4"/>
  <c r="AN414" i="4" s="1"/>
  <c r="AM415" i="4"/>
  <c r="AN415" i="4" s="1"/>
  <c r="AM416" i="4"/>
  <c r="AN416" i="4" s="1"/>
  <c r="AM417" i="4"/>
  <c r="AN417" i="4" s="1"/>
  <c r="AM418" i="4"/>
  <c r="AN418" i="4" s="1"/>
  <c r="AM419" i="4"/>
  <c r="AN419" i="4" s="1"/>
  <c r="AM420" i="4"/>
  <c r="AN420" i="4" s="1"/>
  <c r="AM421" i="4"/>
  <c r="AN421" i="4" s="1"/>
  <c r="AM422" i="4"/>
  <c r="AN422" i="4" s="1"/>
  <c r="AM423" i="4"/>
  <c r="AN423" i="4" s="1"/>
  <c r="AM424" i="4"/>
  <c r="AN424" i="4" s="1"/>
  <c r="AM425" i="4"/>
  <c r="AN425" i="4" s="1"/>
  <c r="AM426" i="4"/>
  <c r="AN426" i="4" s="1"/>
  <c r="AM427" i="4"/>
  <c r="AN427" i="4" s="1"/>
  <c r="AM428" i="4"/>
  <c r="AN428" i="4" s="1"/>
  <c r="AM429" i="4"/>
  <c r="AN429" i="4" s="1"/>
  <c r="AM430" i="4"/>
  <c r="AN430" i="4" s="1"/>
  <c r="AM431" i="4"/>
  <c r="AN431" i="4" s="1"/>
  <c r="AM432" i="4"/>
  <c r="AN432" i="4" s="1"/>
  <c r="AM433" i="4"/>
  <c r="AN433" i="4" s="1"/>
  <c r="AM434" i="4"/>
  <c r="AN434" i="4" s="1"/>
  <c r="AM435" i="4"/>
  <c r="AN435" i="4" s="1"/>
  <c r="AM436" i="4"/>
  <c r="AN436" i="4" s="1"/>
  <c r="AM437" i="4"/>
  <c r="AN437" i="4" s="1"/>
  <c r="AM438" i="4"/>
  <c r="AN438" i="4" s="1"/>
  <c r="AM439" i="4"/>
  <c r="AN439" i="4" s="1"/>
  <c r="AM440" i="4"/>
  <c r="AN440" i="4" s="1"/>
  <c r="AM441" i="4"/>
  <c r="AN441" i="4" s="1"/>
  <c r="AM442" i="4"/>
  <c r="AN442" i="4" s="1"/>
  <c r="AM443" i="4"/>
  <c r="AN443" i="4" s="1"/>
  <c r="AM444" i="4"/>
  <c r="AN444" i="4" s="1"/>
  <c r="AM445" i="4"/>
  <c r="AN445" i="4" s="1"/>
  <c r="AM446" i="4"/>
  <c r="AN446" i="4" s="1"/>
  <c r="AM447" i="4"/>
  <c r="AN447" i="4" s="1"/>
  <c r="AM448" i="4"/>
  <c r="AN448" i="4" s="1"/>
  <c r="AM449" i="4"/>
  <c r="AN449" i="4" s="1"/>
  <c r="AM450" i="4"/>
  <c r="AN450" i="4" s="1"/>
  <c r="AM451" i="4"/>
  <c r="AN451" i="4" s="1"/>
  <c r="AM452" i="4"/>
  <c r="AN452" i="4" s="1"/>
  <c r="AM453" i="4"/>
  <c r="AN453" i="4" s="1"/>
  <c r="AM454" i="4"/>
  <c r="AN454" i="4" s="1"/>
  <c r="AM455" i="4"/>
  <c r="AN455" i="4" s="1"/>
  <c r="AM456" i="4"/>
  <c r="AN456" i="4" s="1"/>
  <c r="AM457" i="4"/>
  <c r="AN457" i="4" s="1"/>
  <c r="AM458" i="4"/>
  <c r="AN458" i="4" s="1"/>
  <c r="AM459" i="4"/>
  <c r="AN459" i="4" s="1"/>
  <c r="AM460" i="4"/>
  <c r="AN460" i="4" s="1"/>
  <c r="AM461" i="4"/>
  <c r="AN461" i="4" s="1"/>
  <c r="AM462" i="4"/>
  <c r="AN462" i="4" s="1"/>
  <c r="AM463" i="4"/>
  <c r="AN463" i="4" s="1"/>
  <c r="AM464" i="4"/>
  <c r="AN464" i="4" s="1"/>
  <c r="AM465" i="4"/>
  <c r="AN465" i="4" s="1"/>
  <c r="AM466" i="4"/>
  <c r="AN466" i="4" s="1"/>
  <c r="AM467" i="4"/>
  <c r="AN467" i="4" s="1"/>
  <c r="AM468" i="4"/>
  <c r="AN468" i="4" s="1"/>
  <c r="AM469" i="4"/>
  <c r="AN469" i="4" s="1"/>
  <c r="AM470" i="4"/>
  <c r="AN470" i="4" s="1"/>
  <c r="AM471" i="4"/>
  <c r="AN471" i="4" s="1"/>
  <c r="AM472" i="4"/>
  <c r="AN472" i="4" s="1"/>
  <c r="AM473" i="4"/>
  <c r="AN473" i="4" s="1"/>
  <c r="AM474" i="4"/>
  <c r="AN474" i="4" s="1"/>
  <c r="AM475" i="4"/>
  <c r="AN475" i="4" s="1"/>
  <c r="AM476" i="4"/>
  <c r="AN476" i="4" s="1"/>
  <c r="AM477" i="4"/>
  <c r="AN477" i="4" s="1"/>
  <c r="AM478" i="4"/>
  <c r="AN478" i="4" s="1"/>
  <c r="AM479" i="4"/>
  <c r="AN479" i="4" s="1"/>
  <c r="AM480" i="4"/>
  <c r="AN480" i="4" s="1"/>
  <c r="AM481" i="4"/>
  <c r="AN481" i="4" s="1"/>
  <c r="AM482" i="4"/>
  <c r="AN482" i="4" s="1"/>
  <c r="AM483" i="4"/>
  <c r="AN483" i="4" s="1"/>
  <c r="AM484" i="4"/>
  <c r="AN484" i="4" s="1"/>
  <c r="AM485" i="4"/>
  <c r="AN485" i="4" s="1"/>
  <c r="AM486" i="4"/>
  <c r="AN486" i="4" s="1"/>
  <c r="AM487" i="4"/>
  <c r="AN487" i="4" s="1"/>
  <c r="AM488" i="4"/>
  <c r="AN488" i="4" s="1"/>
  <c r="AM489" i="4"/>
  <c r="AN489" i="4" s="1"/>
  <c r="AM490" i="4"/>
  <c r="AN490" i="4" s="1"/>
  <c r="AM491" i="4"/>
  <c r="AN491" i="4" s="1"/>
  <c r="AM492" i="4"/>
  <c r="AN492" i="4" s="1"/>
  <c r="AM493" i="4"/>
  <c r="AN493" i="4" s="1"/>
  <c r="AM494" i="4"/>
  <c r="AN494" i="4" s="1"/>
  <c r="AM495" i="4"/>
  <c r="AN495" i="4" s="1"/>
  <c r="AM496" i="4"/>
  <c r="AN496" i="4" s="1"/>
  <c r="AM497" i="4"/>
  <c r="AN497" i="4" s="1"/>
  <c r="AM498" i="4"/>
  <c r="AN498" i="4" s="1"/>
  <c r="AM499" i="4"/>
  <c r="AN499" i="4" s="1"/>
  <c r="AM500" i="4"/>
  <c r="AN500" i="4" s="1"/>
  <c r="AM501" i="4"/>
  <c r="AN501" i="4" s="1"/>
  <c r="AM502" i="4"/>
  <c r="AN502" i="4" s="1"/>
  <c r="AM503" i="4"/>
  <c r="AN503" i="4" s="1"/>
  <c r="AM504" i="4"/>
  <c r="AN504" i="4" s="1"/>
  <c r="AM505" i="4"/>
  <c r="AN505" i="4" s="1"/>
  <c r="AM506" i="4"/>
  <c r="AN506" i="4" s="1"/>
  <c r="AM507" i="4"/>
  <c r="AN507" i="4" s="1"/>
  <c r="AM508" i="4"/>
  <c r="AN508" i="4" s="1"/>
  <c r="AM509" i="4"/>
  <c r="AN509" i="4" s="1"/>
  <c r="AM510" i="4"/>
  <c r="AN510" i="4" s="1"/>
  <c r="AM511" i="4"/>
  <c r="AN511" i="4" s="1"/>
  <c r="AM512" i="4"/>
  <c r="AN512" i="4" s="1"/>
  <c r="AM513" i="4"/>
  <c r="AN513" i="4" s="1"/>
  <c r="AM514" i="4"/>
  <c r="AN514" i="4" s="1"/>
  <c r="AM515" i="4"/>
  <c r="AN515" i="4" s="1"/>
  <c r="AM516" i="4"/>
  <c r="AN516" i="4" s="1"/>
  <c r="AM517" i="4"/>
  <c r="AN517" i="4" s="1"/>
  <c r="AM518" i="4"/>
  <c r="AN518" i="4" s="1"/>
  <c r="AM519" i="4"/>
  <c r="AN519" i="4" s="1"/>
  <c r="AM520" i="4"/>
  <c r="AN520" i="4" s="1"/>
  <c r="AM521" i="4"/>
  <c r="AN521" i="4" s="1"/>
  <c r="AM522" i="4"/>
  <c r="AN522" i="4" s="1"/>
  <c r="AM523" i="4"/>
  <c r="AN523" i="4" s="1"/>
  <c r="AM524" i="4"/>
  <c r="AN524" i="4" s="1"/>
  <c r="AM525" i="4"/>
  <c r="AN525" i="4" s="1"/>
  <c r="AM526" i="4"/>
  <c r="AN526" i="4" s="1"/>
  <c r="AM527" i="4"/>
  <c r="AN527" i="4" s="1"/>
  <c r="AM528" i="4"/>
  <c r="AN528" i="4" s="1"/>
  <c r="AM529" i="4"/>
  <c r="AN529" i="4" s="1"/>
  <c r="AM530" i="4"/>
  <c r="AN530" i="4" s="1"/>
  <c r="AM531" i="4"/>
  <c r="AN531" i="4" s="1"/>
  <c r="AM532" i="4"/>
  <c r="AN532" i="4" s="1"/>
  <c r="AM533" i="4"/>
  <c r="AN533" i="4" s="1"/>
  <c r="AM534" i="4"/>
  <c r="AN534" i="4" s="1"/>
  <c r="AM535" i="4"/>
  <c r="AN535" i="4" s="1"/>
  <c r="AM536" i="4"/>
  <c r="AN536" i="4" s="1"/>
  <c r="AM537" i="4"/>
  <c r="AN537" i="4" s="1"/>
  <c r="AM538" i="4"/>
  <c r="AN538" i="4" s="1"/>
  <c r="AM539" i="4"/>
  <c r="AN539" i="4" s="1"/>
  <c r="AM540" i="4"/>
  <c r="AN540" i="4" s="1"/>
  <c r="AM541" i="4"/>
  <c r="AN541" i="4" s="1"/>
  <c r="AM542" i="4"/>
  <c r="AN542" i="4" s="1"/>
  <c r="AM543" i="4"/>
  <c r="AN543" i="4" s="1"/>
  <c r="AM544" i="4"/>
  <c r="AN544" i="4" s="1"/>
  <c r="AM545" i="4"/>
  <c r="AN545" i="4" s="1"/>
  <c r="AM546" i="4"/>
  <c r="AN546" i="4" s="1"/>
  <c r="AM547" i="4"/>
  <c r="AN547" i="4" s="1"/>
  <c r="AM548" i="4"/>
  <c r="AN548" i="4" s="1"/>
  <c r="AM549" i="4"/>
  <c r="AN549" i="4" s="1"/>
  <c r="AM550" i="4"/>
  <c r="AN550" i="4" s="1"/>
  <c r="AM551" i="4"/>
  <c r="AN551" i="4" s="1"/>
  <c r="AM552" i="4"/>
  <c r="AN552" i="4" s="1"/>
  <c r="AM553" i="4"/>
  <c r="AN553" i="4" s="1"/>
  <c r="AM554" i="4"/>
  <c r="AN554" i="4" s="1"/>
  <c r="AM555" i="4"/>
  <c r="AN555" i="4" s="1"/>
  <c r="AM556" i="4"/>
  <c r="AN556" i="4" s="1"/>
  <c r="AM557" i="4"/>
  <c r="AN557" i="4" s="1"/>
  <c r="AM558" i="4"/>
  <c r="AN558" i="4" s="1"/>
  <c r="AM559" i="4"/>
  <c r="AN559" i="4" s="1"/>
  <c r="AM560" i="4"/>
  <c r="AN560" i="4" s="1"/>
  <c r="AM561" i="4"/>
  <c r="AN561" i="4" s="1"/>
  <c r="AM562" i="4"/>
  <c r="AN562" i="4" s="1"/>
  <c r="AM563" i="4"/>
  <c r="AN563" i="4" s="1"/>
  <c r="AM564" i="4"/>
  <c r="AN564" i="4" s="1"/>
  <c r="AM565" i="4"/>
  <c r="AN565" i="4" s="1"/>
  <c r="AM566" i="4"/>
  <c r="AN566" i="4" s="1"/>
  <c r="AM567" i="4"/>
  <c r="AN567" i="4" s="1"/>
  <c r="AM568" i="4"/>
  <c r="AN568" i="4" s="1"/>
  <c r="AM569" i="4"/>
  <c r="AN569" i="4" s="1"/>
  <c r="AM570" i="4"/>
  <c r="AN570" i="4" s="1"/>
  <c r="AM571" i="4"/>
  <c r="AN571" i="4" s="1"/>
  <c r="AM572" i="4"/>
  <c r="AN572" i="4" s="1"/>
  <c r="AM573" i="4"/>
  <c r="AN573" i="4" s="1"/>
  <c r="AM574" i="4"/>
  <c r="AN574" i="4" s="1"/>
  <c r="AM575" i="4"/>
  <c r="AN575" i="4" s="1"/>
  <c r="AM576" i="4"/>
  <c r="AN576" i="4" s="1"/>
  <c r="AM577" i="4"/>
  <c r="AN577" i="4" s="1"/>
  <c r="AM578" i="4"/>
  <c r="AN578" i="4" s="1"/>
  <c r="AM579" i="4"/>
  <c r="AN579" i="4" s="1"/>
  <c r="AM580" i="4"/>
  <c r="AN580" i="4" s="1"/>
  <c r="AM581" i="4"/>
  <c r="AN581" i="4" s="1"/>
  <c r="AM582" i="4"/>
  <c r="AN582" i="4" s="1"/>
  <c r="AM583" i="4"/>
  <c r="AN583" i="4" s="1"/>
  <c r="AM584" i="4"/>
  <c r="AN584" i="4" s="1"/>
  <c r="AM585" i="4"/>
  <c r="AN585" i="4" s="1"/>
  <c r="AM586" i="4"/>
  <c r="AN586" i="4" s="1"/>
  <c r="AM587" i="4"/>
  <c r="AN587" i="4" s="1"/>
  <c r="AM588" i="4"/>
  <c r="AN588" i="4" s="1"/>
  <c r="AM589" i="4"/>
  <c r="AN589" i="4" s="1"/>
  <c r="AM590" i="4"/>
  <c r="AN590" i="4" s="1"/>
  <c r="AM591" i="4"/>
  <c r="AN591" i="4" s="1"/>
  <c r="AM592" i="4"/>
  <c r="AN592" i="4" s="1"/>
  <c r="AM593" i="4"/>
  <c r="AN593" i="4" s="1"/>
  <c r="AM594" i="4"/>
  <c r="AN594" i="4" s="1"/>
  <c r="AM595" i="4"/>
  <c r="AN595" i="4" s="1"/>
  <c r="AM596" i="4"/>
  <c r="AN596" i="4" s="1"/>
  <c r="AM597" i="4"/>
  <c r="AN597" i="4" s="1"/>
  <c r="AM598" i="4"/>
  <c r="AN598" i="4" s="1"/>
  <c r="AM599" i="4"/>
  <c r="AN599" i="4" s="1"/>
  <c r="AM600" i="4"/>
  <c r="AN600" i="4" s="1"/>
  <c r="AM601" i="4"/>
  <c r="AN601" i="4" s="1"/>
  <c r="AM602" i="4"/>
  <c r="AN602" i="4" s="1"/>
  <c r="AM603" i="4"/>
  <c r="AN603" i="4" s="1"/>
  <c r="AM604" i="4"/>
  <c r="AN604" i="4" s="1"/>
  <c r="AM605" i="4"/>
  <c r="AN605" i="4" s="1"/>
  <c r="AM606" i="4"/>
  <c r="AN606" i="4" s="1"/>
  <c r="AM607" i="4"/>
  <c r="AN607" i="4" s="1"/>
  <c r="AM608" i="4"/>
  <c r="AN608" i="4" s="1"/>
  <c r="AM609" i="4"/>
  <c r="AN609" i="4" s="1"/>
  <c r="AM610" i="4"/>
  <c r="AN610" i="4" s="1"/>
  <c r="AM611" i="4"/>
  <c r="AN611" i="4" s="1"/>
  <c r="AM612" i="4"/>
  <c r="AN612" i="4" s="1"/>
  <c r="AM613" i="4"/>
  <c r="AN613" i="4" s="1"/>
  <c r="AM614" i="4"/>
  <c r="AN614" i="4" s="1"/>
  <c r="AM615" i="4"/>
  <c r="AN615" i="4" s="1"/>
  <c r="AM616" i="4"/>
  <c r="AN616" i="4" s="1"/>
  <c r="AM617" i="4"/>
  <c r="AN617" i="4" s="1"/>
  <c r="AM618" i="4"/>
  <c r="AN618" i="4" s="1"/>
  <c r="AM619" i="4"/>
  <c r="AN619" i="4" s="1"/>
  <c r="AM620" i="4"/>
  <c r="AN620" i="4" s="1"/>
  <c r="AM621" i="4"/>
  <c r="AN621" i="4" s="1"/>
  <c r="AM622" i="4"/>
  <c r="AN622" i="4" s="1"/>
  <c r="AM623" i="4"/>
  <c r="AN623" i="4" s="1"/>
  <c r="AM624" i="4"/>
  <c r="AN624" i="4" s="1"/>
  <c r="AM625" i="4"/>
  <c r="AN625" i="4" s="1"/>
  <c r="AM626" i="4"/>
  <c r="AN626" i="4" s="1"/>
  <c r="AM627" i="4"/>
  <c r="AN627" i="4" s="1"/>
  <c r="AM628" i="4"/>
  <c r="AN628" i="4" s="1"/>
  <c r="AM629" i="4"/>
  <c r="AN629" i="4" s="1"/>
  <c r="AM630" i="4"/>
  <c r="AN630" i="4" s="1"/>
  <c r="AM631" i="4"/>
  <c r="AN631" i="4" s="1"/>
  <c r="AM632" i="4"/>
  <c r="AN632" i="4" s="1"/>
  <c r="AM633" i="4"/>
  <c r="AN633" i="4" s="1"/>
  <c r="AM634" i="4"/>
  <c r="AN634" i="4" s="1"/>
  <c r="AM635" i="4"/>
  <c r="AN635" i="4" s="1"/>
  <c r="AM636" i="4"/>
  <c r="AN636" i="4" s="1"/>
  <c r="AM637" i="4"/>
  <c r="AN637" i="4" s="1"/>
  <c r="AM2" i="4"/>
  <c r="AN2" i="4" s="1"/>
  <c r="AN999" i="5" l="1"/>
  <c r="AN995" i="5"/>
  <c r="AN991" i="5"/>
  <c r="AN987" i="5"/>
  <c r="AN983" i="5"/>
  <c r="AN979" i="5"/>
  <c r="AN975" i="5"/>
  <c r="AN971" i="5"/>
  <c r="AN967" i="5"/>
  <c r="AN963" i="5"/>
  <c r="AN959" i="5"/>
  <c r="AN955" i="5"/>
  <c r="AN951" i="5"/>
  <c r="AN947" i="5"/>
  <c r="AN943" i="5"/>
  <c r="AN939" i="5"/>
  <c r="AN935" i="5"/>
  <c r="AN931" i="5"/>
  <c r="AN927" i="5"/>
  <c r="AN923" i="5"/>
  <c r="AN919" i="5"/>
  <c r="AN915" i="5"/>
  <c r="AN911" i="5"/>
  <c r="AN907" i="5"/>
  <c r="AN903" i="5"/>
  <c r="AN899" i="5"/>
  <c r="AN895" i="5"/>
  <c r="AN891" i="5"/>
  <c r="AN887" i="5"/>
  <c r="AN883" i="5"/>
  <c r="AN879" i="5"/>
  <c r="AN875" i="5"/>
  <c r="AN871" i="5"/>
  <c r="AN867" i="5"/>
  <c r="AN863" i="5"/>
  <c r="AN859" i="5"/>
  <c r="AN855" i="5"/>
  <c r="AN851" i="5"/>
  <c r="AN847" i="5"/>
  <c r="AN843" i="5"/>
  <c r="AN839" i="5"/>
  <c r="AN835" i="5"/>
  <c r="AN831" i="5"/>
  <c r="AN827" i="5"/>
  <c r="AN823" i="5"/>
  <c r="AN819" i="5"/>
  <c r="AN815" i="5"/>
  <c r="AN811" i="5"/>
  <c r="AN807" i="5"/>
  <c r="AN803" i="5"/>
  <c r="AN799" i="5"/>
  <c r="AN795" i="5"/>
  <c r="AN791" i="5"/>
  <c r="AN787" i="5"/>
  <c r="AN783" i="5"/>
  <c r="AN779" i="5"/>
  <c r="AN775" i="5"/>
  <c r="AN771" i="5"/>
  <c r="AN767" i="5"/>
  <c r="AN763" i="5"/>
  <c r="AN759" i="5"/>
  <c r="AN755" i="5"/>
  <c r="AN751" i="5"/>
  <c r="AN747" i="5"/>
  <c r="AN743" i="5"/>
  <c r="AN739" i="5"/>
  <c r="AN735" i="5"/>
  <c r="AN731" i="5"/>
  <c r="AN727" i="5"/>
  <c r="AN723" i="5"/>
  <c r="AN719" i="5"/>
  <c r="AN715" i="5"/>
  <c r="AN711" i="5"/>
  <c r="AN707" i="5"/>
  <c r="AN703" i="5"/>
  <c r="AN699" i="5"/>
  <c r="AN695" i="5"/>
  <c r="AN691" i="5"/>
  <c r="AN687" i="5"/>
  <c r="AN683" i="5"/>
  <c r="AN679" i="5"/>
  <c r="AN675" i="5"/>
  <c r="AN671" i="5"/>
  <c r="AN667" i="5"/>
  <c r="AN663" i="5"/>
  <c r="AN659" i="5"/>
  <c r="AN655" i="5"/>
  <c r="AN651" i="5"/>
  <c r="AN647" i="5"/>
  <c r="AN643" i="5"/>
  <c r="AN639" i="5"/>
  <c r="AN635" i="5"/>
  <c r="AN631" i="5"/>
  <c r="AN627" i="5"/>
  <c r="AN623" i="5"/>
  <c r="AN619" i="5"/>
  <c r="AN615" i="5"/>
  <c r="AN611" i="5"/>
  <c r="AN607" i="5"/>
  <c r="AN603" i="5"/>
  <c r="AN599" i="5"/>
  <c r="AN595" i="5"/>
  <c r="AN591" i="5"/>
  <c r="AN587" i="5"/>
  <c r="AN583" i="5"/>
  <c r="AN579" i="5"/>
  <c r="AN575" i="5"/>
  <c r="AN571" i="5"/>
  <c r="AN567" i="5"/>
  <c r="AN563" i="5"/>
  <c r="AN559" i="5"/>
  <c r="AN555" i="5"/>
  <c r="AN551" i="5"/>
  <c r="AN547" i="5"/>
  <c r="AN543" i="5"/>
  <c r="AN539" i="5"/>
  <c r="AN535" i="5"/>
  <c r="AN531" i="5"/>
  <c r="AN527" i="5"/>
  <c r="AN523" i="5"/>
  <c r="AN519" i="5"/>
  <c r="AN515" i="5"/>
  <c r="AN511" i="5"/>
  <c r="AN507" i="5"/>
  <c r="AN503" i="5"/>
  <c r="AN499" i="5"/>
  <c r="AN495" i="5"/>
  <c r="AN491" i="5"/>
  <c r="AN487" i="5"/>
  <c r="AN483" i="5"/>
  <c r="AN479" i="5"/>
  <c r="AN475" i="5"/>
  <c r="AN471" i="5"/>
  <c r="AN467" i="5"/>
  <c r="AN463" i="5"/>
  <c r="AN459" i="5"/>
  <c r="AN455" i="5"/>
  <c r="AN451" i="5"/>
  <c r="AN447" i="5"/>
  <c r="AN443" i="5"/>
  <c r="AN439" i="5"/>
  <c r="AN435" i="5"/>
  <c r="AN431" i="5"/>
  <c r="AN427" i="5"/>
  <c r="AN423" i="5"/>
  <c r="AN419" i="5"/>
  <c r="AN415" i="5"/>
  <c r="AN411" i="5"/>
  <c r="AN407" i="5"/>
  <c r="AN403" i="5"/>
  <c r="AN399" i="5"/>
  <c r="AN395" i="5"/>
  <c r="AN391" i="5"/>
  <c r="AN387" i="5"/>
  <c r="AN383" i="5"/>
  <c r="AN379" i="5"/>
  <c r="AN375" i="5"/>
  <c r="AN371" i="5"/>
  <c r="AN367" i="5"/>
  <c r="AN363" i="5"/>
  <c r="AN359" i="5"/>
  <c r="AN355" i="5"/>
  <c r="AN351" i="5"/>
  <c r="AN347" i="5"/>
  <c r="AN343" i="5"/>
  <c r="AN339" i="5"/>
  <c r="AN335" i="5"/>
  <c r="AN331" i="5"/>
  <c r="AN327" i="5"/>
  <c r="AN323" i="5"/>
  <c r="AN319" i="5"/>
  <c r="AN315" i="5"/>
  <c r="AN311" i="5"/>
  <c r="AN307" i="5"/>
  <c r="AN303" i="5"/>
  <c r="AN299" i="5"/>
  <c r="AN295" i="5"/>
  <c r="AN291" i="5"/>
  <c r="AN287" i="5"/>
  <c r="AN283" i="5"/>
  <c r="AN279" i="5"/>
  <c r="AN275" i="5"/>
  <c r="AN271" i="5"/>
  <c r="AN267" i="5"/>
  <c r="AN263" i="5"/>
  <c r="AN259" i="5"/>
  <c r="AN255" i="5"/>
  <c r="AN251" i="5"/>
  <c r="AN247" i="5"/>
  <c r="AN243" i="5"/>
  <c r="AN239" i="5"/>
  <c r="AN235" i="5"/>
  <c r="AN231" i="5"/>
  <c r="AN227" i="5"/>
  <c r="AN223" i="5"/>
  <c r="AN219" i="5"/>
  <c r="AN215" i="5"/>
  <c r="AN211" i="5"/>
  <c r="AN207" i="5"/>
  <c r="AN203" i="5"/>
  <c r="AN199" i="5"/>
  <c r="AN195" i="5"/>
  <c r="AN191" i="5"/>
  <c r="AN187" i="5"/>
  <c r="AN183" i="5"/>
  <c r="AN179" i="5"/>
  <c r="AN175" i="5"/>
  <c r="AN171" i="5"/>
  <c r="AN167" i="5"/>
  <c r="AN163" i="5"/>
  <c r="AN159" i="5"/>
  <c r="AN155" i="5"/>
  <c r="AN151" i="5"/>
  <c r="AN147" i="5"/>
  <c r="AN143" i="5"/>
  <c r="AN139" i="5"/>
  <c r="AN135" i="5"/>
  <c r="AN131" i="5"/>
  <c r="AN127" i="5"/>
  <c r="AN123" i="5"/>
  <c r="AN119" i="5"/>
  <c r="AN115" i="5"/>
  <c r="AN111" i="5"/>
  <c r="AN107" i="5"/>
  <c r="AN103" i="5"/>
  <c r="AN99" i="5"/>
  <c r="AN95" i="5"/>
  <c r="AN91" i="5"/>
  <c r="AN87" i="5"/>
  <c r="AN83" i="5"/>
  <c r="AN79" i="5"/>
  <c r="AN75" i="5"/>
  <c r="AN71" i="5"/>
  <c r="AN67" i="5"/>
  <c r="AN63" i="5"/>
  <c r="AN59" i="5"/>
  <c r="AN55" i="5"/>
  <c r="AN51" i="5"/>
  <c r="AN47" i="5"/>
  <c r="AN43" i="5"/>
  <c r="AN39" i="5"/>
  <c r="AN35" i="5"/>
  <c r="AN31" i="5"/>
  <c r="AN27" i="5"/>
  <c r="AN23" i="5"/>
  <c r="AN19" i="5"/>
  <c r="AN15" i="5"/>
  <c r="AN11" i="5"/>
  <c r="AN7" i="5"/>
  <c r="AN3" i="5"/>
  <c r="AN998" i="5"/>
  <c r="AN994" i="5"/>
  <c r="AN990" i="5"/>
  <c r="AN986" i="5"/>
  <c r="AN982" i="5"/>
  <c r="AN978" i="5"/>
  <c r="AN974" i="5"/>
  <c r="AN970" i="5"/>
  <c r="AN966" i="5"/>
  <c r="AN962" i="5"/>
  <c r="AN958" i="5"/>
  <c r="AN954" i="5"/>
  <c r="AN950" i="5"/>
  <c r="AN946" i="5"/>
  <c r="AN942" i="5"/>
  <c r="AN938" i="5"/>
  <c r="AN934" i="5"/>
  <c r="AN930" i="5"/>
  <c r="AN926" i="5"/>
  <c r="AN922" i="5"/>
  <c r="AN918" i="5"/>
  <c r="AN914" i="5"/>
  <c r="AN910" i="5"/>
  <c r="AN906" i="5"/>
  <c r="AN902" i="5"/>
  <c r="AN898" i="5"/>
  <c r="AN894" i="5"/>
  <c r="AN890" i="5"/>
  <c r="AN886" i="5"/>
  <c r="AN882" i="5"/>
  <c r="AN878" i="5"/>
  <c r="AN874" i="5"/>
  <c r="AN870" i="5"/>
  <c r="AN866" i="5"/>
  <c r="AN862" i="5"/>
  <c r="AN858" i="5"/>
  <c r="AN854" i="5"/>
  <c r="AN850" i="5"/>
  <c r="AN846" i="5"/>
  <c r="AN842" i="5"/>
  <c r="AN838" i="5"/>
  <c r="AN834" i="5"/>
  <c r="AN830" i="5"/>
  <c r="AN826" i="5"/>
  <c r="AN822" i="5"/>
  <c r="AN818" i="5"/>
  <c r="AN814" i="5"/>
  <c r="AN810" i="5"/>
  <c r="AN806" i="5"/>
  <c r="AN802" i="5"/>
  <c r="AN798" i="5"/>
  <c r="AN794" i="5"/>
  <c r="AN790" i="5"/>
  <c r="AN786" i="5"/>
  <c r="AN782" i="5"/>
  <c r="AN778" i="5"/>
  <c r="AN774" i="5"/>
  <c r="AN770" i="5"/>
  <c r="AN766" i="5"/>
  <c r="AN762" i="5"/>
  <c r="AN758" i="5"/>
  <c r="AN754" i="5"/>
  <c r="AN750" i="5"/>
  <c r="AN746" i="5"/>
  <c r="AN742" i="5"/>
  <c r="AN738" i="5"/>
  <c r="AN734" i="5"/>
  <c r="AN730" i="5"/>
  <c r="AN726" i="5"/>
  <c r="AN722" i="5"/>
  <c r="AN718" i="5"/>
  <c r="AN714" i="5"/>
  <c r="AN710" i="5"/>
  <c r="AN706" i="5"/>
  <c r="AN702" i="5"/>
  <c r="AN698" i="5"/>
  <c r="AN694" i="5"/>
  <c r="AN690" i="5"/>
  <c r="AN686" i="5"/>
  <c r="AN682" i="5"/>
  <c r="AN678" i="5"/>
  <c r="AN674" i="5"/>
  <c r="AN670" i="5"/>
  <c r="AN666" i="5"/>
  <c r="AN662" i="5"/>
  <c r="AN658" i="5"/>
  <c r="AN654" i="5"/>
  <c r="AN650" i="5"/>
  <c r="AN646" i="5"/>
  <c r="AN642" i="5"/>
  <c r="AN638" i="5"/>
  <c r="AN634" i="5"/>
  <c r="AN630" i="5"/>
  <c r="AN626" i="5"/>
  <c r="AN622" i="5"/>
  <c r="AN618" i="5"/>
  <c r="AN614" i="5"/>
  <c r="AN610" i="5"/>
  <c r="AN606" i="5"/>
  <c r="AN602" i="5"/>
  <c r="AN598" i="5"/>
  <c r="AN594" i="5"/>
  <c r="AN590" i="5"/>
  <c r="AN586" i="5"/>
  <c r="AN582" i="5"/>
  <c r="AN578" i="5"/>
  <c r="AN574" i="5"/>
  <c r="AN570" i="5"/>
  <c r="AN566" i="5"/>
  <c r="AN562" i="5"/>
  <c r="AN558" i="5"/>
  <c r="AN554" i="5"/>
  <c r="AN550" i="5"/>
  <c r="AN546" i="5"/>
  <c r="AN542" i="5"/>
  <c r="AN538" i="5"/>
  <c r="AN534" i="5"/>
  <c r="AN530" i="5"/>
  <c r="AN526" i="5"/>
  <c r="AN522" i="5"/>
  <c r="AN518" i="5"/>
  <c r="AN514" i="5"/>
  <c r="AN510" i="5"/>
  <c r="AN506" i="5"/>
  <c r="AN502" i="5"/>
  <c r="AN498" i="5"/>
  <c r="AN494" i="5"/>
  <c r="AN490" i="5"/>
  <c r="AN486" i="5"/>
  <c r="AN482" i="5"/>
  <c r="AN478" i="5"/>
  <c r="AN474" i="5"/>
  <c r="AN470" i="5"/>
  <c r="AN466" i="5"/>
  <c r="AN462" i="5"/>
  <c r="AN458" i="5"/>
  <c r="AN454" i="5"/>
  <c r="AN450" i="5"/>
  <c r="AN446" i="5"/>
  <c r="AN442" i="5"/>
  <c r="AN438" i="5"/>
  <c r="AN434" i="5"/>
  <c r="AN430" i="5"/>
  <c r="AN426" i="5"/>
  <c r="AN422" i="5"/>
  <c r="AN418" i="5"/>
  <c r="AN414" i="5"/>
  <c r="AN410" i="5"/>
  <c r="AN406" i="5"/>
  <c r="AN402" i="5"/>
  <c r="AN398" i="5"/>
  <c r="AN394" i="5"/>
  <c r="AN390" i="5"/>
  <c r="AN386" i="5"/>
  <c r="AN382" i="5"/>
  <c r="AN378" i="5"/>
  <c r="AN374" i="5"/>
  <c r="AN370" i="5"/>
  <c r="AN366" i="5"/>
  <c r="AN362" i="5"/>
  <c r="AN358" i="5"/>
  <c r="AN354" i="5"/>
  <c r="AN350" i="5"/>
  <c r="AN346" i="5"/>
  <c r="AN342" i="5"/>
  <c r="AN338" i="5"/>
  <c r="AN334" i="5"/>
  <c r="AN330" i="5"/>
  <c r="AN326" i="5"/>
  <c r="AN322" i="5"/>
  <c r="AN318" i="5"/>
  <c r="AN314" i="5"/>
  <c r="AN310" i="5"/>
  <c r="AN306" i="5"/>
  <c r="AN302" i="5"/>
  <c r="AN298" i="5"/>
  <c r="AN294" i="5"/>
  <c r="AN290" i="5"/>
  <c r="AN286" i="5"/>
  <c r="AN282" i="5"/>
  <c r="AN278" i="5"/>
  <c r="AN274" i="5"/>
  <c r="AN270" i="5"/>
  <c r="AN266" i="5"/>
  <c r="AN262" i="5"/>
  <c r="AN258" i="5"/>
  <c r="AN254" i="5"/>
  <c r="AN250" i="5"/>
  <c r="AN246" i="5"/>
  <c r="AN242" i="5"/>
  <c r="AN238" i="5"/>
  <c r="AN234" i="5"/>
  <c r="AN230" i="5"/>
  <c r="AN226" i="5"/>
  <c r="AN222" i="5"/>
  <c r="AN218" i="5"/>
  <c r="AN214" i="5"/>
  <c r="AN210" i="5"/>
  <c r="AN206" i="5"/>
  <c r="AN202" i="5"/>
  <c r="AN198" i="5"/>
  <c r="AN194" i="5"/>
  <c r="AN190" i="5"/>
  <c r="AN186" i="5"/>
  <c r="AN182" i="5"/>
  <c r="AN178" i="5"/>
  <c r="AN174" i="5"/>
  <c r="AN170" i="5"/>
  <c r="AN166" i="5"/>
  <c r="AN162" i="5"/>
  <c r="AN158" i="5"/>
  <c r="AN154" i="5"/>
  <c r="AN150" i="5"/>
  <c r="AN146" i="5"/>
  <c r="AN142" i="5"/>
  <c r="AN138" i="5"/>
  <c r="AN134" i="5"/>
  <c r="AN130" i="5"/>
  <c r="AN126" i="5"/>
  <c r="AN122" i="5"/>
  <c r="AN118" i="5"/>
  <c r="AN114" i="5"/>
  <c r="AN110" i="5"/>
  <c r="AN106" i="5"/>
  <c r="AN102" i="5"/>
  <c r="AN98" i="5"/>
  <c r="AN94" i="5"/>
  <c r="AN90" i="5"/>
  <c r="AN86" i="5"/>
  <c r="AN82" i="5"/>
  <c r="AN78" i="5"/>
  <c r="AN74" i="5"/>
  <c r="AN70" i="5"/>
  <c r="AN66" i="5"/>
  <c r="AN62" i="5"/>
  <c r="AN58" i="5"/>
  <c r="AN54" i="5"/>
  <c r="AN50" i="5"/>
  <c r="AN46" i="5"/>
  <c r="AN42" i="5"/>
  <c r="AN38" i="5"/>
  <c r="AN34" i="5"/>
  <c r="AN30" i="5"/>
  <c r="AN26" i="5"/>
  <c r="AN22" i="5"/>
  <c r="AN18" i="5"/>
  <c r="AN14" i="5"/>
  <c r="AN10" i="5"/>
  <c r="AN6" i="5"/>
  <c r="AN997" i="5"/>
  <c r="AN993" i="5"/>
  <c r="AN989" i="5"/>
  <c r="AN985" i="5"/>
  <c r="AN981" i="5"/>
  <c r="AN977" i="5"/>
  <c r="AN973" i="5"/>
  <c r="AN969" i="5"/>
  <c r="AN965" i="5"/>
  <c r="AN961" i="5"/>
  <c r="AN957" i="5"/>
  <c r="AN953" i="5"/>
  <c r="AN949" i="5"/>
  <c r="AN945" i="5"/>
  <c r="AN941" i="5"/>
  <c r="AN937" i="5"/>
  <c r="AN933" i="5"/>
  <c r="AN929" i="5"/>
  <c r="AN925" i="5"/>
  <c r="AN921" i="5"/>
  <c r="AN917" i="5"/>
  <c r="AN913" i="5"/>
  <c r="AN909" i="5"/>
  <c r="AN905" i="5"/>
  <c r="AN901" i="5"/>
  <c r="AN897" i="5"/>
  <c r="AN893" i="5"/>
  <c r="AN889" i="5"/>
  <c r="AN885" i="5"/>
  <c r="AN881" i="5"/>
  <c r="AN877" i="5"/>
  <c r="AN873" i="5"/>
  <c r="AN869" i="5"/>
  <c r="AN865" i="5"/>
  <c r="AN861" i="5"/>
  <c r="AN857" i="5"/>
  <c r="AN853" i="5"/>
  <c r="AN849" i="5"/>
  <c r="AN845" i="5"/>
  <c r="AN841" i="5"/>
  <c r="AN837" i="5"/>
  <c r="AN833" i="5"/>
  <c r="AN829" i="5"/>
  <c r="AN825" i="5"/>
  <c r="AN821" i="5"/>
  <c r="AN817" i="5"/>
  <c r="AN813" i="5"/>
  <c r="AN809" i="5"/>
  <c r="AN805" i="5"/>
  <c r="AN801" i="5"/>
  <c r="AN797" i="5"/>
  <c r="AN793" i="5"/>
  <c r="AN789" i="5"/>
  <c r="AN785" i="5"/>
  <c r="AN781" i="5"/>
  <c r="AN777" i="5"/>
  <c r="AN773" i="5"/>
  <c r="AN769" i="5"/>
  <c r="AN765" i="5"/>
  <c r="AN761" i="5"/>
  <c r="AN757" i="5"/>
  <c r="AN753" i="5"/>
  <c r="AN749" i="5"/>
  <c r="AN745" i="5"/>
  <c r="AN741" i="5"/>
  <c r="AN737" i="5"/>
  <c r="AN733" i="5"/>
  <c r="AN729" i="5"/>
  <c r="AN725" i="5"/>
  <c r="AN721" i="5"/>
  <c r="AN717" i="5"/>
  <c r="AN713" i="5"/>
  <c r="AN709" i="5"/>
  <c r="AN705" i="5"/>
  <c r="AN701" i="5"/>
  <c r="AN697" i="5"/>
  <c r="AN693" i="5"/>
  <c r="AN689" i="5"/>
  <c r="AN685" i="5"/>
  <c r="AN681" i="5"/>
  <c r="AN677" i="5"/>
  <c r="AN673" i="5"/>
  <c r="AN669" i="5"/>
  <c r="AN665" i="5"/>
  <c r="AN661" i="5"/>
  <c r="AN657" i="5"/>
  <c r="AN653" i="5"/>
  <c r="AN649" i="5"/>
  <c r="AN645" i="5"/>
  <c r="AN641" i="5"/>
  <c r="AN637" i="5"/>
  <c r="AN633" i="5"/>
  <c r="AN629" i="5"/>
  <c r="AN625" i="5"/>
  <c r="AN621" i="5"/>
  <c r="AN617" i="5"/>
  <c r="AN613" i="5"/>
  <c r="AN609" i="5"/>
  <c r="AN605" i="5"/>
  <c r="AN601" i="5"/>
  <c r="AN597" i="5"/>
  <c r="AN593" i="5"/>
  <c r="AN589" i="5"/>
  <c r="AN585" i="5"/>
  <c r="AN581" i="5"/>
  <c r="AN577" i="5"/>
  <c r="AN573" i="5"/>
  <c r="AN569" i="5"/>
  <c r="AN565" i="5"/>
  <c r="AN561" i="5"/>
  <c r="AN557" i="5"/>
  <c r="AN553" i="5"/>
  <c r="AN549" i="5"/>
  <c r="AN545" i="5"/>
  <c r="AN541" i="5"/>
  <c r="AN537" i="5"/>
  <c r="AN533" i="5"/>
  <c r="AN529" i="5"/>
  <c r="AN525" i="5"/>
  <c r="AN521" i="5"/>
  <c r="AN517" i="5"/>
  <c r="AN513" i="5"/>
  <c r="AN509" i="5"/>
  <c r="AN505" i="5"/>
  <c r="AN501" i="5"/>
  <c r="AN497" i="5"/>
  <c r="AN493" i="5"/>
  <c r="AN489" i="5"/>
  <c r="AN485" i="5"/>
  <c r="AN481" i="5"/>
  <c r="AN477" i="5"/>
  <c r="AN473" i="5"/>
  <c r="AN469" i="5"/>
  <c r="AN465" i="5"/>
  <c r="AN461" i="5"/>
  <c r="AN457" i="5"/>
  <c r="AN453" i="5"/>
  <c r="AN449" i="5"/>
  <c r="AN445" i="5"/>
  <c r="AN441" i="5"/>
  <c r="AN437" i="5"/>
  <c r="AN433" i="5"/>
  <c r="AN429" i="5"/>
  <c r="AN425" i="5"/>
  <c r="AN421" i="5"/>
  <c r="AN417" i="5"/>
  <c r="AN413" i="5"/>
  <c r="AN409" i="5"/>
  <c r="AN405" i="5"/>
  <c r="AN401" i="5"/>
  <c r="AN397" i="5"/>
  <c r="AN393" i="5"/>
  <c r="AN389" i="5"/>
  <c r="AN385" i="5"/>
  <c r="AN381" i="5"/>
  <c r="AN377" i="5"/>
  <c r="AN373" i="5"/>
  <c r="AN369" i="5"/>
  <c r="AN365" i="5"/>
  <c r="AN361" i="5"/>
  <c r="AN357" i="5"/>
  <c r="AN353" i="5"/>
  <c r="AN349" i="5"/>
  <c r="AN345" i="5"/>
  <c r="AN341" i="5"/>
  <c r="AN337" i="5"/>
  <c r="AN333" i="5"/>
  <c r="AN329" i="5"/>
  <c r="AN325" i="5"/>
  <c r="AN321" i="5"/>
  <c r="AN317" i="5"/>
  <c r="AN313" i="5"/>
  <c r="AN309" i="5"/>
  <c r="AN305" i="5"/>
  <c r="AN301" i="5"/>
  <c r="AN297" i="5"/>
  <c r="AN293" i="5"/>
  <c r="AN289" i="5"/>
  <c r="AN285" i="5"/>
  <c r="AN281" i="5"/>
  <c r="AN277" i="5"/>
  <c r="AN273" i="5"/>
  <c r="AN269" i="5"/>
  <c r="AN265" i="5"/>
  <c r="AN261" i="5"/>
  <c r="AN257" i="5"/>
  <c r="AN253" i="5"/>
  <c r="AN249" i="5"/>
  <c r="AN245" i="5"/>
  <c r="AN241" i="5"/>
  <c r="AN237" i="5"/>
  <c r="AN233" i="5"/>
  <c r="AN229" i="5"/>
  <c r="AN225" i="5"/>
  <c r="AN221" i="5"/>
  <c r="AN217" i="5"/>
  <c r="AN213" i="5"/>
  <c r="AN209" i="5"/>
  <c r="AN205" i="5"/>
  <c r="AN201" i="5"/>
  <c r="AN197" i="5"/>
  <c r="AN193" i="5"/>
  <c r="AN189" i="5"/>
  <c r="AN185" i="5"/>
  <c r="AN181" i="5"/>
  <c r="AN177" i="5"/>
  <c r="AN173" i="5"/>
  <c r="AN169" i="5"/>
  <c r="AN165" i="5"/>
  <c r="AN161" i="5"/>
  <c r="AN157" i="5"/>
  <c r="AN153" i="5"/>
  <c r="AN149" i="5"/>
  <c r="AN145" i="5"/>
  <c r="AN141" i="5"/>
  <c r="AN137" i="5"/>
  <c r="AN133" i="5"/>
  <c r="AN129" i="5"/>
  <c r="AN125" i="5"/>
  <c r="AN121" i="5"/>
  <c r="AN117" i="5"/>
  <c r="AN113" i="5"/>
  <c r="AN109" i="5"/>
  <c r="AN105" i="5"/>
  <c r="AN101" i="5"/>
  <c r="AN97" i="5"/>
  <c r="AN93" i="5"/>
  <c r="AN89" i="5"/>
  <c r="AN85" i="5"/>
  <c r="AN81" i="5"/>
  <c r="AN77" i="5"/>
  <c r="AN73" i="5"/>
  <c r="AN69" i="5"/>
  <c r="AN65" i="5"/>
  <c r="AN61" i="5"/>
  <c r="AN57" i="5"/>
  <c r="AN53" i="5"/>
  <c r="AN49" i="5"/>
  <c r="AN45" i="5"/>
  <c r="AN41" i="5"/>
  <c r="AN37" i="5"/>
  <c r="AN33" i="5"/>
  <c r="AN29" i="5"/>
  <c r="AN25" i="5"/>
  <c r="AN21" i="5"/>
  <c r="AN17" i="5"/>
  <c r="AN13" i="5"/>
  <c r="AN9" i="5"/>
  <c r="AN5" i="5"/>
  <c r="AN1000" i="5"/>
  <c r="AN996" i="5"/>
  <c r="AN992" i="5"/>
  <c r="AN988" i="5"/>
  <c r="AN984" i="5"/>
  <c r="AN980" i="5"/>
  <c r="AN976" i="5"/>
  <c r="AN972" i="5"/>
  <c r="AN968" i="5"/>
  <c r="AN964" i="5"/>
  <c r="AN960" i="5"/>
  <c r="AN956" i="5"/>
  <c r="AN952" i="5"/>
  <c r="AN948" i="5"/>
  <c r="AN944" i="5"/>
  <c r="AN940" i="5"/>
  <c r="AN936" i="5"/>
  <c r="AN932" i="5"/>
  <c r="AN928" i="5"/>
  <c r="AN924" i="5"/>
  <c r="AN920" i="5"/>
  <c r="AN916" i="5"/>
  <c r="AN912" i="5"/>
  <c r="AN908" i="5"/>
  <c r="AN904" i="5"/>
  <c r="AN900" i="5"/>
  <c r="AN896" i="5"/>
  <c r="AN892" i="5"/>
  <c r="AN888" i="5"/>
  <c r="AN884" i="5"/>
  <c r="AN880" i="5"/>
  <c r="AN876" i="5"/>
  <c r="AN872" i="5"/>
  <c r="AN868" i="5"/>
  <c r="AN864" i="5"/>
  <c r="AN860" i="5"/>
  <c r="AN856" i="5"/>
  <c r="AN852" i="5"/>
  <c r="AN848" i="5"/>
  <c r="AN844" i="5"/>
  <c r="AN840" i="5"/>
  <c r="AN836" i="5"/>
  <c r="AN832" i="5"/>
  <c r="AN828" i="5"/>
  <c r="AN824" i="5"/>
  <c r="AN820" i="5"/>
  <c r="AN816" i="5"/>
  <c r="AN812" i="5"/>
  <c r="AN808" i="5"/>
  <c r="AN804" i="5"/>
  <c r="AN800" i="5"/>
  <c r="AN796" i="5"/>
  <c r="AN792" i="5"/>
  <c r="AN788" i="5"/>
  <c r="AN784" i="5"/>
  <c r="AN780" i="5"/>
  <c r="AN776" i="5"/>
  <c r="AN772" i="5"/>
  <c r="AN768" i="5"/>
  <c r="AN764" i="5"/>
  <c r="AN760" i="5"/>
  <c r="AN756" i="5"/>
  <c r="AN752" i="5"/>
  <c r="AN748" i="5"/>
  <c r="AN744" i="5"/>
  <c r="AN740" i="5"/>
  <c r="AN736" i="5"/>
  <c r="AN732" i="5"/>
  <c r="AN728" i="5"/>
  <c r="AN724" i="5"/>
  <c r="AN720" i="5"/>
  <c r="AN716" i="5"/>
  <c r="AN712" i="5"/>
  <c r="AN708" i="5"/>
  <c r="AN704" i="5"/>
  <c r="AN700" i="5"/>
  <c r="AN696" i="5"/>
  <c r="AN692" i="5"/>
  <c r="AN688" i="5"/>
  <c r="AN684" i="5"/>
  <c r="AN680" i="5"/>
  <c r="AN676" i="5"/>
  <c r="AN672" i="5"/>
  <c r="AN668" i="5"/>
  <c r="AN664" i="5"/>
  <c r="AN660" i="5"/>
  <c r="AN656" i="5"/>
  <c r="AN652" i="5"/>
  <c r="AN648" i="5"/>
  <c r="AN644" i="5"/>
  <c r="AN640" i="5"/>
  <c r="AN636" i="5"/>
  <c r="AN632" i="5"/>
  <c r="AN628" i="5"/>
  <c r="AN624" i="5"/>
  <c r="AN620" i="5"/>
  <c r="AN616" i="5"/>
  <c r="AN612" i="5"/>
  <c r="AN608" i="5"/>
  <c r="AN604" i="5"/>
  <c r="AN600" i="5"/>
  <c r="AN596" i="5"/>
  <c r="AN592" i="5"/>
  <c r="AN588" i="5"/>
  <c r="AN584" i="5"/>
  <c r="AN580" i="5"/>
  <c r="AN576" i="5"/>
  <c r="AN572" i="5"/>
  <c r="AN568" i="5"/>
  <c r="AN564" i="5"/>
  <c r="AN560" i="5"/>
  <c r="AN556" i="5"/>
  <c r="AN552" i="5"/>
  <c r="AN548" i="5"/>
  <c r="AN544" i="5"/>
  <c r="AN540" i="5"/>
  <c r="AN536" i="5"/>
  <c r="AN532" i="5"/>
  <c r="AN528" i="5"/>
  <c r="AN524" i="5"/>
  <c r="AN520" i="5"/>
  <c r="AN516" i="5"/>
  <c r="AN512" i="5"/>
  <c r="AN508" i="5"/>
  <c r="AN504" i="5"/>
  <c r="AN500" i="5"/>
  <c r="AN496" i="5"/>
  <c r="AN492" i="5"/>
  <c r="AN488" i="5"/>
  <c r="AN484" i="5"/>
  <c r="AN480" i="5"/>
  <c r="AN476" i="5"/>
  <c r="AN472" i="5"/>
  <c r="AN468" i="5"/>
  <c r="AN464" i="5"/>
  <c r="AN460" i="5"/>
  <c r="AN456" i="5"/>
  <c r="AN452" i="5"/>
  <c r="AN448" i="5"/>
  <c r="AN444" i="5"/>
  <c r="AN440" i="5"/>
  <c r="AN436" i="5"/>
  <c r="AN432" i="5"/>
  <c r="AN428" i="5"/>
  <c r="AN424" i="5"/>
  <c r="AN420" i="5"/>
  <c r="AN416" i="5"/>
  <c r="AN412" i="5"/>
  <c r="AN408" i="5"/>
  <c r="AN404" i="5"/>
  <c r="AN400" i="5"/>
  <c r="AN396" i="5"/>
  <c r="AN392" i="5"/>
  <c r="AN388" i="5"/>
  <c r="AN384" i="5"/>
  <c r="AN380" i="5"/>
  <c r="AN376" i="5"/>
  <c r="AN372" i="5"/>
  <c r="AN368" i="5"/>
  <c r="AN364" i="5"/>
  <c r="AN360" i="5"/>
  <c r="AN356" i="5"/>
  <c r="AN352" i="5"/>
  <c r="AN348" i="5"/>
  <c r="AN344" i="5"/>
  <c r="AN340" i="5"/>
  <c r="AN336" i="5"/>
  <c r="AN332" i="5"/>
  <c r="AN328" i="5"/>
  <c r="AN324" i="5"/>
  <c r="AN320" i="5"/>
  <c r="AN316" i="5"/>
  <c r="AN312" i="5"/>
  <c r="AN308" i="5"/>
  <c r="AN304" i="5"/>
  <c r="AN300" i="5"/>
  <c r="AN296" i="5"/>
  <c r="AN292" i="5"/>
  <c r="AN288" i="5"/>
  <c r="AN284" i="5"/>
  <c r="AN280" i="5"/>
  <c r="AN276" i="5"/>
  <c r="AN272" i="5"/>
  <c r="AN268" i="5"/>
  <c r="AN264" i="5"/>
  <c r="AN260" i="5"/>
  <c r="AN256" i="5"/>
  <c r="AN252" i="5"/>
  <c r="AN248" i="5"/>
  <c r="AN244" i="5"/>
  <c r="AN240" i="5"/>
  <c r="AN236" i="5"/>
  <c r="AN232" i="5"/>
  <c r="AN228" i="5"/>
  <c r="AN224" i="5"/>
  <c r="AN220" i="5"/>
  <c r="AN216" i="5"/>
  <c r="AN212" i="5"/>
  <c r="AN208" i="5"/>
  <c r="AN204" i="5"/>
  <c r="AN200" i="5"/>
  <c r="AN196" i="5"/>
  <c r="AN192" i="5"/>
  <c r="AN188" i="5"/>
  <c r="AN184" i="5"/>
  <c r="AN180" i="5"/>
  <c r="AN176" i="5"/>
  <c r="AN172" i="5"/>
  <c r="AN168" i="5"/>
  <c r="AN164" i="5"/>
  <c r="AN160" i="5"/>
  <c r="AN156" i="5"/>
  <c r="AN152" i="5"/>
  <c r="AN148" i="5"/>
  <c r="AN144" i="5"/>
  <c r="AN140" i="5"/>
  <c r="AN136" i="5"/>
  <c r="AN132" i="5"/>
  <c r="AN128" i="5"/>
  <c r="AN124" i="5"/>
  <c r="AN120" i="5"/>
  <c r="AN116" i="5"/>
  <c r="AN112" i="5"/>
  <c r="AN108" i="5"/>
  <c r="AN104" i="5"/>
  <c r="AN100" i="5"/>
  <c r="AN96" i="5"/>
  <c r="AN92" i="5"/>
  <c r="AN88" i="5"/>
  <c r="AN84" i="5"/>
  <c r="AN80" i="5"/>
  <c r="AN76" i="5"/>
  <c r="AN72" i="5"/>
  <c r="AN68" i="5"/>
  <c r="AN64" i="5"/>
  <c r="AN60" i="5"/>
  <c r="AN56" i="5"/>
  <c r="AN52" i="5"/>
  <c r="AN48" i="5"/>
  <c r="AN44" i="5"/>
  <c r="AN40" i="5"/>
  <c r="AN36" i="5"/>
  <c r="AN32" i="5"/>
  <c r="AN28" i="5"/>
  <c r="AN24" i="5"/>
  <c r="AN20" i="5"/>
  <c r="AN16" i="5"/>
  <c r="AN12" i="5"/>
  <c r="AN8" i="5"/>
  <c r="AN4" i="5"/>
  <c r="AN403" i="4"/>
  <c r="AN399" i="4"/>
  <c r="AN395" i="4"/>
  <c r="AN391" i="4"/>
  <c r="AN387" i="4"/>
  <c r="AN383" i="4"/>
  <c r="AN379" i="4"/>
  <c r="AN375" i="4"/>
  <c r="AN371" i="4"/>
  <c r="AN367" i="4"/>
  <c r="AN363" i="4"/>
  <c r="AN359" i="4"/>
  <c r="AN355" i="4"/>
  <c r="AN351" i="4"/>
  <c r="AN347" i="4"/>
  <c r="AN343" i="4"/>
  <c r="AN402" i="4"/>
  <c r="AN394" i="4"/>
  <c r="AN386" i="4"/>
  <c r="AN378" i="4"/>
  <c r="AN370" i="4"/>
  <c r="AN366" i="4"/>
  <c r="AN358" i="4"/>
  <c r="AN401" i="4"/>
  <c r="AN393" i="4"/>
  <c r="AN389" i="4"/>
  <c r="AN385" i="4"/>
  <c r="AN381" i="4"/>
  <c r="AN377" i="4"/>
  <c r="AN373" i="4"/>
  <c r="AN369" i="4"/>
  <c r="AN365" i="4"/>
  <c r="AN361" i="4"/>
  <c r="AN398" i="4"/>
  <c r="AN390" i="4"/>
  <c r="AN382" i="4"/>
  <c r="AN374" i="4"/>
  <c r="AN362" i="4"/>
  <c r="AN404" i="4"/>
  <c r="AN400" i="4"/>
  <c r="AN396" i="4"/>
  <c r="AN392" i="4"/>
  <c r="AN388" i="4"/>
  <c r="AN384" i="4"/>
  <c r="AN380" i="4"/>
  <c r="AN376" i="4"/>
  <c r="AN372" i="4"/>
  <c r="AN368" i="4"/>
  <c r="AN364" i="4"/>
  <c r="AN356" i="4"/>
  <c r="AN352" i="4"/>
  <c r="AN88" i="4"/>
  <c r="AN56" i="4"/>
  <c r="AN24" i="4"/>
  <c r="AN339" i="4"/>
  <c r="AN335" i="4"/>
  <c r="AN331" i="4"/>
  <c r="AN327" i="4"/>
  <c r="AN323" i="4"/>
  <c r="AN319" i="4"/>
  <c r="AN315" i="4"/>
  <c r="AN311" i="4"/>
  <c r="AN307" i="4"/>
  <c r="AN303" i="4"/>
  <c r="AN299" i="4"/>
  <c r="AN295" i="4"/>
  <c r="AN291" i="4"/>
  <c r="AN287" i="4"/>
  <c r="AN283" i="4"/>
  <c r="AN279" i="4"/>
  <c r="AN275" i="4"/>
  <c r="AN271" i="4"/>
  <c r="AN267" i="4"/>
  <c r="AN263" i="4"/>
  <c r="AN259" i="4"/>
  <c r="AN255" i="4"/>
  <c r="AN251" i="4"/>
  <c r="AN247" i="4"/>
  <c r="AN243" i="4"/>
  <c r="AN239" i="4"/>
  <c r="AN235" i="4"/>
  <c r="AN231" i="4"/>
  <c r="AN227" i="4"/>
  <c r="AN223" i="4"/>
  <c r="AN219" i="4"/>
  <c r="AN215" i="4"/>
  <c r="AN211" i="4"/>
  <c r="AN207" i="4"/>
  <c r="AN203" i="4"/>
  <c r="AN199" i="4"/>
  <c r="AN195" i="4"/>
  <c r="AN191" i="4"/>
  <c r="AN187" i="4"/>
  <c r="AN183" i="4"/>
  <c r="AN179" i="4"/>
  <c r="AN175" i="4"/>
  <c r="AN171" i="4"/>
  <c r="AN167" i="4"/>
  <c r="AN163" i="4"/>
  <c r="AN159" i="4"/>
  <c r="AN155" i="4"/>
  <c r="AN151" i="4"/>
  <c r="AN147" i="4"/>
  <c r="AN143" i="4"/>
  <c r="AN139" i="4"/>
  <c r="AN135" i="4"/>
  <c r="AN131" i="4"/>
  <c r="AN127" i="4"/>
  <c r="AN123" i="4"/>
  <c r="AN119" i="4"/>
  <c r="AN115" i="4"/>
  <c r="AN111" i="4"/>
  <c r="AN107" i="4"/>
  <c r="AN103" i="4"/>
  <c r="AN99" i="4"/>
  <c r="AN95" i="4"/>
  <c r="AN91" i="4"/>
  <c r="AN87" i="4"/>
  <c r="AN83" i="4"/>
  <c r="AN79" i="4"/>
  <c r="AN75" i="4"/>
  <c r="AN71" i="4"/>
  <c r="AN67" i="4"/>
  <c r="AN63" i="4"/>
  <c r="AN59" i="4"/>
  <c r="AN55" i="4"/>
  <c r="AN51" i="4"/>
  <c r="AN47" i="4"/>
  <c r="AN43" i="4"/>
  <c r="AN39" i="4"/>
  <c r="AN35" i="4"/>
  <c r="AN31" i="4"/>
  <c r="AN27" i="4"/>
  <c r="AN23" i="4"/>
  <c r="AN19" i="4"/>
  <c r="AN15" i="4"/>
  <c r="AN11" i="4"/>
  <c r="AN7" i="4"/>
  <c r="AN3" i="4"/>
  <c r="AN354" i="4"/>
  <c r="AN350" i="4"/>
  <c r="AN346" i="4"/>
  <c r="AN342" i="4"/>
  <c r="AN338" i="4"/>
  <c r="AN334" i="4"/>
  <c r="AN330" i="4"/>
  <c r="AN326" i="4"/>
  <c r="AN322" i="4"/>
  <c r="AN318" i="4"/>
  <c r="AN314" i="4"/>
  <c r="AN310" i="4"/>
  <c r="AN306" i="4"/>
  <c r="AN302" i="4"/>
  <c r="AN298" i="4"/>
  <c r="AN294" i="4"/>
  <c r="AN290" i="4"/>
  <c r="AN286" i="4"/>
  <c r="AN278" i="4"/>
  <c r="AN274" i="4"/>
  <c r="AN270" i="4"/>
  <c r="AN266" i="4"/>
  <c r="AN262" i="4"/>
  <c r="AN254" i="4"/>
  <c r="AN250" i="4"/>
  <c r="AN246" i="4"/>
  <c r="AN238" i="4"/>
  <c r="AN234" i="4"/>
  <c r="AN226" i="4"/>
  <c r="AN222" i="4"/>
  <c r="AN218" i="4"/>
  <c r="AN214" i="4"/>
  <c r="AN210" i="4"/>
  <c r="AN206" i="4"/>
  <c r="AN202" i="4"/>
  <c r="AN198" i="4"/>
  <c r="AN194" i="4"/>
  <c r="AN190" i="4"/>
  <c r="AN186" i="4"/>
  <c r="AN182" i="4"/>
  <c r="AN178" i="4"/>
  <c r="AN174" i="4"/>
  <c r="AN170" i="4"/>
  <c r="AN166" i="4"/>
  <c r="AN162" i="4"/>
  <c r="AN158" i="4"/>
  <c r="AN154" i="4"/>
  <c r="AN150" i="4"/>
  <c r="AN146" i="4"/>
  <c r="AN142" i="4"/>
  <c r="AN138" i="4"/>
  <c r="AN134" i="4"/>
  <c r="AN130" i="4"/>
  <c r="AN126" i="4"/>
  <c r="AN122" i="4"/>
  <c r="AN118" i="4"/>
  <c r="AN102" i="4"/>
  <c r="AN98" i="4"/>
  <c r="AN94" i="4"/>
  <c r="AN90" i="4"/>
  <c r="AN86" i="4"/>
  <c r="AN82" i="4"/>
  <c r="AN78" i="4"/>
  <c r="AN70" i="4"/>
  <c r="AN66" i="4"/>
  <c r="AN62" i="4"/>
  <c r="AN58" i="4"/>
  <c r="AN54" i="4"/>
  <c r="AN46" i="4"/>
  <c r="AN42" i="4"/>
  <c r="AN38" i="4"/>
  <c r="AN34" i="4"/>
  <c r="AN30" i="4"/>
  <c r="AN26" i="4"/>
  <c r="AN22" i="4"/>
  <c r="AN18" i="4"/>
  <c r="AN14" i="4"/>
  <c r="AN10" i="4"/>
  <c r="AN6" i="4"/>
  <c r="AN353" i="4"/>
  <c r="AN349" i="4"/>
  <c r="AN345" i="4"/>
  <c r="AN341" i="4"/>
  <c r="AN337" i="4"/>
  <c r="AN333" i="4"/>
  <c r="AN329" i="4"/>
  <c r="AN325" i="4"/>
  <c r="AN321" i="4"/>
  <c r="AN317" i="4"/>
  <c r="AN313" i="4"/>
  <c r="AN309" i="4"/>
  <c r="AN305" i="4"/>
  <c r="AN301" i="4"/>
  <c r="AN297" i="4"/>
  <c r="AN293" i="4"/>
  <c r="AN289" i="4"/>
  <c r="AN285" i="4"/>
  <c r="AN277" i="4"/>
  <c r="AN273" i="4"/>
  <c r="AN269" i="4"/>
  <c r="AN265" i="4"/>
  <c r="AN261" i="4"/>
  <c r="AN257" i="4"/>
  <c r="AN253" i="4"/>
  <c r="AN249" i="4"/>
  <c r="AN245" i="4"/>
  <c r="AN241" i="4"/>
  <c r="AN237" i="4"/>
  <c r="AN233" i="4"/>
  <c r="AN229" i="4"/>
  <c r="AN225" i="4"/>
  <c r="AN221" i="4"/>
  <c r="AN213" i="4"/>
  <c r="AN209" i="4"/>
  <c r="AN205" i="4"/>
  <c r="AN201" i="4"/>
  <c r="AN197" i="4"/>
  <c r="AN193" i="4"/>
  <c r="AN189" i="4"/>
  <c r="AN185" i="4"/>
  <c r="AN181" i="4"/>
  <c r="AN177" i="4"/>
  <c r="AN173" i="4"/>
  <c r="AN169" i="4"/>
  <c r="AN165" i="4"/>
  <c r="AN161" i="4"/>
  <c r="AN157" i="4"/>
  <c r="AN153" i="4"/>
  <c r="AN149" i="4"/>
  <c r="AN145" i="4"/>
  <c r="AN141" i="4"/>
  <c r="AN137" i="4"/>
  <c r="AN133" i="4"/>
  <c r="AN129" i="4"/>
  <c r="AN125" i="4"/>
  <c r="AN121" i="4"/>
  <c r="AN117" i="4"/>
  <c r="AN105" i="4"/>
  <c r="AN101" i="4"/>
  <c r="AN97" i="4"/>
  <c r="AN93" i="4"/>
  <c r="AN89" i="4"/>
  <c r="AN85" i="4"/>
  <c r="AN81" i="4"/>
  <c r="AN77" i="4"/>
  <c r="AN73" i="4"/>
  <c r="AN69" i="4"/>
  <c r="AN65" i="4"/>
  <c r="AN61" i="4"/>
  <c r="AN57" i="4"/>
  <c r="AN53" i="4"/>
  <c r="AN49" i="4"/>
  <c r="AN45" i="4"/>
  <c r="AN41" i="4"/>
  <c r="AN37" i="4"/>
  <c r="AN33" i="4"/>
  <c r="AN29" i="4"/>
  <c r="AN25" i="4"/>
  <c r="AN21" i="4"/>
  <c r="AN17" i="4"/>
  <c r="AN13" i="4"/>
  <c r="AN9" i="4"/>
  <c r="AN5" i="4"/>
  <c r="AN348" i="4"/>
  <c r="AN344" i="4"/>
  <c r="AN340" i="4"/>
  <c r="AN336" i="4"/>
  <c r="AN332" i="4"/>
  <c r="AN328" i="4"/>
  <c r="AN324" i="4"/>
  <c r="AN320" i="4"/>
  <c r="AN316" i="4"/>
  <c r="AN312" i="4"/>
  <c r="AN304" i="4"/>
  <c r="AN300" i="4"/>
  <c r="AN296" i="4"/>
  <c r="AN292" i="4"/>
  <c r="AN288" i="4"/>
  <c r="AN280" i="4"/>
  <c r="AN276" i="4"/>
  <c r="AN272" i="4"/>
  <c r="AN268" i="4"/>
  <c r="AN264" i="4"/>
  <c r="AN260" i="4"/>
  <c r="AN256" i="4"/>
  <c r="AN252" i="4"/>
  <c r="AN248" i="4"/>
  <c r="AN244" i="4"/>
  <c r="AN240" i="4"/>
  <c r="AN236" i="4"/>
  <c r="AN232" i="4"/>
  <c r="AN228" i="4"/>
  <c r="AN224" i="4"/>
  <c r="AN220" i="4"/>
  <c r="AN216" i="4"/>
  <c r="AN212" i="4"/>
  <c r="AN208" i="4"/>
  <c r="AN204" i="4"/>
  <c r="AN200" i="4"/>
  <c r="AN196" i="4"/>
  <c r="AN192" i="4"/>
  <c r="AN188" i="4"/>
  <c r="AN184" i="4"/>
  <c r="AN180" i="4"/>
  <c r="AN176" i="4"/>
  <c r="AN168" i="4"/>
  <c r="AN164" i="4"/>
  <c r="AN160" i="4"/>
  <c r="AN156" i="4"/>
  <c r="AN152" i="4"/>
  <c r="AN148" i="4"/>
  <c r="AN144" i="4"/>
  <c r="AN140" i="4"/>
  <c r="AN136" i="4"/>
  <c r="AN132" i="4"/>
  <c r="AN128" i="4"/>
  <c r="AN124" i="4"/>
  <c r="AN120" i="4"/>
  <c r="AN116" i="4"/>
  <c r="AN108" i="4"/>
  <c r="AN104" i="4"/>
  <c r="AN100" i="4"/>
  <c r="AN96" i="4"/>
  <c r="AN84" i="4"/>
  <c r="AN80" i="4"/>
  <c r="AN76" i="4"/>
  <c r="AN72" i="4"/>
  <c r="AN68" i="4"/>
  <c r="AN64" i="4"/>
  <c r="AN60" i="4"/>
  <c r="AN52" i="4"/>
  <c r="AN48" i="4"/>
  <c r="AN44" i="4"/>
  <c r="AN40" i="4"/>
  <c r="AN36" i="4"/>
  <c r="AN32" i="4"/>
  <c r="AN28" i="4"/>
  <c r="AN20" i="4"/>
  <c r="AN16" i="4"/>
  <c r="AN8" i="4"/>
  <c r="AN4" i="4"/>
  <c r="AN282" i="4"/>
  <c r="AN258" i="4"/>
  <c r="AN242" i="4"/>
  <c r="AN230" i="4"/>
  <c r="AN114" i="4"/>
  <c r="AN106" i="4"/>
  <c r="AN74" i="4"/>
  <c r="AN50" i="4"/>
  <c r="AN397" i="4"/>
  <c r="AN357" i="4"/>
  <c r="AN281" i="4"/>
  <c r="AN217" i="4"/>
  <c r="AN360" i="4"/>
  <c r="AN308" i="4"/>
  <c r="AN284" i="4"/>
  <c r="AN172" i="4"/>
  <c r="AN112" i="4"/>
  <c r="AN92" i="4"/>
  <c r="AN12" i="4"/>
  <c r="AN110" i="4"/>
  <c r="AN113" i="4"/>
  <c r="AN109" i="4"/>
  <c r="AO2" i="5" l="1"/>
  <c r="AO195" i="5"/>
  <c r="AO3521" i="5"/>
  <c r="AO3505" i="5"/>
  <c r="AO3489" i="5"/>
  <c r="AO3473" i="5"/>
  <c r="AO3457" i="5"/>
  <c r="AO3441" i="5"/>
  <c r="AO3425" i="5"/>
  <c r="AO3409" i="5"/>
  <c r="AO3393" i="5"/>
  <c r="AO3377" i="5"/>
  <c r="AO3361" i="5"/>
  <c r="AO3345" i="5"/>
  <c r="AO3329" i="5"/>
  <c r="AO3313" i="5"/>
  <c r="AO3297" i="5"/>
  <c r="AO3281" i="5"/>
  <c r="AO3262" i="5"/>
  <c r="AO3218" i="5"/>
  <c r="AO3154" i="5"/>
  <c r="AO3520" i="5"/>
  <c r="AO3504" i="5"/>
  <c r="AO3488" i="5"/>
  <c r="AO3472" i="5"/>
  <c r="AO3456" i="5"/>
  <c r="AO3440" i="5"/>
  <c r="AO3424" i="5"/>
  <c r="AO3408" i="5"/>
  <c r="AO3392" i="5"/>
  <c r="AO3376" i="5"/>
  <c r="AO3360" i="5"/>
  <c r="AO3344" i="5"/>
  <c r="AO3328" i="5"/>
  <c r="AO3312" i="5"/>
  <c r="AO3296" i="5"/>
  <c r="AO3280" i="5"/>
  <c r="AO3259" i="5"/>
  <c r="AO3214" i="5"/>
  <c r="AO3150" i="5"/>
  <c r="AO3519" i="5"/>
  <c r="AO3503" i="5"/>
  <c r="AO3487" i="5"/>
  <c r="AO3471" i="5"/>
  <c r="AO3455" i="5"/>
  <c r="AO3439" i="5"/>
  <c r="AO3423" i="5"/>
  <c r="AO3407" i="5"/>
  <c r="AO3391" i="5"/>
  <c r="AO3375" i="5"/>
  <c r="AO3359" i="5"/>
  <c r="AO3343" i="5"/>
  <c r="AO3327" i="5"/>
  <c r="AO3311" i="5"/>
  <c r="AO3295" i="5"/>
  <c r="AO3279" i="5"/>
  <c r="AO3258" i="5"/>
  <c r="AO3210" i="5"/>
  <c r="AO3146" i="5"/>
  <c r="AO3518" i="5"/>
  <c r="AO3502" i="5"/>
  <c r="AO3486" i="5"/>
  <c r="AO3470" i="5"/>
  <c r="AO3454" i="5"/>
  <c r="AO3438" i="5"/>
  <c r="AO3422" i="5"/>
  <c r="AO3406" i="5"/>
  <c r="AO3390" i="5"/>
  <c r="AO3374" i="5"/>
  <c r="AO3358" i="5"/>
  <c r="AO3342" i="5"/>
  <c r="AO3326" i="5"/>
  <c r="AO3310" i="5"/>
  <c r="AO3294" i="5"/>
  <c r="AO3278" i="5"/>
  <c r="AO3255" i="5"/>
  <c r="AO3206" i="5"/>
  <c r="AO3142" i="5"/>
  <c r="AO3261" i="5"/>
  <c r="AO3245" i="5"/>
  <c r="AO3229" i="5"/>
  <c r="AO3213" i="5"/>
  <c r="AO3197" i="5"/>
  <c r="AO3181" i="5"/>
  <c r="AO3165" i="5"/>
  <c r="AO3149" i="5"/>
  <c r="AO3133" i="5"/>
  <c r="AO3117" i="5"/>
  <c r="AO3101" i="5"/>
  <c r="AO3085" i="5"/>
  <c r="AO3069" i="5"/>
  <c r="AO3053" i="5"/>
  <c r="AO3037" i="5"/>
  <c r="AO3021" i="5"/>
  <c r="AO3005" i="5"/>
  <c r="AO2989" i="5"/>
  <c r="AO2973" i="5"/>
  <c r="AO2957" i="5"/>
  <c r="AO2941" i="5"/>
  <c r="AO2925" i="5"/>
  <c r="AO2909" i="5"/>
  <c r="AO2893" i="5"/>
  <c r="AO2877" i="5"/>
  <c r="AO2861" i="5"/>
  <c r="AO2845" i="5"/>
  <c r="AO2829" i="5"/>
  <c r="AO2813" i="5"/>
  <c r="AO2797" i="5"/>
  <c r="AO2781" i="5"/>
  <c r="AO2765" i="5"/>
  <c r="AO2749" i="5"/>
  <c r="AO2733" i="5"/>
  <c r="AO2717" i="5"/>
  <c r="AO2701" i="5"/>
  <c r="AO2685" i="5"/>
  <c r="AO2669" i="5"/>
  <c r="AO2653" i="5"/>
  <c r="AO2637" i="5"/>
  <c r="AO2621" i="5"/>
  <c r="AO2605" i="5"/>
  <c r="AO2589" i="5"/>
  <c r="AO2573" i="5"/>
  <c r="AO2557" i="5"/>
  <c r="AO2541" i="5"/>
  <c r="AO2525" i="5"/>
  <c r="AO2509" i="5"/>
  <c r="AO2493" i="5"/>
  <c r="AO2477" i="5"/>
  <c r="AO2461" i="5"/>
  <c r="AO2445" i="5"/>
  <c r="AO2429" i="5"/>
  <c r="AO2413" i="5"/>
  <c r="AO2397" i="5"/>
  <c r="AO2381" i="5"/>
  <c r="AO2365" i="5"/>
  <c r="AO2349" i="5"/>
  <c r="AO2333" i="5"/>
  <c r="AO2317" i="5"/>
  <c r="AO2301" i="5"/>
  <c r="AO2285" i="5"/>
  <c r="AO2269" i="5"/>
  <c r="AO2253" i="5"/>
  <c r="AO2233" i="5"/>
  <c r="AO2213" i="5"/>
  <c r="AO2189" i="5"/>
  <c r="AO2169" i="5"/>
  <c r="AO2149" i="5"/>
  <c r="AO2125" i="5"/>
  <c r="AO2105" i="5"/>
  <c r="AO2085" i="5"/>
  <c r="AO2061" i="5"/>
  <c r="AO2041" i="5"/>
  <c r="AO2021" i="5"/>
  <c r="AO1997" i="5"/>
  <c r="AO1977" i="5"/>
  <c r="AO1957" i="5"/>
  <c r="AO1933" i="5"/>
  <c r="AO1913" i="5"/>
  <c r="AO1893" i="5"/>
  <c r="AO1869" i="5"/>
  <c r="AO1849" i="5"/>
  <c r="AO1829" i="5"/>
  <c r="AO1805" i="5"/>
  <c r="AO1785" i="5"/>
  <c r="AO1765" i="5"/>
  <c r="AO1741" i="5"/>
  <c r="AO1721" i="5"/>
  <c r="AO1701" i="5"/>
  <c r="AO1677" i="5"/>
  <c r="AO1657" i="5"/>
  <c r="AO1637" i="5"/>
  <c r="AO1613" i="5"/>
  <c r="AO1593" i="5"/>
  <c r="AO1573" i="5"/>
  <c r="AO1549" i="5"/>
  <c r="AO1529" i="5"/>
  <c r="AO1509" i="5"/>
  <c r="AO1485" i="5"/>
  <c r="AO1465" i="5"/>
  <c r="AO1445" i="5"/>
  <c r="AO1421" i="5"/>
  <c r="AO1401" i="5"/>
  <c r="AO1381" i="5"/>
  <c r="AO1357" i="5"/>
  <c r="AO1337" i="5"/>
  <c r="AO1317" i="5"/>
  <c r="AO1293" i="5"/>
  <c r="AO1273" i="5"/>
  <c r="AO1253" i="5"/>
  <c r="AO1229" i="5"/>
  <c r="AO1209" i="5"/>
  <c r="AO1189" i="5"/>
  <c r="AO1165" i="5"/>
  <c r="AO1145" i="5"/>
  <c r="AO1125" i="5"/>
  <c r="AO1101" i="5"/>
  <c r="AO1081" i="5"/>
  <c r="AO1061" i="5"/>
  <c r="AO1037" i="5"/>
  <c r="AO1017" i="5"/>
  <c r="AO3248" i="5"/>
  <c r="AO3228" i="5"/>
  <c r="AO3208" i="5"/>
  <c r="AO3184" i="5"/>
  <c r="AO3164" i="5"/>
  <c r="AO3144" i="5"/>
  <c r="AO3120" i="5"/>
  <c r="AO3100" i="5"/>
  <c r="AO3080" i="5"/>
  <c r="AO3056" i="5"/>
  <c r="AO3036" i="5"/>
  <c r="AO3004" i="5"/>
  <c r="AO2972" i="5"/>
  <c r="AO2940" i="5"/>
  <c r="AO2908" i="5"/>
  <c r="AO2876" i="5"/>
  <c r="AO2812" i="5"/>
  <c r="AO2748" i="5"/>
  <c r="AO2684" i="5"/>
  <c r="AO2620" i="5"/>
  <c r="AO2556" i="5"/>
  <c r="AO2492" i="5"/>
  <c r="AO2428" i="5"/>
  <c r="AO2364" i="5"/>
  <c r="AO2300" i="5"/>
  <c r="AO2236" i="5"/>
  <c r="AO2172" i="5"/>
  <c r="AO2108" i="5"/>
  <c r="AO2044" i="5"/>
  <c r="AO1980" i="5"/>
  <c r="AO1916" i="5"/>
  <c r="AO1852" i="5"/>
  <c r="AO1788" i="5"/>
  <c r="AO1724" i="5"/>
  <c r="AO1660" i="5"/>
  <c r="AO1596" i="5"/>
  <c r="AO1532" i="5"/>
  <c r="AO1468" i="5"/>
  <c r="AO1404" i="5"/>
  <c r="AO1340" i="5"/>
  <c r="AO1276" i="5"/>
  <c r="AO1212" i="5"/>
  <c r="AO1148" i="5"/>
  <c r="AO1084" i="5"/>
  <c r="AO1020" i="5"/>
  <c r="AO3207" i="5"/>
  <c r="AO3143" i="5"/>
  <c r="AO3079" i="5"/>
  <c r="AO3015" i="5"/>
  <c r="AO2951" i="5"/>
  <c r="AO2887" i="5"/>
  <c r="AO2823" i="5"/>
  <c r="AO2759" i="5"/>
  <c r="AO2695" i="5"/>
  <c r="AO2631" i="5"/>
  <c r="AO2567" i="5"/>
  <c r="AO2503" i="5"/>
  <c r="AO2439" i="5"/>
  <c r="AO2375" i="5"/>
  <c r="AO2311" i="5"/>
  <c r="AO2247" i="5"/>
  <c r="AO2183" i="5"/>
  <c r="AO2119" i="5"/>
  <c r="AO2055" i="5"/>
  <c r="AO1991" i="5"/>
  <c r="AO1927" i="5"/>
  <c r="AO1863" i="5"/>
  <c r="AO1799" i="5"/>
  <c r="AO1735" i="5"/>
  <c r="AO1671" i="5"/>
  <c r="AO1607" i="5"/>
  <c r="AO1543" i="5"/>
  <c r="AO1479" i="5"/>
  <c r="AO1415" i="5"/>
  <c r="AO1351" i="5"/>
  <c r="AO1287" i="5"/>
  <c r="AO1223" i="5"/>
  <c r="AO1159" i="5"/>
  <c r="AO1095" i="5"/>
  <c r="AO1031" i="5"/>
  <c r="AO3102" i="5"/>
  <c r="AO3038" i="5"/>
  <c r="AO2974" i="5"/>
  <c r="AO2910" i="5"/>
  <c r="AO2846" i="5"/>
  <c r="AO2782" i="5"/>
  <c r="AO2718" i="5"/>
  <c r="AO2654" i="5"/>
  <c r="AO2590" i="5"/>
  <c r="AO2526" i="5"/>
  <c r="AO2462" i="5"/>
  <c r="AO2398" i="5"/>
  <c r="AO2334" i="5"/>
  <c r="AO2270" i="5"/>
  <c r="AO2206" i="5"/>
  <c r="AO2142" i="5"/>
  <c r="AO2078" i="5"/>
  <c r="AO2014" i="5"/>
  <c r="AO1950" i="5"/>
  <c r="AO1886" i="5"/>
  <c r="AO1822" i="5"/>
  <c r="AO1758" i="5"/>
  <c r="AO1694" i="5"/>
  <c r="AO1630" i="5"/>
  <c r="AO1566" i="5"/>
  <c r="AO1502" i="5"/>
  <c r="AO1438" i="5"/>
  <c r="AO1374" i="5"/>
  <c r="AO1310" i="5"/>
  <c r="AO1246" i="5"/>
  <c r="AO1182" i="5"/>
  <c r="AO1118" i="5"/>
  <c r="AO1054" i="5"/>
  <c r="AO875" i="5"/>
  <c r="AO631" i="5"/>
  <c r="AO957" i="5"/>
  <c r="AO856" i="5"/>
  <c r="AO690" i="5"/>
  <c r="AO773" i="5"/>
  <c r="AO162" i="5"/>
  <c r="AO599" i="5"/>
  <c r="AO440" i="5"/>
  <c r="AO523" i="5"/>
  <c r="AO74" i="5"/>
  <c r="AO350" i="5"/>
  <c r="AO189" i="5"/>
  <c r="AO272" i="5"/>
  <c r="AO16" i="5"/>
  <c r="AO67" i="5"/>
  <c r="AO3517" i="5"/>
  <c r="AO3501" i="5"/>
  <c r="AO3485" i="5"/>
  <c r="AO3469" i="5"/>
  <c r="AO3453" i="5"/>
  <c r="AO3437" i="5"/>
  <c r="AO3421" i="5"/>
  <c r="AO3405" i="5"/>
  <c r="AO3389" i="5"/>
  <c r="AO3373" i="5"/>
  <c r="AO3357" i="5"/>
  <c r="AO3341" i="5"/>
  <c r="AO3325" i="5"/>
  <c r="AO3309" i="5"/>
  <c r="AO3293" i="5"/>
  <c r="AO3277" i="5"/>
  <c r="AO3254" i="5"/>
  <c r="AO3202" i="5"/>
  <c r="AO3138" i="5"/>
  <c r="AO3516" i="5"/>
  <c r="AO3500" i="5"/>
  <c r="AO3484" i="5"/>
  <c r="AO3468" i="5"/>
  <c r="AO3452" i="5"/>
  <c r="AO3436" i="5"/>
  <c r="AO3420" i="5"/>
  <c r="AO3404" i="5"/>
  <c r="AO3388" i="5"/>
  <c r="AO3372" i="5"/>
  <c r="AO3356" i="5"/>
  <c r="AO3340" i="5"/>
  <c r="AO3324" i="5"/>
  <c r="AO3308" i="5"/>
  <c r="AO3292" i="5"/>
  <c r="AO3276" i="5"/>
  <c r="AO3251" i="5"/>
  <c r="AO3198" i="5"/>
  <c r="AO3134" i="5"/>
  <c r="AO3515" i="5"/>
  <c r="AO3499" i="5"/>
  <c r="AO3483" i="5"/>
  <c r="AO3467" i="5"/>
  <c r="AO3451" i="5"/>
  <c r="AO3435" i="5"/>
  <c r="AO3419" i="5"/>
  <c r="AO3403" i="5"/>
  <c r="AO3387" i="5"/>
  <c r="AO3371" i="5"/>
  <c r="AO3355" i="5"/>
  <c r="AO3339" i="5"/>
  <c r="AO3323" i="5"/>
  <c r="AO3307" i="5"/>
  <c r="AO3291" i="5"/>
  <c r="AO3275" i="5"/>
  <c r="AO3250" i="5"/>
  <c r="AO3194" i="5"/>
  <c r="AO3130" i="5"/>
  <c r="AO3514" i="5"/>
  <c r="AO3498" i="5"/>
  <c r="AO3482" i="5"/>
  <c r="AO3466" i="5"/>
  <c r="AO3450" i="5"/>
  <c r="AO3434" i="5"/>
  <c r="AO3418" i="5"/>
  <c r="AO3402" i="5"/>
  <c r="AO3386" i="5"/>
  <c r="AO3370" i="5"/>
  <c r="AO3354" i="5"/>
  <c r="AO3338" i="5"/>
  <c r="AO3322" i="5"/>
  <c r="AO3306" i="5"/>
  <c r="AO3290" i="5"/>
  <c r="AO3274" i="5"/>
  <c r="AO3247" i="5"/>
  <c r="AO3190" i="5"/>
  <c r="AO3126" i="5"/>
  <c r="AO3257" i="5"/>
  <c r="AO3241" i="5"/>
  <c r="AO3225" i="5"/>
  <c r="AO3209" i="5"/>
  <c r="AO3193" i="5"/>
  <c r="AO3177" i="5"/>
  <c r="AO3161" i="5"/>
  <c r="AO3145" i="5"/>
  <c r="AO3129" i="5"/>
  <c r="AO3113" i="5"/>
  <c r="AO3097" i="5"/>
  <c r="AO3081" i="5"/>
  <c r="AO3065" i="5"/>
  <c r="AO3049" i="5"/>
  <c r="AO3033" i="5"/>
  <c r="AO3017" i="5"/>
  <c r="AO3001" i="5"/>
  <c r="AO2985" i="5"/>
  <c r="AO2969" i="5"/>
  <c r="AO2953" i="5"/>
  <c r="AO2937" i="5"/>
  <c r="AO2921" i="5"/>
  <c r="AO2905" i="5"/>
  <c r="AO2889" i="5"/>
  <c r="AO2873" i="5"/>
  <c r="AO2857" i="5"/>
  <c r="AO2841" i="5"/>
  <c r="AO2825" i="5"/>
  <c r="AO2809" i="5"/>
  <c r="AO2793" i="5"/>
  <c r="AO2777" i="5"/>
  <c r="AO2761" i="5"/>
  <c r="AO2745" i="5"/>
  <c r="AO2729" i="5"/>
  <c r="AO2713" i="5"/>
  <c r="AO2697" i="5"/>
  <c r="AO2681" i="5"/>
  <c r="AO2665" i="5"/>
  <c r="AO2649" i="5"/>
  <c r="AO2633" i="5"/>
  <c r="AO2617" i="5"/>
  <c r="AO2601" i="5"/>
  <c r="AO2585" i="5"/>
  <c r="AO2569" i="5"/>
  <c r="AO2553" i="5"/>
  <c r="AO2537" i="5"/>
  <c r="AO2521" i="5"/>
  <c r="AO2505" i="5"/>
  <c r="AO2489" i="5"/>
  <c r="AO2473" i="5"/>
  <c r="AO2457" i="5"/>
  <c r="AO2441" i="5"/>
  <c r="AO2425" i="5"/>
  <c r="AO2409" i="5"/>
  <c r="AO2393" i="5"/>
  <c r="AO2377" i="5"/>
  <c r="AO2361" i="5"/>
  <c r="AO2345" i="5"/>
  <c r="AO2329" i="5"/>
  <c r="AO2313" i="5"/>
  <c r="AO2297" i="5"/>
  <c r="AO2281" i="5"/>
  <c r="AO2265" i="5"/>
  <c r="AO2249" i="5"/>
  <c r="AO2229" i="5"/>
  <c r="AO2205" i="5"/>
  <c r="AO2185" i="5"/>
  <c r="AO2165" i="5"/>
  <c r="AO2141" i="5"/>
  <c r="AO2121" i="5"/>
  <c r="AO2101" i="5"/>
  <c r="AO2077" i="5"/>
  <c r="AO2057" i="5"/>
  <c r="AO2037" i="5"/>
  <c r="AO2013" i="5"/>
  <c r="AO1993" i="5"/>
  <c r="AO1973" i="5"/>
  <c r="AO1949" i="5"/>
  <c r="AO1929" i="5"/>
  <c r="AO1909" i="5"/>
  <c r="AO1885" i="5"/>
  <c r="AO1865" i="5"/>
  <c r="AO1845" i="5"/>
  <c r="AO1821" i="5"/>
  <c r="AO1801" i="5"/>
  <c r="AO1781" i="5"/>
  <c r="AO1757" i="5"/>
  <c r="AO1737" i="5"/>
  <c r="AO1717" i="5"/>
  <c r="AO1693" i="5"/>
  <c r="AO1673" i="5"/>
  <c r="AO1653" i="5"/>
  <c r="AO1629" i="5"/>
  <c r="AO1609" i="5"/>
  <c r="AO1589" i="5"/>
  <c r="AO1565" i="5"/>
  <c r="AO1545" i="5"/>
  <c r="AO1525" i="5"/>
  <c r="AO1501" i="5"/>
  <c r="AO1481" i="5"/>
  <c r="AO1461" i="5"/>
  <c r="AO1437" i="5"/>
  <c r="AO1417" i="5"/>
  <c r="AO1397" i="5"/>
  <c r="AO1373" i="5"/>
  <c r="AO1353" i="5"/>
  <c r="AO1333" i="5"/>
  <c r="AO1309" i="5"/>
  <c r="AO1289" i="5"/>
  <c r="AO1269" i="5"/>
  <c r="AO1245" i="5"/>
  <c r="AO1225" i="5"/>
  <c r="AO1205" i="5"/>
  <c r="AO1181" i="5"/>
  <c r="AO1161" i="5"/>
  <c r="AO1141" i="5"/>
  <c r="AO1117" i="5"/>
  <c r="AO1097" i="5"/>
  <c r="AO1077" i="5"/>
  <c r="AO1053" i="5"/>
  <c r="AO1033" i="5"/>
  <c r="AO1013" i="5"/>
  <c r="AO3264" i="5"/>
  <c r="AO3244" i="5"/>
  <c r="AO3224" i="5"/>
  <c r="AO3200" i="5"/>
  <c r="AO3180" i="5"/>
  <c r="AO3160" i="5"/>
  <c r="AO3136" i="5"/>
  <c r="AO3116" i="5"/>
  <c r="AO3096" i="5"/>
  <c r="AO3072" i="5"/>
  <c r="AO3052" i="5"/>
  <c r="AO3032" i="5"/>
  <c r="AO3000" i="5"/>
  <c r="AO2968" i="5"/>
  <c r="AO2936" i="5"/>
  <c r="AO2904" i="5"/>
  <c r="AO2860" i="5"/>
  <c r="AO2796" i="5"/>
  <c r="AO2732" i="5"/>
  <c r="AO2668" i="5"/>
  <c r="AO2604" i="5"/>
  <c r="AO2540" i="5"/>
  <c r="AO2476" i="5"/>
  <c r="AO2412" i="5"/>
  <c r="AO2348" i="5"/>
  <c r="AO2284" i="5"/>
  <c r="AO2220" i="5"/>
  <c r="AO2156" i="5"/>
  <c r="AO2092" i="5"/>
  <c r="AO2028" i="5"/>
  <c r="AO1964" i="5"/>
  <c r="AO1900" i="5"/>
  <c r="AO1836" i="5"/>
  <c r="AO1772" i="5"/>
  <c r="AO1708" i="5"/>
  <c r="AO1644" i="5"/>
  <c r="AO1580" i="5"/>
  <c r="AO1516" i="5"/>
  <c r="AO1452" i="5"/>
  <c r="AO1388" i="5"/>
  <c r="AO1324" i="5"/>
  <c r="AO1260" i="5"/>
  <c r="AO1196" i="5"/>
  <c r="AO1132" i="5"/>
  <c r="AO1068" i="5"/>
  <c r="AO1004" i="5"/>
  <c r="AO3191" i="5"/>
  <c r="AO3127" i="5"/>
  <c r="AO3063" i="5"/>
  <c r="AO2999" i="5"/>
  <c r="AO2935" i="5"/>
  <c r="AO2871" i="5"/>
  <c r="AO2807" i="5"/>
  <c r="AO2743" i="5"/>
  <c r="AO2679" i="5"/>
  <c r="AO2615" i="5"/>
  <c r="AO2551" i="5"/>
  <c r="AO2487" i="5"/>
  <c r="AO2423" i="5"/>
  <c r="AO2359" i="5"/>
  <c r="AO2295" i="5"/>
  <c r="AO2231" i="5"/>
  <c r="AO2167" i="5"/>
  <c r="AO2103" i="5"/>
  <c r="AO2039" i="5"/>
  <c r="AO1975" i="5"/>
  <c r="AO1911" i="5"/>
  <c r="AO1847" i="5"/>
  <c r="AO1783" i="5"/>
  <c r="AO1719" i="5"/>
  <c r="AO1655" i="5"/>
  <c r="AO1591" i="5"/>
  <c r="AO1527" i="5"/>
  <c r="AO1463" i="5"/>
  <c r="AO1399" i="5"/>
  <c r="AO1335" i="5"/>
  <c r="AO1271" i="5"/>
  <c r="AO1207" i="5"/>
  <c r="AO1143" i="5"/>
  <c r="AO1079" i="5"/>
  <c r="AO1015" i="5"/>
  <c r="AO3086" i="5"/>
  <c r="AO3022" i="5"/>
  <c r="AO2958" i="5"/>
  <c r="AO2894" i="5"/>
  <c r="AO2830" i="5"/>
  <c r="AO2766" i="5"/>
  <c r="AO2702" i="5"/>
  <c r="AO2638" i="5"/>
  <c r="AO2574" i="5"/>
  <c r="AO2510" i="5"/>
  <c r="AO2446" i="5"/>
  <c r="AO2382" i="5"/>
  <c r="AO2318" i="5"/>
  <c r="AO2254" i="5"/>
  <c r="AO2190" i="5"/>
  <c r="AO2126" i="5"/>
  <c r="AO2062" i="5"/>
  <c r="AO1998" i="5"/>
  <c r="AO1934" i="5"/>
  <c r="AO1870" i="5"/>
  <c r="AO1806" i="5"/>
  <c r="AO1742" i="5"/>
  <c r="AO1678" i="5"/>
  <c r="AO1614" i="5"/>
  <c r="AO1550" i="5"/>
  <c r="AO1486" i="5"/>
  <c r="AO1422" i="5"/>
  <c r="AO1358" i="5"/>
  <c r="AO1294" i="5"/>
  <c r="AO1230" i="5"/>
  <c r="AO1166" i="5"/>
  <c r="AO1102" i="5"/>
  <c r="AO1038" i="5"/>
  <c r="AO619" i="5"/>
  <c r="AO975" i="5"/>
  <c r="AO986" i="5"/>
  <c r="AO893" i="5"/>
  <c r="AO623" i="5"/>
  <c r="AO626" i="5"/>
  <c r="AO709" i="5"/>
  <c r="AO792" i="5"/>
  <c r="AO365" i="5"/>
  <c r="AO376" i="5"/>
  <c r="AO459" i="5"/>
  <c r="AO542" i="5"/>
  <c r="AO150" i="5"/>
  <c r="AO125" i="5"/>
  <c r="AO208" i="5"/>
  <c r="AO259" i="5"/>
  <c r="AO3" i="5"/>
  <c r="AR3" i="5" s="1"/>
  <c r="AO3513" i="5"/>
  <c r="AO3497" i="5"/>
  <c r="AO3481" i="5"/>
  <c r="AO3465" i="5"/>
  <c r="AO3449" i="5"/>
  <c r="AO3433" i="5"/>
  <c r="AO3417" i="5"/>
  <c r="AO3401" i="5"/>
  <c r="AO3385" i="5"/>
  <c r="AO3369" i="5"/>
  <c r="AO3353" i="5"/>
  <c r="AO3337" i="5"/>
  <c r="AO3321" i="5"/>
  <c r="AO3305" i="5"/>
  <c r="AO3289" i="5"/>
  <c r="AO3273" i="5"/>
  <c r="AO3246" i="5"/>
  <c r="AO3186" i="5"/>
  <c r="AO3528" i="5"/>
  <c r="AO3512" i="5"/>
  <c r="AO3496" i="5"/>
  <c r="AO3480" i="5"/>
  <c r="AO3464" i="5"/>
  <c r="AO3448" i="5"/>
  <c r="AO3432" i="5"/>
  <c r="AO3416" i="5"/>
  <c r="AO3400" i="5"/>
  <c r="AO3384" i="5"/>
  <c r="AO3368" i="5"/>
  <c r="AO3352" i="5"/>
  <c r="AO3336" i="5"/>
  <c r="AO3320" i="5"/>
  <c r="AO3304" i="5"/>
  <c r="AO3288" i="5"/>
  <c r="AO3272" i="5"/>
  <c r="AO3243" i="5"/>
  <c r="AO3182" i="5"/>
  <c r="AO3527" i="5"/>
  <c r="AO3511" i="5"/>
  <c r="AO3495" i="5"/>
  <c r="AO3479" i="5"/>
  <c r="AO3463" i="5"/>
  <c r="AO3447" i="5"/>
  <c r="AO3431" i="5"/>
  <c r="AO3415" i="5"/>
  <c r="AO3399" i="5"/>
  <c r="AO3383" i="5"/>
  <c r="AO3367" i="5"/>
  <c r="AO3351" i="5"/>
  <c r="AO3335" i="5"/>
  <c r="AO3319" i="5"/>
  <c r="AO3303" i="5"/>
  <c r="AO3287" i="5"/>
  <c r="AO3271" i="5"/>
  <c r="AO3242" i="5"/>
  <c r="AO3178" i="5"/>
  <c r="AO3526" i="5"/>
  <c r="AO3510" i="5"/>
  <c r="AO3494" i="5"/>
  <c r="AO3478" i="5"/>
  <c r="AO3462" i="5"/>
  <c r="AO3446" i="5"/>
  <c r="AO3430" i="5"/>
  <c r="AO3414" i="5"/>
  <c r="AO3398" i="5"/>
  <c r="AO3382" i="5"/>
  <c r="AO3366" i="5"/>
  <c r="AO3350" i="5"/>
  <c r="AO3334" i="5"/>
  <c r="AO3318" i="5"/>
  <c r="AO3302" i="5"/>
  <c r="AO3286" i="5"/>
  <c r="AO3270" i="5"/>
  <c r="AO3238" i="5"/>
  <c r="AO3174" i="5"/>
  <c r="AO3269" i="5"/>
  <c r="AO3253" i="5"/>
  <c r="AO3237" i="5"/>
  <c r="AO3221" i="5"/>
  <c r="AO3205" i="5"/>
  <c r="AO3189" i="5"/>
  <c r="AO3173" i="5"/>
  <c r="AO3157" i="5"/>
  <c r="AO3141" i="5"/>
  <c r="AO3125" i="5"/>
  <c r="AO3109" i="5"/>
  <c r="AO3093" i="5"/>
  <c r="AO3077" i="5"/>
  <c r="AO3061" i="5"/>
  <c r="AO3045" i="5"/>
  <c r="AO3029" i="5"/>
  <c r="AO3013" i="5"/>
  <c r="AO2997" i="5"/>
  <c r="AO2981" i="5"/>
  <c r="AO2965" i="5"/>
  <c r="AO2949" i="5"/>
  <c r="AO2933" i="5"/>
  <c r="AO2917" i="5"/>
  <c r="AO2901" i="5"/>
  <c r="AO2885" i="5"/>
  <c r="AO2869" i="5"/>
  <c r="AO2853" i="5"/>
  <c r="AO2837" i="5"/>
  <c r="AO2821" i="5"/>
  <c r="AO2805" i="5"/>
  <c r="AO2789" i="5"/>
  <c r="AO2773" i="5"/>
  <c r="AO2757" i="5"/>
  <c r="AO2741" i="5"/>
  <c r="AO2725" i="5"/>
  <c r="AO2709" i="5"/>
  <c r="AO2693" i="5"/>
  <c r="AO2677" i="5"/>
  <c r="AO2661" i="5"/>
  <c r="AO2645" i="5"/>
  <c r="AO2629" i="5"/>
  <c r="AO2613" i="5"/>
  <c r="AO2597" i="5"/>
  <c r="AO2581" i="5"/>
  <c r="AO2565" i="5"/>
  <c r="AO2549" i="5"/>
  <c r="AO2533" i="5"/>
  <c r="AO2517" i="5"/>
  <c r="AO2501" i="5"/>
  <c r="AO2485" i="5"/>
  <c r="AO2469" i="5"/>
  <c r="AO2453" i="5"/>
  <c r="AO2437" i="5"/>
  <c r="AO2421" i="5"/>
  <c r="AO2405" i="5"/>
  <c r="AO2389" i="5"/>
  <c r="AO2373" i="5"/>
  <c r="AO2357" i="5"/>
  <c r="AO2341" i="5"/>
  <c r="AO2325" i="5"/>
  <c r="AO2309" i="5"/>
  <c r="AO2293" i="5"/>
  <c r="AO2277" i="5"/>
  <c r="AO2261" i="5"/>
  <c r="AO2245" i="5"/>
  <c r="AO2221" i="5"/>
  <c r="AO2201" i="5"/>
  <c r="AO2181" i="5"/>
  <c r="AO2157" i="5"/>
  <c r="AO2137" i="5"/>
  <c r="AO2117" i="5"/>
  <c r="AO2093" i="5"/>
  <c r="AO2073" i="5"/>
  <c r="AO2053" i="5"/>
  <c r="AO2029" i="5"/>
  <c r="AO2009" i="5"/>
  <c r="AO1989" i="5"/>
  <c r="AO1965" i="5"/>
  <c r="AO1945" i="5"/>
  <c r="AO1925" i="5"/>
  <c r="AO1901" i="5"/>
  <c r="AO1881" i="5"/>
  <c r="AO1861" i="5"/>
  <c r="AO1837" i="5"/>
  <c r="AO1817" i="5"/>
  <c r="AO1797" i="5"/>
  <c r="AO1773" i="5"/>
  <c r="AO1753" i="5"/>
  <c r="AO1733" i="5"/>
  <c r="AO1709" i="5"/>
  <c r="AO1689" i="5"/>
  <c r="AO1669" i="5"/>
  <c r="AO1645" i="5"/>
  <c r="AO1625" i="5"/>
  <c r="AO1605" i="5"/>
  <c r="AO1581" i="5"/>
  <c r="AO1561" i="5"/>
  <c r="AO1541" i="5"/>
  <c r="AO1517" i="5"/>
  <c r="AO1497" i="5"/>
  <c r="AO1477" i="5"/>
  <c r="AO1453" i="5"/>
  <c r="AO1433" i="5"/>
  <c r="AO1413" i="5"/>
  <c r="AO1389" i="5"/>
  <c r="AO1369" i="5"/>
  <c r="AO1349" i="5"/>
  <c r="AO1325" i="5"/>
  <c r="AO1305" i="5"/>
  <c r="AO1285" i="5"/>
  <c r="AO1261" i="5"/>
  <c r="AO1241" i="5"/>
  <c r="AO1221" i="5"/>
  <c r="AO1197" i="5"/>
  <c r="AO1177" i="5"/>
  <c r="AO1157" i="5"/>
  <c r="AO1133" i="5"/>
  <c r="AO1113" i="5"/>
  <c r="AO1093" i="5"/>
  <c r="AO1069" i="5"/>
  <c r="AO1049" i="5"/>
  <c r="AO1029" i="5"/>
  <c r="AO1005" i="5"/>
  <c r="AO3260" i="5"/>
  <c r="AO3240" i="5"/>
  <c r="AO3216" i="5"/>
  <c r="AO3196" i="5"/>
  <c r="AO3176" i="5"/>
  <c r="AO3152" i="5"/>
  <c r="AO3132" i="5"/>
  <c r="AO3112" i="5"/>
  <c r="AO3088" i="5"/>
  <c r="AO3068" i="5"/>
  <c r="AO3048" i="5"/>
  <c r="AO3020" i="5"/>
  <c r="AO2988" i="5"/>
  <c r="AO2956" i="5"/>
  <c r="AO2924" i="5"/>
  <c r="AO2892" i="5"/>
  <c r="AO2844" i="5"/>
  <c r="AO2780" i="5"/>
  <c r="AO2716" i="5"/>
  <c r="AO2652" i="5"/>
  <c r="AO2588" i="5"/>
  <c r="AO2524" i="5"/>
  <c r="AO2460" i="5"/>
  <c r="AO2396" i="5"/>
  <c r="AO2332" i="5"/>
  <c r="AO2268" i="5"/>
  <c r="AO2204" i="5"/>
  <c r="AO2140" i="5"/>
  <c r="AO2076" i="5"/>
  <c r="AO2012" i="5"/>
  <c r="AO1948" i="5"/>
  <c r="AO1884" i="5"/>
  <c r="AO1820" i="5"/>
  <c r="AO1756" i="5"/>
  <c r="AO1692" i="5"/>
  <c r="AO1628" i="5"/>
  <c r="AO1564" i="5"/>
  <c r="AO1500" i="5"/>
  <c r="AO1436" i="5"/>
  <c r="AO1372" i="5"/>
  <c r="AO1308" i="5"/>
  <c r="AO1244" i="5"/>
  <c r="AO1180" i="5"/>
  <c r="AO1116" i="5"/>
  <c r="AO1052" i="5"/>
  <c r="AO3239" i="5"/>
  <c r="AO3175" i="5"/>
  <c r="AO3111" i="5"/>
  <c r="AO3047" i="5"/>
  <c r="AO2983" i="5"/>
  <c r="AO2919" i="5"/>
  <c r="AO2855" i="5"/>
  <c r="AO2791" i="5"/>
  <c r="AO2727" i="5"/>
  <c r="AO2663" i="5"/>
  <c r="AO2599" i="5"/>
  <c r="AO2535" i="5"/>
  <c r="AO2471" i="5"/>
  <c r="AO2407" i="5"/>
  <c r="AO2343" i="5"/>
  <c r="AO2279" i="5"/>
  <c r="AO2215" i="5"/>
  <c r="AO2151" i="5"/>
  <c r="AO2087" i="5"/>
  <c r="AO2023" i="5"/>
  <c r="AO1959" i="5"/>
  <c r="AO1895" i="5"/>
  <c r="AO1831" i="5"/>
  <c r="AO1767" i="5"/>
  <c r="AO1703" i="5"/>
  <c r="AO1639" i="5"/>
  <c r="AO1575" i="5"/>
  <c r="AO1511" i="5"/>
  <c r="AO1447" i="5"/>
  <c r="AO1383" i="5"/>
  <c r="AO1319" i="5"/>
  <c r="AO1255" i="5"/>
  <c r="AO1191" i="5"/>
  <c r="AO1127" i="5"/>
  <c r="AO1063" i="5"/>
  <c r="AO3070" i="5"/>
  <c r="AO3006" i="5"/>
  <c r="AO2942" i="5"/>
  <c r="AO2878" i="5"/>
  <c r="AO2814" i="5"/>
  <c r="AO2750" i="5"/>
  <c r="AO2686" i="5"/>
  <c r="AO2622" i="5"/>
  <c r="AO2558" i="5"/>
  <c r="AO2494" i="5"/>
  <c r="AO2430" i="5"/>
  <c r="AO2366" i="5"/>
  <c r="AO2302" i="5"/>
  <c r="AO2238" i="5"/>
  <c r="AO2174" i="5"/>
  <c r="AO2110" i="5"/>
  <c r="AO2046" i="5"/>
  <c r="AO1982" i="5"/>
  <c r="AO1918" i="5"/>
  <c r="AO1854" i="5"/>
  <c r="AO1790" i="5"/>
  <c r="AO1726" i="5"/>
  <c r="AO1662" i="5"/>
  <c r="AO1598" i="5"/>
  <c r="AO1534" i="5"/>
  <c r="AO1470" i="5"/>
  <c r="AO1406" i="5"/>
  <c r="AO1342" i="5"/>
  <c r="AO1278" i="5"/>
  <c r="AO1214" i="5"/>
  <c r="AO1150" i="5"/>
  <c r="AO1086" i="5"/>
  <c r="AO1022" i="5"/>
  <c r="AO922" i="5"/>
  <c r="AO771" i="5"/>
  <c r="AO984" i="5"/>
  <c r="AO818" i="5"/>
  <c r="AO469" i="5"/>
  <c r="AO645" i="5"/>
  <c r="AO728" i="5"/>
  <c r="AO568" i="5"/>
  <c r="AO254" i="5"/>
  <c r="AO395" i="5"/>
  <c r="AO478" i="5"/>
  <c r="AO317" i="5"/>
  <c r="AO61" i="5"/>
  <c r="AO144" i="5"/>
  <c r="AO11" i="5"/>
  <c r="AO27" i="5"/>
  <c r="AO43" i="5"/>
  <c r="AO59" i="5"/>
  <c r="AO75" i="5"/>
  <c r="AO91" i="5"/>
  <c r="AO107" i="5"/>
  <c r="AO123" i="5"/>
  <c r="AO139" i="5"/>
  <c r="AO155" i="5"/>
  <c r="AO171" i="5"/>
  <c r="AO187" i="5"/>
  <c r="AO203" i="5"/>
  <c r="AO219" i="5"/>
  <c r="AO235" i="5"/>
  <c r="AO251" i="5"/>
  <c r="AO267" i="5"/>
  <c r="AO283" i="5"/>
  <c r="AO299" i="5"/>
  <c r="AO8" i="5"/>
  <c r="AO24" i="5"/>
  <c r="AO40" i="5"/>
  <c r="AO56" i="5"/>
  <c r="AO72" i="5"/>
  <c r="AO88" i="5"/>
  <c r="AO104" i="5"/>
  <c r="AO120" i="5"/>
  <c r="AO136" i="5"/>
  <c r="AO152" i="5"/>
  <c r="AO168" i="5"/>
  <c r="AO184" i="5"/>
  <c r="AO200" i="5"/>
  <c r="AO216" i="5"/>
  <c r="AO232" i="5"/>
  <c r="AO248" i="5"/>
  <c r="AO264" i="5"/>
  <c r="AO280" i="5"/>
  <c r="AO296" i="5"/>
  <c r="AO312" i="5"/>
  <c r="AO328" i="5"/>
  <c r="AO5" i="5"/>
  <c r="AO21" i="5"/>
  <c r="AO37" i="5"/>
  <c r="AO53" i="5"/>
  <c r="AO69" i="5"/>
  <c r="AO85" i="5"/>
  <c r="AO101" i="5"/>
  <c r="AO117" i="5"/>
  <c r="AO133" i="5"/>
  <c r="AO149" i="5"/>
  <c r="AO165" i="5"/>
  <c r="AO181" i="5"/>
  <c r="AO197" i="5"/>
  <c r="AO213" i="5"/>
  <c r="AO229" i="5"/>
  <c r="AO245" i="5"/>
  <c r="AO261" i="5"/>
  <c r="AO277" i="5"/>
  <c r="AO293" i="5"/>
  <c r="AO309" i="5"/>
  <c r="AO325" i="5"/>
  <c r="AO341" i="5"/>
  <c r="AO54" i="5"/>
  <c r="AO118" i="5"/>
  <c r="AO182" i="5"/>
  <c r="AO246" i="5"/>
  <c r="AO310" i="5"/>
  <c r="AO342" i="5"/>
  <c r="AO358" i="5"/>
  <c r="AO374" i="5"/>
  <c r="AO390" i="5"/>
  <c r="AO406" i="5"/>
  <c r="AO422" i="5"/>
  <c r="AO438" i="5"/>
  <c r="AO454" i="5"/>
  <c r="AO470" i="5"/>
  <c r="AO486" i="5"/>
  <c r="AO502" i="5"/>
  <c r="AO518" i="5"/>
  <c r="AO534" i="5"/>
  <c r="AO550" i="5"/>
  <c r="AO566" i="5"/>
  <c r="AO582" i="5"/>
  <c r="AO42" i="5"/>
  <c r="AO106" i="5"/>
  <c r="AO170" i="5"/>
  <c r="AO234" i="5"/>
  <c r="AO298" i="5"/>
  <c r="AO335" i="5"/>
  <c r="AO355" i="5"/>
  <c r="AO371" i="5"/>
  <c r="AO387" i="5"/>
  <c r="AO403" i="5"/>
  <c r="AO419" i="5"/>
  <c r="AO435" i="5"/>
  <c r="AO451" i="5"/>
  <c r="AO467" i="5"/>
  <c r="AO483" i="5"/>
  <c r="AO499" i="5"/>
  <c r="AO515" i="5"/>
  <c r="AO531" i="5"/>
  <c r="AO547" i="5"/>
  <c r="AO563" i="5"/>
  <c r="AO579" i="5"/>
  <c r="AO30" i="5"/>
  <c r="AO94" i="5"/>
  <c r="AO158" i="5"/>
  <c r="AO222" i="5"/>
  <c r="AO286" i="5"/>
  <c r="AO330" i="5"/>
  <c r="AO352" i="5"/>
  <c r="AO368" i="5"/>
  <c r="AO384" i="5"/>
  <c r="AO400" i="5"/>
  <c r="AO416" i="5"/>
  <c r="AO432" i="5"/>
  <c r="AO448" i="5"/>
  <c r="AO464" i="5"/>
  <c r="AO480" i="5"/>
  <c r="AO496" i="5"/>
  <c r="AO512" i="5"/>
  <c r="AO528" i="5"/>
  <c r="AO544" i="5"/>
  <c r="AO560" i="5"/>
  <c r="AO576" i="5"/>
  <c r="AO592" i="5"/>
  <c r="AO82" i="5"/>
  <c r="AO323" i="5"/>
  <c r="AO397" i="5"/>
  <c r="AO461" i="5"/>
  <c r="AO525" i="5"/>
  <c r="AO589" i="5"/>
  <c r="AO608" i="5"/>
  <c r="AO624" i="5"/>
  <c r="AO640" i="5"/>
  <c r="AO656" i="5"/>
  <c r="AO672" i="5"/>
  <c r="AO688" i="5"/>
  <c r="AO704" i="5"/>
  <c r="AO720" i="5"/>
  <c r="AO736" i="5"/>
  <c r="AO752" i="5"/>
  <c r="AO768" i="5"/>
  <c r="AO784" i="5"/>
  <c r="AO800" i="5"/>
  <c r="AO816" i="5"/>
  <c r="AO832" i="5"/>
  <c r="AO34" i="5"/>
  <c r="AO290" i="5"/>
  <c r="AO385" i="5"/>
  <c r="AO449" i="5"/>
  <c r="AO513" i="5"/>
  <c r="AO577" i="5"/>
  <c r="AO605" i="5"/>
  <c r="AO621" i="5"/>
  <c r="AO637" i="5"/>
  <c r="AO653" i="5"/>
  <c r="AO669" i="5"/>
  <c r="AO685" i="5"/>
  <c r="AO701" i="5"/>
  <c r="AO717" i="5"/>
  <c r="AO733" i="5"/>
  <c r="AO749" i="5"/>
  <c r="AO765" i="5"/>
  <c r="AO781" i="5"/>
  <c r="AO797" i="5"/>
  <c r="AO813" i="5"/>
  <c r="AO829" i="5"/>
  <c r="AO845" i="5"/>
  <c r="AO242" i="5"/>
  <c r="AO373" i="5"/>
  <c r="AO437" i="5"/>
  <c r="AO501" i="5"/>
  <c r="AO565" i="5"/>
  <c r="AO602" i="5"/>
  <c r="AO618" i="5"/>
  <c r="AO634" i="5"/>
  <c r="AO650" i="5"/>
  <c r="AO666" i="5"/>
  <c r="AO682" i="5"/>
  <c r="AO698" i="5"/>
  <c r="AO714" i="5"/>
  <c r="AO730" i="5"/>
  <c r="AO746" i="5"/>
  <c r="AO762" i="5"/>
  <c r="AO778" i="5"/>
  <c r="AO794" i="5"/>
  <c r="AO810" i="5"/>
  <c r="AO826" i="5"/>
  <c r="AO842" i="5"/>
  <c r="AO315" i="5"/>
  <c r="AO585" i="5"/>
  <c r="AO655" i="5"/>
  <c r="AO719" i="5"/>
  <c r="AO783" i="5"/>
  <c r="AO847" i="5"/>
  <c r="AO864" i="5"/>
  <c r="AO880" i="5"/>
  <c r="AO896" i="5"/>
  <c r="AO912" i="5"/>
  <c r="AO928" i="5"/>
  <c r="AO944" i="5"/>
  <c r="AO960" i="5"/>
  <c r="AO976" i="5"/>
  <c r="AO992" i="5"/>
  <c r="AO409" i="5"/>
  <c r="AO611" i="5"/>
  <c r="AO675" i="5"/>
  <c r="AO739" i="5"/>
  <c r="AO803" i="5"/>
  <c r="AO853" i="5"/>
  <c r="AO869" i="5"/>
  <c r="AO885" i="5"/>
  <c r="AO901" i="5"/>
  <c r="AO917" i="5"/>
  <c r="AO933" i="5"/>
  <c r="AO949" i="5"/>
  <c r="AO965" i="5"/>
  <c r="AO981" i="5"/>
  <c r="AO997" i="5"/>
  <c r="AO361" i="5"/>
  <c r="AO598" i="5"/>
  <c r="AO663" i="5"/>
  <c r="AO727" i="5"/>
  <c r="AO791" i="5"/>
  <c r="AO849" i="5"/>
  <c r="AO866" i="5"/>
  <c r="AO882" i="5"/>
  <c r="AO898" i="5"/>
  <c r="AO914" i="5"/>
  <c r="AO930" i="5"/>
  <c r="AO946" i="5"/>
  <c r="AO962" i="5"/>
  <c r="AO978" i="5"/>
  <c r="AO994" i="5"/>
  <c r="AO715" i="5"/>
  <c r="AO879" i="5"/>
  <c r="AO943" i="5"/>
  <c r="AO603" i="5"/>
  <c r="AO851" i="5"/>
  <c r="AO915" i="5"/>
  <c r="AO979" i="5"/>
  <c r="AO747" i="5"/>
  <c r="AO887" i="5"/>
  <c r="AO951" i="5"/>
  <c r="AO907" i="5"/>
  <c r="AO635" i="5"/>
  <c r="AO891" i="5"/>
  <c r="AO955" i="5"/>
  <c r="AO15" i="5"/>
  <c r="AO31" i="5"/>
  <c r="AO47" i="5"/>
  <c r="AO63" i="5"/>
  <c r="AO79" i="5"/>
  <c r="AO95" i="5"/>
  <c r="AO111" i="5"/>
  <c r="AO127" i="5"/>
  <c r="AO143" i="5"/>
  <c r="AO159" i="5"/>
  <c r="AO175" i="5"/>
  <c r="AO191" i="5"/>
  <c r="AO207" i="5"/>
  <c r="AO223" i="5"/>
  <c r="AO239" i="5"/>
  <c r="AO255" i="5"/>
  <c r="AO271" i="5"/>
  <c r="AO287" i="5"/>
  <c r="AO303" i="5"/>
  <c r="AO12" i="5"/>
  <c r="AO28" i="5"/>
  <c r="AO44" i="5"/>
  <c r="AO60" i="5"/>
  <c r="AO76" i="5"/>
  <c r="AO92" i="5"/>
  <c r="AO108" i="5"/>
  <c r="AO124" i="5"/>
  <c r="AO140" i="5"/>
  <c r="AO156" i="5"/>
  <c r="AO172" i="5"/>
  <c r="AO188" i="5"/>
  <c r="AO204" i="5"/>
  <c r="AO220" i="5"/>
  <c r="AO236" i="5"/>
  <c r="AO252" i="5"/>
  <c r="AO268" i="5"/>
  <c r="AO284" i="5"/>
  <c r="AO300" i="5"/>
  <c r="AO316" i="5"/>
  <c r="AO332" i="5"/>
  <c r="AO9" i="5"/>
  <c r="AO25" i="5"/>
  <c r="AO41" i="5"/>
  <c r="AO57" i="5"/>
  <c r="AO73" i="5"/>
  <c r="AO89" i="5"/>
  <c r="AO105" i="5"/>
  <c r="AO121" i="5"/>
  <c r="AO137" i="5"/>
  <c r="AO153" i="5"/>
  <c r="AO169" i="5"/>
  <c r="AO185" i="5"/>
  <c r="AO201" i="5"/>
  <c r="AO217" i="5"/>
  <c r="AO233" i="5"/>
  <c r="AO249" i="5"/>
  <c r="AO265" i="5"/>
  <c r="AO281" i="5"/>
  <c r="AO297" i="5"/>
  <c r="AO313" i="5"/>
  <c r="AO329" i="5"/>
  <c r="AO6" i="5"/>
  <c r="AO70" i="5"/>
  <c r="AO134" i="5"/>
  <c r="AO198" i="5"/>
  <c r="AO262" i="5"/>
  <c r="AO318" i="5"/>
  <c r="AO346" i="5"/>
  <c r="AO362" i="5"/>
  <c r="AO378" i="5"/>
  <c r="AO394" i="5"/>
  <c r="AO410" i="5"/>
  <c r="AO426" i="5"/>
  <c r="AO442" i="5"/>
  <c r="AO458" i="5"/>
  <c r="AO474" i="5"/>
  <c r="AO490" i="5"/>
  <c r="AO506" i="5"/>
  <c r="AO522" i="5"/>
  <c r="AO538" i="5"/>
  <c r="AO554" i="5"/>
  <c r="AO570" i="5"/>
  <c r="AO586" i="5"/>
  <c r="AO58" i="5"/>
  <c r="AO122" i="5"/>
  <c r="AO186" i="5"/>
  <c r="AO250" i="5"/>
  <c r="AO311" i="5"/>
  <c r="AO343" i="5"/>
  <c r="AO359" i="5"/>
  <c r="AO375" i="5"/>
  <c r="AO391" i="5"/>
  <c r="AO407" i="5"/>
  <c r="AO423" i="5"/>
  <c r="AO439" i="5"/>
  <c r="AO455" i="5"/>
  <c r="AO471" i="5"/>
  <c r="AO487" i="5"/>
  <c r="AO503" i="5"/>
  <c r="AO519" i="5"/>
  <c r="AO535" i="5"/>
  <c r="AO551" i="5"/>
  <c r="AO567" i="5"/>
  <c r="AO583" i="5"/>
  <c r="AO46" i="5"/>
  <c r="AO110" i="5"/>
  <c r="AO174" i="5"/>
  <c r="AO238" i="5"/>
  <c r="AO302" i="5"/>
  <c r="AO338" i="5"/>
  <c r="AO356" i="5"/>
  <c r="AO372" i="5"/>
  <c r="AO388" i="5"/>
  <c r="AO404" i="5"/>
  <c r="AO420" i="5"/>
  <c r="AO436" i="5"/>
  <c r="AO452" i="5"/>
  <c r="AO468" i="5"/>
  <c r="AO484" i="5"/>
  <c r="AO500" i="5"/>
  <c r="AO516" i="5"/>
  <c r="AO532" i="5"/>
  <c r="AO548" i="5"/>
  <c r="AO564" i="5"/>
  <c r="AO580" i="5"/>
  <c r="AO596" i="5"/>
  <c r="AO146" i="5"/>
  <c r="AO349" i="5"/>
  <c r="AO413" i="5"/>
  <c r="AO477" i="5"/>
  <c r="AO541" i="5"/>
  <c r="AO594" i="5"/>
  <c r="AO612" i="5"/>
  <c r="AO628" i="5"/>
  <c r="AO644" i="5"/>
  <c r="AO660" i="5"/>
  <c r="AO676" i="5"/>
  <c r="AO692" i="5"/>
  <c r="AO708" i="5"/>
  <c r="AO724" i="5"/>
  <c r="AO740" i="5"/>
  <c r="AO756" i="5"/>
  <c r="AO772" i="5"/>
  <c r="AO788" i="5"/>
  <c r="AO804" i="5"/>
  <c r="AO820" i="5"/>
  <c r="AO836" i="5"/>
  <c r="AO98" i="5"/>
  <c r="AO331" i="5"/>
  <c r="AO401" i="5"/>
  <c r="AO465" i="5"/>
  <c r="AO529" i="5"/>
  <c r="AO590" i="5"/>
  <c r="AO609" i="5"/>
  <c r="AO625" i="5"/>
  <c r="AO641" i="5"/>
  <c r="AO657" i="5"/>
  <c r="AO673" i="5"/>
  <c r="AO689" i="5"/>
  <c r="AO705" i="5"/>
  <c r="AO721" i="5"/>
  <c r="AO737" i="5"/>
  <c r="AO753" i="5"/>
  <c r="AO769" i="5"/>
  <c r="AO785" i="5"/>
  <c r="AO801" i="5"/>
  <c r="AO817" i="5"/>
  <c r="AO833" i="5"/>
  <c r="AO50" i="5"/>
  <c r="AO306" i="5"/>
  <c r="AO389" i="5"/>
  <c r="AO453" i="5"/>
  <c r="AO517" i="5"/>
  <c r="AO581" i="5"/>
  <c r="AO606" i="5"/>
  <c r="AO622" i="5"/>
  <c r="AO638" i="5"/>
  <c r="AO654" i="5"/>
  <c r="AO670" i="5"/>
  <c r="AO686" i="5"/>
  <c r="AO702" i="5"/>
  <c r="AO718" i="5"/>
  <c r="AO734" i="5"/>
  <c r="AO750" i="5"/>
  <c r="AO766" i="5"/>
  <c r="AO782" i="5"/>
  <c r="AO798" i="5"/>
  <c r="AO814" i="5"/>
  <c r="AO830" i="5"/>
  <c r="AO846" i="5"/>
  <c r="AO393" i="5"/>
  <c r="AO607" i="5"/>
  <c r="AO671" i="5"/>
  <c r="AO735" i="5"/>
  <c r="AO799" i="5"/>
  <c r="AO852" i="5"/>
  <c r="AO868" i="5"/>
  <c r="AO884" i="5"/>
  <c r="AO900" i="5"/>
  <c r="AO916" i="5"/>
  <c r="AO932" i="5"/>
  <c r="AO948" i="5"/>
  <c r="AO964" i="5"/>
  <c r="AO980" i="5"/>
  <c r="AO996" i="5"/>
  <c r="AO473" i="5"/>
  <c r="AO627" i="5"/>
  <c r="AO691" i="5"/>
  <c r="AO755" i="5"/>
  <c r="AO819" i="5"/>
  <c r="AO857" i="5"/>
  <c r="AO873" i="5"/>
  <c r="AO889" i="5"/>
  <c r="AO905" i="5"/>
  <c r="AO921" i="5"/>
  <c r="AO937" i="5"/>
  <c r="AO953" i="5"/>
  <c r="AO969" i="5"/>
  <c r="AO985" i="5"/>
  <c r="AO425" i="5"/>
  <c r="AO615" i="5"/>
  <c r="AO679" i="5"/>
  <c r="AO743" i="5"/>
  <c r="AO807" i="5"/>
  <c r="AO854" i="5"/>
  <c r="AO870" i="5"/>
  <c r="AO886" i="5"/>
  <c r="AO902" i="5"/>
  <c r="AO918" i="5"/>
  <c r="AO934" i="5"/>
  <c r="AO950" i="5"/>
  <c r="AO966" i="5"/>
  <c r="AO982" i="5"/>
  <c r="AO998" i="5"/>
  <c r="AO258" i="5"/>
  <c r="AO779" i="5"/>
  <c r="AO895" i="5"/>
  <c r="AO959" i="5"/>
  <c r="AO667" i="5"/>
  <c r="AO867" i="5"/>
  <c r="AO931" i="5"/>
  <c r="AO995" i="5"/>
  <c r="AO441" i="5"/>
  <c r="AO811" i="5"/>
  <c r="AO903" i="5"/>
  <c r="AO967" i="5"/>
  <c r="AO971" i="5"/>
  <c r="AO859" i="5"/>
  <c r="AO699" i="5"/>
  <c r="AO7" i="5"/>
  <c r="AO23" i="5"/>
  <c r="AO39" i="5"/>
  <c r="AO55" i="5"/>
  <c r="AO71" i="5"/>
  <c r="AO87" i="5"/>
  <c r="AO103" i="5"/>
  <c r="AO119" i="5"/>
  <c r="AO135" i="5"/>
  <c r="AO151" i="5"/>
  <c r="AO167" i="5"/>
  <c r="AO183" i="5"/>
  <c r="AO199" i="5"/>
  <c r="AO215" i="5"/>
  <c r="AO231" i="5"/>
  <c r="AO247" i="5"/>
  <c r="AO263" i="5"/>
  <c r="AO279" i="5"/>
  <c r="AO295" i="5"/>
  <c r="AO4" i="5"/>
  <c r="AO20" i="5"/>
  <c r="AO36" i="5"/>
  <c r="AO52" i="5"/>
  <c r="AO68" i="5"/>
  <c r="AO84" i="5"/>
  <c r="AO100" i="5"/>
  <c r="AO116" i="5"/>
  <c r="AO132" i="5"/>
  <c r="AO148" i="5"/>
  <c r="AO164" i="5"/>
  <c r="AO180" i="5"/>
  <c r="AO196" i="5"/>
  <c r="AO212" i="5"/>
  <c r="AO228" i="5"/>
  <c r="AO244" i="5"/>
  <c r="AO260" i="5"/>
  <c r="AO276" i="5"/>
  <c r="AO292" i="5"/>
  <c r="AO308" i="5"/>
  <c r="AO324" i="5"/>
  <c r="AO340" i="5"/>
  <c r="AO17" i="5"/>
  <c r="AO33" i="5"/>
  <c r="AO49" i="5"/>
  <c r="AO65" i="5"/>
  <c r="AO81" i="5"/>
  <c r="AO97" i="5"/>
  <c r="AO113" i="5"/>
  <c r="AO129" i="5"/>
  <c r="AO145" i="5"/>
  <c r="AO161" i="5"/>
  <c r="AO177" i="5"/>
  <c r="AO193" i="5"/>
  <c r="AO209" i="5"/>
  <c r="AO225" i="5"/>
  <c r="AO241" i="5"/>
  <c r="AO257" i="5"/>
  <c r="AO273" i="5"/>
  <c r="AO289" i="5"/>
  <c r="AO305" i="5"/>
  <c r="AO321" i="5"/>
  <c r="AO337" i="5"/>
  <c r="AO38" i="5"/>
  <c r="AO102" i="5"/>
  <c r="AO166" i="5"/>
  <c r="AO230" i="5"/>
  <c r="AO294" i="5"/>
  <c r="AO334" i="5"/>
  <c r="AO354" i="5"/>
  <c r="AO370" i="5"/>
  <c r="AO386" i="5"/>
  <c r="AO402" i="5"/>
  <c r="AO418" i="5"/>
  <c r="AO434" i="5"/>
  <c r="AO450" i="5"/>
  <c r="AO466" i="5"/>
  <c r="AO482" i="5"/>
  <c r="AO498" i="5"/>
  <c r="AO514" i="5"/>
  <c r="AO530" i="5"/>
  <c r="AO546" i="5"/>
  <c r="AO562" i="5"/>
  <c r="AO578" i="5"/>
  <c r="AO26" i="5"/>
  <c r="AO90" i="5"/>
  <c r="AO154" i="5"/>
  <c r="AO218" i="5"/>
  <c r="AO282" i="5"/>
  <c r="AO327" i="5"/>
  <c r="AO351" i="5"/>
  <c r="AO367" i="5"/>
  <c r="AO383" i="5"/>
  <c r="AO399" i="5"/>
  <c r="AO415" i="5"/>
  <c r="AO431" i="5"/>
  <c r="AO447" i="5"/>
  <c r="AO463" i="5"/>
  <c r="AO479" i="5"/>
  <c r="AO495" i="5"/>
  <c r="AO511" i="5"/>
  <c r="AO527" i="5"/>
  <c r="AO543" i="5"/>
  <c r="AO559" i="5"/>
  <c r="AO575" i="5"/>
  <c r="AO14" i="5"/>
  <c r="AO78" i="5"/>
  <c r="AO142" i="5"/>
  <c r="AO206" i="5"/>
  <c r="AO270" i="5"/>
  <c r="AO322" i="5"/>
  <c r="AO348" i="5"/>
  <c r="AO364" i="5"/>
  <c r="AO380" i="5"/>
  <c r="AO396" i="5"/>
  <c r="AO412" i="5"/>
  <c r="AO428" i="5"/>
  <c r="AO444" i="5"/>
  <c r="AO460" i="5"/>
  <c r="AO476" i="5"/>
  <c r="AO492" i="5"/>
  <c r="AO508" i="5"/>
  <c r="AO524" i="5"/>
  <c r="AO540" i="5"/>
  <c r="AO556" i="5"/>
  <c r="AO572" i="5"/>
  <c r="AO588" i="5"/>
  <c r="AO18" i="5"/>
  <c r="AO274" i="5"/>
  <c r="AO381" i="5"/>
  <c r="AO445" i="5"/>
  <c r="AO509" i="5"/>
  <c r="AO573" i="5"/>
  <c r="AO604" i="5"/>
  <c r="AO620" i="5"/>
  <c r="AO636" i="5"/>
  <c r="AO652" i="5"/>
  <c r="AO668" i="5"/>
  <c r="AO684" i="5"/>
  <c r="AO700" i="5"/>
  <c r="AO716" i="5"/>
  <c r="AO732" i="5"/>
  <c r="AO748" i="5"/>
  <c r="AO764" i="5"/>
  <c r="AO780" i="5"/>
  <c r="AO796" i="5"/>
  <c r="AO812" i="5"/>
  <c r="AO828" i="5"/>
  <c r="AO844" i="5"/>
  <c r="AO226" i="5"/>
  <c r="AO369" i="5"/>
  <c r="AO433" i="5"/>
  <c r="AO497" i="5"/>
  <c r="AO561" i="5"/>
  <c r="AO601" i="5"/>
  <c r="AO617" i="5"/>
  <c r="AO633" i="5"/>
  <c r="AO649" i="5"/>
  <c r="AO665" i="5"/>
  <c r="AO681" i="5"/>
  <c r="AO697" i="5"/>
  <c r="AO713" i="5"/>
  <c r="AO729" i="5"/>
  <c r="AO745" i="5"/>
  <c r="AO761" i="5"/>
  <c r="AO777" i="5"/>
  <c r="AO793" i="5"/>
  <c r="AO809" i="5"/>
  <c r="AO825" i="5"/>
  <c r="AO841" i="5"/>
  <c r="AO178" i="5"/>
  <c r="AO357" i="5"/>
  <c r="AO421" i="5"/>
  <c r="AO485" i="5"/>
  <c r="AO549" i="5"/>
  <c r="AO597" i="5"/>
  <c r="AO614" i="5"/>
  <c r="AO630" i="5"/>
  <c r="AO646" i="5"/>
  <c r="AO662" i="5"/>
  <c r="AO678" i="5"/>
  <c r="AO694" i="5"/>
  <c r="AO710" i="5"/>
  <c r="AO726" i="5"/>
  <c r="AO742" i="5"/>
  <c r="AO758" i="5"/>
  <c r="AO774" i="5"/>
  <c r="AO790" i="5"/>
  <c r="AO806" i="5"/>
  <c r="AO822" i="5"/>
  <c r="AO838" i="5"/>
  <c r="AO66" i="5"/>
  <c r="AO521" i="5"/>
  <c r="AO639" i="5"/>
  <c r="AO703" i="5"/>
  <c r="AO767" i="5"/>
  <c r="AO831" i="5"/>
  <c r="AO860" i="5"/>
  <c r="AO876" i="5"/>
  <c r="AO892" i="5"/>
  <c r="AO908" i="5"/>
  <c r="AO924" i="5"/>
  <c r="AO940" i="5"/>
  <c r="AO956" i="5"/>
  <c r="AO972" i="5"/>
  <c r="AO988" i="5"/>
  <c r="AO345" i="5"/>
  <c r="AO593" i="5"/>
  <c r="AO659" i="5"/>
  <c r="AO723" i="5"/>
  <c r="AO787" i="5"/>
  <c r="AO848" i="5"/>
  <c r="AO865" i="5"/>
  <c r="AO881" i="5"/>
  <c r="AO897" i="5"/>
  <c r="AO913" i="5"/>
  <c r="AO929" i="5"/>
  <c r="AO945" i="5"/>
  <c r="AO961" i="5"/>
  <c r="AO977" i="5"/>
  <c r="AO993" i="5"/>
  <c r="AO194" i="5"/>
  <c r="AO553" i="5"/>
  <c r="AO647" i="5"/>
  <c r="AO711" i="5"/>
  <c r="AO775" i="5"/>
  <c r="AO839" i="5"/>
  <c r="AO862" i="5"/>
  <c r="AO878" i="5"/>
  <c r="AO894" i="5"/>
  <c r="AO910" i="5"/>
  <c r="AO926" i="5"/>
  <c r="AO942" i="5"/>
  <c r="AO958" i="5"/>
  <c r="AO974" i="5"/>
  <c r="AO990" i="5"/>
  <c r="AO651" i="5"/>
  <c r="AO863" i="5"/>
  <c r="AO927" i="5"/>
  <c r="AO991" i="5"/>
  <c r="AO377" i="5"/>
  <c r="AO795" i="5"/>
  <c r="AO899" i="5"/>
  <c r="AO963" i="5"/>
  <c r="AO683" i="5"/>
  <c r="AO871" i="5"/>
  <c r="AO935" i="5"/>
  <c r="AO999" i="5"/>
  <c r="AO827" i="5"/>
  <c r="AO987" i="5"/>
  <c r="AO939" i="5"/>
  <c r="AO763" i="5"/>
  <c r="AO35" i="5"/>
  <c r="AO99" i="5"/>
  <c r="AO163" i="5"/>
  <c r="AO227" i="5"/>
  <c r="AO291" i="5"/>
  <c r="AO48" i="5"/>
  <c r="AO112" i="5"/>
  <c r="AO176" i="5"/>
  <c r="AO240" i="5"/>
  <c r="AO304" i="5"/>
  <c r="AO29" i="5"/>
  <c r="AO93" i="5"/>
  <c r="AO157" i="5"/>
  <c r="AO221" i="5"/>
  <c r="AO285" i="5"/>
  <c r="AO22" i="5"/>
  <c r="AO278" i="5"/>
  <c r="AO382" i="5"/>
  <c r="AO446" i="5"/>
  <c r="AO510" i="5"/>
  <c r="AO574" i="5"/>
  <c r="AO202" i="5"/>
  <c r="AO363" i="5"/>
  <c r="AO427" i="5"/>
  <c r="AO491" i="5"/>
  <c r="AO555" i="5"/>
  <c r="AO126" i="5"/>
  <c r="AO344" i="5"/>
  <c r="AO408" i="5"/>
  <c r="AO472" i="5"/>
  <c r="AO536" i="5"/>
  <c r="AO600" i="5"/>
  <c r="AO493" i="5"/>
  <c r="AO632" i="5"/>
  <c r="AO696" i="5"/>
  <c r="AO760" i="5"/>
  <c r="AO824" i="5"/>
  <c r="AO417" i="5"/>
  <c r="AO613" i="5"/>
  <c r="AO677" i="5"/>
  <c r="AO741" i="5"/>
  <c r="AO805" i="5"/>
  <c r="AO339" i="5"/>
  <c r="AO591" i="5"/>
  <c r="AO658" i="5"/>
  <c r="AO722" i="5"/>
  <c r="AO786" i="5"/>
  <c r="AO850" i="5"/>
  <c r="AO751" i="5"/>
  <c r="AO888" i="5"/>
  <c r="AO952" i="5"/>
  <c r="AO643" i="5"/>
  <c r="AO861" i="5"/>
  <c r="AO925" i="5"/>
  <c r="AO989" i="5"/>
  <c r="AO759" i="5"/>
  <c r="AO890" i="5"/>
  <c r="AO954" i="5"/>
  <c r="AO843" i="5"/>
  <c r="AO731" i="5"/>
  <c r="AO919" i="5"/>
  <c r="AO923" i="5"/>
  <c r="AO1014" i="5"/>
  <c r="AO1030" i="5"/>
  <c r="AO1046" i="5"/>
  <c r="AO1062" i="5"/>
  <c r="AO1078" i="5"/>
  <c r="AO1094" i="5"/>
  <c r="AO1110" i="5"/>
  <c r="AO1126" i="5"/>
  <c r="AO1142" i="5"/>
  <c r="AO1158" i="5"/>
  <c r="AO1174" i="5"/>
  <c r="AO1190" i="5"/>
  <c r="AO1206" i="5"/>
  <c r="AO1222" i="5"/>
  <c r="AO1238" i="5"/>
  <c r="AO1254" i="5"/>
  <c r="AO1270" i="5"/>
  <c r="AO1286" i="5"/>
  <c r="AO1302" i="5"/>
  <c r="AO1318" i="5"/>
  <c r="AO1334" i="5"/>
  <c r="AO1350" i="5"/>
  <c r="AO1366" i="5"/>
  <c r="AO1382" i="5"/>
  <c r="AO1398" i="5"/>
  <c r="AO1414" i="5"/>
  <c r="AO1430" i="5"/>
  <c r="AO1446" i="5"/>
  <c r="AO1462" i="5"/>
  <c r="AO1478" i="5"/>
  <c r="AO1494" i="5"/>
  <c r="AO1510" i="5"/>
  <c r="AO1526" i="5"/>
  <c r="AO1542" i="5"/>
  <c r="AO1558" i="5"/>
  <c r="AO1574" i="5"/>
  <c r="AO1590" i="5"/>
  <c r="AO1606" i="5"/>
  <c r="AO1622" i="5"/>
  <c r="AO1638" i="5"/>
  <c r="AO1654" i="5"/>
  <c r="AO1670" i="5"/>
  <c r="AO1686" i="5"/>
  <c r="AO1702" i="5"/>
  <c r="AO1718" i="5"/>
  <c r="AO1734" i="5"/>
  <c r="AO1750" i="5"/>
  <c r="AO1766" i="5"/>
  <c r="AO1782" i="5"/>
  <c r="AO1798" i="5"/>
  <c r="AO1814" i="5"/>
  <c r="AO1830" i="5"/>
  <c r="AO1846" i="5"/>
  <c r="AO1862" i="5"/>
  <c r="AO1878" i="5"/>
  <c r="AO1894" i="5"/>
  <c r="AO1910" i="5"/>
  <c r="AO1926" i="5"/>
  <c r="AO1942" i="5"/>
  <c r="AO1958" i="5"/>
  <c r="AO1974" i="5"/>
  <c r="AO1990" i="5"/>
  <c r="AO2006" i="5"/>
  <c r="AO2022" i="5"/>
  <c r="AO2038" i="5"/>
  <c r="AO2054" i="5"/>
  <c r="AO2070" i="5"/>
  <c r="AO2086" i="5"/>
  <c r="AO2102" i="5"/>
  <c r="AO2118" i="5"/>
  <c r="AO2134" i="5"/>
  <c r="AO2150" i="5"/>
  <c r="AO2166" i="5"/>
  <c r="AO2182" i="5"/>
  <c r="AO2198" i="5"/>
  <c r="AO2214" i="5"/>
  <c r="AO2230" i="5"/>
  <c r="AO2246" i="5"/>
  <c r="AO2262" i="5"/>
  <c r="AO2278" i="5"/>
  <c r="AO2294" i="5"/>
  <c r="AO2310" i="5"/>
  <c r="AO2326" i="5"/>
  <c r="AO2342" i="5"/>
  <c r="AO2358" i="5"/>
  <c r="AO2374" i="5"/>
  <c r="AO2390" i="5"/>
  <c r="AO2406" i="5"/>
  <c r="AO2422" i="5"/>
  <c r="AO2438" i="5"/>
  <c r="AO2454" i="5"/>
  <c r="AO2470" i="5"/>
  <c r="AO2486" i="5"/>
  <c r="AO2502" i="5"/>
  <c r="AO2518" i="5"/>
  <c r="AO2534" i="5"/>
  <c r="AO2550" i="5"/>
  <c r="AO2566" i="5"/>
  <c r="AO2582" i="5"/>
  <c r="AO2598" i="5"/>
  <c r="AO2614" i="5"/>
  <c r="AO2630" i="5"/>
  <c r="AO2646" i="5"/>
  <c r="AO2662" i="5"/>
  <c r="AO2678" i="5"/>
  <c r="AO2694" i="5"/>
  <c r="AO2710" i="5"/>
  <c r="AO2726" i="5"/>
  <c r="AO2742" i="5"/>
  <c r="AO2758" i="5"/>
  <c r="AO2774" i="5"/>
  <c r="AO2790" i="5"/>
  <c r="AO2806" i="5"/>
  <c r="AO2822" i="5"/>
  <c r="AO2838" i="5"/>
  <c r="AO2854" i="5"/>
  <c r="AO2870" i="5"/>
  <c r="AO2886" i="5"/>
  <c r="AO2902" i="5"/>
  <c r="AO2918" i="5"/>
  <c r="AO2934" i="5"/>
  <c r="AO2950" i="5"/>
  <c r="AO2966" i="5"/>
  <c r="AO2982" i="5"/>
  <c r="AO2998" i="5"/>
  <c r="AO3014" i="5"/>
  <c r="AO3030" i="5"/>
  <c r="AO3046" i="5"/>
  <c r="AO3062" i="5"/>
  <c r="AO3078" i="5"/>
  <c r="AO3094" i="5"/>
  <c r="AO3110" i="5"/>
  <c r="AO1007" i="5"/>
  <c r="AO1023" i="5"/>
  <c r="AO1039" i="5"/>
  <c r="AO1055" i="5"/>
  <c r="AO1071" i="5"/>
  <c r="AO1087" i="5"/>
  <c r="AO1103" i="5"/>
  <c r="AO1119" i="5"/>
  <c r="AO1135" i="5"/>
  <c r="AO1151" i="5"/>
  <c r="AO1167" i="5"/>
  <c r="AO1183" i="5"/>
  <c r="AO1199" i="5"/>
  <c r="AO1215" i="5"/>
  <c r="AO1231" i="5"/>
  <c r="AO1247" i="5"/>
  <c r="AO1263" i="5"/>
  <c r="AO1279" i="5"/>
  <c r="AO1295" i="5"/>
  <c r="AO1311" i="5"/>
  <c r="AO1327" i="5"/>
  <c r="AO1343" i="5"/>
  <c r="AO1359" i="5"/>
  <c r="AO1375" i="5"/>
  <c r="AO1391" i="5"/>
  <c r="AO1407" i="5"/>
  <c r="AO1423" i="5"/>
  <c r="AO1439" i="5"/>
  <c r="AO1455" i="5"/>
  <c r="AO1471" i="5"/>
  <c r="AO1487" i="5"/>
  <c r="AO1503" i="5"/>
  <c r="AO1519" i="5"/>
  <c r="AO1535" i="5"/>
  <c r="AO1551" i="5"/>
  <c r="AO1567" i="5"/>
  <c r="AO1583" i="5"/>
  <c r="AO1599" i="5"/>
  <c r="AO1615" i="5"/>
  <c r="AO1631" i="5"/>
  <c r="AO1647" i="5"/>
  <c r="AO1663" i="5"/>
  <c r="AO1679" i="5"/>
  <c r="AO1695" i="5"/>
  <c r="AO1711" i="5"/>
  <c r="AO1727" i="5"/>
  <c r="AO1743" i="5"/>
  <c r="AO1759" i="5"/>
  <c r="AO1775" i="5"/>
  <c r="AO1791" i="5"/>
  <c r="AO1807" i="5"/>
  <c r="AO1823" i="5"/>
  <c r="AO1839" i="5"/>
  <c r="AO1855" i="5"/>
  <c r="AO1871" i="5"/>
  <c r="AO1887" i="5"/>
  <c r="AO1903" i="5"/>
  <c r="AO1919" i="5"/>
  <c r="AO1935" i="5"/>
  <c r="AO1951" i="5"/>
  <c r="AO1967" i="5"/>
  <c r="AO1983" i="5"/>
  <c r="AO1999" i="5"/>
  <c r="AO2015" i="5"/>
  <c r="AO2031" i="5"/>
  <c r="AO2047" i="5"/>
  <c r="AO2063" i="5"/>
  <c r="AO2079" i="5"/>
  <c r="AO2095" i="5"/>
  <c r="AO2111" i="5"/>
  <c r="AO2127" i="5"/>
  <c r="AO2143" i="5"/>
  <c r="AO2159" i="5"/>
  <c r="AO2175" i="5"/>
  <c r="AO2191" i="5"/>
  <c r="AO2207" i="5"/>
  <c r="AO2223" i="5"/>
  <c r="AO2239" i="5"/>
  <c r="AO2255" i="5"/>
  <c r="AO2271" i="5"/>
  <c r="AO2287" i="5"/>
  <c r="AO2303" i="5"/>
  <c r="AO2319" i="5"/>
  <c r="AO2335" i="5"/>
  <c r="AO2351" i="5"/>
  <c r="AO2367" i="5"/>
  <c r="AO2383" i="5"/>
  <c r="AO2399" i="5"/>
  <c r="AO2415" i="5"/>
  <c r="AO2431" i="5"/>
  <c r="AO2447" i="5"/>
  <c r="AO2463" i="5"/>
  <c r="AO2479" i="5"/>
  <c r="AO2495" i="5"/>
  <c r="AO2511" i="5"/>
  <c r="AO2527" i="5"/>
  <c r="AO2543" i="5"/>
  <c r="AO2559" i="5"/>
  <c r="AO2575" i="5"/>
  <c r="AO2591" i="5"/>
  <c r="AO2607" i="5"/>
  <c r="AO2623" i="5"/>
  <c r="AO2639" i="5"/>
  <c r="AO2655" i="5"/>
  <c r="AO2671" i="5"/>
  <c r="AO2687" i="5"/>
  <c r="AO2703" i="5"/>
  <c r="AO2719" i="5"/>
  <c r="AO2735" i="5"/>
  <c r="AO2751" i="5"/>
  <c r="AO2767" i="5"/>
  <c r="AO2783" i="5"/>
  <c r="AO2799" i="5"/>
  <c r="AO2815" i="5"/>
  <c r="AO2831" i="5"/>
  <c r="AO2847" i="5"/>
  <c r="AO2863" i="5"/>
  <c r="AO2879" i="5"/>
  <c r="AO2895" i="5"/>
  <c r="AO2911" i="5"/>
  <c r="AO2927" i="5"/>
  <c r="AO2943" i="5"/>
  <c r="AO2959" i="5"/>
  <c r="AO2975" i="5"/>
  <c r="AO2991" i="5"/>
  <c r="AO3007" i="5"/>
  <c r="AO3023" i="5"/>
  <c r="AO3039" i="5"/>
  <c r="AO3055" i="5"/>
  <c r="AO3071" i="5"/>
  <c r="AO3087" i="5"/>
  <c r="AO3103" i="5"/>
  <c r="AO3119" i="5"/>
  <c r="AO3135" i="5"/>
  <c r="AO3151" i="5"/>
  <c r="AO3167" i="5"/>
  <c r="AO3183" i="5"/>
  <c r="AO3199" i="5"/>
  <c r="AO3215" i="5"/>
  <c r="AO3231" i="5"/>
  <c r="AO1012" i="5"/>
  <c r="AO1028" i="5"/>
  <c r="AO1044" i="5"/>
  <c r="AO1060" i="5"/>
  <c r="AO1076" i="5"/>
  <c r="AO1092" i="5"/>
  <c r="AO1108" i="5"/>
  <c r="AO1124" i="5"/>
  <c r="AO1140" i="5"/>
  <c r="AO1156" i="5"/>
  <c r="AO1172" i="5"/>
  <c r="AO1188" i="5"/>
  <c r="AO1204" i="5"/>
  <c r="AO1220" i="5"/>
  <c r="AO1236" i="5"/>
  <c r="AO1252" i="5"/>
  <c r="AO1268" i="5"/>
  <c r="AO1284" i="5"/>
  <c r="AO1300" i="5"/>
  <c r="AO1316" i="5"/>
  <c r="AO1332" i="5"/>
  <c r="AO1348" i="5"/>
  <c r="AO1364" i="5"/>
  <c r="AO1380" i="5"/>
  <c r="AO1396" i="5"/>
  <c r="AO1412" i="5"/>
  <c r="AO1428" i="5"/>
  <c r="AO1444" i="5"/>
  <c r="AO1460" i="5"/>
  <c r="AO1476" i="5"/>
  <c r="AO1492" i="5"/>
  <c r="AO1508" i="5"/>
  <c r="AO1524" i="5"/>
  <c r="AO1540" i="5"/>
  <c r="AO1556" i="5"/>
  <c r="AO1572" i="5"/>
  <c r="AO1588" i="5"/>
  <c r="AO1604" i="5"/>
  <c r="AO1620" i="5"/>
  <c r="AO1636" i="5"/>
  <c r="AO1652" i="5"/>
  <c r="AO1668" i="5"/>
  <c r="AO1684" i="5"/>
  <c r="AO1700" i="5"/>
  <c r="AO1716" i="5"/>
  <c r="AO1732" i="5"/>
  <c r="AO1748" i="5"/>
  <c r="AO1764" i="5"/>
  <c r="AO1780" i="5"/>
  <c r="AO1796" i="5"/>
  <c r="AO1812" i="5"/>
  <c r="AO1828" i="5"/>
  <c r="AO1844" i="5"/>
  <c r="AO1860" i="5"/>
  <c r="AO1876" i="5"/>
  <c r="AO1892" i="5"/>
  <c r="AO1908" i="5"/>
  <c r="AO1924" i="5"/>
  <c r="AO1940" i="5"/>
  <c r="AO1956" i="5"/>
  <c r="AO1972" i="5"/>
  <c r="AO1988" i="5"/>
  <c r="AO2004" i="5"/>
  <c r="AO2020" i="5"/>
  <c r="AO2036" i="5"/>
  <c r="AO2052" i="5"/>
  <c r="AO2068" i="5"/>
  <c r="AO2084" i="5"/>
  <c r="AO2100" i="5"/>
  <c r="AO2116" i="5"/>
  <c r="AO2132" i="5"/>
  <c r="AO2148" i="5"/>
  <c r="AO2164" i="5"/>
  <c r="AO2180" i="5"/>
  <c r="AO2196" i="5"/>
  <c r="AO2212" i="5"/>
  <c r="AO2228" i="5"/>
  <c r="AO2244" i="5"/>
  <c r="AO2260" i="5"/>
  <c r="AO2276" i="5"/>
  <c r="AO2292" i="5"/>
  <c r="AO2308" i="5"/>
  <c r="AO2324" i="5"/>
  <c r="AO2340" i="5"/>
  <c r="AO2356" i="5"/>
  <c r="AO2372" i="5"/>
  <c r="AO2388" i="5"/>
  <c r="AO2404" i="5"/>
  <c r="AO2420" i="5"/>
  <c r="AO2436" i="5"/>
  <c r="AO2452" i="5"/>
  <c r="AO2468" i="5"/>
  <c r="AO2484" i="5"/>
  <c r="AO2500" i="5"/>
  <c r="AO2516" i="5"/>
  <c r="AO2532" i="5"/>
  <c r="AO2548" i="5"/>
  <c r="AO2564" i="5"/>
  <c r="AO2580" i="5"/>
  <c r="AO2596" i="5"/>
  <c r="AO2612" i="5"/>
  <c r="AO2628" i="5"/>
  <c r="AO2644" i="5"/>
  <c r="AO2660" i="5"/>
  <c r="AO2676" i="5"/>
  <c r="AO2692" i="5"/>
  <c r="AO2708" i="5"/>
  <c r="AO2724" i="5"/>
  <c r="AO2740" i="5"/>
  <c r="AO2756" i="5"/>
  <c r="AO2772" i="5"/>
  <c r="AO2788" i="5"/>
  <c r="AO2804" i="5"/>
  <c r="AO2820" i="5"/>
  <c r="AO2836" i="5"/>
  <c r="AO2852" i="5"/>
  <c r="AO2868" i="5"/>
  <c r="AO2884" i="5"/>
  <c r="AO2900" i="5"/>
  <c r="AO2916" i="5"/>
  <c r="AO2932" i="5"/>
  <c r="AO2948" i="5"/>
  <c r="AO2964" i="5"/>
  <c r="AO2980" i="5"/>
  <c r="AO2996" i="5"/>
  <c r="AO3012" i="5"/>
  <c r="AO3028" i="5"/>
  <c r="AO3044" i="5"/>
  <c r="AO3060" i="5"/>
  <c r="AO3076" i="5"/>
  <c r="AO3092" i="5"/>
  <c r="AO3108" i="5"/>
  <c r="AO3124" i="5"/>
  <c r="AO3140" i="5"/>
  <c r="AO3156" i="5"/>
  <c r="AO3172" i="5"/>
  <c r="AO3188" i="5"/>
  <c r="AO3204" i="5"/>
  <c r="AO3220" i="5"/>
  <c r="AO3236" i="5"/>
  <c r="AO3252" i="5"/>
  <c r="AO1009" i="5"/>
  <c r="AO1025" i="5"/>
  <c r="AO1041" i="5"/>
  <c r="AO1057" i="5"/>
  <c r="AO1073" i="5"/>
  <c r="AO1089" i="5"/>
  <c r="AO1105" i="5"/>
  <c r="AO1121" i="5"/>
  <c r="AO1137" i="5"/>
  <c r="AO1153" i="5"/>
  <c r="AO1169" i="5"/>
  <c r="AO1185" i="5"/>
  <c r="AO1201" i="5"/>
  <c r="AO1217" i="5"/>
  <c r="AO1233" i="5"/>
  <c r="AO1249" i="5"/>
  <c r="AO1265" i="5"/>
  <c r="AO1281" i="5"/>
  <c r="AO1297" i="5"/>
  <c r="AO1313" i="5"/>
  <c r="AO1329" i="5"/>
  <c r="AO1345" i="5"/>
  <c r="AO1361" i="5"/>
  <c r="AO1377" i="5"/>
  <c r="AO1393" i="5"/>
  <c r="AO1409" i="5"/>
  <c r="AO1425" i="5"/>
  <c r="AO1441" i="5"/>
  <c r="AO1457" i="5"/>
  <c r="AO1473" i="5"/>
  <c r="AO1489" i="5"/>
  <c r="AO1505" i="5"/>
  <c r="AO1521" i="5"/>
  <c r="AO1537" i="5"/>
  <c r="AO1553" i="5"/>
  <c r="AO1569" i="5"/>
  <c r="AO1585" i="5"/>
  <c r="AO1601" i="5"/>
  <c r="AO1617" i="5"/>
  <c r="AO1633" i="5"/>
  <c r="AO1649" i="5"/>
  <c r="AO1665" i="5"/>
  <c r="AO1681" i="5"/>
  <c r="AO1697" i="5"/>
  <c r="AO1713" i="5"/>
  <c r="AO1729" i="5"/>
  <c r="AO1745" i="5"/>
  <c r="AO1761" i="5"/>
  <c r="AO1777" i="5"/>
  <c r="AO1793" i="5"/>
  <c r="AO1809" i="5"/>
  <c r="AO1825" i="5"/>
  <c r="AO1841" i="5"/>
  <c r="AO1857" i="5"/>
  <c r="AO1873" i="5"/>
  <c r="AO1889" i="5"/>
  <c r="AO1905" i="5"/>
  <c r="AO1921" i="5"/>
  <c r="AO1937" i="5"/>
  <c r="AO1953" i="5"/>
  <c r="AO1969" i="5"/>
  <c r="AO1985" i="5"/>
  <c r="AO2001" i="5"/>
  <c r="AO2017" i="5"/>
  <c r="AO2033" i="5"/>
  <c r="AO2049" i="5"/>
  <c r="AO2065" i="5"/>
  <c r="AO2081" i="5"/>
  <c r="AO2097" i="5"/>
  <c r="AO2113" i="5"/>
  <c r="AO2129" i="5"/>
  <c r="AO2145" i="5"/>
  <c r="AO2161" i="5"/>
  <c r="AO2177" i="5"/>
  <c r="AO2193" i="5"/>
  <c r="AO2209" i="5"/>
  <c r="AO2225" i="5"/>
  <c r="AO2241" i="5"/>
  <c r="AO51" i="5"/>
  <c r="AO115" i="5"/>
  <c r="AO179" i="5"/>
  <c r="AO243" i="5"/>
  <c r="AO307" i="5"/>
  <c r="AO64" i="5"/>
  <c r="AO128" i="5"/>
  <c r="AO192" i="5"/>
  <c r="AO256" i="5"/>
  <c r="AO320" i="5"/>
  <c r="AO45" i="5"/>
  <c r="AO109" i="5"/>
  <c r="AO173" i="5"/>
  <c r="AO237" i="5"/>
  <c r="AO301" i="5"/>
  <c r="AO86" i="5"/>
  <c r="AO326" i="5"/>
  <c r="AO398" i="5"/>
  <c r="AO462" i="5"/>
  <c r="AO526" i="5"/>
  <c r="AO10" i="5"/>
  <c r="AO266" i="5"/>
  <c r="AO379" i="5"/>
  <c r="AO443" i="5"/>
  <c r="AO507" i="5"/>
  <c r="AO571" i="5"/>
  <c r="AO190" i="5"/>
  <c r="AO360" i="5"/>
  <c r="AO424" i="5"/>
  <c r="AO488" i="5"/>
  <c r="AO552" i="5"/>
  <c r="AO210" i="5"/>
  <c r="AO557" i="5"/>
  <c r="AO648" i="5"/>
  <c r="AO712" i="5"/>
  <c r="AO776" i="5"/>
  <c r="AO840" i="5"/>
  <c r="AO481" i="5"/>
  <c r="AO629" i="5"/>
  <c r="AO693" i="5"/>
  <c r="AO757" i="5"/>
  <c r="AO821" i="5"/>
  <c r="AO405" i="5"/>
  <c r="AO610" i="5"/>
  <c r="AO674" i="5"/>
  <c r="AO738" i="5"/>
  <c r="AO802" i="5"/>
  <c r="AO457" i="5"/>
  <c r="AO815" i="5"/>
  <c r="AO904" i="5"/>
  <c r="AO968" i="5"/>
  <c r="AO707" i="5"/>
  <c r="AO877" i="5"/>
  <c r="AO941" i="5"/>
  <c r="AO489" i="5"/>
  <c r="AO823" i="5"/>
  <c r="AO906" i="5"/>
  <c r="AO970" i="5"/>
  <c r="AO911" i="5"/>
  <c r="AO883" i="5"/>
  <c r="AO983" i="5"/>
  <c r="AO505" i="5"/>
  <c r="AO1002" i="5"/>
  <c r="AO1018" i="5"/>
  <c r="AO1034" i="5"/>
  <c r="AO1050" i="5"/>
  <c r="AO1066" i="5"/>
  <c r="AO1082" i="5"/>
  <c r="AO1098" i="5"/>
  <c r="AO1114" i="5"/>
  <c r="AO1130" i="5"/>
  <c r="AO1146" i="5"/>
  <c r="AO1162" i="5"/>
  <c r="AO1178" i="5"/>
  <c r="AO1194" i="5"/>
  <c r="AO1210" i="5"/>
  <c r="AO1226" i="5"/>
  <c r="AO1242" i="5"/>
  <c r="AO1258" i="5"/>
  <c r="AO1274" i="5"/>
  <c r="AO1290" i="5"/>
  <c r="AO1306" i="5"/>
  <c r="AO1322" i="5"/>
  <c r="AO1338" i="5"/>
  <c r="AO1354" i="5"/>
  <c r="AO1370" i="5"/>
  <c r="AO1386" i="5"/>
  <c r="AO1402" i="5"/>
  <c r="AO1418" i="5"/>
  <c r="AO1434" i="5"/>
  <c r="AO1450" i="5"/>
  <c r="AO1466" i="5"/>
  <c r="AO1482" i="5"/>
  <c r="AO1498" i="5"/>
  <c r="AO1514" i="5"/>
  <c r="AO1530" i="5"/>
  <c r="AO1546" i="5"/>
  <c r="AO1562" i="5"/>
  <c r="AO1578" i="5"/>
  <c r="AO1594" i="5"/>
  <c r="AO1610" i="5"/>
  <c r="AO1626" i="5"/>
  <c r="AO1642" i="5"/>
  <c r="AO1658" i="5"/>
  <c r="AO1674" i="5"/>
  <c r="AO1690" i="5"/>
  <c r="AO1706" i="5"/>
  <c r="AO1722" i="5"/>
  <c r="AO1738" i="5"/>
  <c r="AO1754" i="5"/>
  <c r="AO1770" i="5"/>
  <c r="AO1786" i="5"/>
  <c r="AO1802" i="5"/>
  <c r="AO1818" i="5"/>
  <c r="AO1834" i="5"/>
  <c r="AO1850" i="5"/>
  <c r="AO1866" i="5"/>
  <c r="AO1882" i="5"/>
  <c r="AO1898" i="5"/>
  <c r="AO1914" i="5"/>
  <c r="AO1930" i="5"/>
  <c r="AO1946" i="5"/>
  <c r="AO1962" i="5"/>
  <c r="AO1978" i="5"/>
  <c r="AO1994" i="5"/>
  <c r="AO2010" i="5"/>
  <c r="AO2026" i="5"/>
  <c r="AO2042" i="5"/>
  <c r="AO2058" i="5"/>
  <c r="AO2074" i="5"/>
  <c r="AO2090" i="5"/>
  <c r="AO2106" i="5"/>
  <c r="AO2122" i="5"/>
  <c r="AO2138" i="5"/>
  <c r="AO2154" i="5"/>
  <c r="AO2170" i="5"/>
  <c r="AO2186" i="5"/>
  <c r="AO2202" i="5"/>
  <c r="AO2218" i="5"/>
  <c r="AO2234" i="5"/>
  <c r="AO2250" i="5"/>
  <c r="AO2266" i="5"/>
  <c r="AO2282" i="5"/>
  <c r="AO2298" i="5"/>
  <c r="AO2314" i="5"/>
  <c r="AO2330" i="5"/>
  <c r="AO2346" i="5"/>
  <c r="AO2362" i="5"/>
  <c r="AO2378" i="5"/>
  <c r="AO2394" i="5"/>
  <c r="AO2410" i="5"/>
  <c r="AO2426" i="5"/>
  <c r="AO2442" i="5"/>
  <c r="AO2458" i="5"/>
  <c r="AO2474" i="5"/>
  <c r="AO2490" i="5"/>
  <c r="AO2506" i="5"/>
  <c r="AO2522" i="5"/>
  <c r="AO2538" i="5"/>
  <c r="AO2554" i="5"/>
  <c r="AO2570" i="5"/>
  <c r="AO2586" i="5"/>
  <c r="AO2602" i="5"/>
  <c r="AO2618" i="5"/>
  <c r="AO2634" i="5"/>
  <c r="AO2650" i="5"/>
  <c r="AO2666" i="5"/>
  <c r="AO2682" i="5"/>
  <c r="AO2698" i="5"/>
  <c r="AO2714" i="5"/>
  <c r="AO2730" i="5"/>
  <c r="AO2746" i="5"/>
  <c r="AO2762" i="5"/>
  <c r="AO2778" i="5"/>
  <c r="AO2794" i="5"/>
  <c r="AO2810" i="5"/>
  <c r="AO2826" i="5"/>
  <c r="AO2842" i="5"/>
  <c r="AO2858" i="5"/>
  <c r="AO2874" i="5"/>
  <c r="AO2890" i="5"/>
  <c r="AO2906" i="5"/>
  <c r="AO2922" i="5"/>
  <c r="AO2938" i="5"/>
  <c r="AO2954" i="5"/>
  <c r="AO2970" i="5"/>
  <c r="AO2986" i="5"/>
  <c r="AO3002" i="5"/>
  <c r="AO3018" i="5"/>
  <c r="AO3034" i="5"/>
  <c r="AO3050" i="5"/>
  <c r="AO3066" i="5"/>
  <c r="AO3082" i="5"/>
  <c r="AO3098" i="5"/>
  <c r="AO3114" i="5"/>
  <c r="AO1011" i="5"/>
  <c r="AO1027" i="5"/>
  <c r="AO1043" i="5"/>
  <c r="AO1059" i="5"/>
  <c r="AO1075" i="5"/>
  <c r="AO1091" i="5"/>
  <c r="AO1107" i="5"/>
  <c r="AO1123" i="5"/>
  <c r="AO1139" i="5"/>
  <c r="AO1155" i="5"/>
  <c r="AO1171" i="5"/>
  <c r="AO1187" i="5"/>
  <c r="AO1203" i="5"/>
  <c r="AO1219" i="5"/>
  <c r="AO1235" i="5"/>
  <c r="AO1251" i="5"/>
  <c r="AO1267" i="5"/>
  <c r="AO1283" i="5"/>
  <c r="AO1299" i="5"/>
  <c r="AO1315" i="5"/>
  <c r="AO1331" i="5"/>
  <c r="AO1347" i="5"/>
  <c r="AO1363" i="5"/>
  <c r="AO1379" i="5"/>
  <c r="AO1395" i="5"/>
  <c r="AO1411" i="5"/>
  <c r="AO1427" i="5"/>
  <c r="AO1443" i="5"/>
  <c r="AO1459" i="5"/>
  <c r="AO1475" i="5"/>
  <c r="AO1491" i="5"/>
  <c r="AO1507" i="5"/>
  <c r="AO1523" i="5"/>
  <c r="AO1539" i="5"/>
  <c r="AO1555" i="5"/>
  <c r="AO1571" i="5"/>
  <c r="AO1587" i="5"/>
  <c r="AO1603" i="5"/>
  <c r="AO1619" i="5"/>
  <c r="AO1635" i="5"/>
  <c r="AO1651" i="5"/>
  <c r="AO1667" i="5"/>
  <c r="AO1683" i="5"/>
  <c r="AO1699" i="5"/>
  <c r="AO1715" i="5"/>
  <c r="AO1731" i="5"/>
  <c r="AO1747" i="5"/>
  <c r="AO1763" i="5"/>
  <c r="AO1779" i="5"/>
  <c r="AO1795" i="5"/>
  <c r="AO1811" i="5"/>
  <c r="AO1827" i="5"/>
  <c r="AO1843" i="5"/>
  <c r="AO1859" i="5"/>
  <c r="AO1875" i="5"/>
  <c r="AO1891" i="5"/>
  <c r="AO1907" i="5"/>
  <c r="AO1923" i="5"/>
  <c r="AO1939" i="5"/>
  <c r="AO1955" i="5"/>
  <c r="AO1971" i="5"/>
  <c r="AO1987" i="5"/>
  <c r="AO2003" i="5"/>
  <c r="AO2019" i="5"/>
  <c r="AO2035" i="5"/>
  <c r="AO2051" i="5"/>
  <c r="AO2067" i="5"/>
  <c r="AO2083" i="5"/>
  <c r="AO2099" i="5"/>
  <c r="AO2115" i="5"/>
  <c r="AO2131" i="5"/>
  <c r="AO2147" i="5"/>
  <c r="AO2163" i="5"/>
  <c r="AO2179" i="5"/>
  <c r="AO2195" i="5"/>
  <c r="AO2211" i="5"/>
  <c r="AO2227" i="5"/>
  <c r="AO2243" i="5"/>
  <c r="AO2259" i="5"/>
  <c r="AO2275" i="5"/>
  <c r="AO2291" i="5"/>
  <c r="AO2307" i="5"/>
  <c r="AO2323" i="5"/>
  <c r="AO2339" i="5"/>
  <c r="AO2355" i="5"/>
  <c r="AO2371" i="5"/>
  <c r="AO2387" i="5"/>
  <c r="AO2403" i="5"/>
  <c r="AO2419" i="5"/>
  <c r="AO2435" i="5"/>
  <c r="AO2451" i="5"/>
  <c r="AO2467" i="5"/>
  <c r="AO2483" i="5"/>
  <c r="AO2499" i="5"/>
  <c r="AO2515" i="5"/>
  <c r="AO2531" i="5"/>
  <c r="AO2547" i="5"/>
  <c r="AO2563" i="5"/>
  <c r="AO2579" i="5"/>
  <c r="AO2595" i="5"/>
  <c r="AO2611" i="5"/>
  <c r="AO2627" i="5"/>
  <c r="AO2643" i="5"/>
  <c r="AO2659" i="5"/>
  <c r="AO2675" i="5"/>
  <c r="AO2691" i="5"/>
  <c r="AO2707" i="5"/>
  <c r="AO2723" i="5"/>
  <c r="AO2739" i="5"/>
  <c r="AO2755" i="5"/>
  <c r="AO2771" i="5"/>
  <c r="AO2787" i="5"/>
  <c r="AO2803" i="5"/>
  <c r="AO2819" i="5"/>
  <c r="AO2835" i="5"/>
  <c r="AO2851" i="5"/>
  <c r="AO2867" i="5"/>
  <c r="AO2883" i="5"/>
  <c r="AO2899" i="5"/>
  <c r="AO2915" i="5"/>
  <c r="AO2931" i="5"/>
  <c r="AO2947" i="5"/>
  <c r="AO2963" i="5"/>
  <c r="AO2979" i="5"/>
  <c r="AO2995" i="5"/>
  <c r="AO3011" i="5"/>
  <c r="AO3027" i="5"/>
  <c r="AO3043" i="5"/>
  <c r="AO3059" i="5"/>
  <c r="AO3075" i="5"/>
  <c r="AO3091" i="5"/>
  <c r="AO3107" i="5"/>
  <c r="AO3123" i="5"/>
  <c r="AO3139" i="5"/>
  <c r="AO3155" i="5"/>
  <c r="AO3171" i="5"/>
  <c r="AO3187" i="5"/>
  <c r="AO3203" i="5"/>
  <c r="AO3219" i="5"/>
  <c r="AO3235" i="5"/>
  <c r="AO1016" i="5"/>
  <c r="AO1032" i="5"/>
  <c r="AO1048" i="5"/>
  <c r="AO1064" i="5"/>
  <c r="AO1080" i="5"/>
  <c r="AO1096" i="5"/>
  <c r="AO1112" i="5"/>
  <c r="AO1128" i="5"/>
  <c r="AO1144" i="5"/>
  <c r="AO1160" i="5"/>
  <c r="AO1176" i="5"/>
  <c r="AO1192" i="5"/>
  <c r="AO1208" i="5"/>
  <c r="AO1224" i="5"/>
  <c r="AO1240" i="5"/>
  <c r="AO1256" i="5"/>
  <c r="AO1272" i="5"/>
  <c r="AO1288" i="5"/>
  <c r="AO1304" i="5"/>
  <c r="AO1320" i="5"/>
  <c r="AO1336" i="5"/>
  <c r="AO1352" i="5"/>
  <c r="AO1368" i="5"/>
  <c r="AO1384" i="5"/>
  <c r="AO1400" i="5"/>
  <c r="AO1416" i="5"/>
  <c r="AO1432" i="5"/>
  <c r="AO1448" i="5"/>
  <c r="AO1464" i="5"/>
  <c r="AO1480" i="5"/>
  <c r="AO1496" i="5"/>
  <c r="AO1512" i="5"/>
  <c r="AO1528" i="5"/>
  <c r="AO1544" i="5"/>
  <c r="AO1560" i="5"/>
  <c r="AO1576" i="5"/>
  <c r="AO1592" i="5"/>
  <c r="AO1608" i="5"/>
  <c r="AO1624" i="5"/>
  <c r="AO1640" i="5"/>
  <c r="AO1656" i="5"/>
  <c r="AO1672" i="5"/>
  <c r="AO1688" i="5"/>
  <c r="AO1704" i="5"/>
  <c r="AO1720" i="5"/>
  <c r="AO1736" i="5"/>
  <c r="AO1752" i="5"/>
  <c r="AO1768" i="5"/>
  <c r="AO1784" i="5"/>
  <c r="AO1800" i="5"/>
  <c r="AO1816" i="5"/>
  <c r="AO1832" i="5"/>
  <c r="AO1848" i="5"/>
  <c r="AO1864" i="5"/>
  <c r="AO1880" i="5"/>
  <c r="AO1896" i="5"/>
  <c r="AO1912" i="5"/>
  <c r="AO1928" i="5"/>
  <c r="AO1944" i="5"/>
  <c r="AO1960" i="5"/>
  <c r="AO1976" i="5"/>
  <c r="AO1992" i="5"/>
  <c r="AO2008" i="5"/>
  <c r="AO2024" i="5"/>
  <c r="AO2040" i="5"/>
  <c r="AO2056" i="5"/>
  <c r="AO2072" i="5"/>
  <c r="AO2088" i="5"/>
  <c r="AO2104" i="5"/>
  <c r="AO2120" i="5"/>
  <c r="AO2136" i="5"/>
  <c r="AO2152" i="5"/>
  <c r="AO2168" i="5"/>
  <c r="AO2184" i="5"/>
  <c r="AO2200" i="5"/>
  <c r="AO2216" i="5"/>
  <c r="AO2232" i="5"/>
  <c r="AO2248" i="5"/>
  <c r="AO2264" i="5"/>
  <c r="AO2280" i="5"/>
  <c r="AO2296" i="5"/>
  <c r="AO2312" i="5"/>
  <c r="AO2328" i="5"/>
  <c r="AO2344" i="5"/>
  <c r="AO2360" i="5"/>
  <c r="AO2376" i="5"/>
  <c r="AO2392" i="5"/>
  <c r="AO2408" i="5"/>
  <c r="AO2424" i="5"/>
  <c r="AO2440" i="5"/>
  <c r="AO2456" i="5"/>
  <c r="AO2472" i="5"/>
  <c r="AO2488" i="5"/>
  <c r="AO2504" i="5"/>
  <c r="AO2520" i="5"/>
  <c r="AO2536" i="5"/>
  <c r="AO2552" i="5"/>
  <c r="AO2568" i="5"/>
  <c r="AO2584" i="5"/>
  <c r="AO2600" i="5"/>
  <c r="AO2616" i="5"/>
  <c r="AO2632" i="5"/>
  <c r="AO2648" i="5"/>
  <c r="AO2664" i="5"/>
  <c r="AO2680" i="5"/>
  <c r="AO2696" i="5"/>
  <c r="AO2712" i="5"/>
  <c r="AO2728" i="5"/>
  <c r="AO2744" i="5"/>
  <c r="AO2760" i="5"/>
  <c r="AO2776" i="5"/>
  <c r="AO2792" i="5"/>
  <c r="AO2808" i="5"/>
  <c r="AO2824" i="5"/>
  <c r="AO2840" i="5"/>
  <c r="AO2856" i="5"/>
  <c r="AO2872" i="5"/>
  <c r="AO19" i="5"/>
  <c r="AO83" i="5"/>
  <c r="AO147" i="5"/>
  <c r="AO211" i="5"/>
  <c r="AO275" i="5"/>
  <c r="AO32" i="5"/>
  <c r="AO96" i="5"/>
  <c r="AO160" i="5"/>
  <c r="AO224" i="5"/>
  <c r="AO288" i="5"/>
  <c r="AO13" i="5"/>
  <c r="AO77" i="5"/>
  <c r="AO141" i="5"/>
  <c r="AO205" i="5"/>
  <c r="AO269" i="5"/>
  <c r="AO333" i="5"/>
  <c r="AO214" i="5"/>
  <c r="AO366" i="5"/>
  <c r="AO430" i="5"/>
  <c r="AO494" i="5"/>
  <c r="AO558" i="5"/>
  <c r="AO138" i="5"/>
  <c r="AO347" i="5"/>
  <c r="AO411" i="5"/>
  <c r="AO475" i="5"/>
  <c r="AO539" i="5"/>
  <c r="AO62" i="5"/>
  <c r="AO314" i="5"/>
  <c r="AO392" i="5"/>
  <c r="AO456" i="5"/>
  <c r="AO520" i="5"/>
  <c r="AO584" i="5"/>
  <c r="AO429" i="5"/>
  <c r="AO616" i="5"/>
  <c r="AO680" i="5"/>
  <c r="AO744" i="5"/>
  <c r="AO808" i="5"/>
  <c r="AO353" i="5"/>
  <c r="AO595" i="5"/>
  <c r="AO661" i="5"/>
  <c r="AO725" i="5"/>
  <c r="AO789" i="5"/>
  <c r="AO114" i="5"/>
  <c r="AO533" i="5"/>
  <c r="AO642" i="5"/>
  <c r="AO706" i="5"/>
  <c r="AO770" i="5"/>
  <c r="AO834" i="5"/>
  <c r="AO687" i="5"/>
  <c r="AO872" i="5"/>
  <c r="AO936" i="5"/>
  <c r="AO1000" i="5"/>
  <c r="AO537" i="5"/>
  <c r="AO835" i="5"/>
  <c r="AO909" i="5"/>
  <c r="AO973" i="5"/>
  <c r="AO695" i="5"/>
  <c r="AO874" i="5"/>
  <c r="AO938" i="5"/>
  <c r="AO569" i="5"/>
  <c r="AO855" i="5"/>
  <c r="AO1010" i="5"/>
  <c r="AO1026" i="5"/>
  <c r="AO1042" i="5"/>
  <c r="AO1058" i="5"/>
  <c r="AO1074" i="5"/>
  <c r="AO1090" i="5"/>
  <c r="AO1106" i="5"/>
  <c r="AO1122" i="5"/>
  <c r="AO1138" i="5"/>
  <c r="AO1154" i="5"/>
  <c r="AO1170" i="5"/>
  <c r="AO1186" i="5"/>
  <c r="AO1202" i="5"/>
  <c r="AO1218" i="5"/>
  <c r="AO1234" i="5"/>
  <c r="AO1250" i="5"/>
  <c r="AO1266" i="5"/>
  <c r="AO1282" i="5"/>
  <c r="AO1298" i="5"/>
  <c r="AO1314" i="5"/>
  <c r="AO1330" i="5"/>
  <c r="AO1346" i="5"/>
  <c r="AO1362" i="5"/>
  <c r="AO1378" i="5"/>
  <c r="AO1394" i="5"/>
  <c r="AO1410" i="5"/>
  <c r="AO1426" i="5"/>
  <c r="AO1442" i="5"/>
  <c r="AO1458" i="5"/>
  <c r="AO1474" i="5"/>
  <c r="AO1490" i="5"/>
  <c r="AO1506" i="5"/>
  <c r="AO1522" i="5"/>
  <c r="AO1538" i="5"/>
  <c r="AO1554" i="5"/>
  <c r="AO1570" i="5"/>
  <c r="AO1586" i="5"/>
  <c r="AO1602" i="5"/>
  <c r="AO1618" i="5"/>
  <c r="AO1634" i="5"/>
  <c r="AO1650" i="5"/>
  <c r="AO1666" i="5"/>
  <c r="AO1682" i="5"/>
  <c r="AO1698" i="5"/>
  <c r="AO1714" i="5"/>
  <c r="AO1730" i="5"/>
  <c r="AO1746" i="5"/>
  <c r="AO1762" i="5"/>
  <c r="AO1778" i="5"/>
  <c r="AO1794" i="5"/>
  <c r="AO1810" i="5"/>
  <c r="AO1826" i="5"/>
  <c r="AO1842" i="5"/>
  <c r="AO1858" i="5"/>
  <c r="AO1874" i="5"/>
  <c r="AO1890" i="5"/>
  <c r="AO1906" i="5"/>
  <c r="AO1922" i="5"/>
  <c r="AO1938" i="5"/>
  <c r="AO1954" i="5"/>
  <c r="AO1970" i="5"/>
  <c r="AO1986" i="5"/>
  <c r="AO2002" i="5"/>
  <c r="AO2018" i="5"/>
  <c r="AO2034" i="5"/>
  <c r="AO2050" i="5"/>
  <c r="AO2066" i="5"/>
  <c r="AO2082" i="5"/>
  <c r="AO2098" i="5"/>
  <c r="AO2114" i="5"/>
  <c r="AO2130" i="5"/>
  <c r="AO2146" i="5"/>
  <c r="AO2162" i="5"/>
  <c r="AO2178" i="5"/>
  <c r="AO2194" i="5"/>
  <c r="AO2210" i="5"/>
  <c r="AO2226" i="5"/>
  <c r="AO2242" i="5"/>
  <c r="AO2258" i="5"/>
  <c r="AO2274" i="5"/>
  <c r="AO2290" i="5"/>
  <c r="AO2306" i="5"/>
  <c r="AO2322" i="5"/>
  <c r="AO2338" i="5"/>
  <c r="AO2354" i="5"/>
  <c r="AO2370" i="5"/>
  <c r="AO2386" i="5"/>
  <c r="AO2402" i="5"/>
  <c r="AO2418" i="5"/>
  <c r="AO2434" i="5"/>
  <c r="AO2450" i="5"/>
  <c r="AO2466" i="5"/>
  <c r="AO2482" i="5"/>
  <c r="AO2498" i="5"/>
  <c r="AO2514" i="5"/>
  <c r="AO2530" i="5"/>
  <c r="AO2546" i="5"/>
  <c r="AO2562" i="5"/>
  <c r="AO2578" i="5"/>
  <c r="AO2594" i="5"/>
  <c r="AO2610" i="5"/>
  <c r="AO2626" i="5"/>
  <c r="AO2642" i="5"/>
  <c r="AO2658" i="5"/>
  <c r="AO2674" i="5"/>
  <c r="AO2690" i="5"/>
  <c r="AO2706" i="5"/>
  <c r="AO2722" i="5"/>
  <c r="AO2738" i="5"/>
  <c r="AO2754" i="5"/>
  <c r="AO2770" i="5"/>
  <c r="AO2786" i="5"/>
  <c r="AO2802" i="5"/>
  <c r="AO2818" i="5"/>
  <c r="AO2834" i="5"/>
  <c r="AO2850" i="5"/>
  <c r="AO2866" i="5"/>
  <c r="AO2882" i="5"/>
  <c r="AO2898" i="5"/>
  <c r="AO2914" i="5"/>
  <c r="AO2930" i="5"/>
  <c r="AO2946" i="5"/>
  <c r="AO2962" i="5"/>
  <c r="AO2978" i="5"/>
  <c r="AO2994" i="5"/>
  <c r="AO3010" i="5"/>
  <c r="AO3026" i="5"/>
  <c r="AO3042" i="5"/>
  <c r="AO3058" i="5"/>
  <c r="AO3074" i="5"/>
  <c r="AO3090" i="5"/>
  <c r="AO3106" i="5"/>
  <c r="AO3122" i="5"/>
  <c r="AO1003" i="5"/>
  <c r="AO1019" i="5"/>
  <c r="AO1035" i="5"/>
  <c r="AO1051" i="5"/>
  <c r="AO1067" i="5"/>
  <c r="AO1083" i="5"/>
  <c r="AO1099" i="5"/>
  <c r="AO1115" i="5"/>
  <c r="AO1131" i="5"/>
  <c r="AO1147" i="5"/>
  <c r="AO1163" i="5"/>
  <c r="AO1179" i="5"/>
  <c r="AO1195" i="5"/>
  <c r="AO1211" i="5"/>
  <c r="AO1227" i="5"/>
  <c r="AO1243" i="5"/>
  <c r="AO1259" i="5"/>
  <c r="AO1275" i="5"/>
  <c r="AO1291" i="5"/>
  <c r="AO1307" i="5"/>
  <c r="AO1323" i="5"/>
  <c r="AO1339" i="5"/>
  <c r="AO1355" i="5"/>
  <c r="AO1371" i="5"/>
  <c r="AO1387" i="5"/>
  <c r="AO1403" i="5"/>
  <c r="AO1419" i="5"/>
  <c r="AO1435" i="5"/>
  <c r="AO1451" i="5"/>
  <c r="AO1467" i="5"/>
  <c r="AO1483" i="5"/>
  <c r="AO1499" i="5"/>
  <c r="AO1515" i="5"/>
  <c r="AO1531" i="5"/>
  <c r="AO1547" i="5"/>
  <c r="AO1563" i="5"/>
  <c r="AO1579" i="5"/>
  <c r="AO1595" i="5"/>
  <c r="AO1611" i="5"/>
  <c r="AO1627" i="5"/>
  <c r="AO1643" i="5"/>
  <c r="AO1659" i="5"/>
  <c r="AO1675" i="5"/>
  <c r="AO1691" i="5"/>
  <c r="AO1707" i="5"/>
  <c r="AO1723" i="5"/>
  <c r="AO1739" i="5"/>
  <c r="AO1755" i="5"/>
  <c r="AO1771" i="5"/>
  <c r="AO1787" i="5"/>
  <c r="AO1803" i="5"/>
  <c r="AO1819" i="5"/>
  <c r="AO1835" i="5"/>
  <c r="AO1851" i="5"/>
  <c r="AO1867" i="5"/>
  <c r="AO1883" i="5"/>
  <c r="AO1899" i="5"/>
  <c r="AO1915" i="5"/>
  <c r="AO1931" i="5"/>
  <c r="AO1947" i="5"/>
  <c r="AO1963" i="5"/>
  <c r="AO1979" i="5"/>
  <c r="AO1995" i="5"/>
  <c r="AO2011" i="5"/>
  <c r="AO2027" i="5"/>
  <c r="AO2043" i="5"/>
  <c r="AO2059" i="5"/>
  <c r="AO2075" i="5"/>
  <c r="AO2091" i="5"/>
  <c r="AO2107" i="5"/>
  <c r="AO2123" i="5"/>
  <c r="AO2139" i="5"/>
  <c r="AO2155" i="5"/>
  <c r="AO2171" i="5"/>
  <c r="AO2187" i="5"/>
  <c r="AO2203" i="5"/>
  <c r="AO2219" i="5"/>
  <c r="AO2235" i="5"/>
  <c r="AO2251" i="5"/>
  <c r="AO2267" i="5"/>
  <c r="AO2283" i="5"/>
  <c r="AO2299" i="5"/>
  <c r="AO2315" i="5"/>
  <c r="AO2331" i="5"/>
  <c r="AO2347" i="5"/>
  <c r="AO2363" i="5"/>
  <c r="AO2379" i="5"/>
  <c r="AO2395" i="5"/>
  <c r="AO2411" i="5"/>
  <c r="AO2427" i="5"/>
  <c r="AO2443" i="5"/>
  <c r="AO2459" i="5"/>
  <c r="AO2475" i="5"/>
  <c r="AO2491" i="5"/>
  <c r="AO2507" i="5"/>
  <c r="AO2523" i="5"/>
  <c r="AO2539" i="5"/>
  <c r="AO2555" i="5"/>
  <c r="AO2571" i="5"/>
  <c r="AO2587" i="5"/>
  <c r="AO2603" i="5"/>
  <c r="AO2619" i="5"/>
  <c r="AO2635" i="5"/>
  <c r="AO2651" i="5"/>
  <c r="AO2667" i="5"/>
  <c r="AO2683" i="5"/>
  <c r="AO2699" i="5"/>
  <c r="AO2715" i="5"/>
  <c r="AO2731" i="5"/>
  <c r="AO2747" i="5"/>
  <c r="AO2763" i="5"/>
  <c r="AO2779" i="5"/>
  <c r="AO2795" i="5"/>
  <c r="AO2811" i="5"/>
  <c r="AO2827" i="5"/>
  <c r="AO2843" i="5"/>
  <c r="AO2859" i="5"/>
  <c r="AO2875" i="5"/>
  <c r="AO2891" i="5"/>
  <c r="AO2907" i="5"/>
  <c r="AO2923" i="5"/>
  <c r="AO2939" i="5"/>
  <c r="AO2955" i="5"/>
  <c r="AO2971" i="5"/>
  <c r="AO2987" i="5"/>
  <c r="AO3003" i="5"/>
  <c r="AO3019" i="5"/>
  <c r="AO3035" i="5"/>
  <c r="AO3051" i="5"/>
  <c r="AO3067" i="5"/>
  <c r="AO3083" i="5"/>
  <c r="AO3099" i="5"/>
  <c r="AO3115" i="5"/>
  <c r="AO3131" i="5"/>
  <c r="AO3147" i="5"/>
  <c r="AO3163" i="5"/>
  <c r="AO3179" i="5"/>
  <c r="AO3195" i="5"/>
  <c r="AO3211" i="5"/>
  <c r="AO3227" i="5"/>
  <c r="AO1008" i="5"/>
  <c r="AO1024" i="5"/>
  <c r="AO1040" i="5"/>
  <c r="AO1056" i="5"/>
  <c r="AO1072" i="5"/>
  <c r="AO1088" i="5"/>
  <c r="AO1104" i="5"/>
  <c r="AO1120" i="5"/>
  <c r="AO1136" i="5"/>
  <c r="AO1152" i="5"/>
  <c r="AO1168" i="5"/>
  <c r="AO1184" i="5"/>
  <c r="AO1200" i="5"/>
  <c r="AO1216" i="5"/>
  <c r="AO1232" i="5"/>
  <c r="AO1248" i="5"/>
  <c r="AO1264" i="5"/>
  <c r="AO1280" i="5"/>
  <c r="AO1296" i="5"/>
  <c r="AO1312" i="5"/>
  <c r="AO1328" i="5"/>
  <c r="AO1344" i="5"/>
  <c r="AO1360" i="5"/>
  <c r="AO1376" i="5"/>
  <c r="AO1392" i="5"/>
  <c r="AO1408" i="5"/>
  <c r="AO1424" i="5"/>
  <c r="AO1440" i="5"/>
  <c r="AO1456" i="5"/>
  <c r="AO1472" i="5"/>
  <c r="AO1488" i="5"/>
  <c r="AO1504" i="5"/>
  <c r="AO1520" i="5"/>
  <c r="AO1536" i="5"/>
  <c r="AO1552" i="5"/>
  <c r="AO1568" i="5"/>
  <c r="AO1584" i="5"/>
  <c r="AO1600" i="5"/>
  <c r="AO1616" i="5"/>
  <c r="AO1632" i="5"/>
  <c r="AO1648" i="5"/>
  <c r="AO1664" i="5"/>
  <c r="AO1680" i="5"/>
  <c r="AO1696" i="5"/>
  <c r="AO1712" i="5"/>
  <c r="AO1728" i="5"/>
  <c r="AO1744" i="5"/>
  <c r="AO1760" i="5"/>
  <c r="AO1776" i="5"/>
  <c r="AO1792" i="5"/>
  <c r="AO1808" i="5"/>
  <c r="AO1824" i="5"/>
  <c r="AO1840" i="5"/>
  <c r="AO1856" i="5"/>
  <c r="AO1872" i="5"/>
  <c r="AO1888" i="5"/>
  <c r="AO1904" i="5"/>
  <c r="AO1920" i="5"/>
  <c r="AO1936" i="5"/>
  <c r="AO1952" i="5"/>
  <c r="AO1968" i="5"/>
  <c r="AO1984" i="5"/>
  <c r="AO2000" i="5"/>
  <c r="AO2016" i="5"/>
  <c r="AO2032" i="5"/>
  <c r="AO2048" i="5"/>
  <c r="AO2064" i="5"/>
  <c r="AO2080" i="5"/>
  <c r="AO2096" i="5"/>
  <c r="AO2112" i="5"/>
  <c r="AO2128" i="5"/>
  <c r="AO2144" i="5"/>
  <c r="AO2160" i="5"/>
  <c r="AO2176" i="5"/>
  <c r="AO2192" i="5"/>
  <c r="AO2208" i="5"/>
  <c r="AO2224" i="5"/>
  <c r="AO2240" i="5"/>
  <c r="AO2256" i="5"/>
  <c r="AO2272" i="5"/>
  <c r="AO2288" i="5"/>
  <c r="AO2304" i="5"/>
  <c r="AO2320" i="5"/>
  <c r="AO2336" i="5"/>
  <c r="AO2352" i="5"/>
  <c r="AO2368" i="5"/>
  <c r="AO2384" i="5"/>
  <c r="AO2400" i="5"/>
  <c r="AO2416" i="5"/>
  <c r="AO2432" i="5"/>
  <c r="AO2448" i="5"/>
  <c r="AO2464" i="5"/>
  <c r="AO2480" i="5"/>
  <c r="AO2496" i="5"/>
  <c r="AO2512" i="5"/>
  <c r="AO2528" i="5"/>
  <c r="AO2544" i="5"/>
  <c r="AO2560" i="5"/>
  <c r="AO2576" i="5"/>
  <c r="AO2592" i="5"/>
  <c r="AO2608" i="5"/>
  <c r="AO2624" i="5"/>
  <c r="AO2640" i="5"/>
  <c r="AO2656" i="5"/>
  <c r="AO2672" i="5"/>
  <c r="AO2688" i="5"/>
  <c r="AO2704" i="5"/>
  <c r="AO2720" i="5"/>
  <c r="AO2736" i="5"/>
  <c r="AO2752" i="5"/>
  <c r="AO2768" i="5"/>
  <c r="AO2784" i="5"/>
  <c r="AO2800" i="5"/>
  <c r="AO2816" i="5"/>
  <c r="AO2832" i="5"/>
  <c r="AO2848" i="5"/>
  <c r="AO2864" i="5"/>
  <c r="AO2880" i="5"/>
  <c r="AO2896" i="5"/>
  <c r="AO2912" i="5"/>
  <c r="AO2928" i="5"/>
  <c r="AO2944" i="5"/>
  <c r="AO2960" i="5"/>
  <c r="AO2976" i="5"/>
  <c r="AO2992" i="5"/>
  <c r="AO3008" i="5"/>
  <c r="AO3024" i="5"/>
  <c r="AO3525" i="5"/>
  <c r="AO3509" i="5"/>
  <c r="AO3493" i="5"/>
  <c r="AO3477" i="5"/>
  <c r="AO3461" i="5"/>
  <c r="AO3445" i="5"/>
  <c r="AO3429" i="5"/>
  <c r="AO3413" i="5"/>
  <c r="AO3397" i="5"/>
  <c r="AO3381" i="5"/>
  <c r="AO3365" i="5"/>
  <c r="AO3349" i="5"/>
  <c r="AO3333" i="5"/>
  <c r="AO3317" i="5"/>
  <c r="AO3301" i="5"/>
  <c r="AO3285" i="5"/>
  <c r="AO3268" i="5"/>
  <c r="AO3234" i="5"/>
  <c r="AO3170" i="5"/>
  <c r="AO3524" i="5"/>
  <c r="AO3508" i="5"/>
  <c r="AO3492" i="5"/>
  <c r="AO3476" i="5"/>
  <c r="AO3460" i="5"/>
  <c r="AO3444" i="5"/>
  <c r="AO3428" i="5"/>
  <c r="AO3412" i="5"/>
  <c r="AO3396" i="5"/>
  <c r="AO3380" i="5"/>
  <c r="AO3364" i="5"/>
  <c r="AO3348" i="5"/>
  <c r="AO3332" i="5"/>
  <c r="AO3316" i="5"/>
  <c r="AO3300" i="5"/>
  <c r="AO3284" i="5"/>
  <c r="AO3267" i="5"/>
  <c r="AO3230" i="5"/>
  <c r="AO3166" i="5"/>
  <c r="AO3523" i="5"/>
  <c r="AO3507" i="5"/>
  <c r="AO3491" i="5"/>
  <c r="AO3475" i="5"/>
  <c r="AO3459" i="5"/>
  <c r="AO3443" i="5"/>
  <c r="AO3427" i="5"/>
  <c r="AO3411" i="5"/>
  <c r="AO3395" i="5"/>
  <c r="AO3379" i="5"/>
  <c r="AO3363" i="5"/>
  <c r="AO3347" i="5"/>
  <c r="AO3331" i="5"/>
  <c r="AO3315" i="5"/>
  <c r="AO3299" i="5"/>
  <c r="AO3283" i="5"/>
  <c r="AO3266" i="5"/>
  <c r="AO3226" i="5"/>
  <c r="AO3162" i="5"/>
  <c r="AO3522" i="5"/>
  <c r="AO3506" i="5"/>
  <c r="AO3490" i="5"/>
  <c r="AO3474" i="5"/>
  <c r="AO3458" i="5"/>
  <c r="AO3442" i="5"/>
  <c r="AO3426" i="5"/>
  <c r="AO3410" i="5"/>
  <c r="AO3394" i="5"/>
  <c r="AO3378" i="5"/>
  <c r="AO3362" i="5"/>
  <c r="AO3346" i="5"/>
  <c r="AO3330" i="5"/>
  <c r="AO3314" i="5"/>
  <c r="AO3298" i="5"/>
  <c r="AO3282" i="5"/>
  <c r="AO3263" i="5"/>
  <c r="AO3222" i="5"/>
  <c r="AO3158" i="5"/>
  <c r="AO3265" i="5"/>
  <c r="AO3249" i="5"/>
  <c r="AO3233" i="5"/>
  <c r="AO3217" i="5"/>
  <c r="AO3201" i="5"/>
  <c r="AO3185" i="5"/>
  <c r="AO3169" i="5"/>
  <c r="AO3153" i="5"/>
  <c r="AO3137" i="5"/>
  <c r="AO3121" i="5"/>
  <c r="AO3105" i="5"/>
  <c r="AO3089" i="5"/>
  <c r="AO3073" i="5"/>
  <c r="AO3057" i="5"/>
  <c r="AO3041" i="5"/>
  <c r="AO3025" i="5"/>
  <c r="AO3009" i="5"/>
  <c r="AO2993" i="5"/>
  <c r="AO2977" i="5"/>
  <c r="AO2961" i="5"/>
  <c r="AO2945" i="5"/>
  <c r="AO2929" i="5"/>
  <c r="AO2913" i="5"/>
  <c r="AO2897" i="5"/>
  <c r="AO2881" i="5"/>
  <c r="AO2865" i="5"/>
  <c r="AO2849" i="5"/>
  <c r="AO2833" i="5"/>
  <c r="AO2817" i="5"/>
  <c r="AO2801" i="5"/>
  <c r="AO2785" i="5"/>
  <c r="AO2769" i="5"/>
  <c r="AO2753" i="5"/>
  <c r="AO2737" i="5"/>
  <c r="AO2721" i="5"/>
  <c r="AO2705" i="5"/>
  <c r="AO2689" i="5"/>
  <c r="AO2673" i="5"/>
  <c r="AO2657" i="5"/>
  <c r="AO2641" i="5"/>
  <c r="AO2625" i="5"/>
  <c r="AO2609" i="5"/>
  <c r="AO2593" i="5"/>
  <c r="AO2577" i="5"/>
  <c r="AO2561" i="5"/>
  <c r="AO2545" i="5"/>
  <c r="AO2529" i="5"/>
  <c r="AO2513" i="5"/>
  <c r="AO2497" i="5"/>
  <c r="AO2481" i="5"/>
  <c r="AO2465" i="5"/>
  <c r="AO2449" i="5"/>
  <c r="AO2433" i="5"/>
  <c r="AO2417" i="5"/>
  <c r="AO2401" i="5"/>
  <c r="AO2385" i="5"/>
  <c r="AO2369" i="5"/>
  <c r="AO2353" i="5"/>
  <c r="AO2337" i="5"/>
  <c r="AO2321" i="5"/>
  <c r="AO2305" i="5"/>
  <c r="AO2289" i="5"/>
  <c r="AO2273" i="5"/>
  <c r="AO2257" i="5"/>
  <c r="AO2237" i="5"/>
  <c r="AO2217" i="5"/>
  <c r="AO2197" i="5"/>
  <c r="AO2173" i="5"/>
  <c r="AO2153" i="5"/>
  <c r="AO2133" i="5"/>
  <c r="AO2109" i="5"/>
  <c r="AO2089" i="5"/>
  <c r="AO2069" i="5"/>
  <c r="AO2045" i="5"/>
  <c r="AO2025" i="5"/>
  <c r="AO2005" i="5"/>
  <c r="AO1981" i="5"/>
  <c r="AO1961" i="5"/>
  <c r="AO1941" i="5"/>
  <c r="AO1917" i="5"/>
  <c r="AO1897" i="5"/>
  <c r="AO1877" i="5"/>
  <c r="AO1853" i="5"/>
  <c r="AO1833" i="5"/>
  <c r="AO1813" i="5"/>
  <c r="AO1789" i="5"/>
  <c r="AO1769" i="5"/>
  <c r="AO1749" i="5"/>
  <c r="AO1725" i="5"/>
  <c r="AO1705" i="5"/>
  <c r="AO1685" i="5"/>
  <c r="AO1661" i="5"/>
  <c r="AO1641" i="5"/>
  <c r="AO1621" i="5"/>
  <c r="AO1597" i="5"/>
  <c r="AO1577" i="5"/>
  <c r="AO1557" i="5"/>
  <c r="AO1533" i="5"/>
  <c r="AO1513" i="5"/>
  <c r="AO1493" i="5"/>
  <c r="AO1469" i="5"/>
  <c r="AO1449" i="5"/>
  <c r="AO1429" i="5"/>
  <c r="AO1405" i="5"/>
  <c r="AO1385" i="5"/>
  <c r="AO1365" i="5"/>
  <c r="AO1341" i="5"/>
  <c r="AO1321" i="5"/>
  <c r="AO1301" i="5"/>
  <c r="AO1277" i="5"/>
  <c r="AO1257" i="5"/>
  <c r="AO1237" i="5"/>
  <c r="AO1213" i="5"/>
  <c r="AO1193" i="5"/>
  <c r="AO1173" i="5"/>
  <c r="AO1149" i="5"/>
  <c r="AO1129" i="5"/>
  <c r="AO1109" i="5"/>
  <c r="AO1085" i="5"/>
  <c r="AO1065" i="5"/>
  <c r="AO1045" i="5"/>
  <c r="AO1021" i="5"/>
  <c r="AO1001" i="5"/>
  <c r="AO3256" i="5"/>
  <c r="AO3232" i="5"/>
  <c r="AO3212" i="5"/>
  <c r="AO3192" i="5"/>
  <c r="AO3168" i="5"/>
  <c r="AO3148" i="5"/>
  <c r="AO3128" i="5"/>
  <c r="AO3104" i="5"/>
  <c r="AO3084" i="5"/>
  <c r="AO3064" i="5"/>
  <c r="AO3040" i="5"/>
  <c r="AO3016" i="5"/>
  <c r="AO2984" i="5"/>
  <c r="AO2952" i="5"/>
  <c r="AO2920" i="5"/>
  <c r="AO2888" i="5"/>
  <c r="AO2828" i="5"/>
  <c r="AO2764" i="5"/>
  <c r="AO2700" i="5"/>
  <c r="AO2636" i="5"/>
  <c r="AO2572" i="5"/>
  <c r="AO2508" i="5"/>
  <c r="AO2444" i="5"/>
  <c r="AO2380" i="5"/>
  <c r="AO2316" i="5"/>
  <c r="AO2252" i="5"/>
  <c r="AO2188" i="5"/>
  <c r="AO2124" i="5"/>
  <c r="AO2060" i="5"/>
  <c r="AO1996" i="5"/>
  <c r="AO1932" i="5"/>
  <c r="AO1868" i="5"/>
  <c r="AO1804" i="5"/>
  <c r="AO1740" i="5"/>
  <c r="AO1676" i="5"/>
  <c r="AO1612" i="5"/>
  <c r="AO1548" i="5"/>
  <c r="AO1484" i="5"/>
  <c r="AO1420" i="5"/>
  <c r="AO1356" i="5"/>
  <c r="AO1292" i="5"/>
  <c r="AO1228" i="5"/>
  <c r="AO1164" i="5"/>
  <c r="AO1100" i="5"/>
  <c r="AO1036" i="5"/>
  <c r="AO3223" i="5"/>
  <c r="AO3159" i="5"/>
  <c r="AO3095" i="5"/>
  <c r="AO3031" i="5"/>
  <c r="AO2967" i="5"/>
  <c r="AO2903" i="5"/>
  <c r="AO2839" i="5"/>
  <c r="AO2775" i="5"/>
  <c r="AO2711" i="5"/>
  <c r="AO2647" i="5"/>
  <c r="AO2583" i="5"/>
  <c r="AO2519" i="5"/>
  <c r="AO2455" i="5"/>
  <c r="AO2391" i="5"/>
  <c r="AO2327" i="5"/>
  <c r="AO2263" i="5"/>
  <c r="AO2199" i="5"/>
  <c r="AO2135" i="5"/>
  <c r="AO2071" i="5"/>
  <c r="AO2007" i="5"/>
  <c r="AO1943" i="5"/>
  <c r="AO1879" i="5"/>
  <c r="AO1815" i="5"/>
  <c r="AO1751" i="5"/>
  <c r="AO1687" i="5"/>
  <c r="AO1623" i="5"/>
  <c r="AO1559" i="5"/>
  <c r="AO1495" i="5"/>
  <c r="AO1431" i="5"/>
  <c r="AO1367" i="5"/>
  <c r="AO1303" i="5"/>
  <c r="AO1239" i="5"/>
  <c r="AO1175" i="5"/>
  <c r="AO1111" i="5"/>
  <c r="AO1047" i="5"/>
  <c r="AO3118" i="5"/>
  <c r="AO3054" i="5"/>
  <c r="AO2990" i="5"/>
  <c r="AO2926" i="5"/>
  <c r="AO2862" i="5"/>
  <c r="AO2798" i="5"/>
  <c r="AO2734" i="5"/>
  <c r="AO2670" i="5"/>
  <c r="AO2606" i="5"/>
  <c r="AO2542" i="5"/>
  <c r="AO2478" i="5"/>
  <c r="AO2414" i="5"/>
  <c r="AO2350" i="5"/>
  <c r="AO2286" i="5"/>
  <c r="AO2222" i="5"/>
  <c r="AO2158" i="5"/>
  <c r="AO2094" i="5"/>
  <c r="AO2030" i="5"/>
  <c r="AO1966" i="5"/>
  <c r="AO1902" i="5"/>
  <c r="AO1838" i="5"/>
  <c r="AO1774" i="5"/>
  <c r="AO1710" i="5"/>
  <c r="AO1646" i="5"/>
  <c r="AO1582" i="5"/>
  <c r="AO1518" i="5"/>
  <c r="AO1454" i="5"/>
  <c r="AO1390" i="5"/>
  <c r="AO1326" i="5"/>
  <c r="AO1262" i="5"/>
  <c r="AO1198" i="5"/>
  <c r="AO1134" i="5"/>
  <c r="AO1070" i="5"/>
  <c r="AO1006" i="5"/>
  <c r="AO947" i="5"/>
  <c r="AO858" i="5"/>
  <c r="AO130" i="5"/>
  <c r="AO920" i="5"/>
  <c r="AO754" i="5"/>
  <c r="AO837" i="5"/>
  <c r="AO545" i="5"/>
  <c r="AO664" i="5"/>
  <c r="AO504" i="5"/>
  <c r="AO587" i="5"/>
  <c r="AO319" i="5"/>
  <c r="AO414" i="5"/>
  <c r="AO253" i="5"/>
  <c r="AO336" i="5"/>
  <c r="AO80" i="5"/>
  <c r="AO131" i="5"/>
  <c r="AO3" i="4"/>
  <c r="AO2" i="4"/>
  <c r="AO245" i="4"/>
  <c r="AO627" i="4"/>
  <c r="AO631" i="4"/>
  <c r="AO301" i="4"/>
  <c r="AO614" i="4"/>
  <c r="AO550" i="4"/>
  <c r="AO486" i="4"/>
  <c r="AO387" i="4"/>
  <c r="AO61" i="4"/>
  <c r="AO621" i="4"/>
  <c r="AO557" i="4"/>
  <c r="AO493" i="4"/>
  <c r="AO415" i="4"/>
  <c r="AO98" i="4"/>
  <c r="AO88" i="4"/>
  <c r="AO580" i="4"/>
  <c r="AO516" i="4"/>
  <c r="AO450" i="4"/>
  <c r="AO221" i="4"/>
  <c r="AO394" i="4"/>
  <c r="AO326" i="4"/>
  <c r="AO241" i="4"/>
  <c r="AO156" i="4"/>
  <c r="AO70" i="4"/>
  <c r="AO413" i="4"/>
  <c r="AO349" i="4"/>
  <c r="AO266" i="4"/>
  <c r="AO595" i="4"/>
  <c r="AO619" i="4"/>
  <c r="AO567" i="4"/>
  <c r="AO109" i="4"/>
  <c r="AO598" i="4"/>
  <c r="AO534" i="4"/>
  <c r="AO470" i="4"/>
  <c r="AO317" i="4"/>
  <c r="AO467" i="4"/>
  <c r="AO605" i="4"/>
  <c r="AO541" i="4"/>
  <c r="AO477" i="4"/>
  <c r="AO351" i="4"/>
  <c r="AO13" i="4"/>
  <c r="AO628" i="4"/>
  <c r="AO564" i="4"/>
  <c r="AO500" i="4"/>
  <c r="AO429" i="4"/>
  <c r="AO136" i="4"/>
  <c r="AO378" i="4"/>
  <c r="AO305" i="4"/>
  <c r="AO220" i="4"/>
  <c r="AO134" i="4"/>
  <c r="AO49" i="4"/>
  <c r="AO397" i="4"/>
  <c r="AO330" i="4"/>
  <c r="AO319" i="4"/>
  <c r="AO185" i="4"/>
  <c r="AO249" i="4"/>
  <c r="AO313" i="4"/>
  <c r="AO384" i="4"/>
  <c r="AO432" i="4"/>
  <c r="AO53" i="4"/>
  <c r="AO138" i="4"/>
  <c r="AO78" i="4"/>
  <c r="AO448" i="4"/>
  <c r="AO74" i="4"/>
  <c r="AO160" i="4"/>
  <c r="AO207" i="4"/>
  <c r="AO36" i="4"/>
  <c r="AO121" i="4"/>
  <c r="AO164" i="4"/>
  <c r="AO206" i="4"/>
  <c r="AO270" i="4"/>
  <c r="AO334" i="4"/>
  <c r="AO368" i="4"/>
  <c r="AO416" i="4"/>
  <c r="AO32" i="4"/>
  <c r="AO117" i="4"/>
  <c r="AO15" i="4"/>
  <c r="AO31" i="4"/>
  <c r="AO47" i="4"/>
  <c r="AO63" i="4"/>
  <c r="AO79" i="4"/>
  <c r="AO95" i="4"/>
  <c r="AO111" i="4"/>
  <c r="AO127" i="4"/>
  <c r="AO143" i="4"/>
  <c r="AO159" i="4"/>
  <c r="AO175" i="4"/>
  <c r="AO191" i="4"/>
  <c r="AO223" i="4"/>
  <c r="AO239" i="4"/>
  <c r="AO255" i="4"/>
  <c r="AO271" i="4"/>
  <c r="AO287" i="4"/>
  <c r="AO303" i="4"/>
  <c r="AO335" i="4"/>
  <c r="AO14" i="4"/>
  <c r="AO57" i="4"/>
  <c r="AO100" i="4"/>
  <c r="AO142" i="4"/>
  <c r="AO228" i="4"/>
  <c r="AO292" i="4"/>
  <c r="AO352" i="4"/>
  <c r="AO400" i="4"/>
  <c r="AO10" i="4"/>
  <c r="AO96" i="4"/>
  <c r="AO181" i="4"/>
  <c r="AO607" i="4"/>
  <c r="AO555" i="4"/>
  <c r="AO503" i="4"/>
  <c r="AO582" i="4"/>
  <c r="AO518" i="4"/>
  <c r="AO453" i="4"/>
  <c r="AO232" i="4"/>
  <c r="AO391" i="4"/>
  <c r="AO589" i="4"/>
  <c r="AO525" i="4"/>
  <c r="AO461" i="4"/>
  <c r="AO269" i="4"/>
  <c r="AO443" i="4"/>
  <c r="AO612" i="4"/>
  <c r="AO548" i="4"/>
  <c r="AO484" i="4"/>
  <c r="AO379" i="4"/>
  <c r="AO50" i="4"/>
  <c r="AO362" i="4"/>
  <c r="AO284" i="4"/>
  <c r="AO198" i="4"/>
  <c r="AO113" i="4"/>
  <c r="AO28" i="4"/>
  <c r="AO381" i="4"/>
  <c r="AO309" i="4"/>
  <c r="AO224" i="4"/>
  <c r="AO543" i="4"/>
  <c r="AO491" i="4"/>
  <c r="AO449" i="4"/>
  <c r="AO630" i="4"/>
  <c r="AO566" i="4"/>
  <c r="AO502" i="4"/>
  <c r="AO431" i="4"/>
  <c r="AO146" i="4"/>
  <c r="AO637" i="4"/>
  <c r="AO573" i="4"/>
  <c r="AO509" i="4"/>
  <c r="AO441" i="4"/>
  <c r="AO184" i="4"/>
  <c r="AO280" i="4"/>
  <c r="AO596" i="4"/>
  <c r="AO532" i="4"/>
  <c r="AO468" i="4"/>
  <c r="AO306" i="4"/>
  <c r="AO410" i="4"/>
  <c r="AO346" i="4"/>
  <c r="AO262" i="4"/>
  <c r="AO177" i="4"/>
  <c r="AO92" i="4"/>
  <c r="AO6" i="4"/>
  <c r="AO365" i="4"/>
  <c r="AO288" i="4"/>
  <c r="AO202" i="4"/>
  <c r="AO563" i="4"/>
  <c r="AO591" i="4"/>
  <c r="AO527" i="4"/>
  <c r="AO579" i="4"/>
  <c r="AO603" i="4"/>
  <c r="AO539" i="4"/>
  <c r="AO611" i="4"/>
  <c r="AO615" i="4"/>
  <c r="AO551" i="4"/>
  <c r="AO487" i="4"/>
  <c r="AO433" i="4"/>
  <c r="AO237" i="4"/>
  <c r="AO24" i="4"/>
  <c r="AO626" i="4"/>
  <c r="AO610" i="4"/>
  <c r="AO594" i="4"/>
  <c r="AO578" i="4"/>
  <c r="AO562" i="4"/>
  <c r="AO546" i="4"/>
  <c r="AO530" i="4"/>
  <c r="AO514" i="4"/>
  <c r="AO498" i="4"/>
  <c r="AO482" i="4"/>
  <c r="AO466" i="4"/>
  <c r="AO447" i="4"/>
  <c r="AO426" i="4"/>
  <c r="AO371" i="4"/>
  <c r="AO296" i="4"/>
  <c r="AO210" i="4"/>
  <c r="AO125" i="4"/>
  <c r="AO40" i="4"/>
  <c r="AO454" i="4"/>
  <c r="AO322" i="4"/>
  <c r="AO633" i="4"/>
  <c r="AO617" i="4"/>
  <c r="AO601" i="4"/>
  <c r="AO585" i="4"/>
  <c r="AO569" i="4"/>
  <c r="AO553" i="4"/>
  <c r="AO537" i="4"/>
  <c r="AO521" i="4"/>
  <c r="AO505" i="4"/>
  <c r="AO489" i="4"/>
  <c r="AO473" i="4"/>
  <c r="AO457" i="4"/>
  <c r="AO435" i="4"/>
  <c r="AO399" i="4"/>
  <c r="AO333" i="4"/>
  <c r="AO248" i="4"/>
  <c r="AO162" i="4"/>
  <c r="AO77" i="4"/>
  <c r="AO483" i="4"/>
  <c r="AO419" i="4"/>
  <c r="AO216" i="4"/>
  <c r="AO45" i="4"/>
  <c r="AO624" i="4"/>
  <c r="AO608" i="4"/>
  <c r="AO592" i="4"/>
  <c r="AO576" i="4"/>
  <c r="AO560" i="4"/>
  <c r="AO544" i="4"/>
  <c r="AO528" i="4"/>
  <c r="AO512" i="4"/>
  <c r="AO496" i="4"/>
  <c r="AO480" i="4"/>
  <c r="AO464" i="4"/>
  <c r="AO445" i="4"/>
  <c r="AO422" i="4"/>
  <c r="AO363" i="4"/>
  <c r="AO285" i="4"/>
  <c r="AO200" i="4"/>
  <c r="AO114" i="4"/>
  <c r="AO29" i="4"/>
  <c r="AO406" i="4"/>
  <c r="AO390" i="4"/>
  <c r="AO374" i="4"/>
  <c r="AO358" i="4"/>
  <c r="AO342" i="4"/>
  <c r="AO321" i="4"/>
  <c r="AO300" i="4"/>
  <c r="AO278" i="4"/>
  <c r="AO257" i="4"/>
  <c r="AO236" i="4"/>
  <c r="AO214" i="4"/>
  <c r="AO193" i="4"/>
  <c r="AO172" i="4"/>
  <c r="AO150" i="4"/>
  <c r="AO129" i="4"/>
  <c r="AO108" i="4"/>
  <c r="AO86" i="4"/>
  <c r="AO65" i="4"/>
  <c r="AO44" i="4"/>
  <c r="AO22" i="4"/>
  <c r="AO425" i="4"/>
  <c r="AO409" i="4"/>
  <c r="AO393" i="4"/>
  <c r="AO377" i="4"/>
  <c r="AO361" i="4"/>
  <c r="AO345" i="4"/>
  <c r="AO325" i="4"/>
  <c r="AO304" i="4"/>
  <c r="AO282" i="4"/>
  <c r="AO261" i="4"/>
  <c r="AO240" i="4"/>
  <c r="AO218" i="4"/>
  <c r="AO197" i="4"/>
  <c r="AO176" i="4"/>
  <c r="AO154" i="4"/>
  <c r="AO133" i="4"/>
  <c r="AO112" i="4"/>
  <c r="AO90" i="4"/>
  <c r="AO69" i="4"/>
  <c r="AO48" i="4"/>
  <c r="AO26" i="4"/>
  <c r="AO5" i="4"/>
  <c r="AO444" i="4"/>
  <c r="AO428" i="4"/>
  <c r="AO412" i="4"/>
  <c r="AO396" i="4"/>
  <c r="AO380" i="4"/>
  <c r="AO364" i="4"/>
  <c r="AO348" i="4"/>
  <c r="AO329" i="4"/>
  <c r="AO308" i="4"/>
  <c r="AO286" i="4"/>
  <c r="AO265" i="4"/>
  <c r="AO244" i="4"/>
  <c r="AO222" i="4"/>
  <c r="AO201" i="4"/>
  <c r="AO180" i="4"/>
  <c r="AO158" i="4"/>
  <c r="AO137" i="4"/>
  <c r="AO116" i="4"/>
  <c r="AO94" i="4"/>
  <c r="AO73" i="4"/>
  <c r="AO52" i="4"/>
  <c r="AO30" i="4"/>
  <c r="AO9" i="4"/>
  <c r="AO331" i="4"/>
  <c r="AO315" i="4"/>
  <c r="AO299" i="4"/>
  <c r="AO283" i="4"/>
  <c r="AO267" i="4"/>
  <c r="AO251" i="4"/>
  <c r="AO235" i="4"/>
  <c r="AO219" i="4"/>
  <c r="AO203" i="4"/>
  <c r="AO187" i="4"/>
  <c r="AO171" i="4"/>
  <c r="AO155" i="4"/>
  <c r="AO139" i="4"/>
  <c r="AO123" i="4"/>
  <c r="AO107" i="4"/>
  <c r="AO91" i="4"/>
  <c r="AO75" i="4"/>
  <c r="AO59" i="4"/>
  <c r="AO43" i="4"/>
  <c r="AO27" i="4"/>
  <c r="AO11" i="4"/>
  <c r="AO515" i="4"/>
  <c r="AO575" i="4"/>
  <c r="AO511" i="4"/>
  <c r="AO499" i="4"/>
  <c r="AO587" i="4"/>
  <c r="AO523" i="4"/>
  <c r="AO547" i="4"/>
  <c r="AO599" i="4"/>
  <c r="AO535" i="4"/>
  <c r="AO475" i="4"/>
  <c r="AO407" i="4"/>
  <c r="AO194" i="4"/>
  <c r="AO622" i="4"/>
  <c r="AO606" i="4"/>
  <c r="AO590" i="4"/>
  <c r="AO574" i="4"/>
  <c r="AO558" i="4"/>
  <c r="AO542" i="4"/>
  <c r="AO526" i="4"/>
  <c r="AO510" i="4"/>
  <c r="AO494" i="4"/>
  <c r="AO478" i="4"/>
  <c r="AO462" i="4"/>
  <c r="AO442" i="4"/>
  <c r="AO418" i="4"/>
  <c r="AO355" i="4"/>
  <c r="AO274" i="4"/>
  <c r="AO189" i="4"/>
  <c r="AO104" i="4"/>
  <c r="AO18" i="4"/>
  <c r="AO438" i="4"/>
  <c r="AO258" i="4"/>
  <c r="AO629" i="4"/>
  <c r="AO613" i="4"/>
  <c r="AO597" i="4"/>
  <c r="AO581" i="4"/>
  <c r="AO565" i="4"/>
  <c r="AO549" i="4"/>
  <c r="AO533" i="4"/>
  <c r="AO517" i="4"/>
  <c r="AO501" i="4"/>
  <c r="AO485" i="4"/>
  <c r="AO469" i="4"/>
  <c r="AO451" i="4"/>
  <c r="AO430" i="4"/>
  <c r="AO383" i="4"/>
  <c r="AO312" i="4"/>
  <c r="AO226" i="4"/>
  <c r="AO141" i="4"/>
  <c r="AO56" i="4"/>
  <c r="AO471" i="4"/>
  <c r="AO375" i="4"/>
  <c r="AO173" i="4"/>
  <c r="AO636" i="4"/>
  <c r="AO620" i="4"/>
  <c r="AO604" i="4"/>
  <c r="AO588" i="4"/>
  <c r="AO572" i="4"/>
  <c r="AO556" i="4"/>
  <c r="AO540" i="4"/>
  <c r="AO524" i="4"/>
  <c r="AO508" i="4"/>
  <c r="AO492" i="4"/>
  <c r="AO476" i="4"/>
  <c r="AO460" i="4"/>
  <c r="AO439" i="4"/>
  <c r="AO411" i="4"/>
  <c r="AO347" i="4"/>
  <c r="AO264" i="4"/>
  <c r="AO178" i="4"/>
  <c r="AO93" i="4"/>
  <c r="AO8" i="4"/>
  <c r="AO402" i="4"/>
  <c r="AO386" i="4"/>
  <c r="AO370" i="4"/>
  <c r="AO354" i="4"/>
  <c r="AO337" i="4"/>
  <c r="AO316" i="4"/>
  <c r="AO294" i="4"/>
  <c r="AO273" i="4"/>
  <c r="AO252" i="4"/>
  <c r="AO230" i="4"/>
  <c r="AO209" i="4"/>
  <c r="AO188" i="4"/>
  <c r="AO166" i="4"/>
  <c r="AO145" i="4"/>
  <c r="AO124" i="4"/>
  <c r="AO102" i="4"/>
  <c r="AO81" i="4"/>
  <c r="AO60" i="4"/>
  <c r="AO38" i="4"/>
  <c r="AO17" i="4"/>
  <c r="AO421" i="4"/>
  <c r="AO405" i="4"/>
  <c r="AO389" i="4"/>
  <c r="AO373" i="4"/>
  <c r="AO357" i="4"/>
  <c r="AO341" i="4"/>
  <c r="AO320" i="4"/>
  <c r="AO298" i="4"/>
  <c r="AO277" i="4"/>
  <c r="AO256" i="4"/>
  <c r="AO234" i="4"/>
  <c r="AO213" i="4"/>
  <c r="AO192" i="4"/>
  <c r="AO170" i="4"/>
  <c r="AO149" i="4"/>
  <c r="AO128" i="4"/>
  <c r="AO106" i="4"/>
  <c r="AO85" i="4"/>
  <c r="AO64" i="4"/>
  <c r="AO42" i="4"/>
  <c r="AO21" i="4"/>
  <c r="AO456" i="4"/>
  <c r="AO440" i="4"/>
  <c r="AO424" i="4"/>
  <c r="AO408" i="4"/>
  <c r="AO392" i="4"/>
  <c r="AO376" i="4"/>
  <c r="AO360" i="4"/>
  <c r="AO344" i="4"/>
  <c r="AO324" i="4"/>
  <c r="AO302" i="4"/>
  <c r="AO281" i="4"/>
  <c r="AO260" i="4"/>
  <c r="AO238" i="4"/>
  <c r="AO217" i="4"/>
  <c r="AO196" i="4"/>
  <c r="AO174" i="4"/>
  <c r="AO153" i="4"/>
  <c r="AO132" i="4"/>
  <c r="AO110" i="4"/>
  <c r="AO89" i="4"/>
  <c r="AO68" i="4"/>
  <c r="AO46" i="4"/>
  <c r="AO25" i="4"/>
  <c r="AO4" i="4"/>
  <c r="AO327" i="4"/>
  <c r="AO311" i="4"/>
  <c r="AO295" i="4"/>
  <c r="AO279" i="4"/>
  <c r="AO263" i="4"/>
  <c r="AO247" i="4"/>
  <c r="AO231" i="4"/>
  <c r="AO215" i="4"/>
  <c r="AO199" i="4"/>
  <c r="AO183" i="4"/>
  <c r="AO167" i="4"/>
  <c r="AO151" i="4"/>
  <c r="AO135" i="4"/>
  <c r="AO119" i="4"/>
  <c r="AO103" i="4"/>
  <c r="AO87" i="4"/>
  <c r="AO71" i="4"/>
  <c r="AO55" i="4"/>
  <c r="AO39" i="4"/>
  <c r="AO23" i="4"/>
  <c r="AO7" i="4"/>
  <c r="AO623" i="4"/>
  <c r="AO559" i="4"/>
  <c r="AO495" i="4"/>
  <c r="AO635" i="4"/>
  <c r="AO571" i="4"/>
  <c r="AO507" i="4"/>
  <c r="AO531" i="4"/>
  <c r="AO583" i="4"/>
  <c r="AO519" i="4"/>
  <c r="AO459" i="4"/>
  <c r="AO359" i="4"/>
  <c r="AO152" i="4"/>
  <c r="AO634" i="4"/>
  <c r="AO618" i="4"/>
  <c r="AO602" i="4"/>
  <c r="AO586" i="4"/>
  <c r="AO570" i="4"/>
  <c r="AO554" i="4"/>
  <c r="AO538" i="4"/>
  <c r="AO522" i="4"/>
  <c r="AO506" i="4"/>
  <c r="AO490" i="4"/>
  <c r="AO474" i="4"/>
  <c r="AO458" i="4"/>
  <c r="AO437" i="4"/>
  <c r="AO403" i="4"/>
  <c r="AO338" i="4"/>
  <c r="AO253" i="4"/>
  <c r="AO168" i="4"/>
  <c r="AO82" i="4"/>
  <c r="AO479" i="4"/>
  <c r="AO427" i="4"/>
  <c r="AO66" i="4"/>
  <c r="AO625" i="4"/>
  <c r="AO609" i="4"/>
  <c r="AO593" i="4"/>
  <c r="AO577" i="4"/>
  <c r="AO561" i="4"/>
  <c r="AO545" i="4"/>
  <c r="AO529" i="4"/>
  <c r="AO513" i="4"/>
  <c r="AO497" i="4"/>
  <c r="AO481" i="4"/>
  <c r="AO465" i="4"/>
  <c r="AO446" i="4"/>
  <c r="AO423" i="4"/>
  <c r="AO367" i="4"/>
  <c r="AO290" i="4"/>
  <c r="AO205" i="4"/>
  <c r="AO120" i="4"/>
  <c r="AO34" i="4"/>
  <c r="AO463" i="4"/>
  <c r="AO343" i="4"/>
  <c r="AO130" i="4"/>
  <c r="AO632" i="4"/>
  <c r="AO616" i="4"/>
  <c r="AO600" i="4"/>
  <c r="AO584" i="4"/>
  <c r="AO568" i="4"/>
  <c r="AO552" i="4"/>
  <c r="AO536" i="4"/>
  <c r="AO520" i="4"/>
  <c r="AO504" i="4"/>
  <c r="AO488" i="4"/>
  <c r="AO472" i="4"/>
  <c r="AO455" i="4"/>
  <c r="AO434" i="4"/>
  <c r="AO395" i="4"/>
  <c r="AO328" i="4"/>
  <c r="AO242" i="4"/>
  <c r="AO157" i="4"/>
  <c r="AO72" i="4"/>
  <c r="AO414" i="4"/>
  <c r="AO398" i="4"/>
  <c r="AO382" i="4"/>
  <c r="AO366" i="4"/>
  <c r="AO350" i="4"/>
  <c r="AO332" i="4"/>
  <c r="AO310" i="4"/>
  <c r="AO289" i="4"/>
  <c r="AO268" i="4"/>
  <c r="AO246" i="4"/>
  <c r="AO225" i="4"/>
  <c r="AO204" i="4"/>
  <c r="AO182" i="4"/>
  <c r="AO161" i="4"/>
  <c r="AO140" i="4"/>
  <c r="AO118" i="4"/>
  <c r="AO97" i="4"/>
  <c r="AO76" i="4"/>
  <c r="AO54" i="4"/>
  <c r="AO33" i="4"/>
  <c r="AO12" i="4"/>
  <c r="AO417" i="4"/>
  <c r="AO401" i="4"/>
  <c r="AO385" i="4"/>
  <c r="AO369" i="4"/>
  <c r="AO353" i="4"/>
  <c r="AO336" i="4"/>
  <c r="AO314" i="4"/>
  <c r="AO293" i="4"/>
  <c r="AO272" i="4"/>
  <c r="AO250" i="4"/>
  <c r="AO229" i="4"/>
  <c r="AO208" i="4"/>
  <c r="AO186" i="4"/>
  <c r="AO165" i="4"/>
  <c r="AO144" i="4"/>
  <c r="AO122" i="4"/>
  <c r="AO101" i="4"/>
  <c r="AO80" i="4"/>
  <c r="AO58" i="4"/>
  <c r="AO37" i="4"/>
  <c r="AO16" i="4"/>
  <c r="AO452" i="4"/>
  <c r="AO436" i="4"/>
  <c r="AO420" i="4"/>
  <c r="AO404" i="4"/>
  <c r="AO388" i="4"/>
  <c r="AO372" i="4"/>
  <c r="AO356" i="4"/>
  <c r="AO340" i="4"/>
  <c r="AO318" i="4"/>
  <c r="AO297" i="4"/>
  <c r="AO276" i="4"/>
  <c r="AO254" i="4"/>
  <c r="AO233" i="4"/>
  <c r="AO212" i="4"/>
  <c r="AO190" i="4"/>
  <c r="AO169" i="4"/>
  <c r="AO148" i="4"/>
  <c r="AO126" i="4"/>
  <c r="AO105" i="4"/>
  <c r="AO84" i="4"/>
  <c r="AO62" i="4"/>
  <c r="AO41" i="4"/>
  <c r="AO20" i="4"/>
  <c r="AO339" i="4"/>
  <c r="AO323" i="4"/>
  <c r="AO307" i="4"/>
  <c r="AO291" i="4"/>
  <c r="AO275" i="4"/>
  <c r="AO259" i="4"/>
  <c r="AO243" i="4"/>
  <c r="AO227" i="4"/>
  <c r="AO211" i="4"/>
  <c r="AO195" i="4"/>
  <c r="AO179" i="4"/>
  <c r="AO163" i="4"/>
  <c r="AO147" i="4"/>
  <c r="AO131" i="4"/>
  <c r="AO115" i="4"/>
  <c r="AO99" i="4"/>
  <c r="AO83" i="4"/>
  <c r="AO67" i="4"/>
  <c r="AO51" i="4"/>
  <c r="AO35" i="4"/>
  <c r="AO19" i="4"/>
  <c r="AR3" i="4" l="1"/>
  <c r="AR11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999AE4-6106-4BA2-97BD-1829EE331AFC}" keepAlive="1" name="Requête - Chantiers" description="Connexion à la requête « Chantiers » dans le classeur." type="5" refreshedVersion="6" saveData="1">
    <dbPr connection="Provider=Microsoft.Mashup.OleDb.1;Data Source=$Workbook$;Location=Chantiers;Extended Properties=&quot;&quot;" command="SELECT * FROM [Chantiers]"/>
    <extLst>
      <ext xmlns:x15="http://schemas.microsoft.com/office/spreadsheetml/2010/11/main" uri="{DE250136-89BD-433C-8126-D09CA5730AF9}">
        <x15:connection id="" excludeFromRefreshAll="1"/>
      </ext>
    </extLst>
  </connection>
  <connection id="2" xr16:uid="{152142C0-E151-4C84-AC7B-BBF25A0EC07A}" keepAlive="1" name="Requête - Fournisseurs" description="Connexion à la requête « Fournisseurs » dans le classeur." type="5" refreshedVersion="6" saveData="1">
    <dbPr connection="Provider=Microsoft.Mashup.OleDb.1;Data Source=$Workbook$;Location=Fournisseurs;Extended Properties=&quot;&quot;" command="SELECT * FROM [Fournisseurs]"/>
    <extLst>
      <ext xmlns:x15="http://schemas.microsoft.com/office/spreadsheetml/2010/11/main" uri="{DE250136-89BD-433C-8126-D09CA5730AF9}">
        <x15:connection id="" excludeFromRefreshAll="1"/>
      </ext>
    </extLst>
  </connection>
  <connection id="3" xr16:uid="{B7EFFFEF-19E2-43F5-B8F6-BA78795F2C98}" keepAlive="1" name="Requête - imputations_comptables" description="Connexion à la requête « imputations_comptables » dans le classeur." type="5" refreshedVersion="6" background="1" refreshOnLoad="1" saveData="1">
    <dbPr connection="Provider=Microsoft.Mashup.OleDb.1;Data Source=$Workbook$;Location=imputations_comptables;Extended Properties=&quot;&quot;" command="SELECT * FROM [imputations_comptables]"/>
  </connection>
  <connection id="4" xr16:uid="{7491CDF4-7C32-43BA-8194-13E8FD8E0B46}" keepAlive="1" name="Requête - TVA" description="Connexion à la requête « TVA » dans le classeur." type="5" refreshedVersion="6" background="1" refreshOnLoad="1" saveData="1">
    <dbPr connection="Provider=Microsoft.Mashup.OleDb.1;Data Source=$Workbook$;Location=TVA;Extended Properties=&quot;&quot;" command="SELECT * FROM [TVA]"/>
  </connection>
</connections>
</file>

<file path=xl/sharedStrings.xml><?xml version="1.0" encoding="utf-8"?>
<sst xmlns="http://schemas.openxmlformats.org/spreadsheetml/2006/main" count="31887" uniqueCount="6666">
  <si>
    <t>ID</t>
  </si>
  <si>
    <t>Numéro de chantier</t>
  </si>
  <si>
    <t>Nom chantier</t>
  </si>
  <si>
    <t>Désignation</t>
  </si>
  <si>
    <t>Classe</t>
  </si>
  <si>
    <t>Site</t>
  </si>
  <si>
    <t>Classe Site</t>
  </si>
  <si>
    <t>Phase Chantier</t>
  </si>
  <si>
    <t>&gt;Etude de prix</t>
  </si>
  <si>
    <t>Date ouverture</t>
  </si>
  <si>
    <t>Date fermeture</t>
  </si>
  <si>
    <t>Montant d'adjudication</t>
  </si>
  <si>
    <t>Plaquette</t>
  </si>
  <si>
    <t>Description chantier</t>
  </si>
  <si>
    <t>&gt;Contremaître</t>
  </si>
  <si>
    <t>&gt;Technicien</t>
  </si>
  <si>
    <t>&gt;Maître d'ouvrage_c</t>
  </si>
  <si>
    <t>&gt;Client</t>
  </si>
  <si>
    <t>&gt;Architecte</t>
  </si>
  <si>
    <t>&gt;Ingénieur</t>
  </si>
  <si>
    <t>Adresse du chantier</t>
  </si>
  <si>
    <t>Classification chantier</t>
  </si>
  <si>
    <t>HUG</t>
  </si>
  <si>
    <t>Chantier BAT</t>
  </si>
  <si>
    <t>GE</t>
  </si>
  <si>
    <t>Chantier BAT GE</t>
  </si>
  <si>
    <t>1. Réalisation / Exécution</t>
  </si>
  <si>
    <t/>
  </si>
  <si>
    <t>BAISIN Stéphanie Sandra</t>
  </si>
  <si>
    <t>120100 - Productions Bâtiments Chantiers</t>
  </si>
  <si>
    <t>Chantier EG</t>
  </si>
  <si>
    <t>Chantier EG GE</t>
  </si>
  <si>
    <t>Non</t>
  </si>
  <si>
    <t>Logements</t>
  </si>
  <si>
    <t>UBS FOND MANAGEMENT</t>
  </si>
  <si>
    <t>Muttoni &amp; Fernandez Ingénieurs Conseils SA</t>
  </si>
  <si>
    <t>Rue de la Morache1260 Nyon</t>
  </si>
  <si>
    <t>126100 - Productions EG VD Chantiers</t>
  </si>
  <si>
    <t>2. SAV</t>
  </si>
  <si>
    <t>Réalisation des amànagements pour les locataires</t>
  </si>
  <si>
    <t>Rue de la Morâche 81260 Nyon</t>
  </si>
  <si>
    <t>Oui</t>
  </si>
  <si>
    <t>Construction d'un immeuble administratif</t>
  </si>
  <si>
    <t>MOSER INGENIERIE SA</t>
  </si>
  <si>
    <t>Route de Pré-Bois 141217 Meyrin</t>
  </si>
  <si>
    <t>124100 - Productions EG GE Chantiers</t>
  </si>
  <si>
    <t>Les Tuileries de Grandson</t>
  </si>
  <si>
    <t>2 immeubles totalisant 48 appartements en PPE</t>
  </si>
  <si>
    <t>MONOD - PIGUET + ASSOCIES Ingénieurs Conseils SA</t>
  </si>
  <si>
    <t>Route de Lausanne 231422 Grandson</t>
  </si>
  <si>
    <t>Réalisation de 6 logements</t>
  </si>
  <si>
    <t>CHAMPEL TERRASSE BAKMANN &amp; CIE SNC</t>
  </si>
  <si>
    <t>MDB Ingénieurs Civils Associés SA</t>
  </si>
  <si>
    <t>Chemin Edouard Tavan 1206 Genève</t>
  </si>
  <si>
    <t>EG GE-18-24-Halle Firmenich (supprimé)</t>
  </si>
  <si>
    <t>Réalisation d'un bâtiment Industriel et administratif</t>
  </si>
  <si>
    <t>VALPRAXIS R3 SA</t>
  </si>
  <si>
    <t>Association B. Ott &amp; C. Uldry Sàrl &amp; Thomas Jundt Ingénieurs Civils SA</t>
  </si>
  <si>
    <t>Chemin des Mines 11-131202 Genève</t>
  </si>
  <si>
    <t>Construction de 3 bâtiments et 3 niveaux de sous-sols</t>
  </si>
  <si>
    <t>WPG WEST PARK GENEVA SA</t>
  </si>
  <si>
    <t>VERNIER</t>
  </si>
  <si>
    <t>Terre Bonne</t>
  </si>
  <si>
    <t>Construction d'un bâtiment administratif</t>
  </si>
  <si>
    <t>NEMACO FLECHERES BV</t>
  </si>
  <si>
    <t>SETIMAC S.A.</t>
  </si>
  <si>
    <t>Route de Crassier 51262 Eysins</t>
  </si>
  <si>
    <t>LEONE Yoann Albert</t>
  </si>
  <si>
    <t>Moillebeau 53</t>
  </si>
  <si>
    <t>Construction d'un immeuble de logements</t>
  </si>
  <si>
    <t>Rue de Moillebeau 531209 Genève</t>
  </si>
  <si>
    <t>EG GE-16-06-Orllati-Orbe-VD</t>
  </si>
  <si>
    <t>Construction de 6 immeubles de logements</t>
  </si>
  <si>
    <t>ORLLATI REAL ESTATE SA</t>
  </si>
  <si>
    <t>BG Ingénieurs Conseils SA</t>
  </si>
  <si>
    <t>Route de Granges 10 à 3441350 St Martin ORBE</t>
  </si>
  <si>
    <t>Villa Rosset</t>
  </si>
  <si>
    <t>Construction d'une villa inddividuelle</t>
  </si>
  <si>
    <t>Route de Valavran 921294 Genthod</t>
  </si>
  <si>
    <t>VD</t>
  </si>
  <si>
    <t>Chantier BAT VD</t>
  </si>
  <si>
    <t>DION Fernand</t>
  </si>
  <si>
    <t>GAMBA Philippe</t>
  </si>
  <si>
    <t>4. Clôturé</t>
  </si>
  <si>
    <t>Construction de laboratoires et serres</t>
  </si>
  <si>
    <t>_INACTIF (REMY Raphaël David)</t>
  </si>
  <si>
    <t>STEINER S.A</t>
  </si>
  <si>
    <t>Chemin de Changins 1260 Nyon</t>
  </si>
  <si>
    <t>122100 - Productions Nyon Chantiers</t>
  </si>
  <si>
    <t>Résidence Dominos</t>
  </si>
  <si>
    <t>Etablissement de soins aigus de Rennaz</t>
  </si>
  <si>
    <t>FAYOT Bertrand</t>
  </si>
  <si>
    <t>Bureau Ingenieurs Civils Willi Daniel SA</t>
  </si>
  <si>
    <t>Route du Vieux Sequoia 301847 Rennaz</t>
  </si>
  <si>
    <t>61701-Les Saules à Borex</t>
  </si>
  <si>
    <t>Les Saules à Borex</t>
  </si>
  <si>
    <t>61702-Crêche de Chavannes-des-Bois</t>
  </si>
  <si>
    <t>Crêche de Chavannes-des-Bois</t>
  </si>
  <si>
    <t>61703-Les Perles du Lac</t>
  </si>
  <si>
    <t>Les Perles du Lac</t>
  </si>
  <si>
    <t>61704-Bourgogne</t>
  </si>
  <si>
    <t>Bourgogne</t>
  </si>
  <si>
    <t>61705-Centre sportif de Malley</t>
  </si>
  <si>
    <t>Centre sportif de Malley</t>
  </si>
  <si>
    <t>Construction d'une patinoires, piscines</t>
  </si>
  <si>
    <t>BISIAUX Bertrand</t>
  </si>
  <si>
    <t>EDMS SA</t>
  </si>
  <si>
    <t>Chemin du Viaduc 121008 Prilly</t>
  </si>
  <si>
    <t>61706-Croset Parc</t>
  </si>
  <si>
    <t>Croset Parc</t>
  </si>
  <si>
    <t>7 immeubles d'habitations et parking</t>
  </si>
  <si>
    <t>HRS REAL ESTATE SA</t>
  </si>
  <si>
    <t>Fehlmann Nicolas Ingénieurs Conseils SA</t>
  </si>
  <si>
    <t>CrosetEcublens</t>
  </si>
  <si>
    <t>61707-Eysins</t>
  </si>
  <si>
    <t>Eysins</t>
  </si>
  <si>
    <t>Bâtiment de 24 appartements</t>
  </si>
  <si>
    <t>ERMINI Stéphane</t>
  </si>
  <si>
    <t>Chemin de la Gare1262 Eysins</t>
  </si>
  <si>
    <t>11410-Dépôts patrimoniaux</t>
  </si>
  <si>
    <t>Dépôts patrimoniaux</t>
  </si>
  <si>
    <t>61708-Chemin des Plantaz</t>
  </si>
  <si>
    <t>Chemin des Plantaz</t>
  </si>
  <si>
    <t>Transformation ferme</t>
  </si>
  <si>
    <t>Chemin des Plantaz 21272 Genolier</t>
  </si>
  <si>
    <t>61709-La Petite Forge</t>
  </si>
  <si>
    <t>La Petite Forge</t>
  </si>
  <si>
    <t>61710-Chemin du Levant</t>
  </si>
  <si>
    <t>Chemin du Levant</t>
  </si>
  <si>
    <t>Extension d'un bâtiment existant</t>
  </si>
  <si>
    <t>BEG SA</t>
  </si>
  <si>
    <t>Chemin du Levant 139Lausanne</t>
  </si>
  <si>
    <t>61711-La Petite Bassire</t>
  </si>
  <si>
    <t>La Petite Bassire</t>
  </si>
  <si>
    <t>Villa individuelle</t>
  </si>
  <si>
    <t>CORETRA REALISATION SARL</t>
  </si>
  <si>
    <t>Chemin de la Bassire1267 Vich</t>
  </si>
  <si>
    <t>61712-Les Tuileries de Grandson</t>
  </si>
  <si>
    <t>route de Lausanne 231422 Grandson</t>
  </si>
  <si>
    <t>61713-Villa Orbemont 6 - Nyon</t>
  </si>
  <si>
    <t>Villa Orbemont 6 - Nyon</t>
  </si>
  <si>
    <t>Maison de 2 logements avec garages</t>
  </si>
  <si>
    <t>Chemin d'Orbemont 61260 Nyon</t>
  </si>
  <si>
    <t>61714-Le Maupas Rolle</t>
  </si>
  <si>
    <t>Le Maupas Rolle</t>
  </si>
  <si>
    <t>Bâtiment mixte</t>
  </si>
  <si>
    <t>Terre Sainte Ingénieurs Civils Sàrl</t>
  </si>
  <si>
    <t>Avenue de Beaulieu1180 Rolle</t>
  </si>
  <si>
    <t>61715-All Suites</t>
  </si>
  <si>
    <t>All Suites</t>
  </si>
  <si>
    <t>Construction de 48 logements</t>
  </si>
  <si>
    <t>Rue des Toches 81026 Echandens</t>
  </si>
  <si>
    <t>61801-ECAVENIR (ECA)</t>
  </si>
  <si>
    <t>ECAVENIR (ECA)</t>
  </si>
  <si>
    <t>Construction du nouveau siège administratif</t>
  </si>
  <si>
    <t>GAUTIER David André</t>
  </si>
  <si>
    <t>FERRI Alessandro</t>
  </si>
  <si>
    <t>ECA ETABLISSEMENT CANTONAL D'ASSURANCE</t>
  </si>
  <si>
    <t>Avenue du GreyLausanne</t>
  </si>
  <si>
    <t>61802-Quartier des Halles</t>
  </si>
  <si>
    <t>Quartier des Halles</t>
  </si>
  <si>
    <t>Quartier multi-activitös</t>
  </si>
  <si>
    <t>GONCALVES DA SILVA Manuel</t>
  </si>
  <si>
    <t>CRESPO Benoît José Marie</t>
  </si>
  <si>
    <t>T Ingénierie SA (supprimé)</t>
  </si>
  <si>
    <t>Rue du Sablon 81110 Morges</t>
  </si>
  <si>
    <t>11413-Hôtel Beau-Rivage</t>
  </si>
  <si>
    <t>Hôtel Beau-Rivage</t>
  </si>
  <si>
    <t>61803-Villa Gilliéron</t>
  </si>
  <si>
    <t>Villa Gilliéron</t>
  </si>
  <si>
    <t>Béton et maçonnerie de 2 villas contigües</t>
  </si>
  <si>
    <t>Chemin du Vieux-Pressoir 21295 Tannay</t>
  </si>
  <si>
    <t>61804-Transfo Romande Energie</t>
  </si>
  <si>
    <t>Transfo Romande Energie</t>
  </si>
  <si>
    <t>GC et BA du Poste 125/20KV de Rolle</t>
  </si>
  <si>
    <t>FROEHLICH Thomas</t>
  </si>
  <si>
    <t>ROMANDE ENERGIE SA</t>
  </si>
  <si>
    <t>Romande Energie  SA</t>
  </si>
  <si>
    <t>Route de l'Etraz1180 Rolle</t>
  </si>
  <si>
    <t>61805-Réservoir de la Chataigneraie</t>
  </si>
  <si>
    <t>Réservoir de la Chataigneraie</t>
  </si>
  <si>
    <t>Röservoir d'eau potable</t>
  </si>
  <si>
    <t>MUNICIPALITE DE LA COMMUNE DE BEGNINS</t>
  </si>
  <si>
    <t>Parcelle n°7261268 Begnins</t>
  </si>
  <si>
    <t>61806-NEMACO - Terre-Bonne - Z0</t>
  </si>
  <si>
    <t>NEMACO - Terre-Bonne - Z0</t>
  </si>
  <si>
    <t>SETIC (Société d'Etudes et d'Ingénieurs Consiels) Sàrl</t>
  </si>
  <si>
    <t>Route de Crassier 5Eysins</t>
  </si>
  <si>
    <t>61807-Saint-Germain Nord</t>
  </si>
  <si>
    <t>Saint-Germain Nord</t>
  </si>
  <si>
    <t>Construction de 2 immeubles de logements</t>
  </si>
  <si>
    <t>CSD INGENIEURS SA</t>
  </si>
  <si>
    <t>Rue de Saint-Germain 21030 Bussigny</t>
  </si>
  <si>
    <t>61808-Villa ASD</t>
  </si>
  <si>
    <t>Villa ASD</t>
  </si>
  <si>
    <t>Habitations de 2 logements</t>
  </si>
  <si>
    <t>Marzer &amp; Russ SA</t>
  </si>
  <si>
    <t>Chemin de Promeyriaz1272 Genolier</t>
  </si>
  <si>
    <t>61809-Petite Fontaine</t>
  </si>
  <si>
    <t>Petite Fontaine</t>
  </si>
  <si>
    <t>Construction de 2 villas jumelles</t>
  </si>
  <si>
    <t>Chemin de la Petite-Fontaine1270 Trélex</t>
  </si>
  <si>
    <t>61810-Emil Frey</t>
  </si>
  <si>
    <t>Emil Frey</t>
  </si>
  <si>
    <t>Nouveau pavillon d'exposition</t>
  </si>
  <si>
    <t>EMIL FREY SA</t>
  </si>
  <si>
    <t>Route Champ-Colin 11260 Nyon</t>
  </si>
  <si>
    <t>61811-Villa Macherettes</t>
  </si>
  <si>
    <t>Villa Macherettes</t>
  </si>
  <si>
    <t>Construction d'une villa individuelle</t>
  </si>
  <si>
    <t>Monsieur EPINEY QUENTIN</t>
  </si>
  <si>
    <t>Chemin des Macherettes 221172 Bougy-Villars</t>
  </si>
  <si>
    <t>61812-Shenouda</t>
  </si>
  <si>
    <t>Shenouda</t>
  </si>
  <si>
    <t>Transformation maison de maître</t>
  </si>
  <si>
    <t>Monsieur SHENOUDA MAGID</t>
  </si>
  <si>
    <t>Route de Genève 361260 Nyon</t>
  </si>
  <si>
    <t>11415-Gd-Salève - Etape 2</t>
  </si>
  <si>
    <t>Gd-Salève - Etape 2</t>
  </si>
  <si>
    <t>Salle communale et centre réhabilitation</t>
  </si>
  <si>
    <t>MONNIER Arnaud</t>
  </si>
  <si>
    <t>VILLE DE VEYRIER</t>
  </si>
  <si>
    <t>Thomas Jundt Ingénieurs Civils</t>
  </si>
  <si>
    <t>Avenue du Grand-Salève 21255 Veyrier</t>
  </si>
  <si>
    <t>61813-Quai Ouest</t>
  </si>
  <si>
    <t>Quai Ouest</t>
  </si>
  <si>
    <t>Construction Immeubles de bureaux et logements</t>
  </si>
  <si>
    <t>FERNANDEZ Faustino</t>
  </si>
  <si>
    <t>Avenue d'Epenex 41020 Renens</t>
  </si>
  <si>
    <t>61814-En Gruvatiez - Orbe</t>
  </si>
  <si>
    <t>En Gruvatiez - Orbe</t>
  </si>
  <si>
    <t>MOREL Sébastien Roger</t>
  </si>
  <si>
    <t>Route des Granges 10 à 3441350 Orbe</t>
  </si>
  <si>
    <t>61815-LIDL</t>
  </si>
  <si>
    <t>LIDL</t>
  </si>
  <si>
    <t>Construction d'un centre commercial Lidl</t>
  </si>
  <si>
    <t>PERSPECTIVES CONSTRUCTION SA</t>
  </si>
  <si>
    <t>Chemin de Maillefer 381052 Le Mont-sur-Lausanne</t>
  </si>
  <si>
    <t>61816-Vy Marguerite</t>
  </si>
  <si>
    <t>Vy Marguerite</t>
  </si>
  <si>
    <t>Immeuble de 7 appartements</t>
  </si>
  <si>
    <t>Vy Marguerite1291 Commugny</t>
  </si>
  <si>
    <t>61817-Kharites</t>
  </si>
  <si>
    <t>Kharites</t>
  </si>
  <si>
    <t>Construction de 49 logements locatifs</t>
  </si>
  <si>
    <t>Chemin Champ-Perrin 1030 Bussigny</t>
  </si>
  <si>
    <t>61818-PASTA GALA</t>
  </si>
  <si>
    <t>PASTA GALA</t>
  </si>
  <si>
    <t>BAT VD-18-83-Pasta Gala - Morges</t>
  </si>
  <si>
    <t>Transformation lourde du bâtiment existant</t>
  </si>
  <si>
    <t>EPIC SEVENTEEN property Investment</t>
  </si>
  <si>
    <t>Rue du Docteur Yersin 1110 Morges</t>
  </si>
  <si>
    <t>61819-Swisshaus Phase 2</t>
  </si>
  <si>
    <t>Swisshaus Phase 2</t>
  </si>
  <si>
    <t>Gros oeuvre bâtiment d'habitations</t>
  </si>
  <si>
    <t>70999-Travaux de Garanties SION</t>
  </si>
  <si>
    <t>Travaux de Garanties SION</t>
  </si>
  <si>
    <t>VS</t>
  </si>
  <si>
    <t>Chantier EG VS</t>
  </si>
  <si>
    <t>71102-Les 2 Tsars - Crans-Montana</t>
  </si>
  <si>
    <t>Les 2 Tsars - Crans-Montana</t>
  </si>
  <si>
    <t>LA CAVE DE CRANS EU CAVEAU SA</t>
  </si>
  <si>
    <t>71202-Résidences Baumaroches</t>
  </si>
  <si>
    <t>Résidences Baumaroches</t>
  </si>
  <si>
    <t>3 immeubles + garage souterrain</t>
  </si>
  <si>
    <t>JADE PARC SA</t>
  </si>
  <si>
    <t>BISA Bureau d'Ingénieurs SA</t>
  </si>
  <si>
    <t>Chemin de Beaumaroche 161803 Chardonne</t>
  </si>
  <si>
    <t>125100 - Productions EG SION Chantiers</t>
  </si>
  <si>
    <t>11509-Poste de transformation</t>
  </si>
  <si>
    <t>Poste de transformation</t>
  </si>
  <si>
    <t>Bâtiment technique</t>
  </si>
  <si>
    <t>Rue des Jardins 111205 Genève</t>
  </si>
  <si>
    <t>71204-Les Terrasses du Caro (Ancien)</t>
  </si>
  <si>
    <t>Les Terrasses du Caro (Ancien)</t>
  </si>
  <si>
    <t>20 appartements résidentiels</t>
  </si>
  <si>
    <t>1965 Roumaz/Savièse</t>
  </si>
  <si>
    <t>71404-EMS - Aproz/Nendaz</t>
  </si>
  <si>
    <t>EMS - Aproz/Nendaz</t>
  </si>
  <si>
    <t>Etablissement médico-social + habitat</t>
  </si>
  <si>
    <t>APCOR SA + GIF SA</t>
  </si>
  <si>
    <t>Rue du Rhône 1994 Aproz/Nendaz</t>
  </si>
  <si>
    <t>71501-En Toutes Saisons - Les Collons</t>
  </si>
  <si>
    <t>En Toutes Saisons - Les Collons</t>
  </si>
  <si>
    <t>Constrution d'un chalet</t>
  </si>
  <si>
    <t>Madame et Monsieur ZANELLA CHANTAL ET CHRISTIAN</t>
  </si>
  <si>
    <t>SD Ingenierie Genève SA</t>
  </si>
  <si>
    <t>Les Collons</t>
  </si>
  <si>
    <t>71601-Le Billionnaire B - Ardon</t>
  </si>
  <si>
    <t>Le Billionnaire B - Ardon</t>
  </si>
  <si>
    <t>Bâtiement d'habitation</t>
  </si>
  <si>
    <t>Rue Billionnaires1957 Ardon</t>
  </si>
  <si>
    <t>71602-Le Vignoble - Ardon</t>
  </si>
  <si>
    <t>Le Vignoble - Ardon</t>
  </si>
  <si>
    <t>3 immeubles avec parking souterrain</t>
  </si>
  <si>
    <t>LORETO1 TRADING SA</t>
  </si>
  <si>
    <t>Route du Simplon1957 Ardon</t>
  </si>
  <si>
    <t>71603-La Pierre - Venthône</t>
  </si>
  <si>
    <t>La Pierre - Venthône</t>
  </si>
  <si>
    <t>4 immeubles A+B+C+D</t>
  </si>
  <si>
    <t>PROMOTION "LA PIERRE"</t>
  </si>
  <si>
    <t>Route de Planige9373 Venthône</t>
  </si>
  <si>
    <t>71701-Les Ministelles - Sion</t>
  </si>
  <si>
    <t>Les Ministelles - Sion</t>
  </si>
  <si>
    <t>2 immeubles</t>
  </si>
  <si>
    <t>MHM PROMOTION</t>
  </si>
  <si>
    <t>71702-Les jardins de pierre - Martigny</t>
  </si>
  <si>
    <t>Les jardins de pierre - Martigny</t>
  </si>
  <si>
    <t>EG VS-15-03-Les jardins de pierre - Martigny-Aton</t>
  </si>
  <si>
    <t>3 immeubles d'habitation de 76 logements avec parking</t>
  </si>
  <si>
    <t>ATON DEVELOPPEMENT SA</t>
  </si>
  <si>
    <t>Alpatec SA</t>
  </si>
  <si>
    <t>Rue du Simplon1920 Martigny</t>
  </si>
  <si>
    <t>71801-Lorenzo 1 - Aproz/Sion</t>
  </si>
  <si>
    <t>Lorenzo 1 - Aproz/Sion</t>
  </si>
  <si>
    <t>2 immeubles de 57 appartements en PPE avec parking</t>
  </si>
  <si>
    <t>Bureau d'Ingénieurs Realtec Sàrl</t>
  </si>
  <si>
    <t>Chemin du Carolet 1994 Aproz</t>
  </si>
  <si>
    <t>75001-Thermes - Parc</t>
  </si>
  <si>
    <t>Thermes - Parc</t>
  </si>
  <si>
    <t>11518-Quai Wilson 37</t>
  </si>
  <si>
    <t>Quai Wilson 37</t>
  </si>
  <si>
    <t>Transformation d'un bâtiment</t>
  </si>
  <si>
    <t>Quai Wilson 371201 Genève</t>
  </si>
  <si>
    <t>11602-Tour C3 Les Vergers</t>
  </si>
  <si>
    <t>Tour C3 Les Vergers</t>
  </si>
  <si>
    <t>10803-Chantiers divers - CAPRI</t>
  </si>
  <si>
    <t>Chantiers divers - CAPRI</t>
  </si>
  <si>
    <t>11603-Vermont 8</t>
  </si>
  <si>
    <t>Vermont 8</t>
  </si>
  <si>
    <t>11604-Graphis</t>
  </si>
  <si>
    <t>Graphis</t>
  </si>
  <si>
    <t>11614-Gevray</t>
  </si>
  <si>
    <t>Gevray</t>
  </si>
  <si>
    <t>11615-Riantbosson</t>
  </si>
  <si>
    <t>Riantbosson</t>
  </si>
  <si>
    <t>11618-Pré-Bois 14</t>
  </si>
  <si>
    <t>Pré-Bois 14</t>
  </si>
  <si>
    <t>11619-Les Quibières</t>
  </si>
  <si>
    <t>Les Quibières</t>
  </si>
  <si>
    <t>31 Villas</t>
  </si>
  <si>
    <t>IMMOLOGIC PROMOTIONS SARL</t>
  </si>
  <si>
    <t>PILLET S.A.</t>
  </si>
  <si>
    <t>Route du pas de l'EchelleVeyrier</t>
  </si>
  <si>
    <t>11701-Chantiers divers - Fantinato</t>
  </si>
  <si>
    <t>Chantiers divers - Fantinato</t>
  </si>
  <si>
    <t>FANTINATO Laurent</t>
  </si>
  <si>
    <t>11702-Tressy-Cordy</t>
  </si>
  <si>
    <t>Tressy-Cordy</t>
  </si>
  <si>
    <t>11704-Route de Lausanne</t>
  </si>
  <si>
    <t>Route de Lausanne</t>
  </si>
  <si>
    <t>Construction d'un garage enterré</t>
  </si>
  <si>
    <t>DUSSUCHAL Eric</t>
  </si>
  <si>
    <t>Route de Lausanne 222bis1292 Pregny-Chambesy</t>
  </si>
  <si>
    <t>11705-Les Genêts</t>
  </si>
  <si>
    <t>Les Genêts</t>
  </si>
  <si>
    <t>Immeubles de logements</t>
  </si>
  <si>
    <t>LANDURE Emmanuel</t>
  </si>
  <si>
    <t>Chemin du Champ Baron Genève</t>
  </si>
  <si>
    <t>10908-Firmenich Satigny</t>
  </si>
  <si>
    <t>Firmenich Satigny</t>
  </si>
  <si>
    <t>11706-Miléant 3-5</t>
  </si>
  <si>
    <t>Miléant 3-5</t>
  </si>
  <si>
    <t>11707-Ecole Pâquis centre</t>
  </si>
  <si>
    <t>Ecole Pâquis centre</t>
  </si>
  <si>
    <t>Rénovation</t>
  </si>
  <si>
    <t>VILLE DE GENEVE</t>
  </si>
  <si>
    <t>Paquet Michel, Ingénieur civil EPFL-SIA</t>
  </si>
  <si>
    <t>Rue de Berne 50Genève</t>
  </si>
  <si>
    <t>11708-Fondation ECK</t>
  </si>
  <si>
    <t>Fondation ECK</t>
  </si>
  <si>
    <t>Construction 2 immeubles de logements</t>
  </si>
  <si>
    <t>PERFETTI Eric</t>
  </si>
  <si>
    <t>FONDATION ECK</t>
  </si>
  <si>
    <t>sbing SA</t>
  </si>
  <si>
    <t>Route de la Capite 1161253 Vandoeuvre</t>
  </si>
  <si>
    <t>11709-La Bergère</t>
  </si>
  <si>
    <t>La Bergère</t>
  </si>
  <si>
    <t>Bâtiment administratif + Hôtel</t>
  </si>
  <si>
    <t>MONACO Jean-Christophe</t>
  </si>
  <si>
    <t>IMPLENIA SUISSE  SA</t>
  </si>
  <si>
    <t>Chemin de la Bergère 3Meyrin</t>
  </si>
  <si>
    <t>11711-Jardins de la Gradelle</t>
  </si>
  <si>
    <t>Jardins de la Gradelle</t>
  </si>
  <si>
    <t>Construction de 3 immeubles de logements</t>
  </si>
  <si>
    <t>REGIE MOSER VERNET &amp; CIE</t>
  </si>
  <si>
    <t>Chemin de la Tulette 61223 Cologny</t>
  </si>
  <si>
    <t>11713-Frontenex 122-130</t>
  </si>
  <si>
    <t>Frontenex 122-130</t>
  </si>
  <si>
    <t>11715-O'Vives</t>
  </si>
  <si>
    <t>O'Vives</t>
  </si>
  <si>
    <t>Bâtiment administratif + logements</t>
  </si>
  <si>
    <t>YVONNEAU Thomas</t>
  </si>
  <si>
    <t>CFF</t>
  </si>
  <si>
    <t>HRS  REAL ESTATE SA</t>
  </si>
  <si>
    <t>INGENI SA Genève-Carouge</t>
  </si>
  <si>
    <t>Avenue de la Gare des Eaux-Vives 1208 Genève</t>
  </si>
  <si>
    <t>11717-Semailles 9</t>
  </si>
  <si>
    <t>Semailles 9</t>
  </si>
  <si>
    <t>Surélévation et réfection des façades</t>
  </si>
  <si>
    <t>Chemin des Semailles 9A-B-C1212 Grand-Lancy</t>
  </si>
  <si>
    <t>11718-Chemin de la Montagne</t>
  </si>
  <si>
    <t>Chemin de la Montagne</t>
  </si>
  <si>
    <t>Surélévation et création d'un parking</t>
  </si>
  <si>
    <t>Chemin de la Montagne 96-1341224 Chêne-Bougeries</t>
  </si>
  <si>
    <t>11719-Albert Gos 5</t>
  </si>
  <si>
    <t>Albert Gos 5</t>
  </si>
  <si>
    <t>Réfection façades</t>
  </si>
  <si>
    <t>Albert Gos 51206 Genève</t>
  </si>
  <si>
    <t>10981-Forages &amp; Sciages</t>
  </si>
  <si>
    <t>Forages &amp; Sciages</t>
  </si>
  <si>
    <t>MONOD Franck</t>
  </si>
  <si>
    <t>11720-Hiag</t>
  </si>
  <si>
    <t>Hiag</t>
  </si>
  <si>
    <t>HIAG IMMOBILIEN SCHWEIZ AG</t>
  </si>
  <si>
    <t>Route du Nant d'Avril 1501217 Meyrin</t>
  </si>
  <si>
    <t>11801-Val Praxis</t>
  </si>
  <si>
    <t>Val Praxis</t>
  </si>
  <si>
    <t>11802-Rue du Mont-Blanc 24</t>
  </si>
  <si>
    <t>Rue du Mont-Blanc 24</t>
  </si>
  <si>
    <t>11803-Mouille-Galand / West Park</t>
  </si>
  <si>
    <t>Mouille-Galand / West Park</t>
  </si>
  <si>
    <t>3 Bâtiment (Bureau + Hôtel)</t>
  </si>
  <si>
    <t>Ingénieurs Civils Ott B. &amp; Uldry C. Sàrl</t>
  </si>
  <si>
    <t>Chemin Mouille-Galand 1,3,51214 Vernier</t>
  </si>
  <si>
    <t>11804-Villa Rosset</t>
  </si>
  <si>
    <t>Construction d'une villa avec garages</t>
  </si>
  <si>
    <t>11805-MICA Groupe scolaire</t>
  </si>
  <si>
    <t>MICA Groupe scolaire</t>
  </si>
  <si>
    <t>Construction d'un gymnase et d'une école</t>
  </si>
  <si>
    <t>SOARES Antonio</t>
  </si>
  <si>
    <t>PERRETEN &amp; MILLERET SA</t>
  </si>
  <si>
    <t>Avenue du Mail1226 Thônex</t>
  </si>
  <si>
    <t>11806-Moillebeau 53</t>
  </si>
  <si>
    <t>DOS SANTOS José Luis</t>
  </si>
  <si>
    <t>PACCOT Julien Louis Marie</t>
  </si>
  <si>
    <t>Moillebeau 531202 Genève</t>
  </si>
  <si>
    <t>11807-Robert-de-Traz</t>
  </si>
  <si>
    <t>Robert-de-Traz</t>
  </si>
  <si>
    <t>Rénovation de façades</t>
  </si>
  <si>
    <t>Rue Robert-de-Traz 2,4,6,81206 Genève</t>
  </si>
  <si>
    <t>11808-Pavillon Sicli</t>
  </si>
  <si>
    <t>Pavillon Sicli</t>
  </si>
  <si>
    <t>Assainissement des bétons</t>
  </si>
  <si>
    <t>OFFICE DES BATIMENTS</t>
  </si>
  <si>
    <t>Route des Acacias 451227 Acacias</t>
  </si>
  <si>
    <t>11809-Vergers 4 - Bedrock</t>
  </si>
  <si>
    <t>Vergers 4 - Bedrock</t>
  </si>
  <si>
    <t>Surélévation d'un immeuble</t>
  </si>
  <si>
    <t>Chemin des Vergers 41208 Genève</t>
  </si>
  <si>
    <t>10983-Coffrages</t>
  </si>
  <si>
    <t>Coffrages</t>
  </si>
  <si>
    <t>HUSSONG Jean-Didier</t>
  </si>
  <si>
    <t>11810-Acacias 2</t>
  </si>
  <si>
    <t>Acacias 2</t>
  </si>
  <si>
    <t>Transformation et surélévation d'un immeuble</t>
  </si>
  <si>
    <t>CPEG</t>
  </si>
  <si>
    <t>Route des Acacias 21227 Acacias</t>
  </si>
  <si>
    <t>11811-Bracco</t>
  </si>
  <si>
    <t>Bracco</t>
  </si>
  <si>
    <t>Extension usine existante</t>
  </si>
  <si>
    <t>FRANCISCO DA SILVA Carlos</t>
  </si>
  <si>
    <t>Route de la Galaise 311228 Plan-les-Ouates</t>
  </si>
  <si>
    <t>11812-Foron 17</t>
  </si>
  <si>
    <t>Foron 17</t>
  </si>
  <si>
    <t>Construction d'un immeuble d'habitation</t>
  </si>
  <si>
    <t>DE SOUSA Ivo Manuel</t>
  </si>
  <si>
    <t>FM-Management SA</t>
  </si>
  <si>
    <t>MINKOFF  Francis</t>
  </si>
  <si>
    <t>Chemin du Foron 171226 Thônex</t>
  </si>
  <si>
    <t>11813-Les Ouches</t>
  </si>
  <si>
    <t>Les Ouches</t>
  </si>
  <si>
    <t>Construction de 2 immeubles d'habitation</t>
  </si>
  <si>
    <t>CONCEICAO OLIVEIRA Alcides</t>
  </si>
  <si>
    <t>Chemin des Ouches 2-12Genève</t>
  </si>
  <si>
    <t>10999-Travaux de garanties</t>
  </si>
  <si>
    <t>Travaux de garanties</t>
  </si>
  <si>
    <t>YVONNEAU Bruno</t>
  </si>
  <si>
    <t>15211-Rue du Marché</t>
  </si>
  <si>
    <t>Rue du Marché</t>
  </si>
  <si>
    <t>15407-Gare des Eaux-Vives</t>
  </si>
  <si>
    <t>Gare des Eaux-Vives</t>
  </si>
  <si>
    <t>15513-PP6</t>
  </si>
  <si>
    <t>PP6</t>
  </si>
  <si>
    <t>LEGOU Nicolas</t>
  </si>
  <si>
    <t>15621-Stellar 32</t>
  </si>
  <si>
    <t>Stellar 32</t>
  </si>
  <si>
    <t>30929-Poteaux TPG</t>
  </si>
  <si>
    <t>Poteaux TPG</t>
  </si>
  <si>
    <t>Chantier GC</t>
  </si>
  <si>
    <t>Chantier GC GE</t>
  </si>
  <si>
    <t>FLOTTERER Maëva Océane</t>
  </si>
  <si>
    <t>30998-Blindages - Coffrages</t>
  </si>
  <si>
    <t>Blindages - Coffrages</t>
  </si>
  <si>
    <t>BANFI Thomas David</t>
  </si>
  <si>
    <t>121100 - Productions GC Chantiers</t>
  </si>
  <si>
    <t>30999-Travaux de Garanties (G.C.)</t>
  </si>
  <si>
    <t>Travaux de Garanties (G.C.)</t>
  </si>
  <si>
    <t>RUISI Christophe</t>
  </si>
  <si>
    <t>31308-SARACO</t>
  </si>
  <si>
    <t>SARACO</t>
  </si>
  <si>
    <t>Réseau de distribution SARACO et réfection dallages Aéroport</t>
  </si>
  <si>
    <t>SENRA GARCIA José</t>
  </si>
  <si>
    <t>LACHERE Stéphane</t>
  </si>
  <si>
    <t>AEROPORT INT. DE GENEVE</t>
  </si>
  <si>
    <t>Aéroport de Genève</t>
  </si>
  <si>
    <t>31404-CAD - ZIPLO</t>
  </si>
  <si>
    <t>CAD - ZIPLO</t>
  </si>
  <si>
    <t>COLLOMB Yoann Pierre Eric</t>
  </si>
  <si>
    <t>SOLFOR SA</t>
  </si>
  <si>
    <t>Route de la Galaise - Chemin du Pré-Fleuri1228 Plan-les-Ouates</t>
  </si>
  <si>
    <t>31502-Megaron</t>
  </si>
  <si>
    <t>Megaron</t>
  </si>
  <si>
    <t>31604-Vengeron - Lot 1 et 2</t>
  </si>
  <si>
    <t>Vengeron - Lot 1 et 2</t>
  </si>
  <si>
    <t>Lot 1 Bassin de retention et 2 galerie récolte</t>
  </si>
  <si>
    <t>PRETESEILLE Bastien Pierre</t>
  </si>
  <si>
    <t>AIG</t>
  </si>
  <si>
    <t>31701-EMS Belle Saison</t>
  </si>
  <si>
    <t>EMS Belle Saison</t>
  </si>
  <si>
    <t>Terrassement d'un EMS -Collecteur</t>
  </si>
  <si>
    <t>Route Suisse 351196 Gland</t>
  </si>
  <si>
    <t>31703-Ecoquartier Jonction</t>
  </si>
  <si>
    <t>Ecoquartier Jonction</t>
  </si>
  <si>
    <t>Aménagements extérieurs</t>
  </si>
  <si>
    <t>Bd Saint-Georges - Rue du StandGenève</t>
  </si>
  <si>
    <t>31705-Valpraxys</t>
  </si>
  <si>
    <t>Valpraxys</t>
  </si>
  <si>
    <t>31706-Fondation Eck Vandoeuvres</t>
  </si>
  <si>
    <t>Fondation Eck Vandoeuvres</t>
  </si>
  <si>
    <t>Route de la Capite 116Vandoeuvres</t>
  </si>
  <si>
    <t>31801-WESTPARK</t>
  </si>
  <si>
    <t>WESTPARK</t>
  </si>
  <si>
    <t>Terrassement et travaux spéciaux</t>
  </si>
  <si>
    <t>Chemin Mouille-Galand 1-3-5Vernier</t>
  </si>
  <si>
    <t>31803-Terre Bonne</t>
  </si>
  <si>
    <t>31806-Mur antibruit Rte de St-Julien</t>
  </si>
  <si>
    <t>Mur antibruit Rte de St-Julien</t>
  </si>
  <si>
    <t>35216-Aire - 3ème Etape</t>
  </si>
  <si>
    <t>Aire - 3ème Etape</t>
  </si>
  <si>
    <t>Renaturation</t>
  </si>
  <si>
    <t>DIME- DGEAU</t>
  </si>
  <si>
    <t>Chemin de MourlazConfignon</t>
  </si>
  <si>
    <t>121200 - Productions GC Associations</t>
  </si>
  <si>
    <t>11009-CMU</t>
  </si>
  <si>
    <t>CMU</t>
  </si>
  <si>
    <t>Construction de l'étape 5</t>
  </si>
  <si>
    <t>DCTI</t>
  </si>
  <si>
    <t>Rue Michel Servet 11206 Genève</t>
  </si>
  <si>
    <t>35408-Grand-Salève 2</t>
  </si>
  <si>
    <t>Grand-Salève 2</t>
  </si>
  <si>
    <t>35506-PLQ Meyrin</t>
  </si>
  <si>
    <t>PLQ Meyrin</t>
  </si>
  <si>
    <t>Collecteurs, réseaux et aménagements</t>
  </si>
  <si>
    <t>CHAPUIS Lionel</t>
  </si>
  <si>
    <t>Chemin du Jonc et Chemin des Sapins1218 Grand-Saconnex</t>
  </si>
  <si>
    <t>35507-Puits sorties de secours CEVA</t>
  </si>
  <si>
    <t>Puits sorties de secours CEVA</t>
  </si>
  <si>
    <t>Drize, PinchatChampel</t>
  </si>
  <si>
    <t>35601-AIG Ailes Est</t>
  </si>
  <si>
    <t>AIG Ailes Est</t>
  </si>
  <si>
    <t>Terrassement -Travaux spéciaux et béton</t>
  </si>
  <si>
    <t>Route de l'aéroport 211218 Grand-Saconnex</t>
  </si>
  <si>
    <t>35602-Renaturation du Nant d'Avril</t>
  </si>
  <si>
    <t>Renaturation du Nant d'Avril</t>
  </si>
  <si>
    <t>35603-Position 50</t>
  </si>
  <si>
    <t>Position 50</t>
  </si>
  <si>
    <t>35605-Renaturation La Plaine</t>
  </si>
  <si>
    <t>Renaturation La Plaine</t>
  </si>
  <si>
    <t>35702-RC 08 - Route de Suisse - Versoix</t>
  </si>
  <si>
    <t>RC 08 - Route de Suisse - Versoix</t>
  </si>
  <si>
    <t>Réfection chaussée collecteurs services et AE</t>
  </si>
  <si>
    <t>DETA</t>
  </si>
  <si>
    <t>Route de SuisseVersoix</t>
  </si>
  <si>
    <t>35704-Genève Plage</t>
  </si>
  <si>
    <t>Genève Plage</t>
  </si>
  <si>
    <t>Construction de la plage des Eaux-Vives</t>
  </si>
  <si>
    <t>SANTOS DE ASSUNCAO Herminio</t>
  </si>
  <si>
    <t>Quai Gustave AdorEn face du parc Eaux-Vives</t>
  </si>
  <si>
    <t>35802-Traversée de Satigny</t>
  </si>
  <si>
    <t>Traversée de Satigny</t>
  </si>
  <si>
    <t>Collecteur et CAD</t>
  </si>
  <si>
    <t>Village1242 Satigny</t>
  </si>
  <si>
    <t>35804-Parking P48</t>
  </si>
  <si>
    <t>Parking P48</t>
  </si>
  <si>
    <t>Réfection du P48 et agrandissement accès</t>
  </si>
  <si>
    <t>Chemin du Bois-Brulé1218 Grand-Saconnex</t>
  </si>
  <si>
    <t>35805-Gare des Eaux-Vives</t>
  </si>
  <si>
    <t>Aménagement des espaces publics</t>
  </si>
  <si>
    <t>MARQUES FERNANDES Filipe</t>
  </si>
  <si>
    <t>35807-CFF Lignes 15kV lot 1</t>
  </si>
  <si>
    <t>CFF Lignes 15kV lot 1</t>
  </si>
  <si>
    <t>Création batterie électrique + Microtunnel</t>
  </si>
  <si>
    <t>Chemin des ClysBellevue</t>
  </si>
  <si>
    <t>35808-Renaturation Foron</t>
  </si>
  <si>
    <t>Renaturation Foron</t>
  </si>
  <si>
    <t>Renaturation du cours d'eau</t>
  </si>
  <si>
    <t>Douane de Mon Idée</t>
  </si>
  <si>
    <t>35930-Plaine de Plainpalais</t>
  </si>
  <si>
    <t>Plaine de Plainpalais</t>
  </si>
  <si>
    <t>50999-Travaux de Garanties - E.G.-</t>
  </si>
  <si>
    <t>Travaux de Garanties - E.G.-</t>
  </si>
  <si>
    <t>51403-Fondation ECK - Vandoeuvres</t>
  </si>
  <si>
    <t>Fondation ECK - Vandoeuvres</t>
  </si>
  <si>
    <t>Construction de deux immeubles d'habitations PPE et Locations parkings</t>
  </si>
  <si>
    <t>Route de la Capite 1161253 Vandoeuvres</t>
  </si>
  <si>
    <t>51405-Rénov. dépôts</t>
  </si>
  <si>
    <t>Rénov. dépôts</t>
  </si>
  <si>
    <t>51502-Aménagements Skylab</t>
  </si>
  <si>
    <t>Aménagements Skylab</t>
  </si>
  <si>
    <t>Réalisation des aménagements pour les locataires</t>
  </si>
  <si>
    <t>DTZ</t>
  </si>
  <si>
    <t>Chemin Pré-Fleuri1228 Plan-Les-Ouates</t>
  </si>
  <si>
    <t>51601-Résidence Dominos</t>
  </si>
  <si>
    <t>11901-Armand Dufaux</t>
  </si>
  <si>
    <t>Armand Dufaux</t>
  </si>
  <si>
    <t>Transformation d'une villa existante</t>
  </si>
  <si>
    <t>RODRIGUES GASPAR Rogerio</t>
  </si>
  <si>
    <t>FAMILLE DARIER</t>
  </si>
  <si>
    <t>80 chemin Armand Dufaux - 1246 Corsier</t>
  </si>
  <si>
    <t>31810-EMS Chataigniers</t>
  </si>
  <si>
    <t>EMS Chataigniers</t>
  </si>
  <si>
    <t>Terrassements TS et canalisations</t>
  </si>
  <si>
    <t>JOURNAL Hervé</t>
  </si>
  <si>
    <t>Chemin des Marais 1621255 Veyrier</t>
  </si>
  <si>
    <t>71901-Le Caro - Savièse</t>
  </si>
  <si>
    <t>Le Caro - Savièse</t>
  </si>
  <si>
    <t>EG VS-18-02-Le Caro III Savièse</t>
  </si>
  <si>
    <t>3 immeubles de 18 logements en PPE avec parking</t>
  </si>
  <si>
    <t>SD Ingénierie Dénériaz &amp; Pralong  Sion SA</t>
  </si>
  <si>
    <t>Route du Caro 1965 Savièse</t>
  </si>
  <si>
    <t>35809-Centre Epeisses  Induni - Scrasa</t>
  </si>
  <si>
    <t>Centre Epeisses  Induni - Scrasa</t>
  </si>
  <si>
    <t>Terrassements et travaux spéciaux</t>
  </si>
  <si>
    <t>ETAT DE GENEVE - DT</t>
  </si>
  <si>
    <t>DCTI   OFFICES DE BATIMENTS</t>
  </si>
  <si>
    <t>Chemin de Couchefates 451237 Avully</t>
  </si>
  <si>
    <t>61901-CFF - ABB - Foretaille - Genève</t>
  </si>
  <si>
    <t>CFF - ABB - Foretaille - Genève</t>
  </si>
  <si>
    <t>Bâtiment du convertisseur de fréquence CFF</t>
  </si>
  <si>
    <t>Chemin des Clys 101292 Le Grand-Saconnex</t>
  </si>
  <si>
    <t>31901-Feeder Pipeline (saraco)</t>
  </si>
  <si>
    <t>Feeder Pipeline (saraco)</t>
  </si>
  <si>
    <t>Canalisation et micro-tunnel</t>
  </si>
  <si>
    <t>CARRAZ Romain Marie Adrien Louis</t>
  </si>
  <si>
    <t>61716-Test</t>
  </si>
  <si>
    <t>Test</t>
  </si>
  <si>
    <t>61902-Square Bellefontaine</t>
  </si>
  <si>
    <t>Square Bellefontaine</t>
  </si>
  <si>
    <t>Construction 2 bâtiments PPE avec Parking</t>
  </si>
  <si>
    <t>CASTELLI Michel Jacques</t>
  </si>
  <si>
    <t>JAGUAR REAL ESTATE</t>
  </si>
  <si>
    <t>Route de Lausanne 15 - 1180 Rolle</t>
  </si>
  <si>
    <t>11902-Divers chantiers - Baisin</t>
  </si>
  <si>
    <t>Divers chantiers - Baisin</t>
  </si>
  <si>
    <t>Chantiers divers</t>
  </si>
  <si>
    <t>71902-BCVs - Conthey</t>
  </si>
  <si>
    <t>BCVs - Conthey</t>
  </si>
  <si>
    <t>Transformation de la BCVs à Conthey</t>
  </si>
  <si>
    <t>BANQUE CANTONALE DU VALAIS</t>
  </si>
  <si>
    <t>Route Cantonale 511964 Conthey</t>
  </si>
  <si>
    <t>61903-EMS Lonay</t>
  </si>
  <si>
    <t>EMS Lonay</t>
  </si>
  <si>
    <t>BAT VD-19-02-EMS - Lonay</t>
  </si>
  <si>
    <t>Construction d'un EMS et logements protégés</t>
  </si>
  <si>
    <t>DEFFRADAS Julien Georges</t>
  </si>
  <si>
    <t>Meylan Ingénieurs SA</t>
  </si>
  <si>
    <t>Chemin des vigney - 1027 Lonay</t>
  </si>
  <si>
    <t>11903-Palexpo</t>
  </si>
  <si>
    <t>Palexpo</t>
  </si>
  <si>
    <t>Rénovation de l'esplanade</t>
  </si>
  <si>
    <t>OLIVEIRA PAIS José Arnaldo</t>
  </si>
  <si>
    <t>PALEXPO SA</t>
  </si>
  <si>
    <t>Route François Peyrot 301228 Grand-Saconnex</t>
  </si>
  <si>
    <t>11904-Quartier de l'Etang - Ilot C</t>
  </si>
  <si>
    <t>Quartier de l'Etang - Ilot C</t>
  </si>
  <si>
    <t>2 immeubles (logements et bureaux)</t>
  </si>
  <si>
    <t>RINALDI Vincent</t>
  </si>
  <si>
    <t>MEGEVAND Adrien</t>
  </si>
  <si>
    <t>Kurmann et Cretton SA</t>
  </si>
  <si>
    <t>Av. de l'étang 54  1219 Vernier</t>
  </si>
  <si>
    <t>51101-Saconnex-Parc</t>
  </si>
  <si>
    <t>Saconnex-Parc</t>
  </si>
  <si>
    <t>51203-Pic Pic Extension</t>
  </si>
  <si>
    <t>Pic Pic Extension</t>
  </si>
  <si>
    <t>51303-Vinifera</t>
  </si>
  <si>
    <t>Vinifera</t>
  </si>
  <si>
    <t>51003-En Vignery</t>
  </si>
  <si>
    <t>En Vignery</t>
  </si>
  <si>
    <t>51401-Bois Bochet</t>
  </si>
  <si>
    <t>Bois Bochet</t>
  </si>
  <si>
    <t>71205-L'Ecrin</t>
  </si>
  <si>
    <t>L'Ecrin</t>
  </si>
  <si>
    <t>51503-Hôtel de Berne</t>
  </si>
  <si>
    <t>Hôtel de Berne</t>
  </si>
  <si>
    <t>51109-Pic Pic Transformation</t>
  </si>
  <si>
    <t>Pic Pic Transformation</t>
  </si>
  <si>
    <t>51404-Lignolet</t>
  </si>
  <si>
    <t>Lignolet</t>
  </si>
  <si>
    <t>51606-Ypsilon</t>
  </si>
  <si>
    <t>Ypsilon</t>
  </si>
  <si>
    <t>71403-Les Mistelles Randogne</t>
  </si>
  <si>
    <t>Les Mistelles Randogne</t>
  </si>
  <si>
    <t>51302-La Scie</t>
  </si>
  <si>
    <t>La Scie</t>
  </si>
  <si>
    <t>51108-Buchillon</t>
  </si>
  <si>
    <t>Buchillon</t>
  </si>
  <si>
    <t>71201-Terrasses du Lac</t>
  </si>
  <si>
    <t>Terrasses du Lac</t>
  </si>
  <si>
    <t>77002-La Jaquière</t>
  </si>
  <si>
    <t>La Jaquière</t>
  </si>
  <si>
    <t>51301-SKYLAB</t>
  </si>
  <si>
    <t>SKYLAB</t>
  </si>
  <si>
    <t>6000-Direction et Administration Vaud</t>
  </si>
  <si>
    <t>Direction et Administration Vaud</t>
  </si>
  <si>
    <t>CDC</t>
  </si>
  <si>
    <t>CDC VD</t>
  </si>
  <si>
    <t>PAGOLA Nathalie</t>
  </si>
  <si>
    <t>11906-Armée du Salut</t>
  </si>
  <si>
    <t>Armée du Salut</t>
  </si>
  <si>
    <t>Rénovation du bâtiment</t>
  </si>
  <si>
    <t>FONDATION ARMEE DU SALUT SUISSE</t>
  </si>
  <si>
    <t>10,rue Jean Dassier1201 Genève</t>
  </si>
  <si>
    <t>11905-Hugo de Senger</t>
  </si>
  <si>
    <t>Hugo de Senger</t>
  </si>
  <si>
    <t>rénovation des façades</t>
  </si>
  <si>
    <t>FONDATION UNIVERSITAIRE POUR</t>
  </si>
  <si>
    <t>Hugo de Senger 2-41205 Genève</t>
  </si>
  <si>
    <t>11907-Ruth 24</t>
  </si>
  <si>
    <t>Ruth 24</t>
  </si>
  <si>
    <t>construction d'une villa (tx préparatoires)</t>
  </si>
  <si>
    <t>EMIRATS ARABES UNIS</t>
  </si>
  <si>
    <t>chemin de Ruth 24Cologny</t>
  </si>
  <si>
    <t>7000-Direction et Administration EG VS</t>
  </si>
  <si>
    <t>Direction et Administration EG VS</t>
  </si>
  <si>
    <t>CDC VS</t>
  </si>
  <si>
    <t>BRIGUET René</t>
  </si>
  <si>
    <t>35902-Tram Route de Chêne</t>
  </si>
  <si>
    <t>Tram Route de Chêne</t>
  </si>
  <si>
    <t>Adaptation tramway</t>
  </si>
  <si>
    <t>Route de Chêne 20 - Genève</t>
  </si>
  <si>
    <t>71903-Pré d'Emoz - Aigle</t>
  </si>
  <si>
    <t>Pré d'Emoz - Aigle</t>
  </si>
  <si>
    <t>EG VS-18-03-Pré d'Emoz - Aigle</t>
  </si>
  <si>
    <t>2 immeubles d'habitation de 96 appartements avec parking</t>
  </si>
  <si>
    <t>Chemin des Lieugex 1860 Aigle</t>
  </si>
  <si>
    <t>51004-Corsier</t>
  </si>
  <si>
    <t>Corsier</t>
  </si>
  <si>
    <t>56005-Mélèzes</t>
  </si>
  <si>
    <t>Mélèzes</t>
  </si>
  <si>
    <t>11908-Frontenex 51</t>
  </si>
  <si>
    <t>Frontenex 51</t>
  </si>
  <si>
    <t>BAT GE-19-45-Frontenex 51 - Renforcement immeuble - structure métallique - structure béton</t>
  </si>
  <si>
    <t>Renforcement structure rdc</t>
  </si>
  <si>
    <t>Thomas Jundt ingénieurs civils SA</t>
  </si>
  <si>
    <t>Route de Frontenex 51 - Genève</t>
  </si>
  <si>
    <t>11909-Les Adrets</t>
  </si>
  <si>
    <t>Les Adrets</t>
  </si>
  <si>
    <t>BAT GE-19-04-FPLC - Adret Pont-Rouge lots DEL13 - BA</t>
  </si>
  <si>
    <t>Constructions de bâtiments de logements</t>
  </si>
  <si>
    <t>FPLC/FCM/CCD/FCIL</t>
  </si>
  <si>
    <t>Chemin de l'Adret 1 - 1212 Grand-Lancy</t>
  </si>
  <si>
    <t>11904.1-Quartier de l'Etang - Ilot B</t>
  </si>
  <si>
    <t>Quartier de l'Etang - Ilot B</t>
  </si>
  <si>
    <t>11518.1-QW 37 - Ancien Port 4</t>
  </si>
  <si>
    <t>QW 37 - Ancien Port 4</t>
  </si>
  <si>
    <t>11719.1-Albert Gos 7</t>
  </si>
  <si>
    <t>Albert Gos 7</t>
  </si>
  <si>
    <t>11415.1-Gd-Salève - Bât. E_CLIN</t>
  </si>
  <si>
    <t>Gd-Salève - Bât. E_CLIN</t>
  </si>
  <si>
    <t>51901-Cafétéria 6ème étage</t>
  </si>
  <si>
    <t>Cafétéria 6ème étage</t>
  </si>
  <si>
    <t>Démolition et Aménagement d'une cafétéria</t>
  </si>
  <si>
    <t>6 avenue des Grandes Communes 1213 PETIT LANCY</t>
  </si>
  <si>
    <t>106-Hospice Général Eaux Vives</t>
  </si>
  <si>
    <t>Hospice Général Eaux Vives</t>
  </si>
  <si>
    <t>CDC GE</t>
  </si>
  <si>
    <t>GERBER Gabriel</t>
  </si>
  <si>
    <t>11910-Halte CEVA A2</t>
  </si>
  <si>
    <t>Halte CEVA A2</t>
  </si>
  <si>
    <t>Fondation Nicolas Bogueret</t>
  </si>
  <si>
    <t>place de la Gare - 1225 Chêne-Bourg</t>
  </si>
  <si>
    <t>31703.1-CEVA-CGEC</t>
  </si>
  <si>
    <t>CEVA-CGEC</t>
  </si>
  <si>
    <t>Travaux GC pour consortium CGEC</t>
  </si>
  <si>
    <t>31803.1-TERRE BONNE AMEXT</t>
  </si>
  <si>
    <t>TERRE BONNE AMEXT</t>
  </si>
  <si>
    <t>11911-Hôtel des Bergues</t>
  </si>
  <si>
    <t>Hôtel des Bergues</t>
  </si>
  <si>
    <t>Création d'un local technique</t>
  </si>
  <si>
    <t>INTERNATIONAL HOTELS INVESTMENTS LTD GENEVA BRANCH</t>
  </si>
  <si>
    <t>33 Quai des Bergues - 1211 Genève</t>
  </si>
  <si>
    <t>31701.1-HIAG</t>
  </si>
  <si>
    <t>HIAG</t>
  </si>
  <si>
    <t>11912-Tir au Canon</t>
  </si>
  <si>
    <t>Tir au Canon</t>
  </si>
  <si>
    <t>Réfection des façades</t>
  </si>
  <si>
    <t>SIMOES DOS SANTOS Mario José</t>
  </si>
  <si>
    <t>Parcelle Commune</t>
  </si>
  <si>
    <t>Rue du Tir au Canon 1 à 9 et Joseph Girard 28 à 341227 Carouge</t>
  </si>
  <si>
    <t>71904-Les Mayens de Saxon</t>
  </si>
  <si>
    <t>Les Mayens de Saxon</t>
  </si>
  <si>
    <t>EG VS-18-08-Le Lein Saxon</t>
  </si>
  <si>
    <t>Construction de 2 Immeubles en PPE</t>
  </si>
  <si>
    <t>L'Arbarey1904 Saxon</t>
  </si>
  <si>
    <t>61904-Aile Sud Beaulieu</t>
  </si>
  <si>
    <t>Aile Sud Beaulieu</t>
  </si>
  <si>
    <t>BAT VD-19-51-ASB - Agrandissement aile sud Beaulieu - Lausanne</t>
  </si>
  <si>
    <t>Rénovation Aile Sud Beaulieu et TAS</t>
  </si>
  <si>
    <t>Avenue de Bergières1004 Lausanne</t>
  </si>
  <si>
    <t>71010-Clos Galant Bouveret</t>
  </si>
  <si>
    <t>Clos Galant Bouveret</t>
  </si>
  <si>
    <t>11913-Satigny</t>
  </si>
  <si>
    <t>Satigny</t>
  </si>
  <si>
    <t>immeubles de logements</t>
  </si>
  <si>
    <t>Constant Giorgi</t>
  </si>
  <si>
    <t>route de la gare 441242 Satigny</t>
  </si>
  <si>
    <t>71401-Chaba Champlan</t>
  </si>
  <si>
    <t>Chaba Champlan</t>
  </si>
  <si>
    <t>61406-Immolife</t>
  </si>
  <si>
    <t>Immolife</t>
  </si>
  <si>
    <t>61905-Résidence du Greny</t>
  </si>
  <si>
    <t>Résidence du Greny</t>
  </si>
  <si>
    <t>BAT VD-19-46-Résidences du Greny - Commugny</t>
  </si>
  <si>
    <t>6 villas contigües</t>
  </si>
  <si>
    <t>RODRIGUES PAIS Nuno Jorge</t>
  </si>
  <si>
    <t>LARTIGUE Geoffroy Romain</t>
  </si>
  <si>
    <t>Chemin de l'Abri1291 Commugny</t>
  </si>
  <si>
    <t>11914-Servette 93</t>
  </si>
  <si>
    <t>Servette 93</t>
  </si>
  <si>
    <t>rénovation d'un immeuble administratif</t>
  </si>
  <si>
    <t>rue de la Servette 931202 Genève</t>
  </si>
  <si>
    <t>11915-Pré Jérôme 12</t>
  </si>
  <si>
    <t>Pré Jérôme 12</t>
  </si>
  <si>
    <t>renforçement immeuble existant</t>
  </si>
  <si>
    <t>COUTO DE CARVALHO Manuel José</t>
  </si>
  <si>
    <t>rue de Pré-Jérôme 121205 Genève</t>
  </si>
  <si>
    <t>78001-Matin Calme - Chesières</t>
  </si>
  <si>
    <t>Matin Calme - Chesières</t>
  </si>
  <si>
    <t>51902-BRACCO - Hexagon</t>
  </si>
  <si>
    <t>BRACCO - Hexagon</t>
  </si>
  <si>
    <t>EG GE-19-03-BRACCO - Hexagon Project</t>
  </si>
  <si>
    <t>Aménagement intérieur</t>
  </si>
  <si>
    <t>31 Route de la Galaise à Plan Les Ouates</t>
  </si>
  <si>
    <t>61319-Collège du Martinet</t>
  </si>
  <si>
    <t>Collège du Martinet</t>
  </si>
  <si>
    <t>101-Pot charges sociales</t>
  </si>
  <si>
    <t>Pot charges sociales</t>
  </si>
  <si>
    <t>PINO Angelo</t>
  </si>
  <si>
    <t>104-Frais Immeuble Crissier</t>
  </si>
  <si>
    <t>Frais Immeuble Crissier</t>
  </si>
  <si>
    <t>105-Réconciliation COFI/COAN</t>
  </si>
  <si>
    <t>Réconciliation COFI/COAN</t>
  </si>
  <si>
    <t>CIRILLI Laurent</t>
  </si>
  <si>
    <t>107-Frais Financiers Bois-Brûlé</t>
  </si>
  <si>
    <t>Frais Financiers Bois-Brûlé</t>
  </si>
  <si>
    <t>MONTAGNOUX-COSTIL Aurore</t>
  </si>
  <si>
    <t>108-Frais Immeuble Nyon</t>
  </si>
  <si>
    <t>Frais Immeuble Nyon</t>
  </si>
  <si>
    <t>109-Frais Immeuble Sion</t>
  </si>
  <si>
    <t>Frais Immeuble Sion</t>
  </si>
  <si>
    <t>100-Direction</t>
  </si>
  <si>
    <t>Direction</t>
  </si>
  <si>
    <t>GALLAY Emmanuelle</t>
  </si>
  <si>
    <t>102-Administrateur</t>
  </si>
  <si>
    <t>Administrateur</t>
  </si>
  <si>
    <t>GALLAY Robert</t>
  </si>
  <si>
    <t>430-Achats</t>
  </si>
  <si>
    <t>Achats</t>
  </si>
  <si>
    <t>DONDELET Aurélien</t>
  </si>
  <si>
    <t>440-Sécurité/Santé</t>
  </si>
  <si>
    <t>Sécurité/Santé</t>
  </si>
  <si>
    <t>DIDIER-NOEL Eric</t>
  </si>
  <si>
    <t>450-Système de Qualité</t>
  </si>
  <si>
    <t>Système de Qualité</t>
  </si>
  <si>
    <t>110-Bureau Personnel</t>
  </si>
  <si>
    <t>Bureau Personnel</t>
  </si>
  <si>
    <t>120-Comptabilité</t>
  </si>
  <si>
    <t>Comptabilité</t>
  </si>
  <si>
    <t>130-Informatique</t>
  </si>
  <si>
    <t>Informatique</t>
  </si>
  <si>
    <t>MALET Guillaume</t>
  </si>
  <si>
    <t>145-Logements</t>
  </si>
  <si>
    <t>190-Administration</t>
  </si>
  <si>
    <t>Administration</t>
  </si>
  <si>
    <t>200-Mécanique</t>
  </si>
  <si>
    <t>Mécanique</t>
  </si>
  <si>
    <t>205-Forge &amp; Serrurerie</t>
  </si>
  <si>
    <t>Forge &amp; Serrurerie</t>
  </si>
  <si>
    <t>210-Electricité</t>
  </si>
  <si>
    <t>Electricité</t>
  </si>
  <si>
    <t>215-Machines</t>
  </si>
  <si>
    <t>Machines</t>
  </si>
  <si>
    <t>216-Containers</t>
  </si>
  <si>
    <t>Containers</t>
  </si>
  <si>
    <t>220-Menuiserie</t>
  </si>
  <si>
    <t>Menuiserie</t>
  </si>
  <si>
    <t>225-Transports</t>
  </si>
  <si>
    <t>Transports</t>
  </si>
  <si>
    <t>230-Approvisionnements</t>
  </si>
  <si>
    <t>Approvisionnements</t>
  </si>
  <si>
    <t>235-Equipement personnel</t>
  </si>
  <si>
    <t>Equipement personnel</t>
  </si>
  <si>
    <t>290-Entretien du dépôt</t>
  </si>
  <si>
    <t>Entretien du dépôt</t>
  </si>
  <si>
    <t>295-Administration du dépôt</t>
  </si>
  <si>
    <t>Administration du dépôt</t>
  </si>
  <si>
    <t>3000-Direction Génie-Civil GE</t>
  </si>
  <si>
    <t>Direction Génie-Civil GE</t>
  </si>
  <si>
    <t>3001-Etudes Génie-Civil GE</t>
  </si>
  <si>
    <t>Etudes Génie-Civil GE</t>
  </si>
  <si>
    <t>BUFALO Jean-Philippe</t>
  </si>
  <si>
    <t>6001-Etudes Bâtiment VD</t>
  </si>
  <si>
    <t>Etudes Bâtiment VD</t>
  </si>
  <si>
    <t>5000-Direction Entreprise Générale GE</t>
  </si>
  <si>
    <t>Direction Entreprise Générale GE</t>
  </si>
  <si>
    <t>VAEZI Cédric Mehdi</t>
  </si>
  <si>
    <t>5001-Etudes - Entreprise Générale GE</t>
  </si>
  <si>
    <t>Etudes - Entreprise Générale GE</t>
  </si>
  <si>
    <t>JAGENEAU Lydia</t>
  </si>
  <si>
    <t>7001-Etudes - Entreprise Générale VS</t>
  </si>
  <si>
    <t>Etudes - Entreprise Générale VS</t>
  </si>
  <si>
    <t>4000-Direction Entreprise Générale VD</t>
  </si>
  <si>
    <t>Direction Entreprise Générale VD</t>
  </si>
  <si>
    <t>PUSZTASZERI Eric</t>
  </si>
  <si>
    <t>4001-Etudes - Entreprise Générale VD</t>
  </si>
  <si>
    <t>Etudes - Entreprise Générale VD</t>
  </si>
  <si>
    <t>LAURENT Philippe</t>
  </si>
  <si>
    <t>40999-Travaux de garantie EG VD</t>
  </si>
  <si>
    <t>Travaux de garantie EG VD</t>
  </si>
  <si>
    <t>100002-INACTIF VD 594336 Land Rover RR sport 3.0SDV6 A. Pino</t>
  </si>
  <si>
    <t>INACTIF VD 594336 Land Rover RR sport 3.0SDV6 A. Pino</t>
  </si>
  <si>
    <t>ZEZZA Roberto</t>
  </si>
  <si>
    <t>100011-INACTIF GE 640'105 Audi SQ5 3.0 TDI M. Yvonneau</t>
  </si>
  <si>
    <t>INACTIF GE 640'105 Audi SQ5 3.0 TDI M. Yvonneau</t>
  </si>
  <si>
    <t>100012-INACTIF GE 639'887 Peugeot 508 RXH 2.0 HDI Hybrid M. Gerber</t>
  </si>
  <si>
    <t>INACTIF GE 639'887 Peugeot 508 RXH 2.0 HDI Hybrid M. Gerber</t>
  </si>
  <si>
    <t>100016-INACTIF GE 553'411 Land Rover RR sport 3.0SDV6  M.Rozier</t>
  </si>
  <si>
    <t>INACTIF GE 553'411 Land Rover RR sport 3.0SDV6  M.Rozier</t>
  </si>
  <si>
    <t>100022-INACTIF VS 38318 Porsche Macan Turbo R. Briguet</t>
  </si>
  <si>
    <t>INACTIF VS 38318 Porsche Macan Turbo R. Briguet</t>
  </si>
  <si>
    <t>100023-GE 707176 Jaguar F-Pace 2D Pure RWD Th. Banfi</t>
  </si>
  <si>
    <t>GE 707176 Jaguar F-Pace 2D Pure RWD Th. Banfi</t>
  </si>
  <si>
    <t>100024-GE 625435 VW New Tiguan Highline J-D. Hussong</t>
  </si>
  <si>
    <t>GE 625435 VW New Tiguan Highline J-D. Hussong</t>
  </si>
  <si>
    <t>100025-VD 587683 BMW X1 sDrive 18d F. Borcard</t>
  </si>
  <si>
    <t>VD 587683 BMW X1 sDrive 18d F. Borcard</t>
  </si>
  <si>
    <t>100026-INACTIF GE 614080 VOLVO XC90 C. Vaezi</t>
  </si>
  <si>
    <t>INACTIF GE 614080 VOLVO XC90 C. Vaezi</t>
  </si>
  <si>
    <t>100027-GE 692361 Peugeot 3008 L. Chapuis</t>
  </si>
  <si>
    <t>GE 692361 Peugeot 3008 L. Chapuis</t>
  </si>
  <si>
    <t>100028-GE 721194 BMW 216d S. Herminio</t>
  </si>
  <si>
    <t>GE 721194 BMW 216d S. Herminio</t>
  </si>
  <si>
    <t>100029-GE 720983 BMW 216d C. Francisco</t>
  </si>
  <si>
    <t>GE 720983 BMW 216d C. Francisco</t>
  </si>
  <si>
    <t>100030-VD 270291 Mercedes-Benz SL 350 Roadster Ch. Danz</t>
  </si>
  <si>
    <t>VD 270291 Mercedes-Benz SL 350 Roadster Ch. Danz</t>
  </si>
  <si>
    <t>100031-GE 721350 BMW 216d JC. Cadenat</t>
  </si>
  <si>
    <t>GE 721350 BMW 216d JC. Cadenat</t>
  </si>
  <si>
    <t>100032-GE 782430 BMW X xDrive20d R. Zezza</t>
  </si>
  <si>
    <t>GE 782430 BMW X xDrive20d R. Zezza</t>
  </si>
  <si>
    <t>100033-GE 721079 BMW 216d N. Legou</t>
  </si>
  <si>
    <t>GE 721079 BMW 216d N. Legou</t>
  </si>
  <si>
    <t>100034-VD 562424 BMW 216d A. Treguer</t>
  </si>
  <si>
    <t>VD 562424 BMW 216d A. Treguer</t>
  </si>
  <si>
    <t>100035-GE 720984 Peugeot 5008 2.0 HDI STT A. Tessier</t>
  </si>
  <si>
    <t>GE 720984 Peugeot 5008 2.0 HDI STT A. Tessier</t>
  </si>
  <si>
    <t>100036-GE 640863 Skoda Octavia Combi RS A. Monnier</t>
  </si>
  <si>
    <t>GE 640863 Skoda Octavia Combi RS A. Monnier</t>
  </si>
  <si>
    <t>100037-GE 762179 BMW 216d C. Oliveira</t>
  </si>
  <si>
    <t>GE 762179 BMW 216d C. Oliveira</t>
  </si>
  <si>
    <t>100038-GE 850277 MINI Countryman J. Paccot</t>
  </si>
  <si>
    <t>GE 850277 MINI Countryman J. Paccot</t>
  </si>
  <si>
    <t>100039-GE 850363 BMW 120d S. Franck</t>
  </si>
  <si>
    <t>GE 850363 BMW 120d S. Franck</t>
  </si>
  <si>
    <t>100040-GE 735780 BMW X3 xDrive20d  P. Tocaben</t>
  </si>
  <si>
    <t>GE 735780 BMW X3 xDrive20d  P. Tocaben</t>
  </si>
  <si>
    <t>100041-GE 634298 BMW X6 M50d Th. Coignat</t>
  </si>
  <si>
    <t>GE 634298 BMW X6 M50d Th. Coignat</t>
  </si>
  <si>
    <t>100042-GE 740511 NISSAN Y-Trail L. Caron</t>
  </si>
  <si>
    <t>GE 740511 NISSAN Y-Trail L. Caron</t>
  </si>
  <si>
    <t>100043-GE 740941 Mercedes-Benz C250d 4m E. Perfetti</t>
  </si>
  <si>
    <t>GE 740941 Mercedes-Benz C250d 4m E. Perfetti</t>
  </si>
  <si>
    <t>100044-GE 641048 BMW X4 xDrive20d JC. Monaco</t>
  </si>
  <si>
    <t>GE 641048 BMW X4 xDrive20d JC. Monaco</t>
  </si>
  <si>
    <t>100045-GE 856514 BMW X1 xDrive20i F. Von Buren</t>
  </si>
  <si>
    <t>GE 856514 BMW X1 xDrive20i F. Von Buren</t>
  </si>
  <si>
    <t>100046-GE 720651 Mercedes-Benz AMG E63 S R. Gallay</t>
  </si>
  <si>
    <t>GE 720651 Mercedes-Benz AMG E63 S R. Gallay</t>
  </si>
  <si>
    <t>100047-GE 858385 BMW 216d Active Tourer A. Megevand</t>
  </si>
  <si>
    <t>GE 858385 BMW 216d Active Tourer A. Megevand</t>
  </si>
  <si>
    <t>100048-INACTIF GE 858374 BMW X1 xDrive 18d G. Malet</t>
  </si>
  <si>
    <t>INACTIF GE 858374 BMW X1 xDrive 18d G. Malet</t>
  </si>
  <si>
    <t>100049-GE 858383 BMW 216d Active Tour. S. Scalet</t>
  </si>
  <si>
    <t>GE 858383 BMW 216d Active Tour. S. Scalet</t>
  </si>
  <si>
    <t>100050-GE 757438 Mercedes-Benz C250 d 4Matic Ch. Ruisi</t>
  </si>
  <si>
    <t>GE 757438 Mercedes-Benz C250 d 4Matic Ch. Ruisi</t>
  </si>
  <si>
    <t>100051-GE 721195 BMW 216d A. Soares</t>
  </si>
  <si>
    <t>GE 721195 BMW 216d A. Soares</t>
  </si>
  <si>
    <t>100052-GE 868603 BMW 216d D. Scaion</t>
  </si>
  <si>
    <t>GE 868603 BMW 216d D. Scaion</t>
  </si>
  <si>
    <t>100053-GE 868604 BMW 216d T. Iannello</t>
  </si>
  <si>
    <t>GE 868604 BMW 216d T. Iannello</t>
  </si>
  <si>
    <t>100054-GE 868438 BMW X4 xDrive20d A. Costil</t>
  </si>
  <si>
    <t>GE 868438 BMW X4 xDrive20d A. Costil</t>
  </si>
  <si>
    <t>100055-GE 877366 BMW X1 sDrive18d Y. Leone</t>
  </si>
  <si>
    <t>GE 877366 BMW X1 sDrive18d Y. Leone</t>
  </si>
  <si>
    <t>100056-GE 880213 BMW i3</t>
  </si>
  <si>
    <t>GE 880213 BMW i3</t>
  </si>
  <si>
    <t>100057-GE 881051 BMW X1 xDrive18d S. Baisin</t>
  </si>
  <si>
    <t>GE 881051 BMW X1 xDrive18d S. Baisin</t>
  </si>
  <si>
    <t>150003-VD 609166 Citroën DS4 B. Crespo</t>
  </si>
  <si>
    <t>VD 609166 Citroën DS4 B. Crespo</t>
  </si>
  <si>
    <t>150004-VD 398310 BMW 216d N. Pais</t>
  </si>
  <si>
    <t>VD 398310 BMW 216d N. Pais</t>
  </si>
  <si>
    <t>150005-VD 277937 BMW 216d M. Goncalves</t>
  </si>
  <si>
    <t>VD 277937 BMW 216d M. Goncalves</t>
  </si>
  <si>
    <t>150006-VD 501711 BMW 216d F. Fernandez</t>
  </si>
  <si>
    <t>VD 501711 BMW 216d F. Fernandez</t>
  </si>
  <si>
    <t>150007-VD 398327 BMW 216d S. Morel</t>
  </si>
  <si>
    <t>VD 398327 BMW 216d S. Morel</t>
  </si>
  <si>
    <t>150008-VD 354125 BMW 216d J. DE PAIVA LAGES</t>
  </si>
  <si>
    <t>VD 354125 BMW 216d J. DE PAIVA LAGES</t>
  </si>
  <si>
    <t>150009-VD 398335 BMW 216d M. Castelli</t>
  </si>
  <si>
    <t>VD 398335 BMW 216d M. Castelli</t>
  </si>
  <si>
    <t>150011-VD 278010 BMW 216d D. Gautier</t>
  </si>
  <si>
    <t>VD 278010 BMW 216d D. Gautier</t>
  </si>
  <si>
    <t>150012-VD 144949 BMW X5 M50d F. Dion</t>
  </si>
  <si>
    <t>VD 144949 BMW X5 M50d F. Dion</t>
  </si>
  <si>
    <t>150013-VD 571991 Land Rover Evoque 2.0 TD4 N. Pagola</t>
  </si>
  <si>
    <t>VD 571991 Land Rover Evoque 2.0 TD4 N. Pagola</t>
  </si>
  <si>
    <t>150014-VD 574454 BMW 216d C. Teixeira</t>
  </si>
  <si>
    <t>VD 574454 BMW 216d C. Teixeira</t>
  </si>
  <si>
    <t>150015-VD 384135 BMW 216d V. Rival</t>
  </si>
  <si>
    <t>VD 384135 BMW 216d V. Rival</t>
  </si>
  <si>
    <t>150016-VD 584992 BMW 216d J. Deffradas</t>
  </si>
  <si>
    <t>VD 584992 BMW 216d J. Deffradas</t>
  </si>
  <si>
    <t>150017-VD 15679 Opel Insignia M. Danz</t>
  </si>
  <si>
    <t>VD 15679 Opel Insignia M. Danz</t>
  </si>
  <si>
    <t>150018-VD 566083 VW T6 Kombi M. Gamba</t>
  </si>
  <si>
    <t>VD 566083 VW T6 Kombi M. Gamba</t>
  </si>
  <si>
    <t>150019-VD 285356 Mini Cooper S Cabriolet C. Danz</t>
  </si>
  <si>
    <t>VD 285356 Mini Cooper S Cabriolet C. Danz</t>
  </si>
  <si>
    <t>150020-VD 189338 BMW X5 xDrive E.Pusztaszeri</t>
  </si>
  <si>
    <t>VD 189338 BMW X5 xDrive E.Pusztaszeri</t>
  </si>
  <si>
    <t>150021-VD 594336 Land-Rover RR A. Pino</t>
  </si>
  <si>
    <t>VD 594336 Land-Rover RR A. Pino</t>
  </si>
  <si>
    <t>175000-INACTIF VD 8955 BMW 740d Ch. Danz</t>
  </si>
  <si>
    <t>INACTIF VD 8955 BMW 740d Ch. Danz</t>
  </si>
  <si>
    <t>180002-VS 13'338 BMW X5 M50d M. Pralong</t>
  </si>
  <si>
    <t>VS 13'338 BMW X5 M50d M. Pralong</t>
  </si>
  <si>
    <t>180004-INACTIF GE 662203 BMW X3 xDrive20d M. Dondelet</t>
  </si>
  <si>
    <t>INACTIF GE 662203 BMW X3 xDrive20d M. Dondelet</t>
  </si>
  <si>
    <t>180005-INACTIF GE 672276 Mercedes-Benz CLA 220 CDI 4matic  N. Jambon</t>
  </si>
  <si>
    <t>INACTIF GE 672276 Mercedes-Benz CLA 220 CDI 4matic  N. Jambon</t>
  </si>
  <si>
    <t>180006-INACTIF VD 205275 Seat Leon ST FR A. Brandt</t>
  </si>
  <si>
    <t>INACTIF VD 205275 Seat Leon ST FR A. Brandt</t>
  </si>
  <si>
    <t>180008-VD 543639 SEAT EXEO - T. Yvonneau</t>
  </si>
  <si>
    <t>VD 543639 SEAT EXEO - T. Yvonneau</t>
  </si>
  <si>
    <t>180011-GE 692'396 Opel Zafira 2.0 CDTi Cosmo N. Debrosse</t>
  </si>
  <si>
    <t>GE 692'396 Opel Zafira 2.0 CDTi Cosmo N. Debrosse</t>
  </si>
  <si>
    <t>180014-INACTIF GE 698073 BMW 330d X-Drive D. Geroudet</t>
  </si>
  <si>
    <t>INACTIF GE 698073 BMW 330d X-Drive D. Geroudet</t>
  </si>
  <si>
    <t>180016-INACTIF GE 698805 BMW 220d xDrive Coupé P. Naly</t>
  </si>
  <si>
    <t>INACTIF GE 698805 BMW 220d xDrive Coupé P. Naly</t>
  </si>
  <si>
    <t>180025-GE 721352 CITROEN Berlingo Da Silva</t>
  </si>
  <si>
    <t>GE 721352 CITROEN Berlingo Da Silva</t>
  </si>
  <si>
    <t>180028-GE 721196 CITROEN Berlingo Journal</t>
  </si>
  <si>
    <t>GE 721196 CITROEN Berlingo Journal</t>
  </si>
  <si>
    <t>180046-VD 277971 CITROEN Berlingo Legret</t>
  </si>
  <si>
    <t>VD 277971 CITROEN Berlingo Legret</t>
  </si>
  <si>
    <t>180057-VD 577151 Citroën C4 Picasso P. Carrié</t>
  </si>
  <si>
    <t>VD 577151 Citroën C4 Picasso P. Carrié</t>
  </si>
  <si>
    <t>180059-INACTIF 2019 GE 776178 Citroën C4 Picasso R. Ailloud</t>
  </si>
  <si>
    <t>INACTIF 2019 GE 776178 Citroën C4 Picasso R. Ailloud</t>
  </si>
  <si>
    <t>180061-INACTIF VD 240197 Citroën C4 HDI A. Ferri</t>
  </si>
  <si>
    <t>INACTIF VD 240197 Citroën C4 HDI A. Ferri</t>
  </si>
  <si>
    <t>180062-VD 366545 Citroën DS4 1.6 BlueHDi So Chic T. Froehlich</t>
  </si>
  <si>
    <t>VD 366545 Citroën DS4 1.6 BlueHDi So Chic T. Froehlich</t>
  </si>
  <si>
    <t>180063-INACTIF GE 811005 Citroën C4 Picasso E. Baranski</t>
  </si>
  <si>
    <t>INACTIF GE 811005 Citroën C4 Picasso E. Baranski</t>
  </si>
  <si>
    <t>180064-GE 811005 Skoda Octavi Combi Ambition T E. Baranski</t>
  </si>
  <si>
    <t>GE 811005 Skoda Octavi Combi Ambition T E. Baranski</t>
  </si>
  <si>
    <t>180065-INACTIF GE 817181 Citroën C4 Blue HDI J. Casson</t>
  </si>
  <si>
    <t>INACTIF GE 817181 Citroën C4 Blue HDI J. Casson</t>
  </si>
  <si>
    <t>180066-GE 822507 Citroën New C4 Picasso L. Fantinato</t>
  </si>
  <si>
    <t>GE 822507 Citroën New C4 Picasso L. Fantinato</t>
  </si>
  <si>
    <t>180067-VS 64231 Audi Q3 2.0 TDI M. Davet</t>
  </si>
  <si>
    <t>VS 64231 Audi Q3 2.0 TDI M. Davet</t>
  </si>
  <si>
    <t>180068-INATCIF GE 824575 Citroën C4 BlueHDI 120 T. Yvonneau</t>
  </si>
  <si>
    <t>INATCIF GE 824575 Citroën C4 BlueHDI 120 T. Yvonneau</t>
  </si>
  <si>
    <t>180069-VD 258973 Citroën DS4 1.6 Hdi So Chic  B. Bisiaux</t>
  </si>
  <si>
    <t>VD 258973 Citroën DS4 1.6 Hdi So Chic  B. Bisiaux</t>
  </si>
  <si>
    <t>180070-INACTIF GE 828419 Citroën C4 2.0 Hdi Shine B. Jolly</t>
  </si>
  <si>
    <t>INACTIF GE 828419 Citroën C4 2.0 Hdi Shine B. Jolly</t>
  </si>
  <si>
    <t>180071-VD 604500 Seat Alhambra FR Line B. Fayot</t>
  </si>
  <si>
    <t>VD 604500 Seat Alhambra FR Line B. Fayot</t>
  </si>
  <si>
    <t>180072-VS 15800 X3 xDrive20d F. Seydoux</t>
  </si>
  <si>
    <t>VS 15800 X3 xDrive20d F. Seydoux</t>
  </si>
  <si>
    <t>180073-VS 243026 Infiniti QX30 M. Mottet</t>
  </si>
  <si>
    <t>VS 243026 Infiniti QX30 M. Mottet</t>
  </si>
  <si>
    <t>180074-VS 38318 Mercedes-Benz GLC 63 S R. Briguet</t>
  </si>
  <si>
    <t>VS 38318 Mercedes-Benz GLC 63 S R. Briguet</t>
  </si>
  <si>
    <t>100058-GE 640105 Audi SQ5 B. Yvonneau</t>
  </si>
  <si>
    <t>GE 640105 Audi SQ5 B. Yvonneau</t>
  </si>
  <si>
    <t>199999-Véhicules NON ANALYSE</t>
  </si>
  <si>
    <t>Véhicules NON ANALYSE</t>
  </si>
  <si>
    <t>60992.1-Villa Bibos</t>
  </si>
  <si>
    <t>Villa Bibos</t>
  </si>
  <si>
    <t>BAT VD-19-39-Villa Bibos - Arzier</t>
  </si>
  <si>
    <t>FLK Ingénieurs Civils SA</t>
  </si>
  <si>
    <t>Chemin des Morettes1273 Arzier-le-Muids</t>
  </si>
  <si>
    <t>150022-VD 8955 BMW 740d xDrive Ch. Danz</t>
  </si>
  <si>
    <t>VD 8955 BMW 740d xDrive Ch. Danz</t>
  </si>
  <si>
    <t>60992.2-UAPE Gingins</t>
  </si>
  <si>
    <t>UAPE Gingins</t>
  </si>
  <si>
    <t>BAT VD-19-68-UAPE - Gingins</t>
  </si>
  <si>
    <t>Construction de l'UAPE de Gingins</t>
  </si>
  <si>
    <t>60992.3-MABO</t>
  </si>
  <si>
    <t>MABO</t>
  </si>
  <si>
    <t>60992.4-STAP Morges</t>
  </si>
  <si>
    <t>STAP Morges</t>
  </si>
  <si>
    <t>GROUPE ORLLATI SA</t>
  </si>
  <si>
    <t>51006-Galaise 24 - PLAN-LESOUATES</t>
  </si>
  <si>
    <t>Galaise 24 - PLAN-LESOUATES</t>
  </si>
  <si>
    <t>51501-Bella Roca</t>
  </si>
  <si>
    <t>Bella Roca</t>
  </si>
  <si>
    <t>53006-Blandonnet</t>
  </si>
  <si>
    <t>Blandonnet</t>
  </si>
  <si>
    <t>54005-Les Cret de Pregny</t>
  </si>
  <si>
    <t>Les Cret de Pregny</t>
  </si>
  <si>
    <t>58006-Blue Box</t>
  </si>
  <si>
    <t>Blue Box</t>
  </si>
  <si>
    <t>59001-HSBC</t>
  </si>
  <si>
    <t>HSBC</t>
  </si>
  <si>
    <t>1000-Direction Bâtiment</t>
  </si>
  <si>
    <t>Direction Bâtiment</t>
  </si>
  <si>
    <t>1001-Etudes Bâtiment</t>
  </si>
  <si>
    <t>Etudes Bâtiment</t>
  </si>
  <si>
    <t>61907-Les Hauts-de-Cossy</t>
  </si>
  <si>
    <t>Les Hauts-de-Cossy</t>
  </si>
  <si>
    <t>BAT VD-19-75-Vallon du Cossy - Nyon</t>
  </si>
  <si>
    <t>Construction d’un immeuble de 14 logements PPE</t>
  </si>
  <si>
    <t>STEINER SA</t>
  </si>
  <si>
    <t>Chemin des Rosiers 6-81260 Nyon</t>
  </si>
  <si>
    <t>61906-HGC FOUNEX</t>
  </si>
  <si>
    <t>HGC FOUNEX</t>
  </si>
  <si>
    <t>BAT VD-19-63-HGC- Complexe hôtelier, espace de restauration et parking souterrain</t>
  </si>
  <si>
    <t>Construction d'un complexe hôtelier, d'un espace de restauration et d'un parking souterrain</t>
  </si>
  <si>
    <t>Chemin de la Grande Coudre 11297 - Founex</t>
  </si>
  <si>
    <t>150023-VD 240197 BMW X1 A. Ferri</t>
  </si>
  <si>
    <t>VD 240197 BMW X1 A. Ferri</t>
  </si>
  <si>
    <t>100059-GE 662203 BMW X5 A. Dondelet</t>
  </si>
  <si>
    <t>GE 662203 BMW X5 A. Dondelet</t>
  </si>
  <si>
    <t>61908-UNIMED</t>
  </si>
  <si>
    <t>UNIMED</t>
  </si>
  <si>
    <t>BAT VD-19-80-Unimed - Ecublens</t>
  </si>
  <si>
    <t>Construction d'un bâtiment d'activités et adminitratif</t>
  </si>
  <si>
    <t>PETRUSSO AG</t>
  </si>
  <si>
    <t>Ingeni SA Lausanne</t>
  </si>
  <si>
    <t>Av. du Tir-Fédéral 561024 ECUBLENS</t>
  </si>
  <si>
    <t>12001-Quartier de l'étang - ilot A</t>
  </si>
  <si>
    <t>Quartier de l'étang - ilot A</t>
  </si>
  <si>
    <t>construction d'hôtels et bâtiments administratifs</t>
  </si>
  <si>
    <t>MORAND Adrien Charley</t>
  </si>
  <si>
    <t>IMPLENIA SUISSE SA</t>
  </si>
  <si>
    <t>Quartier de l'étangVernier</t>
  </si>
  <si>
    <t>140-Marketing</t>
  </si>
  <si>
    <t>Marketing</t>
  </si>
  <si>
    <t>AESCHLIMANN Nadège</t>
  </si>
  <si>
    <t>100060-GE 730591 BMW X1 sDrive J-P. Bufalo</t>
  </si>
  <si>
    <t>GE 730591 BMW X1 sDrive J-P. Bufalo</t>
  </si>
  <si>
    <t>12002-Panoramic</t>
  </si>
  <si>
    <t>Panoramic</t>
  </si>
  <si>
    <t>construction de 5 villas contigues</t>
  </si>
  <si>
    <t>OLIVEIRA PAIS Josué</t>
  </si>
  <si>
    <t>Alain Dreier</t>
  </si>
  <si>
    <t>chemin de Machéry 471218 Gd-Saconnex</t>
  </si>
  <si>
    <t>32001-HUG-MEA</t>
  </si>
  <si>
    <t>HUG-MEA</t>
  </si>
  <si>
    <t>Terrassement - Travaux spéciaux</t>
  </si>
  <si>
    <t>GADZ SA</t>
  </si>
  <si>
    <t>Boulevard de la Cluse 261205 Genève</t>
  </si>
  <si>
    <t>32002-NEMACO Signy</t>
  </si>
  <si>
    <t>NEMACO Signy</t>
  </si>
  <si>
    <t>Terrassement - Aménagements extérieurs</t>
  </si>
  <si>
    <t>DOS SANTOS Edgar</t>
  </si>
  <si>
    <t>INDUNI EG</t>
  </si>
  <si>
    <t>Route Blanche 11274 Grens</t>
  </si>
  <si>
    <t>71101-Dayre Savièse</t>
  </si>
  <si>
    <t>Dayre Savièse</t>
  </si>
  <si>
    <t>42001-Rénovation Swisslife</t>
  </si>
  <si>
    <t>Rénovation Swisslife</t>
  </si>
  <si>
    <t>Chantier EG VD</t>
  </si>
  <si>
    <t>EG VD-19-10-Rénovation Swisslife Lausanne</t>
  </si>
  <si>
    <t>Rénovation de 4 immeubles</t>
  </si>
  <si>
    <t>SWISS LIFE AG</t>
  </si>
  <si>
    <t>Chemin de l’Union, 6-8 à Prilly Chemin de l’Union, 10 à Prilly</t>
  </si>
  <si>
    <t>42002-SIGNY-PARC</t>
  </si>
  <si>
    <t>SIGNY-PARC</t>
  </si>
  <si>
    <t>EG VD-19-12-Nemaco-GE</t>
  </si>
  <si>
    <t>Bâtiment administratif</t>
  </si>
  <si>
    <t>Route Blanche à Signy</t>
  </si>
  <si>
    <t>62001-Alta Vista</t>
  </si>
  <si>
    <t>Alta Vista</t>
  </si>
  <si>
    <t>BAT VD-19-81-Altavista - La Conversion</t>
  </si>
  <si>
    <t>Route de Belmont1093 - La Conversion</t>
  </si>
  <si>
    <t>35003-GOBE</t>
  </si>
  <si>
    <t>GOBE</t>
  </si>
  <si>
    <t>Travaux de voutage du Gobé</t>
  </si>
  <si>
    <t>CHAMBERT Damien Adrien</t>
  </si>
  <si>
    <t>SIG - ETAT DE GENEVE - CONFEDERATION SUISSE</t>
  </si>
  <si>
    <t>CERA SA</t>
  </si>
  <si>
    <t>Chemin de Valérie 1001292 Pregny Chambesy</t>
  </si>
  <si>
    <t>35004-ASR GENILAC</t>
  </si>
  <si>
    <t>ASR GENILAC</t>
  </si>
  <si>
    <t>Pose de conduites Genilac par microtunnelier</t>
  </si>
  <si>
    <t>SIG</t>
  </si>
  <si>
    <t>Chemin Riant Bosquet 1218 Grand-Saconnex</t>
  </si>
  <si>
    <t>32005-Villa Dully</t>
  </si>
  <si>
    <t>Villa Dully</t>
  </si>
  <si>
    <t>Terrassement villa et piscine</t>
  </si>
  <si>
    <t>SILVA TOME DA Luis</t>
  </si>
  <si>
    <t>RIS + PARTENAIRES ARCHITECTES SA</t>
  </si>
  <si>
    <t>CHEMIN DES CHATAIGNIERS 6 1195 Dully</t>
  </si>
  <si>
    <t>12003-MIES</t>
  </si>
  <si>
    <t>MIES</t>
  </si>
  <si>
    <t>transformation d'un hangar</t>
  </si>
  <si>
    <t>Commune de Mies</t>
  </si>
  <si>
    <t>chemin de l'Epine 21295 Mies</t>
  </si>
  <si>
    <t>72001-BCVs Leytron-DAB</t>
  </si>
  <si>
    <t>BCVs Leytron-DAB</t>
  </si>
  <si>
    <t>Modification Bancomat</t>
  </si>
  <si>
    <t>72002-BCVs St-Maurice-Guichet</t>
  </si>
  <si>
    <t>BCVs St-Maurice-Guichet</t>
  </si>
  <si>
    <t>Transformation de la zone Guichet</t>
  </si>
  <si>
    <t>72003-BCVs Sierre-Transformation</t>
  </si>
  <si>
    <t>BCVs Sierre-Transformation</t>
  </si>
  <si>
    <t>Transformation succursale</t>
  </si>
  <si>
    <t>100061-GE 639887 BMW X1 xDrive G. Gerber</t>
  </si>
  <si>
    <t>GE 639887 BMW X1 xDrive G. Gerber</t>
  </si>
  <si>
    <t>150024-VD 8307 BMW 330d xDrive P. Danz</t>
  </si>
  <si>
    <t>VD 8307 BMW 330d xDrive P. Danz</t>
  </si>
  <si>
    <t>79001-Les Mistelles Bramois</t>
  </si>
  <si>
    <t>Les Mistelles Bramois</t>
  </si>
  <si>
    <t>12004-Hive 8</t>
  </si>
  <si>
    <t>Hive 8</t>
  </si>
  <si>
    <t>construction d'un bâtiment administratif</t>
  </si>
  <si>
    <t>route du Nant d'Avril 1501217 Meyrin</t>
  </si>
  <si>
    <t>100062-GE 692396 BMW X1 xDrive N. Debrosse</t>
  </si>
  <si>
    <t>GE 692396 BMW X1 xDrive N. Debrosse</t>
  </si>
  <si>
    <t>62002-Parking Brassus Gare</t>
  </si>
  <si>
    <t>Parking Brassus Gare</t>
  </si>
  <si>
    <t>BAT VD-19-62-Parking de la Gare - Brassus</t>
  </si>
  <si>
    <t>Contruction d'un parking de 5 niveaux</t>
  </si>
  <si>
    <t>AUDEMARS PIGUET &amp; CIE SOCIETE ANONYME DE LA MANUFACTURE D'HORLOGERIE</t>
  </si>
  <si>
    <t>Route du Risoud 21348 Le Chenit</t>
  </si>
  <si>
    <t>62003-Campus RTS - Travaux préparatoires</t>
  </si>
  <si>
    <t>Campus RTS - Travaux préparatoires</t>
  </si>
  <si>
    <t>BAT VD-18-38-Campus RTS - Travaux préparatoires</t>
  </si>
  <si>
    <t>Travaux préparatoires pour le projet CAMPUS RTS</t>
  </si>
  <si>
    <t>GIROTO PINTO Luis Carlos</t>
  </si>
  <si>
    <t>SRG SSR@RTS</t>
  </si>
  <si>
    <t>Site EPFLRoute des Noyerettes1015 - Ecublens</t>
  </si>
  <si>
    <t>12005-Boisserette 11</t>
  </si>
  <si>
    <t>Boisserette 11</t>
  </si>
  <si>
    <t>réfection des façades</t>
  </si>
  <si>
    <t>Y.Bervas</t>
  </si>
  <si>
    <t>chemin de la Boisserette 111208 Genève</t>
  </si>
  <si>
    <t>100063-GE 672276 BMW 220d N. Boisaubert</t>
  </si>
  <si>
    <t>GE 672276 BMW 220d N. Boisaubert</t>
  </si>
  <si>
    <t>150025-VD 375620 BMW X3 xDrive S. Ermini</t>
  </si>
  <si>
    <t>VD 375620 BMW X3 xDrive S. Ermini</t>
  </si>
  <si>
    <t>150026-VD 366545 BMW X1 sDrive T. Froehlich</t>
  </si>
  <si>
    <t>VD 366545 BMW X1 sDrive T. Froehlich</t>
  </si>
  <si>
    <t>150027-VD BMW 216d L. Giroto Pinto</t>
  </si>
  <si>
    <t>VD BMW 216d L. Giroto Pinto</t>
  </si>
  <si>
    <t>12006-Prulay</t>
  </si>
  <si>
    <t>Prulay</t>
  </si>
  <si>
    <t>Réhaussement immeubles</t>
  </si>
  <si>
    <t>FONDATION PARLOCA GENEVE</t>
  </si>
  <si>
    <t>BATINEG ENTREPRISE  GENERALE</t>
  </si>
  <si>
    <t>Numéro fournisseur</t>
  </si>
  <si>
    <t>Titre</t>
  </si>
  <si>
    <t>Nom</t>
  </si>
  <si>
    <t>Prénom</t>
  </si>
  <si>
    <t>Abréviation (Fournisseur)</t>
  </si>
  <si>
    <t>Complément</t>
  </si>
  <si>
    <t>Adresse fournisseur l1</t>
  </si>
  <si>
    <t>Adresse fournisseur l2</t>
  </si>
  <si>
    <t>Adresse fournisseur l3</t>
  </si>
  <si>
    <t>NPA fournisseur</t>
  </si>
  <si>
    <t>Lieu fournisseur</t>
  </si>
  <si>
    <t>Code Pays fournisseur</t>
  </si>
  <si>
    <t>Téléphone fournisseur</t>
  </si>
  <si>
    <t>Fax fournisseur</t>
  </si>
  <si>
    <t>E-mail fournisseur</t>
  </si>
  <si>
    <t>Compte de charge</t>
  </si>
  <si>
    <t>Numéro IDE</t>
  </si>
  <si>
    <t>Numéro TVA</t>
  </si>
  <si>
    <t>Numéro Provis</t>
  </si>
  <si>
    <t>Monnaie proposée</t>
  </si>
  <si>
    <t>Inactif</t>
  </si>
  <si>
    <t>Type de fournisseur</t>
  </si>
  <si>
    <t>Titre_1</t>
  </si>
  <si>
    <t>Etat</t>
  </si>
  <si>
    <t>Condition de paiement</t>
  </si>
  <si>
    <t>Code TVA</t>
  </si>
  <si>
    <t>Classification fournisseur</t>
  </si>
  <si>
    <t>ID_ChronoScan</t>
  </si>
  <si>
    <t>Synchroniser avec ChronoScan</t>
  </si>
  <si>
    <t>CH</t>
  </si>
  <si>
    <t>CHF</t>
  </si>
  <si>
    <t>FR</t>
  </si>
  <si>
    <t>4 - 30 JOURS NET</t>
  </si>
  <si>
    <t>2000 - Fournisseur tiers</t>
  </si>
  <si>
    <t>Postfach</t>
  </si>
  <si>
    <t>AG</t>
  </si>
  <si>
    <t>Meyrin</t>
  </si>
  <si>
    <t>Madame</t>
  </si>
  <si>
    <t>ANNEMASSE CEDEX</t>
  </si>
  <si>
    <t>0</t>
  </si>
  <si>
    <t>EUR</t>
  </si>
  <si>
    <t>2130 - Fournisseur Etranger</t>
  </si>
  <si>
    <t>Rue Blavignac 10</t>
  </si>
  <si>
    <t>CAROUGE</t>
  </si>
  <si>
    <t>GENEVE</t>
  </si>
  <si>
    <t>Basel</t>
  </si>
  <si>
    <t>BS</t>
  </si>
  <si>
    <t>WINTERTHUR</t>
  </si>
  <si>
    <t>Winterthur</t>
  </si>
  <si>
    <t>Assureur / Courtier</t>
  </si>
  <si>
    <t>ZH</t>
  </si>
  <si>
    <t>NYON</t>
  </si>
  <si>
    <t>LAUSANNE</t>
  </si>
  <si>
    <t>ZURICH</t>
  </si>
  <si>
    <t>Genève 1</t>
  </si>
  <si>
    <t>41200 - Sous-traitants Tiers</t>
  </si>
  <si>
    <t>32 - Import.Mat/Serv. 0 %</t>
  </si>
  <si>
    <t>BE</t>
  </si>
  <si>
    <t>BEAL</t>
  </si>
  <si>
    <t>CHAUSSURES DE SECURITE</t>
  </si>
  <si>
    <t>Z.I. du Gier</t>
  </si>
  <si>
    <t>GIVORS</t>
  </si>
  <si>
    <t>SG</t>
  </si>
  <si>
    <t>Carouge GE</t>
  </si>
  <si>
    <t>Case Postale</t>
  </si>
  <si>
    <t>Zürich</t>
  </si>
  <si>
    <t>31 - Exonéré  TVA</t>
  </si>
  <si>
    <t>Genève</t>
  </si>
  <si>
    <t>Versoix</t>
  </si>
  <si>
    <t>ENTREPRENEURS SUISSES</t>
  </si>
  <si>
    <t>ASTP ASSOCIATION</t>
  </si>
  <si>
    <t>DE TRAVAUX PUBLICS</t>
  </si>
  <si>
    <t>Weinbergstrasse 49</t>
  </si>
  <si>
    <t>Les Acacias</t>
  </si>
  <si>
    <t>info@printstar-sa.ch</t>
  </si>
  <si>
    <t>ORCIER</t>
  </si>
  <si>
    <t>Bertola</t>
  </si>
  <si>
    <t>Groupe Gondrand</t>
  </si>
  <si>
    <t>BERTOLA</t>
  </si>
  <si>
    <t>Plateforme douanière de Bardonnex</t>
  </si>
  <si>
    <t>Julien en Genevois</t>
  </si>
  <si>
    <t>Zone Industrielle</t>
  </si>
  <si>
    <t>F</t>
  </si>
  <si>
    <t>Küttigen</t>
  </si>
  <si>
    <t>Rue Jean-Pierre Timbaud</t>
  </si>
  <si>
    <t>Martigny</t>
  </si>
  <si>
    <t>PARIS</t>
  </si>
  <si>
    <t>c/o Idalvi Management Sàrl</t>
  </si>
  <si>
    <t>Av. du Lignon 28</t>
  </si>
  <si>
    <t>Le Lignon</t>
  </si>
  <si>
    <t>Le Grand-Saconnex</t>
  </si>
  <si>
    <t>BL</t>
  </si>
  <si>
    <t>AGE ASSOCIATION GENEVOISE</t>
  </si>
  <si>
    <t>AGE ASSOCIATION</t>
  </si>
  <si>
    <t>DES ECHAFAUDEURS</t>
  </si>
  <si>
    <t>ALPHONSE MICHEL S.A</t>
  </si>
  <si>
    <t>METALLERIE</t>
  </si>
  <si>
    <t>ALPHONSE MICHEL</t>
  </si>
  <si>
    <t>GRAND-SACONNEX</t>
  </si>
  <si>
    <t>BARBAZ S.A.</t>
  </si>
  <si>
    <t>Z.I. Rue des Deux-Montagnes au</t>
  </si>
  <si>
    <t>Québec 21</t>
  </si>
  <si>
    <t>VILLE-LA-GRAND</t>
  </si>
  <si>
    <t>BALTHAZARD &amp; COTTE</t>
  </si>
  <si>
    <t>BALTHAZARD &amp; COT</t>
  </si>
  <si>
    <t>Rue Pra Paris</t>
  </si>
  <si>
    <t>BP 6</t>
  </si>
  <si>
    <t>SASSENAGE CEDEX</t>
  </si>
  <si>
    <t>Rue des Marbriers 4</t>
  </si>
  <si>
    <t>ASDEI</t>
  </si>
  <si>
    <t>Case postale 3</t>
  </si>
  <si>
    <t>LA TOUR-DE-PEILZ</t>
  </si>
  <si>
    <t>BARINS MANAGEMENT S.A.</t>
  </si>
  <si>
    <t>BARINS MANAGEMEN</t>
  </si>
  <si>
    <t>Av. de Frontenex 32</t>
  </si>
  <si>
    <t>Case Postale 6028</t>
  </si>
  <si>
    <t>GENEVE 6</t>
  </si>
  <si>
    <t>Troinex</t>
  </si>
  <si>
    <t>ANNEMASSE</t>
  </si>
  <si>
    <t>LONAY</t>
  </si>
  <si>
    <t>NE</t>
  </si>
  <si>
    <t>Sion</t>
  </si>
  <si>
    <t>LU</t>
  </si>
  <si>
    <t>GL</t>
  </si>
  <si>
    <t>Grand-Lancy</t>
  </si>
  <si>
    <t>ALGECO</t>
  </si>
  <si>
    <t>Av. de l'Opéra 16</t>
  </si>
  <si>
    <t>Genève 26</t>
  </si>
  <si>
    <t>GENEVE 11</t>
  </si>
  <si>
    <t>AGCE ASSOCIATION GENEVOISE</t>
  </si>
  <si>
    <t>AGCE ASSOCIATON</t>
  </si>
  <si>
    <t>DES CHEFS D'ENTREPRISE</t>
  </si>
  <si>
    <t>Case Postale 337</t>
  </si>
  <si>
    <t>MEYRIN</t>
  </si>
  <si>
    <t>Meinier</t>
  </si>
  <si>
    <t>ES</t>
  </si>
  <si>
    <t>ABB CMC COMPONENTS</t>
  </si>
  <si>
    <t>ABB CMC COMPONEN</t>
  </si>
  <si>
    <t>Badenerstrasse 790</t>
  </si>
  <si>
    <t>101401</t>
  </si>
  <si>
    <t>116265869</t>
  </si>
  <si>
    <t>Able Sàrl</t>
  </si>
  <si>
    <t>ABLE SARL</t>
  </si>
  <si>
    <t>Rue Viollier</t>
  </si>
  <si>
    <t>contact@able-sa</t>
  </si>
  <si>
    <t>CHE-332.106.153</t>
  </si>
  <si>
    <t>CHE-132.106.153</t>
  </si>
  <si>
    <t>332106153</t>
  </si>
  <si>
    <t>Compagnie d'Assurances</t>
  </si>
  <si>
    <t>AUTO PREMAT LOCATION</t>
  </si>
  <si>
    <t>AUTO PREMAT LOCA</t>
  </si>
  <si>
    <t>Rte des Vallées 4</t>
  </si>
  <si>
    <t>Place de l'Etoile</t>
  </si>
  <si>
    <t>AGREGATS DU RHONE</t>
  </si>
  <si>
    <t>AGREGATS DU RHON</t>
  </si>
  <si>
    <t>ISSY-LES-MOULINEAUX CEDEX</t>
  </si>
  <si>
    <t>Nyon</t>
  </si>
  <si>
    <t>Genève 8</t>
  </si>
  <si>
    <t>Case postale</t>
  </si>
  <si>
    <t>Gland</t>
  </si>
  <si>
    <t>SION</t>
  </si>
  <si>
    <t>IT</t>
  </si>
  <si>
    <t>Luzern</t>
  </si>
  <si>
    <t>Fournisseur</t>
  </si>
  <si>
    <t>Petit-Lancy</t>
  </si>
  <si>
    <t>143652</t>
  </si>
  <si>
    <t>YVONAND</t>
  </si>
  <si>
    <t>AàZ Formation</t>
  </si>
  <si>
    <t>Ecole Privée</t>
  </si>
  <si>
    <t>AAZ FORMATION EC</t>
  </si>
  <si>
    <t>Badan Echelles</t>
  </si>
  <si>
    <t>Jacques Isely</t>
  </si>
  <si>
    <t>BADAN ECHELLES J</t>
  </si>
  <si>
    <t>Chemin de Jorattez 3</t>
  </si>
  <si>
    <t>Mont-sur-Lausanne</t>
  </si>
  <si>
    <t>jacques.isely@vtxnet.ch</t>
  </si>
  <si>
    <t>101840598</t>
  </si>
  <si>
    <t>Thonon</t>
  </si>
  <si>
    <t>Case postale 44</t>
  </si>
  <si>
    <t>Plan-les-Ouates</t>
  </si>
  <si>
    <t>Carouge</t>
  </si>
  <si>
    <t>CHANEAZ</t>
  </si>
  <si>
    <t>ADMINISTRATION DU PALAIS</t>
  </si>
  <si>
    <t>Service de caisse</t>
  </si>
  <si>
    <t>ADMINISTRATION D</t>
  </si>
  <si>
    <t>DE JUSTICE</t>
  </si>
  <si>
    <t>Pl. du Bourg-de-Four 3</t>
  </si>
  <si>
    <t>Genève 3</t>
  </si>
  <si>
    <t>Lausanne</t>
  </si>
  <si>
    <t>Haute-Nendaz</t>
  </si>
  <si>
    <t>AUX CYCLAMENS</t>
  </si>
  <si>
    <t>Annie LE Breton</t>
  </si>
  <si>
    <t>Av. du Mont-Blanc 5</t>
  </si>
  <si>
    <t>SCIONZIER</t>
  </si>
  <si>
    <t>BERNARD V.I.</t>
  </si>
  <si>
    <t>Av. de Faucigny 14</t>
  </si>
  <si>
    <t>Bonneville</t>
  </si>
  <si>
    <t>Cologny</t>
  </si>
  <si>
    <t>Arcelor Mittal Construction Suisse SA</t>
  </si>
  <si>
    <t>ARCELOR MITTAL</t>
  </si>
  <si>
    <t>Industriestrasse 19</t>
  </si>
  <si>
    <t>Otelfingen</t>
  </si>
  <si>
    <t>102093</t>
  </si>
  <si>
    <t>106209059</t>
  </si>
  <si>
    <t>BELINA-TENDON</t>
  </si>
  <si>
    <t>Joëlle et Gérhard</t>
  </si>
  <si>
    <t>BELINA-TENDON JO</t>
  </si>
  <si>
    <t>Ch. du Nant-d'Aisy 24A</t>
  </si>
  <si>
    <t>Anières</t>
  </si>
  <si>
    <t>Aïre</t>
  </si>
  <si>
    <t>Fribourg</t>
  </si>
  <si>
    <t>Crans-près-Céligny</t>
  </si>
  <si>
    <t>Chêne-Bougeries</t>
  </si>
  <si>
    <t>Paris</t>
  </si>
  <si>
    <t>Onex</t>
  </si>
  <si>
    <t>Berne</t>
  </si>
  <si>
    <t>Arténova</t>
  </si>
  <si>
    <t>ARTENOVA</t>
  </si>
  <si>
    <t>Av. St-françois de Sales 2</t>
  </si>
  <si>
    <t>Thonon-les-Bains</t>
  </si>
  <si>
    <t>Annemasse</t>
  </si>
  <si>
    <t>Perly</t>
  </si>
  <si>
    <t>Commugny</t>
  </si>
  <si>
    <t>Evolène</t>
  </si>
  <si>
    <t>Châtelaine</t>
  </si>
  <si>
    <t>Genève 11</t>
  </si>
  <si>
    <t>NL</t>
  </si>
  <si>
    <t>CARROSSERIE</t>
  </si>
  <si>
    <t>ALBERI Corrado</t>
  </si>
  <si>
    <t>ALBERI CORRADO</t>
  </si>
  <si>
    <t>Architecte</t>
  </si>
  <si>
    <t>Ch. de la Gradelle 79</t>
  </si>
  <si>
    <t>Bern</t>
  </si>
  <si>
    <t>Ch. de la Muraille 12</t>
  </si>
  <si>
    <t>Vétroz</t>
  </si>
  <si>
    <t>BBC NYON</t>
  </si>
  <si>
    <t>Basket Ball Club DE NYON</t>
  </si>
  <si>
    <t>BBC NYON BASKET</t>
  </si>
  <si>
    <t>Case postale 586</t>
  </si>
  <si>
    <t>Nyon 1</t>
  </si>
  <si>
    <t>Bogis-Bossey-</t>
  </si>
  <si>
    <t>Chavannes-de-Bogis</t>
  </si>
  <si>
    <t>BOGIS-BOSSEY- CH</t>
  </si>
  <si>
    <t>Service des Eaux</t>
  </si>
  <si>
    <t>Bessire Nadia</t>
  </si>
  <si>
    <t>BESSIRE NADIA</t>
  </si>
  <si>
    <t>Médecine du travail</t>
  </si>
  <si>
    <t>Rte de Pré-Bois 20</t>
  </si>
  <si>
    <t>Case postale 1874</t>
  </si>
  <si>
    <t>Genève 15</t>
  </si>
  <si>
    <t>Neuchâtel</t>
  </si>
  <si>
    <t>APSFV</t>
  </si>
  <si>
    <t>Riedstrasse 14</t>
  </si>
  <si>
    <t>Postfach 195</t>
  </si>
  <si>
    <t>Dietikon</t>
  </si>
  <si>
    <t>ALATAS LIMITED</t>
  </si>
  <si>
    <t>Crane Services Worldwide</t>
  </si>
  <si>
    <t>ALATAS LIMITED C</t>
  </si>
  <si>
    <t>Unite 7A &amp; 7B, Hodfar Road</t>
  </si>
  <si>
    <t>Sandy Lane Industrial Estate</t>
  </si>
  <si>
    <t>Stourport-on-Severn, Worcs</t>
  </si>
  <si>
    <t>United kingdom</t>
  </si>
  <si>
    <t>GB</t>
  </si>
  <si>
    <t>Altrad Baumann GmgH</t>
  </si>
  <si>
    <t>ALTRAD BAUMANN</t>
  </si>
  <si>
    <t>Rilter-Heinrich-Str. 6-12</t>
  </si>
  <si>
    <t>Laupheim</t>
  </si>
  <si>
    <t>DE</t>
  </si>
  <si>
    <t>ASS. BETAIL EVOLENE</t>
  </si>
  <si>
    <t>ASS. BETAIL EVOL</t>
  </si>
  <si>
    <t>COMBAT DE REINES</t>
  </si>
  <si>
    <t>Abyla Alexandre</t>
  </si>
  <si>
    <t>ABYLA ALEXANDRE</t>
  </si>
  <si>
    <t>Grange-Lévrier 12</t>
  </si>
  <si>
    <t>Case postale 231</t>
  </si>
  <si>
    <t>Avanchet</t>
  </si>
  <si>
    <t>BAUR Daniel</t>
  </si>
  <si>
    <t>BAUR DANIEL</t>
  </si>
  <si>
    <t>Rue St-Domingue</t>
  </si>
  <si>
    <t>Case postale 3015</t>
  </si>
  <si>
    <t>Morges 3</t>
  </si>
  <si>
    <t>Vernier</t>
  </si>
  <si>
    <t>AMI (Genève) SA</t>
  </si>
  <si>
    <t>AMI (GENEVE) SA</t>
  </si>
  <si>
    <t>Assainissement et Maintenance Industrielle</t>
  </si>
  <si>
    <t>Case postale 48</t>
  </si>
  <si>
    <t>AKSA WÜRENLOS AG</t>
  </si>
  <si>
    <t>AKSA WUERENLOS A</t>
  </si>
  <si>
    <t>Grosszelgstrasse 15</t>
  </si>
  <si>
    <t>WÜRENLOS</t>
  </si>
  <si>
    <t>103300</t>
  </si>
  <si>
    <t>Case postale 126</t>
  </si>
  <si>
    <t>Tolochenaz</t>
  </si>
  <si>
    <t>Weberstrasse 5</t>
  </si>
  <si>
    <t>AXILIA SA</t>
  </si>
  <si>
    <t>L'Ancienne-Route 72</t>
  </si>
  <si>
    <t>Oron-la-Ville</t>
  </si>
  <si>
    <t>Association Sportive Schtroumpfs Genève</t>
  </si>
  <si>
    <t>ASSOCIATION SPOR</t>
  </si>
  <si>
    <t>Chemin de Vers 16</t>
  </si>
  <si>
    <t>Antico Rudi</t>
  </si>
  <si>
    <t>ANTICO RUDI</t>
  </si>
  <si>
    <t>Peinture-Publicité-Papiers peints-Décoration</t>
  </si>
  <si>
    <t>Rue J.-J. de Sellon 4</t>
  </si>
  <si>
    <t>Savièse</t>
  </si>
  <si>
    <t>Yverdon-les-Bains</t>
  </si>
  <si>
    <t>Soral</t>
  </si>
  <si>
    <t>Lonay</t>
  </si>
  <si>
    <t>ASF SFV Association Suisse de Football</t>
  </si>
  <si>
    <t>ASF SFV ASSOCIAT</t>
  </si>
  <si>
    <t>Worbstrasse 48</t>
  </si>
  <si>
    <t>Muri</t>
  </si>
  <si>
    <t>Actua Lyon Kart Métropole</t>
  </si>
  <si>
    <t>ACTUA LYON KART</t>
  </si>
  <si>
    <t>Ch. de Fournéa</t>
  </si>
  <si>
    <t>St-Laurent de Mûre</t>
  </si>
  <si>
    <t>Badoud Gérald</t>
  </si>
  <si>
    <t>BADOUD GERALD</t>
  </si>
  <si>
    <t>Ch. de la Redoute 7</t>
  </si>
  <si>
    <t>Betica SA</t>
  </si>
  <si>
    <t>BETICA SA</t>
  </si>
  <si>
    <t>Ch. de la Fontaine 2</t>
  </si>
  <si>
    <t>329858</t>
  </si>
  <si>
    <t>Grand-Lancy 2</t>
  </si>
  <si>
    <t>2 - 10 JOURS NET</t>
  </si>
  <si>
    <t>Amis des Equipes Nationales Suisses de Football</t>
  </si>
  <si>
    <t>AMIS DES EQUIPES</t>
  </si>
  <si>
    <t>Bern 15</t>
  </si>
  <si>
    <t>Nax</t>
  </si>
  <si>
    <t>Aérocentre</t>
  </si>
  <si>
    <t>AEROCENTRE</t>
  </si>
  <si>
    <t>Zone Industriel du Petit-Pont</t>
  </si>
  <si>
    <t>Châteauneuf-Conthey</t>
  </si>
  <si>
    <t>Genève 4</t>
  </si>
  <si>
    <t>3 - 30 JOURS 2%</t>
  </si>
  <si>
    <t>ALPES PAVAGE</t>
  </si>
  <si>
    <t>Allée des Symphorines 6</t>
  </si>
  <si>
    <t>SEYNOD</t>
  </si>
  <si>
    <t>Morges</t>
  </si>
  <si>
    <t>Les Avanchets</t>
  </si>
  <si>
    <t>Bellity Jean</t>
  </si>
  <si>
    <t>BELLITY JEAN</t>
  </si>
  <si>
    <t>Ch. des Palettes 17</t>
  </si>
  <si>
    <t>ASPHALTE - ETANCHEITE 2000 SA</t>
  </si>
  <si>
    <t>ASPHALTE - ETANC</t>
  </si>
  <si>
    <t>Rue des Bosquets 31</t>
  </si>
  <si>
    <t>Vevey 1</t>
  </si>
  <si>
    <t>143190</t>
  </si>
  <si>
    <t>38200 - Divers matériaux</t>
  </si>
  <si>
    <t>330 - TVA Mat./Serv.</t>
  </si>
  <si>
    <t>Romanel-s-Lausanne</t>
  </si>
  <si>
    <t>Badel Félix &amp; Cie SA</t>
  </si>
  <si>
    <t>BADEL FELIX &amp; CI</t>
  </si>
  <si>
    <t>Rue de Carouge 114</t>
  </si>
  <si>
    <t>Case Postale 336</t>
  </si>
  <si>
    <t>info@badel.ch</t>
  </si>
  <si>
    <t>CHE-105.819.077</t>
  </si>
  <si>
    <t>143324</t>
  </si>
  <si>
    <t>105819077</t>
  </si>
  <si>
    <t>BAUMANN-JEANNERET S.A.</t>
  </si>
  <si>
    <t>BAUMANN-JEANNERE</t>
  </si>
  <si>
    <t>Rue de l'Arquebuse 8</t>
  </si>
  <si>
    <t>143325</t>
  </si>
  <si>
    <t>BERTHAUDIN MARCEL S.A.</t>
  </si>
  <si>
    <t>BERTHAUDIN MARCE</t>
  </si>
  <si>
    <t>Rue Ferrier 11</t>
  </si>
  <si>
    <t>143328</t>
  </si>
  <si>
    <t>La Croix-de-Rozon</t>
  </si>
  <si>
    <t>A.Desplats SA</t>
  </si>
  <si>
    <t>A.DESPLATS SA</t>
  </si>
  <si>
    <t>Chauffages Centraux</t>
  </si>
  <si>
    <t>Rue Simoon-Durand 13Bis</t>
  </si>
  <si>
    <t>Case Postale 1176</t>
  </si>
  <si>
    <t>143337</t>
  </si>
  <si>
    <t>Thônex</t>
  </si>
  <si>
    <t>PLAN-LES-OUATES</t>
  </si>
  <si>
    <t>Antalis SA</t>
  </si>
  <si>
    <t>ANTALIS SA</t>
  </si>
  <si>
    <t>Rue de Veyrot 2</t>
  </si>
  <si>
    <t>Case Postale 123</t>
  </si>
  <si>
    <t>143358</t>
  </si>
  <si>
    <t>Monsieur</t>
  </si>
  <si>
    <t>Rue du Bois-du-Lan</t>
  </si>
  <si>
    <t>BLANC MARCEL SA</t>
  </si>
  <si>
    <t>La Cité des vins</t>
  </si>
  <si>
    <t>Rte des Acacias 45 A</t>
  </si>
  <si>
    <t>Case postale 1565</t>
  </si>
  <si>
    <t>143501</t>
  </si>
  <si>
    <t>Ch. de la Verseuse 7-9</t>
  </si>
  <si>
    <t>BETON-BAU SA</t>
  </si>
  <si>
    <t>Av. du Lignon 39.40</t>
  </si>
  <si>
    <t>LE LIGNON</t>
  </si>
  <si>
    <t>143526</t>
  </si>
  <si>
    <t>AVIA DISTRIBUTION SA</t>
  </si>
  <si>
    <t>AVIA DISTRIBUTIO</t>
  </si>
  <si>
    <t>Rte des Jeunes 6</t>
  </si>
  <si>
    <t>CHE-105.843.348</t>
  </si>
  <si>
    <t>143559</t>
  </si>
  <si>
    <t>105843348</t>
  </si>
  <si>
    <t>APROTEC SA</t>
  </si>
  <si>
    <t>Av. Vibert 19</t>
  </si>
  <si>
    <t>info@aprotec.ch</t>
  </si>
  <si>
    <t>CHE-105.992.304</t>
  </si>
  <si>
    <t>105992304</t>
  </si>
  <si>
    <t>Av. des Grandes-Communes 6</t>
  </si>
  <si>
    <t>AREA</t>
  </si>
  <si>
    <t>Rue Marziano 10</t>
  </si>
  <si>
    <t>Acacias</t>
  </si>
  <si>
    <t>143626</t>
  </si>
  <si>
    <t>SATIGNY</t>
  </si>
  <si>
    <t>BENICO</t>
  </si>
  <si>
    <t>MM.BELK &amp; NIEDERHAUSER</t>
  </si>
  <si>
    <t>Bd. Carl Vogt 68</t>
  </si>
  <si>
    <t>143665</t>
  </si>
  <si>
    <t>Antonioli SA</t>
  </si>
  <si>
    <t>ANTONIOLI SA</t>
  </si>
  <si>
    <t>Rue Baulacre 11</t>
  </si>
  <si>
    <t>antonioli@bluewin.ch</t>
  </si>
  <si>
    <t>CHE-105.816.765</t>
  </si>
  <si>
    <t>143687</t>
  </si>
  <si>
    <t>105816765</t>
  </si>
  <si>
    <t>Bertolit SA</t>
  </si>
  <si>
    <t>BERTOLIT SA    1</t>
  </si>
  <si>
    <t>Rte des Jeunes 43</t>
  </si>
  <si>
    <t>bertolit@bertolit.ch</t>
  </si>
  <si>
    <t>CHE-105.844.543</t>
  </si>
  <si>
    <t>143691</t>
  </si>
  <si>
    <t>105844543</t>
  </si>
  <si>
    <t>Collonge-Bellerive</t>
  </si>
  <si>
    <t>Chêne-Bourg</t>
  </si>
  <si>
    <t>Auto Secours</t>
  </si>
  <si>
    <t>Bisetto</t>
  </si>
  <si>
    <t>AUTO SECOURS  BI</t>
  </si>
  <si>
    <t>Rue de Montchoisy 68-70</t>
  </si>
  <si>
    <t>143747</t>
  </si>
  <si>
    <t>AUER PHILIPPE</t>
  </si>
  <si>
    <t>RUE DE RIVE 4</t>
  </si>
  <si>
    <t>A.S. Alu-Concept SA</t>
  </si>
  <si>
    <t>ALU-CONCEPT SA</t>
  </si>
  <si>
    <t>Rte du Nant d'Avril 56</t>
  </si>
  <si>
    <t>Case postale 430</t>
  </si>
  <si>
    <t>info@alu-concept-faceintec.ch</t>
  </si>
  <si>
    <t>CHE-100.285.228</t>
  </si>
  <si>
    <t>143789</t>
  </si>
  <si>
    <t>100285228</t>
  </si>
  <si>
    <t>Rte du Pont-Butin 70</t>
  </si>
  <si>
    <t>Antille Jean-Claude</t>
  </si>
  <si>
    <t>ANTILLE JEAN-CLA</t>
  </si>
  <si>
    <t>Chemin de la Muraille 10</t>
  </si>
  <si>
    <t>143930</t>
  </si>
  <si>
    <t>ALPINA WOUD SA</t>
  </si>
  <si>
    <t>Rte de Troinex 74</t>
  </si>
  <si>
    <t>CHE-100.837.033</t>
  </si>
  <si>
    <t>100837033</t>
  </si>
  <si>
    <t>Bigler Frères</t>
  </si>
  <si>
    <t>BIGLER FRERES</t>
  </si>
  <si>
    <t>Réparations Mécaniques</t>
  </si>
  <si>
    <t>Route de la Maison-Carrée 25</t>
  </si>
  <si>
    <t>CHE-107.856.706</t>
  </si>
  <si>
    <t>143987</t>
  </si>
  <si>
    <t>PETIT-LANCY 1</t>
  </si>
  <si>
    <t>Bischof SA</t>
  </si>
  <si>
    <t>BISCHOF SA</t>
  </si>
  <si>
    <t>Ch. du Clos 6a</t>
  </si>
  <si>
    <t>Case Postale 541</t>
  </si>
  <si>
    <t>info@bischofsa.ch</t>
  </si>
  <si>
    <t>CHE-107.857.982</t>
  </si>
  <si>
    <t>107857982</t>
  </si>
  <si>
    <t>Genève 13</t>
  </si>
  <si>
    <t>AUTOHALL METROPOLE SA</t>
  </si>
  <si>
    <t>AUTOHALL METROPO</t>
  </si>
  <si>
    <t>Rte du Pont-Butin 14</t>
  </si>
  <si>
    <t>144213</t>
  </si>
  <si>
    <t>Ch. Pré-Fleuri 14</t>
  </si>
  <si>
    <t>BEAUME &amp; CIE SA</t>
  </si>
  <si>
    <t>Ch. Gérard-de-Ternier 16</t>
  </si>
  <si>
    <t>Case Postale 28</t>
  </si>
  <si>
    <t>144533</t>
  </si>
  <si>
    <t>Cartigny</t>
  </si>
  <si>
    <t>Aluchel Echafaudages SA</t>
  </si>
  <si>
    <t>ALUCHEL ECHAFAUD</t>
  </si>
  <si>
    <t>Ch. de l'Epinglier 4</t>
  </si>
  <si>
    <t>CHE-100.446.170</t>
  </si>
  <si>
    <t>144598</t>
  </si>
  <si>
    <t>100446170</t>
  </si>
  <si>
    <t>Bäbler &amp; Pirker</t>
  </si>
  <si>
    <t>BAEBLER &amp; PIRKER</t>
  </si>
  <si>
    <t>Norbert Pirker successeur</t>
  </si>
  <si>
    <t>Rue des Vollandes 21</t>
  </si>
  <si>
    <t>Case postale 6239</t>
  </si>
  <si>
    <t>Genève 6</t>
  </si>
  <si>
    <t>144640</t>
  </si>
  <si>
    <t>Av. Cardinal-Mermillod 36</t>
  </si>
  <si>
    <t>Berberat-Transformateurs Sàrl</t>
  </si>
  <si>
    <t>BERBERAT-TRANSFO</t>
  </si>
  <si>
    <t>Rue des Caroubiers 5</t>
  </si>
  <si>
    <t>144662</t>
  </si>
  <si>
    <t>Bernex</t>
  </si>
  <si>
    <t>BALSIGER S.A.</t>
  </si>
  <si>
    <t>Rue du Stand 9</t>
  </si>
  <si>
    <t>144728</t>
  </si>
  <si>
    <t>Assoc. ZSCHOKKE-INDUNI-TUNNEL DE FERNEY</t>
  </si>
  <si>
    <t>ASS. TUN. FERNEY</t>
  </si>
  <si>
    <t>p.a. INDUNI &amp; CIE SA</t>
  </si>
  <si>
    <t>6, av. des Grandes-Communes</t>
  </si>
  <si>
    <t>144789</t>
  </si>
  <si>
    <t>Amstad</t>
  </si>
  <si>
    <t>AMSTAD</t>
  </si>
  <si>
    <t>Rue Pictet-de-Bock 3</t>
  </si>
  <si>
    <t>Case postale 451</t>
  </si>
  <si>
    <t>144830</t>
  </si>
  <si>
    <t>ASTIE &amp; FILS S.A.</t>
  </si>
  <si>
    <t>ASTIE &amp; FILS S.A</t>
  </si>
  <si>
    <t>Rte de Saint-Julien 129</t>
  </si>
  <si>
    <t>144880</t>
  </si>
  <si>
    <t>Jussy</t>
  </si>
  <si>
    <t>AF Publicité</t>
  </si>
  <si>
    <t>Petrier Adrien</t>
  </si>
  <si>
    <t>AF PUBLICITE PET</t>
  </si>
  <si>
    <t>Rue Anicenne 19</t>
  </si>
  <si>
    <t>145030</t>
  </si>
  <si>
    <t>GENEVE 26</t>
  </si>
  <si>
    <t>Blondin Michel</t>
  </si>
  <si>
    <t>BLONDIN MICHEL</t>
  </si>
  <si>
    <t>Rte de Certoux 164</t>
  </si>
  <si>
    <t>Perly-Certoux</t>
  </si>
  <si>
    <t>CHE-107.963.259</t>
  </si>
  <si>
    <t>145154</t>
  </si>
  <si>
    <t>107963259</t>
  </si>
  <si>
    <t>BERT'EAU SA</t>
  </si>
  <si>
    <t>BERT'EAU SA    1</t>
  </si>
  <si>
    <t>Rue Baylon 8</t>
  </si>
  <si>
    <t>CHE-107.964.307</t>
  </si>
  <si>
    <t>145255</t>
  </si>
  <si>
    <t>107964307</t>
  </si>
  <si>
    <t>AMOUDRUZ S.A.</t>
  </si>
  <si>
    <t>Rue Eugène-Marziano 23B</t>
  </si>
  <si>
    <t>contact@amoudruz-sa.ch</t>
  </si>
  <si>
    <t>CHE-107.747.098</t>
  </si>
  <si>
    <t>107747098</t>
  </si>
  <si>
    <t>Blanc &amp; Paiche Garage SA</t>
  </si>
  <si>
    <t>BLANC &amp; PAICHE G</t>
  </si>
  <si>
    <t>Garage des Charmilles</t>
  </si>
  <si>
    <t>Rue Daubin 7</t>
  </si>
  <si>
    <t>145269</t>
  </si>
  <si>
    <t>Vandoeuvres</t>
  </si>
  <si>
    <t>Allegra Raymond</t>
  </si>
  <si>
    <t>ALLEGRA RAYMOND</t>
  </si>
  <si>
    <t>Taille de Pierre</t>
  </si>
  <si>
    <t>Rue du Village-Suissse 3</t>
  </si>
  <si>
    <t>CP.209</t>
  </si>
  <si>
    <t>145316</t>
  </si>
  <si>
    <t>Case postale 61</t>
  </si>
  <si>
    <t>Grand-Saconnex</t>
  </si>
  <si>
    <t>Givisiez</t>
  </si>
  <si>
    <t>Gisikon</t>
  </si>
  <si>
    <t>Béchaz S.</t>
  </si>
  <si>
    <t>BECHAZ S.</t>
  </si>
  <si>
    <t>Ch. des Crêtets 10</t>
  </si>
  <si>
    <t>Peissy-Satigny</t>
  </si>
  <si>
    <t>145538</t>
  </si>
  <si>
    <t>Alarme et Sécurité</t>
  </si>
  <si>
    <t>ALARME ET SECURI</t>
  </si>
  <si>
    <t>Ch. de la Pallanterie 7</t>
  </si>
  <si>
    <t>145630</t>
  </si>
  <si>
    <t>31000 - Bétons</t>
  </si>
  <si>
    <t>ADS Coursier Rapide</t>
  </si>
  <si>
    <t>Dal Soler Alain</t>
  </si>
  <si>
    <t>ADS COURSIER RAP</t>
  </si>
  <si>
    <t>Rue des Bossons 2</t>
  </si>
  <si>
    <t>145774</t>
  </si>
  <si>
    <t>Meyrin 2</t>
  </si>
  <si>
    <t>Veyrier</t>
  </si>
  <si>
    <t>ALPHAVERRE SA</t>
  </si>
  <si>
    <t>ALPHAVERRE S.A.</t>
  </si>
  <si>
    <t>Rte de Cossonay 14 A</t>
  </si>
  <si>
    <t>Echallens</t>
  </si>
  <si>
    <t>info@alphaverre.ch</t>
  </si>
  <si>
    <t>CHE-105.993.775</t>
  </si>
  <si>
    <t>146163</t>
  </si>
  <si>
    <t>105993775</t>
  </si>
  <si>
    <t>Bâches Panchaud SA</t>
  </si>
  <si>
    <t>PANCHAUD S.A. BA</t>
  </si>
  <si>
    <t>Chemin de la Pallanterie 7</t>
  </si>
  <si>
    <t>CHE-105.993.835</t>
  </si>
  <si>
    <t>105993835</t>
  </si>
  <si>
    <t>BARTHASSAT-DUVILLARD</t>
  </si>
  <si>
    <t>Entreprises Réunies</t>
  </si>
  <si>
    <t>BARTHASSAT-DUVIL</t>
  </si>
  <si>
    <t>p.a. Entr. G. Barthassat SA</t>
  </si>
  <si>
    <t>Ch. de la Bergerie 21</t>
  </si>
  <si>
    <t>146198</t>
  </si>
  <si>
    <t>Boccard Parcs et Jardins SA</t>
  </si>
  <si>
    <t>BOCCARD PARC ET</t>
  </si>
  <si>
    <t>Rte de la Croix-en-Champagne 6</t>
  </si>
  <si>
    <t>info@boccardsa.ch</t>
  </si>
  <si>
    <t>CHE-103.887.961</t>
  </si>
  <si>
    <t>103887961</t>
  </si>
  <si>
    <t>CHE-103-887-961</t>
  </si>
  <si>
    <t>Rue de Malatrex 12</t>
  </si>
  <si>
    <t>Arbosa SA</t>
  </si>
  <si>
    <t>ARBOSA SA</t>
  </si>
  <si>
    <t>Rue des Eaux-Vives 94</t>
  </si>
  <si>
    <t>CHE-101.414.480</t>
  </si>
  <si>
    <t>146443</t>
  </si>
  <si>
    <t>101414480</t>
  </si>
  <si>
    <t>Antira, F. et R. Python SA</t>
  </si>
  <si>
    <t>ANTIRA, F. ET R.</t>
  </si>
  <si>
    <t>Av. Pictet-de-Rochemont 2</t>
  </si>
  <si>
    <t>Case postale 6441</t>
  </si>
  <si>
    <t>146469</t>
  </si>
  <si>
    <t>Atic SA</t>
  </si>
  <si>
    <t>ATIC SA        1</t>
  </si>
  <si>
    <t>Chemin du Jonc 17</t>
  </si>
  <si>
    <t>146479</t>
  </si>
  <si>
    <t>AVENI &amp; Fils</t>
  </si>
  <si>
    <t>AVENI &amp; FILS</t>
  </si>
  <si>
    <t>Centre Scooters</t>
  </si>
  <si>
    <t>Rue des Deux-Ponts 33</t>
  </si>
  <si>
    <t>aveni@aveni.ch</t>
  </si>
  <si>
    <t>CHE-114.432.174</t>
  </si>
  <si>
    <t>146480</t>
  </si>
  <si>
    <t>114432174</t>
  </si>
  <si>
    <t>AGUECI GIUSEPPE &amp; FILS</t>
  </si>
  <si>
    <t>AGUECI GIUSEPPE</t>
  </si>
  <si>
    <t>Rue Jean-Violette 10</t>
  </si>
  <si>
    <t>146495</t>
  </si>
  <si>
    <t>All-Tec SA</t>
  </si>
  <si>
    <t>ALL-TEC SA</t>
  </si>
  <si>
    <t>Ch. Pré-Bouvier 29</t>
  </si>
  <si>
    <t>146547</t>
  </si>
  <si>
    <t>430 - TVA Inv./ FG 8% / 7.7%</t>
  </si>
  <si>
    <t>Barro &amp; Cie SA</t>
  </si>
  <si>
    <t>BARRO &amp; CIE SA 1</t>
  </si>
  <si>
    <t>Rue de la Fontenette 20</t>
  </si>
  <si>
    <t>Case postale 1136</t>
  </si>
  <si>
    <t>info@barro.ch</t>
  </si>
  <si>
    <t>CHE-101.372.321</t>
  </si>
  <si>
    <t>146806</t>
  </si>
  <si>
    <t>101372321</t>
  </si>
  <si>
    <t>Chemin du Champ des Filles 19</t>
  </si>
  <si>
    <t>Place St-Gervais 1</t>
  </si>
  <si>
    <t>PERLY</t>
  </si>
  <si>
    <t>Vésenaz</t>
  </si>
  <si>
    <t>Baerlocher Harry SA</t>
  </si>
  <si>
    <t>BAERLOCHER HARRY</t>
  </si>
  <si>
    <t>Rue Eugène-Marziano 23</t>
  </si>
  <si>
    <t>admin@baerlo.ch</t>
  </si>
  <si>
    <t>CHE-107.858.409</t>
  </si>
  <si>
    <t>107858409</t>
  </si>
  <si>
    <t>ATELVERRE IMPERATORI SA</t>
  </si>
  <si>
    <t>ATELVERRE IMPERA</t>
  </si>
  <si>
    <t>Rte de Certoux 155</t>
  </si>
  <si>
    <t>Case postale 17</t>
  </si>
  <si>
    <t>147120</t>
  </si>
  <si>
    <t>Andrey R.</t>
  </si>
  <si>
    <t>Construction Métallique</t>
  </si>
  <si>
    <t>ANDREY R. CONSTR</t>
  </si>
  <si>
    <t>Rue Marziano 20</t>
  </si>
  <si>
    <t>147262</t>
  </si>
  <si>
    <t>Autostadium SA</t>
  </si>
  <si>
    <t>AUTOSTADIUM SA</t>
  </si>
  <si>
    <t>chemin de l'Etang 52</t>
  </si>
  <si>
    <t>CHE-106.385.549</t>
  </si>
  <si>
    <t>147302</t>
  </si>
  <si>
    <t>BARTHASSAT-DUVILLARD SA</t>
  </si>
  <si>
    <t>BARTHASSAT SA</t>
  </si>
  <si>
    <t>CHE-101.635.584</t>
  </si>
  <si>
    <t>147327</t>
  </si>
  <si>
    <t>101635584</t>
  </si>
  <si>
    <t>Case postale 15</t>
  </si>
  <si>
    <t>BATIPRO S.à.r.l.</t>
  </si>
  <si>
    <t>BATIPRO S.A.R.L.</t>
  </si>
  <si>
    <t>Rue du Jeux de l'Arc 15</t>
  </si>
  <si>
    <t>147458</t>
  </si>
  <si>
    <t>Vevey</t>
  </si>
  <si>
    <t>Ardizio Toitures SA</t>
  </si>
  <si>
    <t>ARDIZIO TOITURES</t>
  </si>
  <si>
    <t>Case postale 213</t>
  </si>
  <si>
    <t>147485</t>
  </si>
  <si>
    <t>AMBROSETTI SA</t>
  </si>
  <si>
    <t>ENTREPRISES DU B.T.P.</t>
  </si>
  <si>
    <t>Case postale 6015</t>
  </si>
  <si>
    <t>147501</t>
  </si>
  <si>
    <t>Rue Eugène-Marziano 15</t>
  </si>
  <si>
    <t>Ch. de Champs-Prévost 22</t>
  </si>
  <si>
    <t>Puplinge</t>
  </si>
  <si>
    <t>AB INGENIEURS SA</t>
  </si>
  <si>
    <t>Rue de Chêne-Bougeries 3</t>
  </si>
  <si>
    <t>CHENE-BOURGERIES</t>
  </si>
  <si>
    <t>CHE-105.992.617</t>
  </si>
  <si>
    <t>244997</t>
  </si>
  <si>
    <t>105992617</t>
  </si>
  <si>
    <t>Sursee</t>
  </si>
  <si>
    <t>Kloten</t>
  </si>
  <si>
    <t>Sierre</t>
  </si>
  <si>
    <t>Aigle</t>
  </si>
  <si>
    <t>Association Suisse des</t>
  </si>
  <si>
    <t>ASE/SEV</t>
  </si>
  <si>
    <t>ASE ASSOCIATIO 1</t>
  </si>
  <si>
    <t>Electriciens</t>
  </si>
  <si>
    <t>Luppmenstrasse 1</t>
  </si>
  <si>
    <t>Fehraltdorf</t>
  </si>
  <si>
    <t>246512</t>
  </si>
  <si>
    <t>APPLIGEST SA</t>
  </si>
  <si>
    <t>Rte de St-Julien 273</t>
  </si>
  <si>
    <t>246682</t>
  </si>
  <si>
    <t>Bex</t>
  </si>
  <si>
    <t>BLS AG</t>
  </si>
  <si>
    <t>Genfergasse 11</t>
  </si>
  <si>
    <t>CHE-116.287.061</t>
  </si>
  <si>
    <t>247812</t>
  </si>
  <si>
    <t>116287061</t>
  </si>
  <si>
    <t>Val-d'Illiez</t>
  </si>
  <si>
    <t>Grône</t>
  </si>
  <si>
    <t>Beytrison Claude S.A.</t>
  </si>
  <si>
    <t>BEYTRISON CLAUDE</t>
  </si>
  <si>
    <t>Rue du Rhône 23</t>
  </si>
  <si>
    <t>248480</t>
  </si>
  <si>
    <t>Baechler Grégoire</t>
  </si>
  <si>
    <t>BAECHLER GREGOIR</t>
  </si>
  <si>
    <t>Atelier d'Architecture</t>
  </si>
  <si>
    <t>Salins</t>
  </si>
  <si>
    <t>248487</t>
  </si>
  <si>
    <t>Autocarrefour Nyon SA</t>
  </si>
  <si>
    <t>AUTOCARREFOUR NY</t>
  </si>
  <si>
    <t>Rte de St-Cergue 317</t>
  </si>
  <si>
    <t>vente@autocarrefournyon.ch</t>
  </si>
  <si>
    <t>41050 - Entretiens Machines / Véhicules</t>
  </si>
  <si>
    <t>CHE-106.865.499</t>
  </si>
  <si>
    <t>Chavornay</t>
  </si>
  <si>
    <t>Aproz</t>
  </si>
  <si>
    <t>Becoval SA</t>
  </si>
  <si>
    <t>BECOVAL SA</t>
  </si>
  <si>
    <t>Rte des Fournaises 29</t>
  </si>
  <si>
    <t>249258</t>
  </si>
  <si>
    <t>Troistorrents</t>
  </si>
  <si>
    <t>Avenue du Mont Blanc 37</t>
  </si>
  <si>
    <t>AXA Versicherungen AG</t>
  </si>
  <si>
    <t>AXA</t>
  </si>
  <si>
    <t>Av. Général-Guisan 40-42</t>
  </si>
  <si>
    <t>249953</t>
  </si>
  <si>
    <t>WALLISELLEN</t>
  </si>
  <si>
    <t>Biel/Bienne</t>
  </si>
  <si>
    <t>AF Toscano AG</t>
  </si>
  <si>
    <t>AF TOSCANO AG</t>
  </si>
  <si>
    <t>Hohlstrasse 511</t>
  </si>
  <si>
    <t>CHE-105.960.103</t>
  </si>
  <si>
    <t>250644</t>
  </si>
  <si>
    <t>Muttenz</t>
  </si>
  <si>
    <t>Amstein + Walthert Genève SA</t>
  </si>
  <si>
    <t>AMSTEIN + WALTHE</t>
  </si>
  <si>
    <t>Rue du Grand-Pré 54-56</t>
  </si>
  <si>
    <t>CHE-103.572.747</t>
  </si>
  <si>
    <t>251200</t>
  </si>
  <si>
    <t>103572747</t>
  </si>
  <si>
    <t>BILANZ</t>
  </si>
  <si>
    <t>ZUERICH</t>
  </si>
  <si>
    <t>251479</t>
  </si>
  <si>
    <t>TI</t>
  </si>
  <si>
    <t>Regensdorf</t>
  </si>
  <si>
    <t>Renens VD</t>
  </si>
  <si>
    <t>Temporaire</t>
  </si>
  <si>
    <t>AUTO-INTERLEASING SA</t>
  </si>
  <si>
    <t>AUTO-INTERLEASIN</t>
  </si>
  <si>
    <t>Münchensteinerstr. 73</t>
  </si>
  <si>
    <t>253077</t>
  </si>
  <si>
    <t>B + L Verlags AG</t>
  </si>
  <si>
    <t>B + L VERLAGS AG</t>
  </si>
  <si>
    <t>Steinwiesenstrasse 3</t>
  </si>
  <si>
    <t>Schlieren</t>
  </si>
  <si>
    <t>253786</t>
  </si>
  <si>
    <t>Association du Golf du Domaine Impérial</t>
  </si>
  <si>
    <t>ASSOCIATION DU</t>
  </si>
  <si>
    <t>Villa Prangins</t>
  </si>
  <si>
    <t>253897</t>
  </si>
  <si>
    <t>Av. de la Gare 19</t>
  </si>
  <si>
    <t>GR</t>
  </si>
  <si>
    <t>43100 - Fournitures  bureaux</t>
  </si>
  <si>
    <t>Arcature atelier de réalisation et conception d'architecture SA</t>
  </si>
  <si>
    <t>ARCATURE</t>
  </si>
  <si>
    <t>Av. de la Piscine 30</t>
  </si>
  <si>
    <t>archi@arcature.ch</t>
  </si>
  <si>
    <t>CHE-106.075.681</t>
  </si>
  <si>
    <t>256411</t>
  </si>
  <si>
    <t>106075681</t>
  </si>
  <si>
    <t>Rotkreuz</t>
  </si>
  <si>
    <t>ZG</t>
  </si>
  <si>
    <t>Auberge Communale de Fechy</t>
  </si>
  <si>
    <t>Germanier Alain et Najia</t>
  </si>
  <si>
    <t>AUBERGE COMMUNAL</t>
  </si>
  <si>
    <t>Place du Saugey 1</t>
  </si>
  <si>
    <t>Féchy</t>
  </si>
  <si>
    <t>256646</t>
  </si>
  <si>
    <t>ARVAL PHH Schweiz AG</t>
  </si>
  <si>
    <t>ARVAL PHH SCHWEI</t>
  </si>
  <si>
    <t>Gewerbestrasse 7</t>
  </si>
  <si>
    <t>Cham</t>
  </si>
  <si>
    <t>256915</t>
  </si>
  <si>
    <t>Sion 4</t>
  </si>
  <si>
    <t>Conthey</t>
  </si>
  <si>
    <t>Rolle</t>
  </si>
  <si>
    <t>Montreux</t>
  </si>
  <si>
    <t>SO</t>
  </si>
  <si>
    <t>Ecublens VD</t>
  </si>
  <si>
    <t>Auto Lang AG</t>
  </si>
  <si>
    <t>AUTO LANG AG</t>
  </si>
  <si>
    <t>Sonnenwiesenstrasse 17</t>
  </si>
  <si>
    <t>Kreuzlingen</t>
  </si>
  <si>
    <t>CHE-108.079.796</t>
  </si>
  <si>
    <t>265600</t>
  </si>
  <si>
    <t>108079796</t>
  </si>
  <si>
    <t>TG</t>
  </si>
  <si>
    <t>Lutry</t>
  </si>
  <si>
    <t>ASS Architectes SA</t>
  </si>
  <si>
    <t>ASS ARCHITECTES</t>
  </si>
  <si>
    <t>Av. du Lignon 40</t>
  </si>
  <si>
    <t>Case postale 108</t>
  </si>
  <si>
    <t>266278</t>
  </si>
  <si>
    <t>Ch. des Poteaux 10</t>
  </si>
  <si>
    <t>ARCO Architecture &amp; conseils SA</t>
  </si>
  <si>
    <t>ARCO ARCHITECTUR</t>
  </si>
  <si>
    <t>Av. Tramenaz 29</t>
  </si>
  <si>
    <t>La Tour-de-Peilz</t>
  </si>
  <si>
    <t>266669</t>
  </si>
  <si>
    <t>Bern Tourismus</t>
  </si>
  <si>
    <t>BERN TOURISMUS</t>
  </si>
  <si>
    <t>Bahnhofplatz 10 a</t>
  </si>
  <si>
    <t>CHE-107.811.419</t>
  </si>
  <si>
    <t>267515</t>
  </si>
  <si>
    <t>107811419</t>
  </si>
  <si>
    <t>Argecil SA</t>
  </si>
  <si>
    <t>ARGECIL SA     1</t>
  </si>
  <si>
    <t>Av. de Frontenex 6</t>
  </si>
  <si>
    <t>info@argecil.ch</t>
  </si>
  <si>
    <t>CHE-107.744.740</t>
  </si>
  <si>
    <t>267573</t>
  </si>
  <si>
    <t>107744740</t>
  </si>
  <si>
    <t>SH</t>
  </si>
  <si>
    <t>Zug</t>
  </si>
  <si>
    <t>BUSSIGNY-LAUSANNE</t>
  </si>
  <si>
    <t>Beau Site SA</t>
  </si>
  <si>
    <t>BEAU SITE SA</t>
  </si>
  <si>
    <t>Fleurs des Champs 17</t>
  </si>
  <si>
    <t>Crans-Montana</t>
  </si>
  <si>
    <t>268063</t>
  </si>
  <si>
    <t>ACAU Atelier Coopératif d'Architecture</t>
  </si>
  <si>
    <t>et d'Urbanisme</t>
  </si>
  <si>
    <t>ACAU ATELIER COO</t>
  </si>
  <si>
    <t>Bd. des Promenades 20</t>
  </si>
  <si>
    <t>CP 2012</t>
  </si>
  <si>
    <t>CHE-101.172.785</t>
  </si>
  <si>
    <t>268108</t>
  </si>
  <si>
    <t>101172785</t>
  </si>
  <si>
    <t>Alain Bordier &amp; Cie SA</t>
  </si>
  <si>
    <t>Agence Immobilière</t>
  </si>
  <si>
    <t>ALAIN BORDIER &amp;</t>
  </si>
  <si>
    <t>Rue du Vieux Collège</t>
  </si>
  <si>
    <t>268612</t>
  </si>
  <si>
    <t>110137141</t>
  </si>
  <si>
    <t>Beck Jacques</t>
  </si>
  <si>
    <t>BECK JACQUES   1</t>
  </si>
  <si>
    <t>Bureau d'Architecte</t>
  </si>
  <si>
    <t>Chemin de Sous-Caran 23b</t>
  </si>
  <si>
    <t>268616</t>
  </si>
  <si>
    <t>Lenzburg</t>
  </si>
  <si>
    <t>Pfäffikon SZ</t>
  </si>
  <si>
    <t>BERNASCONI &amp; TERRIER</t>
  </si>
  <si>
    <t>Etude de Mes</t>
  </si>
  <si>
    <t>BERNASCONI &amp; TER</t>
  </si>
  <si>
    <t>Notaires</t>
  </si>
  <si>
    <t>Rue de Candolle 2</t>
  </si>
  <si>
    <t>271243</t>
  </si>
  <si>
    <t>Zermatt</t>
  </si>
  <si>
    <t>Olten</t>
  </si>
  <si>
    <t>Case postale 336</t>
  </si>
  <si>
    <t>ALL TEMPOFIXE SA</t>
  </si>
  <si>
    <t>Rue de Lausanne 56</t>
  </si>
  <si>
    <t>274577</t>
  </si>
  <si>
    <t>Case Postale 16</t>
  </si>
  <si>
    <t>ACCORD INTERIM SA</t>
  </si>
  <si>
    <t>ACCORD INTERIM</t>
  </si>
  <si>
    <t>Rue de la Navigation 7</t>
  </si>
  <si>
    <t>274722</t>
  </si>
  <si>
    <t>15 - 30 JOURS 4 %</t>
  </si>
  <si>
    <t>Auberge de Choully</t>
  </si>
  <si>
    <t>AUBERGE DE CHOUL</t>
  </si>
  <si>
    <t>Crêts-de-Choully 19</t>
  </si>
  <si>
    <t>Choully</t>
  </si>
  <si>
    <t>274761</t>
  </si>
  <si>
    <t>Analysis SA</t>
  </si>
  <si>
    <t>ANALYSIS SA</t>
  </si>
  <si>
    <t>Rue Saint-Laurent 15-17</t>
  </si>
  <si>
    <t>275980</t>
  </si>
  <si>
    <t>Blanc et Schmid SA</t>
  </si>
  <si>
    <t>Bureau technique</t>
  </si>
  <si>
    <t>BLANC ET SCHMID</t>
  </si>
  <si>
    <t>Ayent</t>
  </si>
  <si>
    <t>CHE-105.890.069</t>
  </si>
  <si>
    <t>277821</t>
  </si>
  <si>
    <t>105890069</t>
  </si>
  <si>
    <t>Alberti Ingénieurs SA</t>
  </si>
  <si>
    <t>ALBERTI INGENIEU</t>
  </si>
  <si>
    <t>Avenue Eugène-Rambert 1</t>
  </si>
  <si>
    <t>279339</t>
  </si>
  <si>
    <t>107039280</t>
  </si>
  <si>
    <t>BADAN FLEURS</t>
  </si>
  <si>
    <t>Rue du Mont-Blanc 18</t>
  </si>
  <si>
    <t>GLAND</t>
  </si>
  <si>
    <t>281775</t>
  </si>
  <si>
    <t>BALESTRAFIC S.A.</t>
  </si>
  <si>
    <t>Rue Baylon 17-19</t>
  </si>
  <si>
    <t>Case postale 1352</t>
  </si>
  <si>
    <t>transports@balestrafic.ch</t>
  </si>
  <si>
    <t>CHE-106.172.870</t>
  </si>
  <si>
    <t>Bulle</t>
  </si>
  <si>
    <t>ABDF Bonadei B. et Chassot D.</t>
  </si>
  <si>
    <t>ABDF BONADEI B.</t>
  </si>
  <si>
    <t>Rte de Presinge 85</t>
  </si>
  <si>
    <t>283651</t>
  </si>
  <si>
    <t>BALDELLI TRANSPORTS</t>
  </si>
  <si>
    <t>BALDELLI TRANSPO</t>
  </si>
  <si>
    <t>Rte de St-Julien 142</t>
  </si>
  <si>
    <t>Plan-Les-Ouates</t>
  </si>
  <si>
    <t>284890</t>
  </si>
  <si>
    <t>AEROPORT INTERNATIONAL DE GENEVE</t>
  </si>
  <si>
    <t>AEROPORT INTERNA</t>
  </si>
  <si>
    <t>Rte de l'Aéroport 21</t>
  </si>
  <si>
    <t>Cointrin</t>
  </si>
  <si>
    <t>CHE-108.913.293</t>
  </si>
  <si>
    <t>108913293</t>
  </si>
  <si>
    <t>Avocat et Notaire</t>
  </si>
  <si>
    <t>Bagnoud Charles-André</t>
  </si>
  <si>
    <t>BAGNOUD CHARLES-</t>
  </si>
  <si>
    <t>Rue Centrale 54</t>
  </si>
  <si>
    <t>ch-a-bagnoud.avonot@bluewin.ch</t>
  </si>
  <si>
    <t>CHE-107.677.144</t>
  </si>
  <si>
    <t>290085</t>
  </si>
  <si>
    <t>107677144</t>
  </si>
  <si>
    <t>ACTIV NEW JOB SA</t>
  </si>
  <si>
    <t>Bd. Georges-Favon 20</t>
  </si>
  <si>
    <t>290670</t>
  </si>
  <si>
    <t>BCS SA</t>
  </si>
  <si>
    <t>Rue des Draizes 3</t>
  </si>
  <si>
    <t>office@bcs-facades.ch</t>
  </si>
  <si>
    <t>CHE-106.634.333</t>
  </si>
  <si>
    <t>291359</t>
  </si>
  <si>
    <t>106634333</t>
  </si>
  <si>
    <t>BISA BUREAU D'IN</t>
  </si>
  <si>
    <t>Av. du Rothorn 10</t>
  </si>
  <si>
    <t>Case postale 92</t>
  </si>
  <si>
    <t>info@bisasierre.ch</t>
  </si>
  <si>
    <t>CHE-101.506.426</t>
  </si>
  <si>
    <t>291818</t>
  </si>
  <si>
    <t>101506426</t>
  </si>
  <si>
    <t>YVERDON-LES-BAINS</t>
  </si>
  <si>
    <t>ACE SERVICES S.A.</t>
  </si>
  <si>
    <t>ACE SERVICES S.A</t>
  </si>
  <si>
    <t>Rue du Marché 12-14</t>
  </si>
  <si>
    <t>293362</t>
  </si>
  <si>
    <t>Avenue de la Gare 50</t>
  </si>
  <si>
    <t>B &amp; B  BRINER  &amp;  BRUNISHOLZ</t>
  </si>
  <si>
    <t>B &amp; B BRINER &amp; B</t>
  </si>
  <si>
    <t>Cours des Bastion 5</t>
  </si>
  <si>
    <t>297318</t>
  </si>
  <si>
    <t>Rte de Divonne 48</t>
  </si>
  <si>
    <t>Bellereaux SA</t>
  </si>
  <si>
    <t>BELLEREAUX SA</t>
  </si>
  <si>
    <t>CP 140</t>
  </si>
  <si>
    <t>info@bellereaux.com</t>
  </si>
  <si>
    <t>CHE-103.611.347</t>
  </si>
  <si>
    <t>103611347</t>
  </si>
  <si>
    <t>12 - 15 JOURS NET</t>
  </si>
  <si>
    <t>AG VERLAG HOCH-UND TIEFBAU</t>
  </si>
  <si>
    <t>AG VERLAG</t>
  </si>
  <si>
    <t>297554</t>
  </si>
  <si>
    <t>AAB - J.STRYJENSKI &amp; H. MONTI SA</t>
  </si>
  <si>
    <t>AAB-J.STRYJENSKI</t>
  </si>
  <si>
    <t>Rue des Noirettes 32</t>
  </si>
  <si>
    <t>CHE-106.000.559</t>
  </si>
  <si>
    <t>298169</t>
  </si>
  <si>
    <t>106000559</t>
  </si>
  <si>
    <t>Bussigny-Lausanne</t>
  </si>
  <si>
    <t>ADSI Fonti SA</t>
  </si>
  <si>
    <t>ADSI FONTI SA</t>
  </si>
  <si>
    <t>Rue de Lausanne 121</t>
  </si>
  <si>
    <t>CHE-100.925.358</t>
  </si>
  <si>
    <t>299370</t>
  </si>
  <si>
    <t>100925358</t>
  </si>
  <si>
    <t>St-Léonard</t>
  </si>
  <si>
    <t>Rue du 31 Décembre</t>
  </si>
  <si>
    <t>Baur René</t>
  </si>
  <si>
    <t>BAUR RENE      1</t>
  </si>
  <si>
    <t>Rue de l'Industrie 18</t>
  </si>
  <si>
    <t>Case postale 33</t>
  </si>
  <si>
    <t>532013</t>
  </si>
  <si>
    <t>Le Mont-sur-Lausanne</t>
  </si>
  <si>
    <t>Lausanne 30</t>
  </si>
  <si>
    <t>ALPGEO Sàrl</t>
  </si>
  <si>
    <t>ALPGEO SARL</t>
  </si>
  <si>
    <t>Av. des Alpes 6</t>
  </si>
  <si>
    <t>535330</t>
  </si>
  <si>
    <t>Arboristes-conseils Sàrl</t>
  </si>
  <si>
    <t>ARBORISTES-CONSE</t>
  </si>
  <si>
    <t>Ch. des Philosophes 9</t>
  </si>
  <si>
    <t>info@arboristes.ch</t>
  </si>
  <si>
    <t>CHE-109.448.198</t>
  </si>
  <si>
    <t>536584</t>
  </si>
  <si>
    <t>109448198</t>
  </si>
  <si>
    <t>Monthey</t>
  </si>
  <si>
    <t>ANDREY TRANSPORTE AG</t>
  </si>
  <si>
    <t>ANDREY TRANSPORT</t>
  </si>
  <si>
    <t>Route du Pafuet 131</t>
  </si>
  <si>
    <t>Le Mouret</t>
  </si>
  <si>
    <t>Route de Nyon 29</t>
  </si>
  <si>
    <t>Préverenges</t>
  </si>
  <si>
    <t>ARS Marobaa AG</t>
  </si>
  <si>
    <t>ARS MAROBAA AG</t>
  </si>
  <si>
    <t>Bahnhofstrasse 84</t>
  </si>
  <si>
    <t>CHE-109.386.002</t>
  </si>
  <si>
    <t>538708</t>
  </si>
  <si>
    <t>109386002</t>
  </si>
  <si>
    <t>Alphabeton AG</t>
  </si>
  <si>
    <t>ALPHABETON AG</t>
  </si>
  <si>
    <t>Wolhuserstrasse 31</t>
  </si>
  <si>
    <t>Case postale 302</t>
  </si>
  <si>
    <t>Ruswil</t>
  </si>
  <si>
    <t>539361</t>
  </si>
  <si>
    <t>Beau-Jardin Sàrl</t>
  </si>
  <si>
    <t>BEAU-JARDIN SARL</t>
  </si>
  <si>
    <t>Rte de Denges 25</t>
  </si>
  <si>
    <t>CHE-109.476.504</t>
  </si>
  <si>
    <t>539989</t>
  </si>
  <si>
    <t>109476504</t>
  </si>
  <si>
    <t>AVENIR EMPLOIS SA</t>
  </si>
  <si>
    <t>AVENIR EMPLOIS S</t>
  </si>
  <si>
    <t>Av. de la Sallaz 31</t>
  </si>
  <si>
    <t>540975</t>
  </si>
  <si>
    <t>Chambésy</t>
  </si>
  <si>
    <t>AgroTerra GmbH</t>
  </si>
  <si>
    <t>AGROTERRA GMBH</t>
  </si>
  <si>
    <t>Oberfeld 3</t>
  </si>
  <si>
    <t>Root</t>
  </si>
  <si>
    <t>541187</t>
  </si>
  <si>
    <t>ALTRAD Baumann Gmbh</t>
  </si>
  <si>
    <t>ALTRAD BAUMANN G</t>
  </si>
  <si>
    <t>Industriestr.78</t>
  </si>
  <si>
    <t>541464</t>
  </si>
  <si>
    <t>Duillier</t>
  </si>
  <si>
    <t>Ardon</t>
  </si>
  <si>
    <t>AVESCO RENT SA</t>
  </si>
  <si>
    <t>Hasenmattstrasse 2</t>
  </si>
  <si>
    <t>Langenthal</t>
  </si>
  <si>
    <t>geneve@avescorent.ch</t>
  </si>
  <si>
    <t>CHE-109.516.859</t>
  </si>
  <si>
    <t>109516859</t>
  </si>
  <si>
    <t>Case postale 46</t>
  </si>
  <si>
    <t>Acro-Bât Sàrl et</t>
  </si>
  <si>
    <t>Zbinden Grégory</t>
  </si>
  <si>
    <t>ACRO-BAT SARL ET</t>
  </si>
  <si>
    <t>Av. de Bellevaux 2</t>
  </si>
  <si>
    <t>543629</t>
  </si>
  <si>
    <t>Autociel.ch</t>
  </si>
  <si>
    <t>AUTOCIEL.CH</t>
  </si>
  <si>
    <t>Route de la Conversion</t>
  </si>
  <si>
    <t>La Conversion</t>
  </si>
  <si>
    <t>545343</t>
  </si>
  <si>
    <t>Bérod Pascal</t>
  </si>
  <si>
    <t>BEROD PASCAL</t>
  </si>
  <si>
    <t>Rue du Bugnon 3</t>
  </si>
  <si>
    <t>CHE-106.747.339</t>
  </si>
  <si>
    <t>545580</t>
  </si>
  <si>
    <t>106747339</t>
  </si>
  <si>
    <t>Baud Tavelli SA</t>
  </si>
  <si>
    <t>BAUD TAVELLI SA</t>
  </si>
  <si>
    <t>Rte des Jeunes 63-65</t>
  </si>
  <si>
    <t>Case Postale 1572</t>
  </si>
  <si>
    <t>info@baud-tavelli.ch</t>
  </si>
  <si>
    <t>CHE-109.574.673</t>
  </si>
  <si>
    <t>109574673</t>
  </si>
  <si>
    <t>Auberge de Pinchat</t>
  </si>
  <si>
    <t>Ficht Daniel &amp; Thérèse</t>
  </si>
  <si>
    <t>AUBERGE DE PINCH</t>
  </si>
  <si>
    <t>33 chemin de Pinchat</t>
  </si>
  <si>
    <t>545606</t>
  </si>
  <si>
    <t>ARAG Bau AG</t>
  </si>
  <si>
    <t>ARAG BAU AG</t>
  </si>
  <si>
    <t>Zinggen</t>
  </si>
  <si>
    <t>Hasle LU</t>
  </si>
  <si>
    <t>info@arag-bau.ch</t>
  </si>
  <si>
    <t>CHE-105.603.784</t>
  </si>
  <si>
    <t>105603784</t>
  </si>
  <si>
    <t>ARIETE NICOLA POLICINO</t>
  </si>
  <si>
    <t>ARIETE NICOLA PO</t>
  </si>
  <si>
    <t>CH. DES TINES 14</t>
  </si>
  <si>
    <t>ASS. INDUNI-RAMPINI-PERRIN</t>
  </si>
  <si>
    <t>TRAM ACACIAS</t>
  </si>
  <si>
    <t>ASS IRP TRAM ACA</t>
  </si>
  <si>
    <t>p.a. PERRIN Frères SA</t>
  </si>
  <si>
    <t>20, route de Pré-Marais</t>
  </si>
  <si>
    <t>546569</t>
  </si>
  <si>
    <t>Genthod</t>
  </si>
  <si>
    <t>BeriMontage Service</t>
  </si>
  <si>
    <t>BERIMONTAGE SERV</t>
  </si>
  <si>
    <t>Av. du Crochetan 50</t>
  </si>
  <si>
    <t>Dällikon</t>
  </si>
  <si>
    <t>B.M.S.</t>
  </si>
  <si>
    <t>B.M.S.  1</t>
  </si>
  <si>
    <t>Rue Boissonnas 14</t>
  </si>
  <si>
    <t>547922</t>
  </si>
  <si>
    <t>Etoy</t>
  </si>
  <si>
    <t>AMI Assainissements Spéciaux SA</t>
  </si>
  <si>
    <t>AMI ASSAINISSEME</t>
  </si>
  <si>
    <t>Route de Bettens</t>
  </si>
  <si>
    <t>Assens</t>
  </si>
  <si>
    <t>CHE-109.501.993</t>
  </si>
  <si>
    <t>549225</t>
  </si>
  <si>
    <t>109501993</t>
  </si>
  <si>
    <t>A+A DESINFECTION SA</t>
  </si>
  <si>
    <t>A+A DESINFECTION</t>
  </si>
  <si>
    <t>CHE-109.681.180</t>
  </si>
  <si>
    <t>550706</t>
  </si>
  <si>
    <t>109681180</t>
  </si>
  <si>
    <t>La Chaux-de-Fonds</t>
  </si>
  <si>
    <t>Prangins</t>
  </si>
  <si>
    <t>Autobritt Automobiles S.A.</t>
  </si>
  <si>
    <t>AUTOBRITT AUTOMO</t>
  </si>
  <si>
    <t>Rue Viguet 1</t>
  </si>
  <si>
    <t>Case postale 1251</t>
  </si>
  <si>
    <t>551406</t>
  </si>
  <si>
    <t>109617118</t>
  </si>
  <si>
    <t>Berisha SA Constructions métalliques</t>
  </si>
  <si>
    <t>BERISHA SARL ROC</t>
  </si>
  <si>
    <t>Rte des Vernes</t>
  </si>
  <si>
    <t>Roche VD</t>
  </si>
  <si>
    <t>CHE-109.566.024</t>
  </si>
  <si>
    <t>109566024</t>
  </si>
  <si>
    <t>Epalinges</t>
  </si>
  <si>
    <t>Givrins</t>
  </si>
  <si>
    <t>Massongex</t>
  </si>
  <si>
    <t>ASAP (Schweiz) AG</t>
  </si>
  <si>
    <t>ASAP (SCHWEIZ)AG</t>
  </si>
  <si>
    <t>Baarerstrasse 135</t>
  </si>
  <si>
    <t>555462</t>
  </si>
  <si>
    <t>Atel Sécurity &amp; Automation SA</t>
  </si>
  <si>
    <t>ATEL SECURITY &amp;</t>
  </si>
  <si>
    <t>Av. de Morges 90</t>
  </si>
  <si>
    <t>555826</t>
  </si>
  <si>
    <t>Rue de Lausanne 6</t>
  </si>
  <si>
    <t>Crissier</t>
  </si>
  <si>
    <t>Arc Logiciels SA</t>
  </si>
  <si>
    <t>ARC LOGICIELS SA</t>
  </si>
  <si>
    <t>Rue des Philosophes 47</t>
  </si>
  <si>
    <t>558120</t>
  </si>
  <si>
    <t>109869588</t>
  </si>
  <si>
    <t>Beton Master Suisse Sàrl</t>
  </si>
  <si>
    <t>BETON MASTER SUI</t>
  </si>
  <si>
    <t>A.-Gandon 19</t>
  </si>
  <si>
    <t>Case Postale 81</t>
  </si>
  <si>
    <t>Courgenay</t>
  </si>
  <si>
    <t>558181</t>
  </si>
  <si>
    <t>Belmonte Walter</t>
  </si>
  <si>
    <t>BELMONTE WALTER</t>
  </si>
  <si>
    <t>Ch. du Cercle 5</t>
  </si>
  <si>
    <t>CHE-113.170.787</t>
  </si>
  <si>
    <t>558580</t>
  </si>
  <si>
    <t>113170787</t>
  </si>
  <si>
    <t>Rue de l'Avenir 4</t>
  </si>
  <si>
    <t>Alma-Fleurs SA</t>
  </si>
  <si>
    <t>ALMA-FLEURS SA</t>
  </si>
  <si>
    <t>Avenue Ritz 33</t>
  </si>
  <si>
    <t>CHE-103.856.334</t>
  </si>
  <si>
    <t>561885</t>
  </si>
  <si>
    <t>103856334</t>
  </si>
  <si>
    <t>Aranden Sàrl</t>
  </si>
  <si>
    <t>ARANDEN SARL</t>
  </si>
  <si>
    <t>561955</t>
  </si>
  <si>
    <t>Arte Façades Sàrl</t>
  </si>
  <si>
    <t>ARTE FACADES SAR</t>
  </si>
  <si>
    <t>Ch. du Couchant 4</t>
  </si>
  <si>
    <t>Chavannes-Renens</t>
  </si>
  <si>
    <t>arte-facades@bluewin.ch</t>
  </si>
  <si>
    <t>CHE-109.889.970</t>
  </si>
  <si>
    <t>563633</t>
  </si>
  <si>
    <t>109889970</t>
  </si>
  <si>
    <t>Clarens</t>
  </si>
  <si>
    <t>A.D.S. SECURITE SECOURS</t>
  </si>
  <si>
    <t>A.D.S. SECURITE</t>
  </si>
  <si>
    <t>Bernex-en-Combes 11</t>
  </si>
  <si>
    <t>565522</t>
  </si>
  <si>
    <t>Beirao Antonio</t>
  </si>
  <si>
    <t>BEIRAO PEINTURE</t>
  </si>
  <si>
    <t>Rue Emile Yung 3</t>
  </si>
  <si>
    <t>CHE-110.207.655</t>
  </si>
  <si>
    <t>566180</t>
  </si>
  <si>
    <t>110207655</t>
  </si>
  <si>
    <t>Münsingen</t>
  </si>
  <si>
    <t>Rue Baylon 4</t>
  </si>
  <si>
    <t>Bursins</t>
  </si>
  <si>
    <t>Agencepont</t>
  </si>
  <si>
    <t>AGENCEPONT CONSE</t>
  </si>
  <si>
    <t>Rue Cornavin 11</t>
  </si>
  <si>
    <t>info@agence-pont.ch</t>
  </si>
  <si>
    <t>CHE-110.215.809</t>
  </si>
  <si>
    <t>110215809</t>
  </si>
  <si>
    <t>Bâti Métallique Sàrl</t>
  </si>
  <si>
    <t>BATI METALLIQU 1</t>
  </si>
  <si>
    <t>Rue du Nord 11</t>
  </si>
  <si>
    <t>Case postale 530</t>
  </si>
  <si>
    <t>568962</t>
  </si>
  <si>
    <t>ASSOCIATION INDUNI-PERRET-RAMPINI ROLEX ACACIAS</t>
  </si>
  <si>
    <t>ASS IPR ROL.ACAC</t>
  </si>
  <si>
    <t>6, avenue des Grandes-Communes</t>
  </si>
  <si>
    <t>569288</t>
  </si>
  <si>
    <t>Lucens</t>
  </si>
  <si>
    <t>Bellon Transports</t>
  </si>
  <si>
    <t>BELLON TRANSPORT</t>
  </si>
  <si>
    <t>Rte Forestière 41</t>
  </si>
  <si>
    <t>570709</t>
  </si>
  <si>
    <t>St-Prex</t>
  </si>
  <si>
    <t>Ass.SORACCO SA-RAMPINI &amp; CIE SA</t>
  </si>
  <si>
    <t>ASS.SORACCO SA-R</t>
  </si>
  <si>
    <t>c/o Rampini &amp; Cie SA</t>
  </si>
  <si>
    <t>Rte du Nant-d'Avril 59</t>
  </si>
  <si>
    <t>572362</t>
  </si>
  <si>
    <t>Benjamin Etanchéité Sàrl</t>
  </si>
  <si>
    <t>BENJAMIN ETANCHE</t>
  </si>
  <si>
    <t>Ch.de l'Ecu 17E</t>
  </si>
  <si>
    <t>572385</t>
  </si>
  <si>
    <t>Basse-Nendaz</t>
  </si>
  <si>
    <t>Collombey</t>
  </si>
  <si>
    <t>Marin-Epagnier</t>
  </si>
  <si>
    <t>Bahman Cars</t>
  </si>
  <si>
    <t>BAHMAN CARS</t>
  </si>
  <si>
    <t>Route de Saint-Julien 179</t>
  </si>
  <si>
    <t>CHE-110.183.374</t>
  </si>
  <si>
    <t>575002</t>
  </si>
  <si>
    <t>110183374</t>
  </si>
  <si>
    <t>Cortaillod</t>
  </si>
  <si>
    <t>info@dannyaubert-charpentes.ch</t>
  </si>
  <si>
    <t>Baar</t>
  </si>
  <si>
    <t>Bussigny</t>
  </si>
  <si>
    <t>B&amp;Z Placements Temporaires SA</t>
  </si>
  <si>
    <t>c/o UBS Factoring SA</t>
  </si>
  <si>
    <t>B&amp;Z PLACEMENTS</t>
  </si>
  <si>
    <t>CHE-100.965.530</t>
  </si>
  <si>
    <t>578685</t>
  </si>
  <si>
    <t>100965530</t>
  </si>
  <si>
    <t>Rue de Veyrier 19</t>
  </si>
  <si>
    <t>Aljiji Hadzim</t>
  </si>
  <si>
    <t>ALJIJI HADZIM</t>
  </si>
  <si>
    <t>Route d'Ornex 18</t>
  </si>
  <si>
    <t>Collex-Bossy</t>
  </si>
  <si>
    <t>580206</t>
  </si>
  <si>
    <t>Analyses et Développements Immobiliers Sàrl</t>
  </si>
  <si>
    <t>ANALYSES ET DEVE</t>
  </si>
  <si>
    <t>Rue de la Tannerie 4 bis</t>
  </si>
  <si>
    <t>info@expert-immo.ch</t>
  </si>
  <si>
    <t>CHE-110.312.016</t>
  </si>
  <si>
    <t>581266</t>
  </si>
  <si>
    <t>110312016</t>
  </si>
  <si>
    <t>Batusha-Montages Sàrl</t>
  </si>
  <si>
    <t>BATUSHA-MONTAGES</t>
  </si>
  <si>
    <t>Ch. de pré-d'Emoz 40</t>
  </si>
  <si>
    <t>581757</t>
  </si>
  <si>
    <t>Rue de Lausanne 42</t>
  </si>
  <si>
    <t>Venthône</t>
  </si>
  <si>
    <t>Ch. Louis-Hubert 2</t>
  </si>
  <si>
    <t>AC Contrôle Sarl</t>
  </si>
  <si>
    <t>AC CONTROLE SARL</t>
  </si>
  <si>
    <t>Av. de la Gare 41</t>
  </si>
  <si>
    <t>info@accontrole.ch</t>
  </si>
  <si>
    <t>CHE-110.358.900</t>
  </si>
  <si>
    <t>584595</t>
  </si>
  <si>
    <t>110358900</t>
  </si>
  <si>
    <t>Chemin des Petites Fontaines 10</t>
  </si>
  <si>
    <t>B.E.C Partners SA</t>
  </si>
  <si>
    <t>B.E.C PARTNERS S</t>
  </si>
  <si>
    <t>Ch. de Bas-de-Plan 24</t>
  </si>
  <si>
    <t>Z.I. Arc-en-Ciel</t>
  </si>
  <si>
    <t>info@becpartners.ch</t>
  </si>
  <si>
    <t>CHE-105.393.233</t>
  </si>
  <si>
    <t>105393233</t>
  </si>
  <si>
    <t>Betamétal Sàrl</t>
  </si>
  <si>
    <t>BETAMETAL SARL</t>
  </si>
  <si>
    <t>Ch. Isaac-Anken 8</t>
  </si>
  <si>
    <t>CHE-110.483.043</t>
  </si>
  <si>
    <t>588266</t>
  </si>
  <si>
    <t>110483043</t>
  </si>
  <si>
    <t>ABACUS RESEARCH AG</t>
  </si>
  <si>
    <t>ABACUS RESEARCH</t>
  </si>
  <si>
    <t>Abacus-Platz 1</t>
  </si>
  <si>
    <t>Wittenbach</t>
  </si>
  <si>
    <t>CHE-110.365.544</t>
  </si>
  <si>
    <t>110365544</t>
  </si>
  <si>
    <t>Armart AG</t>
  </si>
  <si>
    <t>ARMART AG</t>
  </si>
  <si>
    <t>Weidstrasse 5</t>
  </si>
  <si>
    <t>CHE-423.976.256</t>
  </si>
  <si>
    <t>592539</t>
  </si>
  <si>
    <t>423976256</t>
  </si>
  <si>
    <t>SZ</t>
  </si>
  <si>
    <t>BEKA Chapes Sàrl</t>
  </si>
  <si>
    <t>BEKA CHAPES SARL</t>
  </si>
  <si>
    <t>Résidence du Soleil B</t>
  </si>
  <si>
    <t>594312</t>
  </si>
  <si>
    <t>Atelier 4</t>
  </si>
  <si>
    <t>Architectes Associés</t>
  </si>
  <si>
    <t>ATELIER 4 ARCHIT</t>
  </si>
  <si>
    <t>Rue du Môle 38 Bis</t>
  </si>
  <si>
    <t>596074</t>
  </si>
  <si>
    <t>Astrag SA</t>
  </si>
  <si>
    <t>ASTRAG SA</t>
  </si>
  <si>
    <t>Route de St-Julien 129</t>
  </si>
  <si>
    <t>Plan les Ouates</t>
  </si>
  <si>
    <t>597373</t>
  </si>
  <si>
    <t>Batineg SA</t>
  </si>
  <si>
    <t>BATINEG SA</t>
  </si>
  <si>
    <t>152B route de Thonon</t>
  </si>
  <si>
    <t>CHE-111.697.747</t>
  </si>
  <si>
    <t>598509</t>
  </si>
  <si>
    <t>111697747</t>
  </si>
  <si>
    <t>Balet &amp; Roux PVC Sàrl</t>
  </si>
  <si>
    <t>BALET &amp; ROUX PVC</t>
  </si>
  <si>
    <t>Rue Ancienne Pointe 16</t>
  </si>
  <si>
    <t>CHE-111.972.103</t>
  </si>
  <si>
    <t>600061</t>
  </si>
  <si>
    <t>111972103</t>
  </si>
  <si>
    <t>Benico Belk</t>
  </si>
  <si>
    <t>BENICO BELK</t>
  </si>
  <si>
    <t>Bd Carl-Vogt 68</t>
  </si>
  <si>
    <t>600432</t>
  </si>
  <si>
    <t>AITV Fribourg Sarl</t>
  </si>
  <si>
    <t>AITV FRIBOURG SA</t>
  </si>
  <si>
    <t>c/o M. Claude Eric Egger</t>
  </si>
  <si>
    <t>Avenue Jean-Gambach 14</t>
  </si>
  <si>
    <t>600441</t>
  </si>
  <si>
    <t>Cheseaux-Lausanne</t>
  </si>
  <si>
    <t>Betrisey Constructions Sàrl</t>
  </si>
  <si>
    <t>BETRISEY CONSTRU</t>
  </si>
  <si>
    <t>Rue des Casernes 20</t>
  </si>
  <si>
    <t>Case Postale 4044</t>
  </si>
  <si>
    <t>602554</t>
  </si>
  <si>
    <t>Uster</t>
  </si>
  <si>
    <t>Bauenschwiz (Constrution Suisse)</t>
  </si>
  <si>
    <t>BAUENSCHWIZ (CON</t>
  </si>
  <si>
    <t>Weinbergstrasse 55</t>
  </si>
  <si>
    <t>Postafach</t>
  </si>
  <si>
    <t>605370</t>
  </si>
  <si>
    <t>Echandens-Denges</t>
  </si>
  <si>
    <t>Batisols Romandie SA</t>
  </si>
  <si>
    <t>BATISOLS ROMANDI</t>
  </si>
  <si>
    <t>Nelson Ferreira</t>
  </si>
  <si>
    <t>Ave. du Mont-Blanc 12</t>
  </si>
  <si>
    <t>info@batisolsromandie.ch</t>
  </si>
  <si>
    <t>CHE-479.481.647</t>
  </si>
  <si>
    <t>479481647</t>
  </si>
  <si>
    <t>A.D Pro-Pose Sàrl</t>
  </si>
  <si>
    <t>A.D PRO-POSE SAR</t>
  </si>
  <si>
    <t>c/o ExpertFid &amp; Audit SA</t>
  </si>
  <si>
    <t>Rue De-Grenus 7</t>
  </si>
  <si>
    <t>geoffrey.dewalle@icloud.com</t>
  </si>
  <si>
    <t>CHE-406.268.483</t>
  </si>
  <si>
    <t>406268483</t>
  </si>
  <si>
    <t>Orbe</t>
  </si>
  <si>
    <t>Rennaz</t>
  </si>
  <si>
    <t>APR Allpipes Rohrsysteme</t>
  </si>
  <si>
    <t>APR ALLPIPES ROH</t>
  </si>
  <si>
    <t>(Schweiz) AG</t>
  </si>
  <si>
    <t>Bachmatten 9</t>
  </si>
  <si>
    <t>Niederdorf</t>
  </si>
  <si>
    <t>Berisa Z.</t>
  </si>
  <si>
    <t>BERISA Z.</t>
  </si>
  <si>
    <t>Aproz (Nendaz)</t>
  </si>
  <si>
    <t>Payerne</t>
  </si>
  <si>
    <t>Berlin</t>
  </si>
  <si>
    <t>Grandson</t>
  </si>
  <si>
    <t>6 - 45 JOURS NET</t>
  </si>
  <si>
    <t>Association des Anciens TS BAT</t>
  </si>
  <si>
    <t>ASSOCIATION DE 6</t>
  </si>
  <si>
    <t>et EEC d'Annecy</t>
  </si>
  <si>
    <t>Argonay</t>
  </si>
  <si>
    <t>PRINGY CEDEX</t>
  </si>
  <si>
    <t>Ass. des amis du Loup du HCVJ</t>
  </si>
  <si>
    <t>ASS. DES AMIS DU</t>
  </si>
  <si>
    <t>Le Sentier</t>
  </si>
  <si>
    <t>Amsterdam Boats B.V.</t>
  </si>
  <si>
    <t>AMSTERDAM BOATS</t>
  </si>
  <si>
    <t>Cruquiusweg 40</t>
  </si>
  <si>
    <t>Amsterdam</t>
  </si>
  <si>
    <t>ALP'MOTO</t>
  </si>
  <si>
    <t>ZI du Mont Blanc</t>
  </si>
  <si>
    <t>27 Rue de la Résistance</t>
  </si>
  <si>
    <t>alp.moto@wanadoo.fr</t>
  </si>
  <si>
    <t>La Croix (Lutry)</t>
  </si>
  <si>
    <t>AVM Logiciels</t>
  </si>
  <si>
    <t>AVM LOGICIELS</t>
  </si>
  <si>
    <t>2 Impasse des Abricotiers</t>
  </si>
  <si>
    <t>ZA La Capelette II</t>
  </si>
  <si>
    <t>Maussane les Alpilles</t>
  </si>
  <si>
    <t>ARTIFONI AUTOMATISATION</t>
  </si>
  <si>
    <t>ARTIFONI AUTOMAT</t>
  </si>
  <si>
    <t>Artifoni Pascal</t>
  </si>
  <si>
    <t>Ch.de Beau Regard 20</t>
  </si>
  <si>
    <t>Froideville</t>
  </si>
  <si>
    <t>artifoni@bluewin.ch</t>
  </si>
  <si>
    <t>BLICKLE RÄDER+ROLLEN GMBH</t>
  </si>
  <si>
    <t>BLICKLE RAEDER+R</t>
  </si>
  <si>
    <t>Kernenriedstrasse 1</t>
  </si>
  <si>
    <t>Lyssach</t>
  </si>
  <si>
    <t>ABATRAG AG</t>
  </si>
  <si>
    <t>Längfeldweg 111</t>
  </si>
  <si>
    <t>verkauf@abatrag.ch</t>
  </si>
  <si>
    <t>Additives &amp; Lubricants SA</t>
  </si>
  <si>
    <t>ADDITIVES &amp; LUBR</t>
  </si>
  <si>
    <t>chemin du Pré-Moineau 24</t>
  </si>
  <si>
    <t>Alpauto SA</t>
  </si>
  <si>
    <t>ALPAUTO SA</t>
  </si>
  <si>
    <t>Route de Jussy 2</t>
  </si>
  <si>
    <t>CHE-105.872.255</t>
  </si>
  <si>
    <t>ACO Passavant AG</t>
  </si>
  <si>
    <t>ACO PASSAVANT AG</t>
  </si>
  <si>
    <t>Industrie Kleinzaun</t>
  </si>
  <si>
    <t>Netstal</t>
  </si>
  <si>
    <t>aco@aco.ch</t>
  </si>
  <si>
    <t>CHE-108.078.963</t>
  </si>
  <si>
    <t>108078963</t>
  </si>
  <si>
    <t>Chéserex</t>
  </si>
  <si>
    <t>Cheseaux-sur-Lausanne</t>
  </si>
  <si>
    <t>Villeneuve VD</t>
  </si>
  <si>
    <t>Goumoens-la-Ville</t>
  </si>
  <si>
    <t>Berclaz &amp; Romailler SA</t>
  </si>
  <si>
    <t>BERCLAZ &amp; ROMAIL</t>
  </si>
  <si>
    <t>Route de Montana 54</t>
  </si>
  <si>
    <t>Mollens VS</t>
  </si>
  <si>
    <t>berclaz-romailler@netplus.ch</t>
  </si>
  <si>
    <t>Case Postale 57</t>
  </si>
  <si>
    <t>Evionnaz</t>
  </si>
  <si>
    <t>Bertrand Cordonier SA</t>
  </si>
  <si>
    <t>CORDONIER BERTRA</t>
  </si>
  <si>
    <t>Route de Crans 1</t>
  </si>
  <si>
    <t>Lens</t>
  </si>
  <si>
    <t>info@cb-sa.ch</t>
  </si>
  <si>
    <t>Betica SA, succursale de Sion</t>
  </si>
  <si>
    <t>BETICA SA, SUCCU</t>
  </si>
  <si>
    <t>info@bet-solutions.ch</t>
  </si>
  <si>
    <t>Apex Swiss Security Sàrl</t>
  </si>
  <si>
    <t>APEX SWISS SECUR</t>
  </si>
  <si>
    <t>Rue de la Fontaine 15</t>
  </si>
  <si>
    <t>david@apexsecurity.ch</t>
  </si>
  <si>
    <t>CHE-235.693.700</t>
  </si>
  <si>
    <t>235693700</t>
  </si>
  <si>
    <t>Albamove Sàrl</t>
  </si>
  <si>
    <t>ALBAMOVE SARL</t>
  </si>
  <si>
    <t>2 route de Choulex</t>
  </si>
  <si>
    <t>Association LL Racing</t>
  </si>
  <si>
    <t>ASSOCIATION LL R</t>
  </si>
  <si>
    <t>Chemin des Crêts-Bioley 3</t>
  </si>
  <si>
    <t>Vouvry</t>
  </si>
  <si>
    <t>Béton du Salève SAS</t>
  </si>
  <si>
    <t>BETON DU SALEVE</t>
  </si>
  <si>
    <t>ZI La Praux-Noyer</t>
  </si>
  <si>
    <t>Allinges</t>
  </si>
  <si>
    <t>CHE-429.630.661</t>
  </si>
  <si>
    <t>429630661</t>
  </si>
  <si>
    <t>AMAG Automobil und Motoren AG</t>
  </si>
  <si>
    <t>AMAG AUTOMOBIL U</t>
  </si>
  <si>
    <t>Retail</t>
  </si>
  <si>
    <t>Aciers Favre SA</t>
  </si>
  <si>
    <t>ACIERS FAVRE SA</t>
  </si>
  <si>
    <t>Rue du Mouson 6</t>
  </si>
  <si>
    <t>Case postale 8</t>
  </si>
  <si>
    <t>administration@favresa.ch</t>
  </si>
  <si>
    <t>CHE-109.311.961</t>
  </si>
  <si>
    <t>109311961</t>
  </si>
  <si>
    <t>Aux 4 Saisons Sàrl</t>
  </si>
  <si>
    <t>AUX 4 SAISONS SA</t>
  </si>
  <si>
    <t>Route du Petit Pont 23</t>
  </si>
  <si>
    <t>info@aux4saisons.ch</t>
  </si>
  <si>
    <t>Alain Fournier</t>
  </si>
  <si>
    <t>LEDLENSER VALAIS</t>
  </si>
  <si>
    <t>FOURNIER ALAIN L</t>
  </si>
  <si>
    <t>Route de Piotte 21</t>
  </si>
  <si>
    <t>alfournierprod@gmail.com</t>
  </si>
  <si>
    <t>Bender Yvon contructions métalliques Sàrl</t>
  </si>
  <si>
    <t>BENDER YVON CONT</t>
  </si>
  <si>
    <t>Rue de Bévignoux 5</t>
  </si>
  <si>
    <t>info@yvon-bender.ch</t>
  </si>
  <si>
    <t>CHE-112.335.301</t>
  </si>
  <si>
    <t>112335301</t>
  </si>
  <si>
    <t>AL'Réalisations Sàrl</t>
  </si>
  <si>
    <t>AL'REALISATIONS</t>
  </si>
  <si>
    <t>Chemin de Coquelicots 17</t>
  </si>
  <si>
    <t>info@alrealisations.com</t>
  </si>
  <si>
    <t>AB Carrelages, Magalhaes de Almeida &amp; Cie</t>
  </si>
  <si>
    <t>AB CARRELAGES, M</t>
  </si>
  <si>
    <t>Rue de St-Guérin 28</t>
  </si>
  <si>
    <t>05.08.2015</t>
  </si>
  <si>
    <t>Rue de Sébeillon 9b</t>
  </si>
  <si>
    <t>BESTAZZONI SA</t>
  </si>
  <si>
    <t>Rue des Sablons 15</t>
  </si>
  <si>
    <t>Arantes Sàrl</t>
  </si>
  <si>
    <t>ARANTES SARL</t>
  </si>
  <si>
    <t>Zone Indistrielle le Trési 3</t>
  </si>
  <si>
    <t>arantessarl@hotmail.ch</t>
  </si>
  <si>
    <t>CHE-115.743.932</t>
  </si>
  <si>
    <t>115743932</t>
  </si>
  <si>
    <t>AlphaBat SARL</t>
  </si>
  <si>
    <t>ALPHABAT SARL</t>
  </si>
  <si>
    <t>Chemin des Aulx 6</t>
  </si>
  <si>
    <t>Anderegg-Rinaldi &amp; Architectes Associés SA</t>
  </si>
  <si>
    <t>ANDEREGG-RINALDI</t>
  </si>
  <si>
    <t>info@anderegg-rinaldi.ch</t>
  </si>
  <si>
    <t>CHE-428.881.255</t>
  </si>
  <si>
    <t>428881255</t>
  </si>
  <si>
    <t>Audit Intercom (conseils) SA</t>
  </si>
  <si>
    <t>AUDIT INTERCOM (</t>
  </si>
  <si>
    <t>Rue du Valentin 31</t>
  </si>
  <si>
    <t>ADOC Assainissement SA</t>
  </si>
  <si>
    <t>ADOC ASSAINISS 1</t>
  </si>
  <si>
    <t>Ch. des Pradayens 6</t>
  </si>
  <si>
    <t>Vollèges</t>
  </si>
  <si>
    <t>info@lesbonstuyaux.ch</t>
  </si>
  <si>
    <t>Barrier Paysagiste</t>
  </si>
  <si>
    <t>BARRIER PAYSAGIS</t>
  </si>
  <si>
    <t>Chemin du Puits 4c</t>
  </si>
  <si>
    <t>Sévery</t>
  </si>
  <si>
    <t>AMAZÔNIA CLUB SARL</t>
  </si>
  <si>
    <t>AMAZONIA CLUB SA</t>
  </si>
  <si>
    <t>info@saveur-passion-ch</t>
  </si>
  <si>
    <t>APOTHELOZ CHEMINEES SA</t>
  </si>
  <si>
    <t>APOTHELOZ CHEMIN</t>
  </si>
  <si>
    <t>Rte de Chancy 166</t>
  </si>
  <si>
    <t>Rte de Chancy 135</t>
  </si>
  <si>
    <t>Confignon</t>
  </si>
  <si>
    <t>info@apotheloz.ch</t>
  </si>
  <si>
    <t>38, route du Bois-de-Bay</t>
  </si>
  <si>
    <t>BATIBRIQUES, Ferreira Dos Santos Joël &amp; Paulo Snc</t>
  </si>
  <si>
    <t>BATIBRIQUES</t>
  </si>
  <si>
    <t>Av. du Mont-Blanc 12</t>
  </si>
  <si>
    <t>npfnelson2gmail.com</t>
  </si>
  <si>
    <t>CHE-408.171.601</t>
  </si>
  <si>
    <t>408171601</t>
  </si>
  <si>
    <t>Aarberg</t>
  </si>
  <si>
    <t>Dielsdorf</t>
  </si>
  <si>
    <t>Sous-traitant</t>
  </si>
  <si>
    <t>Alpha Publicité Sàrl</t>
  </si>
  <si>
    <t>ALPHA PUBLICITE</t>
  </si>
  <si>
    <t>Rue des Champs-Lovats 13</t>
  </si>
  <si>
    <t>info@alpha-pub.ch</t>
  </si>
  <si>
    <t>CHE-171.907.747</t>
  </si>
  <si>
    <t>Case postale 4</t>
  </si>
  <si>
    <t>Bavois</t>
  </si>
  <si>
    <t>Rue de la Rière 4</t>
  </si>
  <si>
    <t>Avocat</t>
  </si>
  <si>
    <t>Verbier</t>
  </si>
  <si>
    <t>Mies</t>
  </si>
  <si>
    <t>Banque Cantonale du Valais</t>
  </si>
  <si>
    <t>BANQUE CANTONA 3</t>
  </si>
  <si>
    <t>Place des Cèdres 8</t>
  </si>
  <si>
    <t>CHE-105.845.241</t>
  </si>
  <si>
    <t>105845241</t>
  </si>
  <si>
    <t>Academic Work Switzerland SA</t>
  </si>
  <si>
    <t>ACADEMIC WORK SW</t>
  </si>
  <si>
    <t>14 rue des Deux-Ponts</t>
  </si>
  <si>
    <t>FINANCE@ACADEMICWORK.CH</t>
  </si>
  <si>
    <t>CHE-113.295.325</t>
  </si>
  <si>
    <t>113295325</t>
  </si>
  <si>
    <t>Beton-Elemente Suisse SA</t>
  </si>
  <si>
    <t>BETON-ELEMENTE S</t>
  </si>
  <si>
    <t>Länggasse 51</t>
  </si>
  <si>
    <t>info@beton-elemente.com</t>
  </si>
  <si>
    <t>CHE-280.675.677</t>
  </si>
  <si>
    <t>280675677</t>
  </si>
  <si>
    <t>Bianco SA</t>
  </si>
  <si>
    <t>BIANCO SA</t>
  </si>
  <si>
    <t>Route des Rottes 20</t>
  </si>
  <si>
    <t>CHE-105.975.932</t>
  </si>
  <si>
    <t>105975932</t>
  </si>
  <si>
    <t>AXIS Project GmbH</t>
  </si>
  <si>
    <t>AXIS PROJECT GMB</t>
  </si>
  <si>
    <t>Zürichstrasse 110 b</t>
  </si>
  <si>
    <t>Adliswil</t>
  </si>
  <si>
    <t>info@axis-prpject.ch</t>
  </si>
  <si>
    <t>CHE-336.923.174</t>
  </si>
  <si>
    <t>336923174</t>
  </si>
  <si>
    <t>Chemin de l'Esparcette 4</t>
  </si>
  <si>
    <t>ABB INDUSTRIAL SOLUTIONS (SWITZERLAND) SA</t>
  </si>
  <si>
    <t>ABB INDUSTRIAL S</t>
  </si>
  <si>
    <t>Via Cantonale 50</t>
  </si>
  <si>
    <t>Riazzino</t>
  </si>
  <si>
    <t>CHE-104.748.339</t>
  </si>
  <si>
    <t>CHE-116.265.869</t>
  </si>
  <si>
    <t>Bender Emmanuel SA</t>
  </si>
  <si>
    <t>BENDER EMMANUEL</t>
  </si>
  <si>
    <t>Avenue des Grandes Maresches 110</t>
  </si>
  <si>
    <t>info@bendersa.ch</t>
  </si>
  <si>
    <t>CHE-108.793.221</t>
  </si>
  <si>
    <t>108793221</t>
  </si>
  <si>
    <t>Bremblens</t>
  </si>
  <si>
    <t>ALUNNI SA</t>
  </si>
  <si>
    <t>CASE POSTALE 209</t>
  </si>
  <si>
    <t>Route de Bussigny 21-23</t>
  </si>
  <si>
    <t>alunni@firstindustries.swiss.ch</t>
  </si>
  <si>
    <t>CHE-101.646.027</t>
  </si>
  <si>
    <t>BDS Agencements Sàrl</t>
  </si>
  <si>
    <t>BDS AGENCEMENTS</t>
  </si>
  <si>
    <t>Route de la Vallée 19</t>
  </si>
  <si>
    <t>info@bds-agencements.ch</t>
  </si>
  <si>
    <t>CHE-379.691.397</t>
  </si>
  <si>
    <t>379691397</t>
  </si>
  <si>
    <t>AT</t>
  </si>
  <si>
    <t>Association "Les Vaches Folks"</t>
  </si>
  <si>
    <t>73 avenue des Thermes</t>
  </si>
  <si>
    <t>Divonne les Bains</t>
  </si>
  <si>
    <t>emmagabrielled</t>
  </si>
  <si>
    <t>Chemin des Mosseires 65</t>
  </si>
  <si>
    <t>Atelier 1912 SA</t>
  </si>
  <si>
    <t>ATELIER 1912 SA</t>
  </si>
  <si>
    <t>Rouatope 2</t>
  </si>
  <si>
    <t>Leyton</t>
  </si>
  <si>
    <t>info@atelier1912.ch</t>
  </si>
  <si>
    <t>CHE-104.999.829</t>
  </si>
  <si>
    <t>104999829</t>
  </si>
  <si>
    <t>Bertoncini André</t>
  </si>
  <si>
    <t>BERTONCINI ANDRE</t>
  </si>
  <si>
    <t>Chemin des Ormeaux 26</t>
  </si>
  <si>
    <t>Activ Pression</t>
  </si>
  <si>
    <t>BESSE ERIC</t>
  </si>
  <si>
    <t>Besse Eric</t>
  </si>
  <si>
    <t>Route de la Fontaine 77</t>
  </si>
  <si>
    <t>Martigny-Croix</t>
  </si>
  <si>
    <t>eric.besse@activpression.ch</t>
  </si>
  <si>
    <t>CHE-114.649.897</t>
  </si>
  <si>
    <t>114649897</t>
  </si>
  <si>
    <t>Association Basket-Club de Saint-Julien</t>
  </si>
  <si>
    <t>ASSOCIATION BASK</t>
  </si>
  <si>
    <t>Route de Lathoy 1281</t>
  </si>
  <si>
    <t>Saint Julien En Genevois</t>
  </si>
  <si>
    <t>AGW Serrures Sàrl</t>
  </si>
  <si>
    <t>AGW SERRURES SAR</t>
  </si>
  <si>
    <t>Chemin de Biole 6</t>
  </si>
  <si>
    <t>info@agw.serrures.ch</t>
  </si>
  <si>
    <t>CHE-337.912.285</t>
  </si>
  <si>
    <t>337912285</t>
  </si>
  <si>
    <t>Axept Business Software AG</t>
  </si>
  <si>
    <t>AXEPT BUSINESS S</t>
  </si>
  <si>
    <t>Grubenstrasse 109</t>
  </si>
  <si>
    <t>Schönbühl</t>
  </si>
  <si>
    <t>CHE-112.781.528</t>
  </si>
  <si>
    <t>112781528</t>
  </si>
  <si>
    <t>AF Carrelages SA</t>
  </si>
  <si>
    <t>AF CARRELAGES SA</t>
  </si>
  <si>
    <t>Rue de l'Arc-en-CIel 22</t>
  </si>
  <si>
    <t>CHE-444.925.425</t>
  </si>
  <si>
    <t>444925425</t>
  </si>
  <si>
    <t>BBL SA</t>
  </si>
  <si>
    <t>Chemin du Vuasset 5</t>
  </si>
  <si>
    <t>CHE-448.098.117</t>
  </si>
  <si>
    <t>448098117</t>
  </si>
  <si>
    <t>Riddes</t>
  </si>
  <si>
    <t>BETONCOUPE AG WEST</t>
  </si>
  <si>
    <t>Zone Industrielle La Palaz B 3</t>
  </si>
  <si>
    <t>wallis@betoncoupe.ch</t>
  </si>
  <si>
    <t>CHE-275.759.311</t>
  </si>
  <si>
    <t>CHE-224.498.494</t>
  </si>
  <si>
    <t>224498494</t>
  </si>
  <si>
    <t>Blanchet Sylvie et Zimecki Olga</t>
  </si>
  <si>
    <t>Rue de la Printse 7</t>
  </si>
  <si>
    <t>cedricblanchet08@gmail.com</t>
  </si>
  <si>
    <t>CHE-465.807.814</t>
  </si>
  <si>
    <t>465807814</t>
  </si>
  <si>
    <t>Aymon Laurent</t>
  </si>
  <si>
    <t>AYMON LAURENT</t>
  </si>
  <si>
    <t>Lavey-Village</t>
  </si>
  <si>
    <t>laurent.aymon@bluewin.ch</t>
  </si>
  <si>
    <t>CHE-109.617.236</t>
  </si>
  <si>
    <t>109617236</t>
  </si>
  <si>
    <t>BP 90012</t>
  </si>
  <si>
    <t>Association MATE COCIDO</t>
  </si>
  <si>
    <t>Aide aux enfants en Argentine</t>
  </si>
  <si>
    <t>ASSOCIATION MATE</t>
  </si>
  <si>
    <t>Laurent Mozer</t>
  </si>
  <si>
    <t>Place St. Gervais 8</t>
  </si>
  <si>
    <t>Avully</t>
  </si>
  <si>
    <t>Association Des Archers Genevois</t>
  </si>
  <si>
    <t>ADAGE</t>
  </si>
  <si>
    <t>ASSOCIATION DE 1</t>
  </si>
  <si>
    <t>Guidon Michaël</t>
  </si>
  <si>
    <t>Ch. du Bocage 20</t>
  </si>
  <si>
    <t>Association Genevoise des Sociétés de Pêche</t>
  </si>
  <si>
    <t>AGSP</t>
  </si>
  <si>
    <t>ASSOCIATION GENE</t>
  </si>
  <si>
    <t>Rue Gustave Moynier 2</t>
  </si>
  <si>
    <t>Aerni Robert Ingénieur SA</t>
  </si>
  <si>
    <t>AERNI ROBERT ING</t>
  </si>
  <si>
    <t>Rue du 31-Décembre 42</t>
  </si>
  <si>
    <t>Case postale 6020</t>
  </si>
  <si>
    <t>Alimak Hek</t>
  </si>
  <si>
    <t>ALIMAK HEK</t>
  </si>
  <si>
    <t>Avenue de l'Europe 15</t>
  </si>
  <si>
    <t>Neuilly en Thelle</t>
  </si>
  <si>
    <t>ASCOREL</t>
  </si>
  <si>
    <t>Z.I. de Montplaisir</t>
  </si>
  <si>
    <t>Rue du Champ de Courses    B.P. 5</t>
  </si>
  <si>
    <t>PONT-EVEQUE</t>
  </si>
  <si>
    <t>AXA COMPAGNIE D'</t>
  </si>
  <si>
    <t>Av. de la Cour 26</t>
  </si>
  <si>
    <t>Case postale 21</t>
  </si>
  <si>
    <t>Lausanne 3</t>
  </si>
  <si>
    <t>Baskets + Fruits B &amp; F</t>
  </si>
  <si>
    <t>S.Lang et C.Chalaby</t>
  </si>
  <si>
    <t>BASKETS + FRUITS</t>
  </si>
  <si>
    <t>Rue Ami-Lulin 9</t>
  </si>
  <si>
    <t>Atelier de la Pierre</t>
  </si>
  <si>
    <t>ATELIER DE LA PI</t>
  </si>
  <si>
    <t>Rue Stalingrad 14 bis</t>
  </si>
  <si>
    <t>Cormery</t>
  </si>
  <si>
    <t>Agencement Décoration Concept</t>
  </si>
  <si>
    <t>AGENCEMENT DECOR</t>
  </si>
  <si>
    <t>Avenue St-Disdille 105</t>
  </si>
  <si>
    <t>Arnold-Campi Severina</t>
  </si>
  <si>
    <t>ARNOLD-CAMPI SEV</t>
  </si>
  <si>
    <t>Ch. des Manons 4</t>
  </si>
  <si>
    <t>BATIBOURGOGNE</t>
  </si>
  <si>
    <t>Rue de Point du Jour 5c</t>
  </si>
  <si>
    <t>BP 74</t>
  </si>
  <si>
    <t>Chevigny-Saint-Sauveur</t>
  </si>
  <si>
    <t>Barozzi Mauro</t>
  </si>
  <si>
    <t>BAROZZI MAURO</t>
  </si>
  <si>
    <t>Ch. de la Grangette 1B</t>
  </si>
  <si>
    <t>St-Légier-Chiésaz</t>
  </si>
  <si>
    <t>BATISPACE</t>
  </si>
  <si>
    <t>Route de Thonon 345</t>
  </si>
  <si>
    <t>Saint-Cergues</t>
  </si>
  <si>
    <t>Beguin Visuel</t>
  </si>
  <si>
    <t>R. Beguin &amp; L. Beguin</t>
  </si>
  <si>
    <t>BEGUIN VISUEL R.</t>
  </si>
  <si>
    <t>Rue de la Serre 32</t>
  </si>
  <si>
    <t>Granges-Paccot</t>
  </si>
  <si>
    <t>AGC</t>
  </si>
  <si>
    <t>Association Genève Cointrin</t>
  </si>
  <si>
    <t>AGC ASSOCIATION</t>
  </si>
  <si>
    <t>p/a Genève Tourisme &amp; Bureau des Congrès</t>
  </si>
  <si>
    <t>Case Postale 1602</t>
  </si>
  <si>
    <t>10527</t>
  </si>
  <si>
    <t>Rue de l'Avenir 11</t>
  </si>
  <si>
    <t>Aigle International</t>
  </si>
  <si>
    <t>AIGLE INTERNATIO</t>
  </si>
  <si>
    <t>ZI Ingrandes sur Vienne</t>
  </si>
  <si>
    <t>BP 755</t>
  </si>
  <si>
    <t>Chatellerault Cedex</t>
  </si>
  <si>
    <t>10533</t>
  </si>
  <si>
    <t>Blandin Gilbert</t>
  </si>
  <si>
    <t>BLANDIN GILBERT</t>
  </si>
  <si>
    <t>Rue de Carouge 66</t>
  </si>
  <si>
    <t>Association A travers Carouge</t>
  </si>
  <si>
    <t>ASSOCIATION A TR</t>
  </si>
  <si>
    <t>Boulevard des Promenades 20</t>
  </si>
  <si>
    <t>10536</t>
  </si>
  <si>
    <t>Chermignon</t>
  </si>
  <si>
    <t>Aderhold &amp; Hach</t>
  </si>
  <si>
    <t>ADERHOLD &amp; HACH</t>
  </si>
  <si>
    <t>Güntzelstrasse 60</t>
  </si>
  <si>
    <t>Bär Diffusion</t>
  </si>
  <si>
    <t>BAER DIFFUSION</t>
  </si>
  <si>
    <t>Route de Drize 12</t>
  </si>
  <si>
    <t>Rue du Nord 5</t>
  </si>
  <si>
    <t>Association Les Enfants de Huê</t>
  </si>
  <si>
    <t>ASSOCIATION LES</t>
  </si>
  <si>
    <t>Av. de Beau-Séjour 6</t>
  </si>
  <si>
    <t>AGRI-F1 Sàrl</t>
  </si>
  <si>
    <t>AGRI-F1 SARL</t>
  </si>
  <si>
    <t>Rte de Choulex 128</t>
  </si>
  <si>
    <t>Choulex</t>
  </si>
  <si>
    <t>Morges 1</t>
  </si>
  <si>
    <t>Association Genevoise de Gymnastique</t>
  </si>
  <si>
    <t>ASSOCIATION GE 1</t>
  </si>
  <si>
    <t>Sylvia Martignano</t>
  </si>
  <si>
    <t>Chemin du 1er Août 17</t>
  </si>
  <si>
    <t>Association SB Sport - La Côte</t>
  </si>
  <si>
    <t>ASSOCIATION SB S</t>
  </si>
  <si>
    <t>Aeschengraben 21</t>
  </si>
  <si>
    <t>Christophe</t>
  </si>
  <si>
    <t>AGFC</t>
  </si>
  <si>
    <t>Association Genevoise de Football Corporatif</t>
  </si>
  <si>
    <t>Case postale 9</t>
  </si>
  <si>
    <t>Vex</t>
  </si>
  <si>
    <t>Lausanne 7</t>
  </si>
  <si>
    <t>Hertistrasse 2</t>
  </si>
  <si>
    <t>Wallisellen</t>
  </si>
  <si>
    <t>AdC Accessoires de Constructions</t>
  </si>
  <si>
    <t>ADC ACCESSOIRES</t>
  </si>
  <si>
    <t>Rue Jacques Robert 14</t>
  </si>
  <si>
    <t>BP 80836</t>
  </si>
  <si>
    <t>Le Thillay Cedex</t>
  </si>
  <si>
    <t>ABRISUR, Zimmermann François</t>
  </si>
  <si>
    <t>ABRISUR, ZIMMERM</t>
  </si>
  <si>
    <t>Ch. de l'Emeraude 23</t>
  </si>
  <si>
    <t>AROVA MAMMUT AG</t>
  </si>
  <si>
    <t>Industriestrasse Birre 5703</t>
  </si>
  <si>
    <t>SEON</t>
  </si>
  <si>
    <t>Hunzenschwil</t>
  </si>
  <si>
    <t>Adm. Federal des Contributions</t>
  </si>
  <si>
    <t>Taxe Valeur Ajoutée</t>
  </si>
  <si>
    <t>ADM. FEDERAL DES</t>
  </si>
  <si>
    <t>Agro AG</t>
  </si>
  <si>
    <t>AGRO AG</t>
  </si>
  <si>
    <t>Korbackerweg 7</t>
  </si>
  <si>
    <t>CHE-102.531.993</t>
  </si>
  <si>
    <t>Apparence</t>
  </si>
  <si>
    <t>APPARENCE</t>
  </si>
  <si>
    <t>Ch. des Noisetiers 92</t>
  </si>
  <si>
    <t>La Roche sur Foron</t>
  </si>
  <si>
    <t>Beguin Roger-Henri</t>
  </si>
  <si>
    <t>BEGUIN ARTS VI 2</t>
  </si>
  <si>
    <t>Ch. de Pierre-Grise 9 A</t>
  </si>
  <si>
    <t>Association Duathlon des Evaux</t>
  </si>
  <si>
    <t>Glardon Jean-Daniel</t>
  </si>
  <si>
    <t>ASSOCIATION DUAT</t>
  </si>
  <si>
    <t>Chemin des Fraisiers 23</t>
  </si>
  <si>
    <t>Bardonnex</t>
  </si>
  <si>
    <t>Association Genevoise des Sections de Samaritains</t>
  </si>
  <si>
    <t>ASSOCIATION GE</t>
  </si>
  <si>
    <t>Route des Acacias 9</t>
  </si>
  <si>
    <t>Bauknecht AG</t>
  </si>
  <si>
    <t>BAUKNECHT AG</t>
  </si>
  <si>
    <t>Industriestrasse 36</t>
  </si>
  <si>
    <t>CHE-105.929.116</t>
  </si>
  <si>
    <t>106858</t>
  </si>
  <si>
    <t>105929116</t>
  </si>
  <si>
    <t>Aeroportuaire Magasine</t>
  </si>
  <si>
    <t>AEROPORTUAIRE MA</t>
  </si>
  <si>
    <t>18 Avenue Parmentier</t>
  </si>
  <si>
    <t>Belotti Daniel</t>
  </si>
  <si>
    <t>Bureau d'études</t>
  </si>
  <si>
    <t>BELOTTI DANIEL</t>
  </si>
  <si>
    <t>Rue du Temple 7c</t>
  </si>
  <si>
    <t>belotti@géometre-rolle.ch</t>
  </si>
  <si>
    <t>CHE-106.997.304</t>
  </si>
  <si>
    <t>328468</t>
  </si>
  <si>
    <t>106997304</t>
  </si>
  <si>
    <t>AGA International SA</t>
  </si>
  <si>
    <t>AGA INTERNATIONA</t>
  </si>
  <si>
    <t>Succursale de Wallisellen</t>
  </si>
  <si>
    <t>B&amp;Z Audit RH SA</t>
  </si>
  <si>
    <t>B&amp;Z AUDIT RH SA</t>
  </si>
  <si>
    <t>Agrippa</t>
  </si>
  <si>
    <t>AGRIPPA</t>
  </si>
  <si>
    <t>Rue Auguste Fresnel 2</t>
  </si>
  <si>
    <t>BP 33</t>
  </si>
  <si>
    <t>Chassieu Cedex France</t>
  </si>
  <si>
    <t>ATM France Sarl</t>
  </si>
  <si>
    <t>ATM FRANCE SARL</t>
  </si>
  <si>
    <t>Rue Pierre Mendès France 4</t>
  </si>
  <si>
    <t>Pontarlier</t>
  </si>
  <si>
    <t>Art &amp; Allposters International B.V</t>
  </si>
  <si>
    <t>ART &amp; ALLPOSTERS</t>
  </si>
  <si>
    <t>De Voorde 40</t>
  </si>
  <si>
    <t>EZ Oostrum</t>
  </si>
  <si>
    <t>Blondin Louis-Luc</t>
  </si>
  <si>
    <t>BLONDIN LOUIS-LU</t>
  </si>
  <si>
    <t>Ch. des Ailes 23</t>
  </si>
  <si>
    <t>Arnbäck Christer et Raphaële</t>
  </si>
  <si>
    <t>ARNBAECK CHRISTE</t>
  </si>
  <si>
    <t>Antille</t>
  </si>
  <si>
    <t>Bruno</t>
  </si>
  <si>
    <t>ANTILLE BRUNO</t>
  </si>
  <si>
    <t>Ch. Sous-Le-Têt 30</t>
  </si>
  <si>
    <t>Bellegarde sur Valserine</t>
  </si>
  <si>
    <t>Abris Constructions SA</t>
  </si>
  <si>
    <t>ABRIS CONSTRUCTI</t>
  </si>
  <si>
    <t>Borde 65</t>
  </si>
  <si>
    <t>Battiaz Emile</t>
  </si>
  <si>
    <t>BATTIAZ EMILE</t>
  </si>
  <si>
    <t>Route de Rougemont 26</t>
  </si>
  <si>
    <t>Association Sportive Sureté</t>
  </si>
  <si>
    <t>ASSOCIATION SP 1</t>
  </si>
  <si>
    <t>PJ Sports</t>
  </si>
  <si>
    <t>Blvd Carl-Vogt 17-19</t>
  </si>
  <si>
    <t>Batiroc Protect Sarl</t>
  </si>
  <si>
    <t>BATIROC PROTECT</t>
  </si>
  <si>
    <t>17 rue du 11 Novembre 1918</t>
  </si>
  <si>
    <t>Feysin</t>
  </si>
  <si>
    <t>Begnins</t>
  </si>
  <si>
    <t>Case postale 52</t>
  </si>
  <si>
    <t>Champéry</t>
  </si>
  <si>
    <t>Alphi</t>
  </si>
  <si>
    <t>ALPHI</t>
  </si>
  <si>
    <t>Rue Maurice Herzog</t>
  </si>
  <si>
    <t>Le Viviers-du-Lac</t>
  </si>
  <si>
    <t>info@alphi.fr</t>
  </si>
  <si>
    <t>FR 54 401 849 286</t>
  </si>
  <si>
    <t>BOHLER THYSSEN</t>
  </si>
  <si>
    <t>SCHWEISSTECHNIK AG</t>
  </si>
  <si>
    <t>Hertistrasse 15</t>
  </si>
  <si>
    <t>postfach 666</t>
  </si>
  <si>
    <t>108103</t>
  </si>
  <si>
    <t>Baro Philippe</t>
  </si>
  <si>
    <t>BARO PHILIPPE</t>
  </si>
  <si>
    <t>Décoration Trompe-l'Oeil et Graffiti</t>
  </si>
  <si>
    <t>Av. Glayre 21</t>
  </si>
  <si>
    <t>Bagnoud Ferdy</t>
  </si>
  <si>
    <t>BAGNOUD FERDY</t>
  </si>
  <si>
    <t>Place St-André 16</t>
  </si>
  <si>
    <t>Bienponcé</t>
  </si>
  <si>
    <t>Munzinger Patrick</t>
  </si>
  <si>
    <t>BIENPONCE MUNZIN</t>
  </si>
  <si>
    <t>Ch. Armand-Dufaux 47</t>
  </si>
  <si>
    <t>147840</t>
  </si>
  <si>
    <t>BALESTRA GALIOTTO TCC SA</t>
  </si>
  <si>
    <t>BALESTRA GALIOTT</t>
  </si>
  <si>
    <t>Chauffage-Climatisation-Télégestion énergie</t>
  </si>
  <si>
    <t>Av. Indutrielle 12</t>
  </si>
  <si>
    <t>Case postale 1549</t>
  </si>
  <si>
    <t>CHE-103.668.264</t>
  </si>
  <si>
    <t>147891</t>
  </si>
  <si>
    <t>103668264</t>
  </si>
  <si>
    <t>ALFER CONSTRUCTIONS SA</t>
  </si>
  <si>
    <t>ALFER CONSTRUC 1</t>
  </si>
  <si>
    <t>Ch. Champs-Prévost 14</t>
  </si>
  <si>
    <t>info@alferconstructions.ch</t>
  </si>
  <si>
    <t>CHE-103.762.615</t>
  </si>
  <si>
    <t>147986</t>
  </si>
  <si>
    <t>103762615</t>
  </si>
  <si>
    <t>Case postale 5</t>
  </si>
  <si>
    <t>Badan Motos SA</t>
  </si>
  <si>
    <t>BADAN MOTOS SA</t>
  </si>
  <si>
    <t>Rue de Lamartine 23</t>
  </si>
  <si>
    <t>148179</t>
  </si>
  <si>
    <t>Barbezat Gilles SA</t>
  </si>
  <si>
    <t>BARBEZAT GILLES</t>
  </si>
  <si>
    <t>Résidence du Soleil</t>
  </si>
  <si>
    <t>148189</t>
  </si>
  <si>
    <t>BEP SA</t>
  </si>
  <si>
    <t>BEP SA 1</t>
  </si>
  <si>
    <t>Route de Bossey 68</t>
  </si>
  <si>
    <t>CHE-103.477.327</t>
  </si>
  <si>
    <t>148249</t>
  </si>
  <si>
    <t>103477327</t>
  </si>
  <si>
    <t>APEC DIFFUSION SA</t>
  </si>
  <si>
    <t>APEC DIFFUSION S</t>
  </si>
  <si>
    <t>CHE-103.255.695</t>
  </si>
  <si>
    <t>103255695</t>
  </si>
  <si>
    <t>CHE-103-255-695</t>
  </si>
  <si>
    <t>ASFAL SA</t>
  </si>
  <si>
    <t>ASFAL SA       1</t>
  </si>
  <si>
    <t>Isaac Lechtman</t>
  </si>
  <si>
    <t>Ch. des Tulipiers 5</t>
  </si>
  <si>
    <t>info@asfal.ch</t>
  </si>
  <si>
    <t>CHE-106.470.994</t>
  </si>
  <si>
    <t>106470994</t>
  </si>
  <si>
    <t>BK VERRES SA</t>
  </si>
  <si>
    <t>Chemin de Grenet 12</t>
  </si>
  <si>
    <t>ZI Mouille - Galant</t>
  </si>
  <si>
    <t>Chemin de la Gravière 9</t>
  </si>
  <si>
    <t>BAUDIN BERNARD SA</t>
  </si>
  <si>
    <t>BAUDIN BERNARD S</t>
  </si>
  <si>
    <t>Rte des Jeunes 47</t>
  </si>
  <si>
    <t>Case postale 1369</t>
  </si>
  <si>
    <t>148461</t>
  </si>
  <si>
    <t>AQUA-Z SA</t>
  </si>
  <si>
    <t>AQUA-Z</t>
  </si>
  <si>
    <t>c/o Michel Blondin</t>
  </si>
  <si>
    <t>contact@aqua-z.ch</t>
  </si>
  <si>
    <t>CHE-101.974.773</t>
  </si>
  <si>
    <t>148510</t>
  </si>
  <si>
    <t>101974773</t>
  </si>
  <si>
    <t>Biedermann SA</t>
  </si>
  <si>
    <t>BIEDERMANN SA</t>
  </si>
  <si>
    <t>Ch. Deluc 9</t>
  </si>
  <si>
    <t>148554</t>
  </si>
  <si>
    <t>BIANCO PAUL SA</t>
  </si>
  <si>
    <t>Rue Cardinal Journet 11</t>
  </si>
  <si>
    <t>148585</t>
  </si>
  <si>
    <t>Rue des Moraines 1</t>
  </si>
  <si>
    <t>AGESCOM S.A.</t>
  </si>
  <si>
    <t>Imprimerie - Papeterie</t>
  </si>
  <si>
    <t>AGESCOM S.A. IMP</t>
  </si>
  <si>
    <t>Schouchana</t>
  </si>
  <si>
    <t>Case postale 6055</t>
  </si>
  <si>
    <t>148615</t>
  </si>
  <si>
    <t>Ambrosio SA</t>
  </si>
  <si>
    <t>AMBROSIO SA</t>
  </si>
  <si>
    <t>Route de Sous Moulin 35</t>
  </si>
  <si>
    <t>148670</t>
  </si>
  <si>
    <t>Av. de la Praille 55</t>
  </si>
  <si>
    <t>Rue de Veyrot 14</t>
  </si>
  <si>
    <t>Bagattini SA</t>
  </si>
  <si>
    <t>BAGATTINI S.A.</t>
  </si>
  <si>
    <t>info@bagattinisa.ch</t>
  </si>
  <si>
    <t>CHE-107.023.899</t>
  </si>
  <si>
    <t>148988</t>
  </si>
  <si>
    <t>107023899</t>
  </si>
  <si>
    <t>A.S.B. Artisans Services Bois Sàrl</t>
  </si>
  <si>
    <t>A.S.B. ARTISANS</t>
  </si>
  <si>
    <t>Clos de la Fonderie 11</t>
  </si>
  <si>
    <t>CHE-107.503.113</t>
  </si>
  <si>
    <t>149096</t>
  </si>
  <si>
    <t>107503113</t>
  </si>
  <si>
    <t>Bernard Bourquin SA</t>
  </si>
  <si>
    <t>BERNARD BOURQUIN</t>
  </si>
  <si>
    <t>Ch. Adrien-Stoessel 32</t>
  </si>
  <si>
    <t>149360</t>
  </si>
  <si>
    <t>ATELIERS DE CAROUGE SA</t>
  </si>
  <si>
    <t>ATELIERS CAROUGE</t>
  </si>
  <si>
    <t>Case Postale 1050</t>
  </si>
  <si>
    <t>CAROUGE GE.</t>
  </si>
  <si>
    <t>149418</t>
  </si>
  <si>
    <t>BAUD EUGENE S.A.</t>
  </si>
  <si>
    <t>Rue Edouard-baud</t>
  </si>
  <si>
    <t>commandes@eugene-baud.ch</t>
  </si>
  <si>
    <t>CHE-100.835.614</t>
  </si>
  <si>
    <t>100835614</t>
  </si>
  <si>
    <t>Ateliers Ehrismann SA</t>
  </si>
  <si>
    <t>ATELIERS EHRISMA</t>
  </si>
  <si>
    <t>Rue François-Meunier 11</t>
  </si>
  <si>
    <t>Case postale 1271</t>
  </si>
  <si>
    <t>149423</t>
  </si>
  <si>
    <t>Ch. de Castelver 4</t>
  </si>
  <si>
    <t>Laconnex</t>
  </si>
  <si>
    <t>ABBE SA</t>
  </si>
  <si>
    <t>Rue de Turrettin 7</t>
  </si>
  <si>
    <t>abbe@barec.ch</t>
  </si>
  <si>
    <t>CHE-101.204.652</t>
  </si>
  <si>
    <t>149513</t>
  </si>
  <si>
    <t>101204652</t>
  </si>
  <si>
    <t>ABRIMAT Sàrl</t>
  </si>
  <si>
    <t>ABRIMAT S A R L</t>
  </si>
  <si>
    <t>Case Postale 50</t>
  </si>
  <si>
    <t>ATHENAZ</t>
  </si>
  <si>
    <t>CHE-108.338.101</t>
  </si>
  <si>
    <t>150676</t>
  </si>
  <si>
    <t>108338101</t>
  </si>
  <si>
    <t>AMSTUTZ PRODUKTE AG</t>
  </si>
  <si>
    <t>AMSTUTZ PRODUKTE</t>
  </si>
  <si>
    <t>ESCHENBACH</t>
  </si>
  <si>
    <t>154686</t>
  </si>
  <si>
    <t>Hochdorf</t>
  </si>
  <si>
    <t>BOA AG</t>
  </si>
  <si>
    <t>Stationsstrasse 95</t>
  </si>
  <si>
    <t>Postfach 272</t>
  </si>
  <si>
    <t>ROTHENBURG</t>
  </si>
  <si>
    <t>155673</t>
  </si>
  <si>
    <t>postfach</t>
  </si>
  <si>
    <t>AGL</t>
  </si>
  <si>
    <t>AG für Lastwagenzubehöre</t>
  </si>
  <si>
    <t>Ebenaustrasse 14</t>
  </si>
  <si>
    <t>HORW</t>
  </si>
  <si>
    <t>CHE-107.240.356</t>
  </si>
  <si>
    <t>BELFOR  (Suisse) AG</t>
  </si>
  <si>
    <t>BELFOR AG</t>
  </si>
  <si>
    <t>Reussstrasse 9</t>
  </si>
  <si>
    <t>CHE.105.802.444</t>
  </si>
  <si>
    <t>CHE-105.802.444</t>
  </si>
  <si>
    <t>105802444</t>
  </si>
  <si>
    <t>Bieri Tenta AG</t>
  </si>
  <si>
    <t>BIERI TENTA AG</t>
  </si>
  <si>
    <t>Rothmatte 2</t>
  </si>
  <si>
    <t>Grosswangen</t>
  </si>
  <si>
    <t>158635</t>
  </si>
  <si>
    <t>Ch. de la Colice 7</t>
  </si>
  <si>
    <t>CRISSIER</t>
  </si>
  <si>
    <t>Rte Cantonale</t>
  </si>
  <si>
    <t>BATIR S.A.</t>
  </si>
  <si>
    <t>Pra - Vuatte</t>
  </si>
  <si>
    <t>C.P. 03</t>
  </si>
  <si>
    <t>Romanel-sur-Morges</t>
  </si>
  <si>
    <t>160684</t>
  </si>
  <si>
    <t>BAILLOD F. SA</t>
  </si>
  <si>
    <t>BAILLOD SA</t>
  </si>
  <si>
    <t>MAT. ELECTR.-INJECTION-MOULAGE</t>
  </si>
  <si>
    <t>Place du Tricentenaire 1</t>
  </si>
  <si>
    <t>LA CHAUX-DE-FONDS</t>
  </si>
  <si>
    <t>162092</t>
  </si>
  <si>
    <t>Avenches</t>
  </si>
  <si>
    <t>Case Postale 46</t>
  </si>
  <si>
    <t>Bernard Frei &amp; Cie SA</t>
  </si>
  <si>
    <t>FREI BERNARD &amp; C</t>
  </si>
  <si>
    <t>Rue des Moulins 22</t>
  </si>
  <si>
    <t>Fleurier</t>
  </si>
  <si>
    <t>CHE-105.865.746</t>
  </si>
  <si>
    <t>105865746</t>
  </si>
  <si>
    <t>Banner Batterien Schweiz AG</t>
  </si>
  <si>
    <t>BANNER BATTERIEN</t>
  </si>
  <si>
    <t>Bannerstrasse 1</t>
  </si>
  <si>
    <t>Walterswil SO</t>
  </si>
  <si>
    <t>164426</t>
  </si>
  <si>
    <t>OW</t>
  </si>
  <si>
    <t>Anderhalden AG</t>
  </si>
  <si>
    <t>ANDERHALDEN AG</t>
  </si>
  <si>
    <t>Kernserstrasse 6</t>
  </si>
  <si>
    <t>Kägiswil</t>
  </si>
  <si>
    <t>164941</t>
  </si>
  <si>
    <t>ARMIN SCHMID</t>
  </si>
  <si>
    <t>Olensbachstrasse 9-15</t>
  </si>
  <si>
    <t>Ulisbach</t>
  </si>
  <si>
    <t>166734</t>
  </si>
  <si>
    <t>Atel Elektrosanitar SA</t>
  </si>
  <si>
    <t>ES Sécurité</t>
  </si>
  <si>
    <t>ATEL ELEKTROSANI</t>
  </si>
  <si>
    <t>168522</t>
  </si>
  <si>
    <t>Barcol-Air Genève S.A.</t>
  </si>
  <si>
    <t>BARCOL-AIR GENEV</t>
  </si>
  <si>
    <t>Rue de la Servette 31</t>
  </si>
  <si>
    <t>168573</t>
  </si>
  <si>
    <t>ST-GALLEN</t>
  </si>
  <si>
    <t>Industriestrasse 8</t>
  </si>
  <si>
    <t>Baugerüste Bläsi AG</t>
  </si>
  <si>
    <t>BAUGERUESTE BLAE</t>
  </si>
  <si>
    <t>Langenhagstrasse 50</t>
  </si>
  <si>
    <t>Postfach 376</t>
  </si>
  <si>
    <t>Rheineck</t>
  </si>
  <si>
    <t>170694</t>
  </si>
  <si>
    <t>Bahnhostrasse 7</t>
  </si>
  <si>
    <t>BADAN</t>
  </si>
  <si>
    <t>Voyages et Transports SA</t>
  </si>
  <si>
    <t>Grand'Rue 34</t>
  </si>
  <si>
    <t>Case postale 534</t>
  </si>
  <si>
    <t>174967</t>
  </si>
  <si>
    <t>SCHAFFHAUSEN</t>
  </si>
  <si>
    <t>Schleitheim</t>
  </si>
  <si>
    <t>Balmer Bücherdienst AG</t>
  </si>
  <si>
    <t>OREL FUSSLI</t>
  </si>
  <si>
    <t>Kobiboden 3</t>
  </si>
  <si>
    <t>EINSIEDELN</t>
  </si>
  <si>
    <t>177987</t>
  </si>
  <si>
    <t>Péry</t>
  </si>
  <si>
    <t>Batitout SA</t>
  </si>
  <si>
    <t>BATITOUT SA</t>
  </si>
  <si>
    <t>Ch. des Ailes 29</t>
  </si>
  <si>
    <t>182605</t>
  </si>
  <si>
    <t>Altola AG</t>
  </si>
  <si>
    <t>ALTOLA AG</t>
  </si>
  <si>
    <t>Gösgerstrasse 154</t>
  </si>
  <si>
    <t>182831</t>
  </si>
  <si>
    <t>Atel TB Ouest SA</t>
  </si>
  <si>
    <t>ATEL TB OUEST SA</t>
  </si>
  <si>
    <t>Ch. d'Entre-Bois 29</t>
  </si>
  <si>
    <t>182880</t>
  </si>
  <si>
    <t>Akzo Nobel Coatings AG</t>
  </si>
  <si>
    <t>AKZO NOBEL COATI</t>
  </si>
  <si>
    <t>Täschmattstrasse 16</t>
  </si>
  <si>
    <t>CHE-106.001.211</t>
  </si>
  <si>
    <t>183092</t>
  </si>
  <si>
    <t>106001211</t>
  </si>
  <si>
    <t>Ankli Georg</t>
  </si>
  <si>
    <t>ANKLI GEORG</t>
  </si>
  <si>
    <t>Metallbau</t>
  </si>
  <si>
    <t>Wydenmatte</t>
  </si>
  <si>
    <t>Erschwil</t>
  </si>
  <si>
    <t>183978</t>
  </si>
  <si>
    <t>AFG Cuisines SA</t>
  </si>
  <si>
    <t>AFG CUISINES SA</t>
  </si>
  <si>
    <t>Egnacherstrasse 37</t>
  </si>
  <si>
    <t>Arbon</t>
  </si>
  <si>
    <t>CHE-108.012.585</t>
  </si>
  <si>
    <t>186022</t>
  </si>
  <si>
    <t>108012585</t>
  </si>
  <si>
    <t>Albertolli Fratelli S.A.</t>
  </si>
  <si>
    <t>ALBERTOLLI FRATE</t>
  </si>
  <si>
    <t>Via S. Gottardo</t>
  </si>
  <si>
    <t>Taverne</t>
  </si>
  <si>
    <t>187866</t>
  </si>
  <si>
    <t>A-Z SA</t>
  </si>
  <si>
    <t>Via Industrie 18a</t>
  </si>
  <si>
    <t>Bedano</t>
  </si>
  <si>
    <t>188619</t>
  </si>
  <si>
    <t>Brüttisellen</t>
  </si>
  <si>
    <t>Badertscher AG</t>
  </si>
  <si>
    <t>BADERTSCHER AG</t>
  </si>
  <si>
    <t>Feldstrasse 9</t>
  </si>
  <si>
    <t>Schönenberg TG</t>
  </si>
  <si>
    <t>191889</t>
  </si>
  <si>
    <t>Bauchemie Suter AG</t>
  </si>
  <si>
    <t>BAUCHEMIE SUTER</t>
  </si>
  <si>
    <t>Rosgartenstrasse 24</t>
  </si>
  <si>
    <t>Postfach 2138</t>
  </si>
  <si>
    <t>193223</t>
  </si>
  <si>
    <t>Chemin des Iles 106</t>
  </si>
  <si>
    <t>Berseth Sols SA</t>
  </si>
  <si>
    <t>BERSETH SOLS SA</t>
  </si>
  <si>
    <t>Marchissy</t>
  </si>
  <si>
    <t>196991</t>
  </si>
  <si>
    <t>Case Postale 38</t>
  </si>
  <si>
    <t>Cugy VD</t>
  </si>
  <si>
    <t>AMS ASSECHEMENT SA</t>
  </si>
  <si>
    <t>AMS ASSECHEMENT</t>
  </si>
  <si>
    <t>Chräjeninsel 9</t>
  </si>
  <si>
    <t>CHE-106.830.101</t>
  </si>
  <si>
    <t>197678</t>
  </si>
  <si>
    <t>106830101</t>
  </si>
  <si>
    <t>BOCHERENS CLAUDE</t>
  </si>
  <si>
    <t>BOCHERENS CLAU 1</t>
  </si>
  <si>
    <t>CHEMIN DU BOSQUET 38</t>
  </si>
  <si>
    <t>AXEO SA</t>
  </si>
  <si>
    <t>EQUIP. D'ACCES A TOUTE HAUTEUR</t>
  </si>
  <si>
    <t>Rte de Montheron 51</t>
  </si>
  <si>
    <t>CUGY VD</t>
  </si>
  <si>
    <t>197848</t>
  </si>
  <si>
    <t>Grandsonnet 3</t>
  </si>
  <si>
    <t>GRANDSON</t>
  </si>
  <si>
    <t>BFG BETONFRAIS GRANDSON SA</t>
  </si>
  <si>
    <t>BFG BETONFRAIS G</t>
  </si>
  <si>
    <t>CHE-107.971.684</t>
  </si>
  <si>
    <t>107971684</t>
  </si>
  <si>
    <t>Alco SA</t>
  </si>
  <si>
    <t>ALCO SA</t>
  </si>
  <si>
    <t>Surface Technology</t>
  </si>
  <si>
    <t>Avenue de la Concorde 18</t>
  </si>
  <si>
    <t>198259</t>
  </si>
  <si>
    <t>ADRIA SA</t>
  </si>
  <si>
    <t>Ch. du Miroir 5</t>
  </si>
  <si>
    <t>Vallorbe</t>
  </si>
  <si>
    <t>info@adria-sa.ch</t>
  </si>
  <si>
    <t>CHE-107.031.769</t>
  </si>
  <si>
    <t>107031769</t>
  </si>
  <si>
    <t>Arber Pully</t>
  </si>
  <si>
    <t>Fonderie</t>
  </si>
  <si>
    <t>ARBER PULLY FOND</t>
  </si>
  <si>
    <t>Ch. Anciens-Moulins 16</t>
  </si>
  <si>
    <t>Pully-Lausanne</t>
  </si>
  <si>
    <t>198369</t>
  </si>
  <si>
    <t>AB Allo Boissons SA</t>
  </si>
  <si>
    <t>AB ALLO BOISSONS</t>
  </si>
  <si>
    <t>Rte d'Agy 15</t>
  </si>
  <si>
    <t>305562</t>
  </si>
  <si>
    <t>ARBER SA</t>
  </si>
  <si>
    <t>Placement Fixe et Temporaire</t>
  </si>
  <si>
    <t>Rue Enning 4</t>
  </si>
  <si>
    <t>309646</t>
  </si>
  <si>
    <t>ASTAG</t>
  </si>
  <si>
    <t>Weissenbuehlweg 3</t>
  </si>
  <si>
    <t>BERNE 14</t>
  </si>
  <si>
    <t>310579</t>
  </si>
  <si>
    <t>BELLINO-SERENO</t>
  </si>
  <si>
    <t>Ch. de Moens 8</t>
  </si>
  <si>
    <t>311218</t>
  </si>
  <si>
    <t>BABEL Ingénieurs Civils &amp; Cie</t>
  </si>
  <si>
    <t>BABEL INGENIEUR</t>
  </si>
  <si>
    <t>Av. Sainte-Clotilde 11</t>
  </si>
  <si>
    <t>311270</t>
  </si>
  <si>
    <t>BertelsmannSpringer</t>
  </si>
  <si>
    <t>BERTELSMANNSPRIN</t>
  </si>
  <si>
    <t>Business-to-Business (Schweiz)</t>
  </si>
  <si>
    <t>Rütistrasse 22</t>
  </si>
  <si>
    <t>SCHLIEREN</t>
  </si>
  <si>
    <t>311676</t>
  </si>
  <si>
    <t>Balet Yves</t>
  </si>
  <si>
    <t>BALET YVES</t>
  </si>
  <si>
    <t>Av.de Pratifori 5</t>
  </si>
  <si>
    <t>info@avonot.ch</t>
  </si>
  <si>
    <t>CHE-291.122.997</t>
  </si>
  <si>
    <t>311961</t>
  </si>
  <si>
    <t>291122997</t>
  </si>
  <si>
    <t>ALPATEC SA</t>
  </si>
  <si>
    <t>Rue du Simplon 11</t>
  </si>
  <si>
    <t>CHE-107.017.108</t>
  </si>
  <si>
    <t>313311</t>
  </si>
  <si>
    <t>107017108</t>
  </si>
  <si>
    <t>BAUMANN BAUTECHNIK  AG</t>
  </si>
  <si>
    <t>BAUMANN BAUTECH</t>
  </si>
  <si>
    <t>Industriestrasse 78</t>
  </si>
  <si>
    <t>OLTEN</t>
  </si>
  <si>
    <t>314111</t>
  </si>
  <si>
    <t>ACTS SA</t>
  </si>
  <si>
    <t>Bahnhofplatz 10b</t>
  </si>
  <si>
    <t>315687</t>
  </si>
  <si>
    <t>Arboriparc LF SA</t>
  </si>
  <si>
    <t>ARBORIPARC LF SA</t>
  </si>
  <si>
    <t>Ch. de la Bordière 3</t>
  </si>
  <si>
    <t>315752</t>
  </si>
  <si>
    <t>106488994</t>
  </si>
  <si>
    <t>Rte du Bois-de-Bay 42</t>
  </si>
  <si>
    <t>AVO-BAUBRANCHEN AG</t>
  </si>
  <si>
    <t>AVO-BAUBRANCHEN</t>
  </si>
  <si>
    <t>Bahnhofstrasse 30</t>
  </si>
  <si>
    <t>Postfach 34</t>
  </si>
  <si>
    <t>317348</t>
  </si>
  <si>
    <t>Allianz Suisse Immobilien AG</t>
  </si>
  <si>
    <t>ALLIANZ SUISSE I</t>
  </si>
  <si>
    <t>contact.immo@allianz-suisse.ch</t>
  </si>
  <si>
    <t>CHE-116.295.497</t>
  </si>
  <si>
    <t>116295497</t>
  </si>
  <si>
    <t>BAGLIONE GIANNI</t>
  </si>
  <si>
    <t>Décoration</t>
  </si>
  <si>
    <t>Rue Henri Mussard 19</t>
  </si>
  <si>
    <t>321819</t>
  </si>
  <si>
    <t>ATON DEVELOPPEME</t>
  </si>
  <si>
    <t>Rte de Ferney 211</t>
  </si>
  <si>
    <t>CHE-107.378.279</t>
  </si>
  <si>
    <t>327867</t>
  </si>
  <si>
    <t>107378279</t>
  </si>
  <si>
    <t>Bureau de Géomètres</t>
  </si>
  <si>
    <t>BELOTTI DANIEL B</t>
  </si>
  <si>
    <t>Rue du Temple 7 C</t>
  </si>
  <si>
    <t>belotti@geometre-rolle.ch</t>
  </si>
  <si>
    <t>Archeodunum SA</t>
  </si>
  <si>
    <t>ARCHEODUNUM SA 1</t>
  </si>
  <si>
    <t>En Crausaz</t>
  </si>
  <si>
    <t>Gollion</t>
  </si>
  <si>
    <t>CHE-106.024.198</t>
  </si>
  <si>
    <t>328828</t>
  </si>
  <si>
    <t>106024198</t>
  </si>
  <si>
    <t>Barthassat Marc</t>
  </si>
  <si>
    <t>DOMAINE D'AMOZ M</t>
  </si>
  <si>
    <t>Ch. d'Amoz 3</t>
  </si>
  <si>
    <t>Charrot</t>
  </si>
  <si>
    <t>330339</t>
  </si>
  <si>
    <t>Association Valaisanne des Entrepreneurs</t>
  </si>
  <si>
    <t>ASSOCIATION VALA</t>
  </si>
  <si>
    <t>330662</t>
  </si>
  <si>
    <t>107023936</t>
  </si>
  <si>
    <t>Route des Jeunes 6</t>
  </si>
  <si>
    <t>Boccard Roger</t>
  </si>
  <si>
    <t>BOCCARD ROGER</t>
  </si>
  <si>
    <t>Rue Malatrex 12</t>
  </si>
  <si>
    <t>CHE-107.716.028</t>
  </si>
  <si>
    <t>332163</t>
  </si>
  <si>
    <t>107716028</t>
  </si>
  <si>
    <t>Betrisey Charles</t>
  </si>
  <si>
    <t>BETRISEY CHARLES</t>
  </si>
  <si>
    <t>Case postale 427</t>
  </si>
  <si>
    <t>332168</t>
  </si>
  <si>
    <t>Auberge d'Onex</t>
  </si>
  <si>
    <t>AUBERGE D'ONEX</t>
  </si>
  <si>
    <t>Route de Loex 18</t>
  </si>
  <si>
    <t>333835</t>
  </si>
  <si>
    <t>102832070</t>
  </si>
  <si>
    <t>Allamand Daniel</t>
  </si>
  <si>
    <t>ALLAMAND DANIEL</t>
  </si>
  <si>
    <t>CHE-111.417.037</t>
  </si>
  <si>
    <t>335292</t>
  </si>
  <si>
    <t>111.417.037</t>
  </si>
  <si>
    <t>Aramex SA</t>
  </si>
  <si>
    <t>ARAMEX SA</t>
  </si>
  <si>
    <t>20 Voie-des-Traz</t>
  </si>
  <si>
    <t>CHE-107.671.762</t>
  </si>
  <si>
    <t>336082</t>
  </si>
  <si>
    <t>107671762</t>
  </si>
  <si>
    <t>Audeoud Marc Entreprise Forestière</t>
  </si>
  <si>
    <t>AUDEOUD MARC ENT</t>
  </si>
  <si>
    <t>Chemin du Taulard 1</t>
  </si>
  <si>
    <t>Romanel-sur-Lausanne</t>
  </si>
  <si>
    <t>336266</t>
  </si>
  <si>
    <t>112078446</t>
  </si>
  <si>
    <t>BATTAGLIA Francesco</t>
  </si>
  <si>
    <t>BATTAGLIA FRANCE</t>
  </si>
  <si>
    <t>Rte du Reposoir 7</t>
  </si>
  <si>
    <t>336338</t>
  </si>
  <si>
    <t>Constructions Métalliques</t>
  </si>
  <si>
    <t>BALET Christian</t>
  </si>
  <si>
    <t>BALET CHRISTIAN</t>
  </si>
  <si>
    <t>Boulangerie-Pâtisserie</t>
  </si>
  <si>
    <t>CHE-107.522.582</t>
  </si>
  <si>
    <t>338286</t>
  </si>
  <si>
    <t>107522582</t>
  </si>
  <si>
    <t>Atelier d'Architecture Archiconcept A33</t>
  </si>
  <si>
    <t>Jean Zryd et Maurice Sauthier</t>
  </si>
  <si>
    <t>ATELIER D'ARCH 1</t>
  </si>
  <si>
    <t>Rue du Tir 1bis</t>
  </si>
  <si>
    <t>Rue de Saint-Jean 17</t>
  </si>
  <si>
    <t>Case Postale 25</t>
  </si>
  <si>
    <t>Bouveret</t>
  </si>
  <si>
    <t>ASA</t>
  </si>
  <si>
    <t>Association des Services des Automobiles</t>
  </si>
  <si>
    <t>Thunstrasse 9</t>
  </si>
  <si>
    <t>348067</t>
  </si>
  <si>
    <t>Küssnacht am Rigi</t>
  </si>
  <si>
    <t>AL Services SA</t>
  </si>
  <si>
    <t>AL SERVICES SA</t>
  </si>
  <si>
    <t>Case Postale 193</t>
  </si>
  <si>
    <t>350933</t>
  </si>
  <si>
    <t>Beetschen Vins</t>
  </si>
  <si>
    <t>BEETSCHEN VINS</t>
  </si>
  <si>
    <t>Vignerons-encaveurs</t>
  </si>
  <si>
    <t>355959</t>
  </si>
  <si>
    <t>Amacher Technik</t>
  </si>
  <si>
    <t>AMACHER TECHNIK</t>
  </si>
  <si>
    <t>Schwendi</t>
  </si>
  <si>
    <t>Grindelwald</t>
  </si>
  <si>
    <t>info@amacher-technik.ch</t>
  </si>
  <si>
    <t>CHE-107.622.605</t>
  </si>
  <si>
    <t>356286</t>
  </si>
  <si>
    <t>107622605</t>
  </si>
  <si>
    <t>Rue Joseph-Girard 40</t>
  </si>
  <si>
    <t>BETICA SA 1</t>
  </si>
  <si>
    <t>Ch. du Grand-Puits 42</t>
  </si>
  <si>
    <t>CHE-106.125.149</t>
  </si>
  <si>
    <t>363257</t>
  </si>
  <si>
    <t>106125149</t>
  </si>
  <si>
    <t>BW</t>
  </si>
  <si>
    <t>Axius SA</t>
  </si>
  <si>
    <t>AXIUS SA</t>
  </si>
  <si>
    <t>Rue de la Coupe Gordon-Bennett 1</t>
  </si>
  <si>
    <t>CHE-107.544.508</t>
  </si>
  <si>
    <t>364849</t>
  </si>
  <si>
    <t>107544508</t>
  </si>
  <si>
    <t>Axel SA</t>
  </si>
  <si>
    <t>AXEL SA</t>
  </si>
  <si>
    <t>Rue du Pré-bouvier 3</t>
  </si>
  <si>
    <t>CHE-103.249.401</t>
  </si>
  <si>
    <t>366940</t>
  </si>
  <si>
    <t>BAUWERKSTATT 88</t>
  </si>
  <si>
    <t>Seestrasse 26</t>
  </si>
  <si>
    <t>Postfach 128</t>
  </si>
  <si>
    <t>WAEDENSWIL</t>
  </si>
  <si>
    <t>367062</t>
  </si>
  <si>
    <t>AXEED Simultan AG</t>
  </si>
  <si>
    <t>AXEED SIMULTAN A</t>
  </si>
  <si>
    <t>Alte Winterthurerstrasse 14</t>
  </si>
  <si>
    <t>369241</t>
  </si>
  <si>
    <t>Belmont-sur-Lausanne</t>
  </si>
  <si>
    <t>Alyos-Technology AG</t>
  </si>
  <si>
    <t>ALYOS-TECHNOLOGY</t>
  </si>
  <si>
    <t>Hauptstrasse 30</t>
  </si>
  <si>
    <t>Ziefen</t>
  </si>
  <si>
    <t>office@alyos.eu</t>
  </si>
  <si>
    <t>CHE-106.812.830</t>
  </si>
  <si>
    <t>375906</t>
  </si>
  <si>
    <t>106812830</t>
  </si>
  <si>
    <t>Riedthofstrasse 100</t>
  </si>
  <si>
    <t>Astie Transports S.A.</t>
  </si>
  <si>
    <t>ASTIE TRANSPORTS</t>
  </si>
  <si>
    <t>Rte de St-Julien 129</t>
  </si>
  <si>
    <t>377341</t>
  </si>
  <si>
    <t>BERTOLA SA</t>
  </si>
  <si>
    <t>TRANSPORTS INTERNAT.</t>
  </si>
  <si>
    <t>BERTOLA SA TRANS</t>
  </si>
  <si>
    <t>Rue des Esserts 15</t>
  </si>
  <si>
    <t>380445</t>
  </si>
  <si>
    <t>AGIMO</t>
  </si>
  <si>
    <t>Agence Immobilière J.-P. Genre</t>
  </si>
  <si>
    <t>AGIMO AGENCE IMM</t>
  </si>
  <si>
    <t>Rue Juste-Olivier 16</t>
  </si>
  <si>
    <t>Aubert Gabriel</t>
  </si>
  <si>
    <t>AUBERT GABRIEL</t>
  </si>
  <si>
    <t>Chemin des Crêts de Champel 4</t>
  </si>
  <si>
    <t>381052</t>
  </si>
  <si>
    <t>108320897</t>
  </si>
  <si>
    <t>Artemide illiminazione SA</t>
  </si>
  <si>
    <t>ARTEMIDE ILLIMIN</t>
  </si>
  <si>
    <t>Via Trevano 72</t>
  </si>
  <si>
    <t>Lugano</t>
  </si>
  <si>
    <t>381826</t>
  </si>
  <si>
    <t>Aubertinaz Guy</t>
  </si>
  <si>
    <t>AUBERTINAZ GUY</t>
  </si>
  <si>
    <t>Travaux Forestiers</t>
  </si>
  <si>
    <t>l'Ancienne Route 68</t>
  </si>
  <si>
    <t>Case postale 24</t>
  </si>
  <si>
    <t>381888</t>
  </si>
  <si>
    <t>A.Trolliet Sàrl</t>
  </si>
  <si>
    <t>TROLLIET A. SARL</t>
  </si>
  <si>
    <t>Entreprise Générale de Toiture</t>
  </si>
  <si>
    <t>Faubourg de Cruseilles 12</t>
  </si>
  <si>
    <t>a.trolliet@bluewin.ch</t>
  </si>
  <si>
    <t>CHE-103.431.029</t>
  </si>
  <si>
    <t>384362</t>
  </si>
  <si>
    <t>103431029</t>
  </si>
  <si>
    <t>BIG NET SA</t>
  </si>
  <si>
    <t>Ch. Pré-de-la-Fontaine 15</t>
  </si>
  <si>
    <t>CHE-102.663.040</t>
  </si>
  <si>
    <t>384846</t>
  </si>
  <si>
    <t>102663040</t>
  </si>
  <si>
    <t>Aktiv Trading Baltensperger</t>
  </si>
  <si>
    <t>AKTIV TRADING</t>
  </si>
  <si>
    <t>CHE-102.663.330</t>
  </si>
  <si>
    <t>102663330</t>
  </si>
  <si>
    <t>BIRCHMEIER SPRÜHTECHNIK AG</t>
  </si>
  <si>
    <t>BIRCHMEIER SPRUE</t>
  </si>
  <si>
    <t>Im Stetterfeld 1</t>
  </si>
  <si>
    <t>STETTEN</t>
  </si>
  <si>
    <t>385956</t>
  </si>
  <si>
    <t>Rte des Jeunes 4</t>
  </si>
  <si>
    <t>AGABEKOV SA</t>
  </si>
  <si>
    <t>Systèmes d'Eclairages</t>
  </si>
  <si>
    <t>Rte de Compois 6</t>
  </si>
  <si>
    <t>388448</t>
  </si>
  <si>
    <t>Au Marché des Corbeaux</t>
  </si>
  <si>
    <t>C. Lerch</t>
  </si>
  <si>
    <t>AU MARCHE DES CO</t>
  </si>
  <si>
    <t>388451</t>
  </si>
  <si>
    <t>Bise O. SA</t>
  </si>
  <si>
    <t>BISE O. SA</t>
  </si>
  <si>
    <t>Bois-Pellets-Transports</t>
  </si>
  <si>
    <t>Bas-du Ruz 27</t>
  </si>
  <si>
    <t>Murist</t>
  </si>
  <si>
    <t>info@obise.ch</t>
  </si>
  <si>
    <t>CHE-107.390.872</t>
  </si>
  <si>
    <t>391039</t>
  </si>
  <si>
    <t>107390872</t>
  </si>
  <si>
    <t>ARTE MATTO Sàrl</t>
  </si>
  <si>
    <t>ARTE MATTO SARL</t>
  </si>
  <si>
    <t>Rue de Plaisance 7</t>
  </si>
  <si>
    <t>carouge@saneo.ch</t>
  </si>
  <si>
    <t>CHE-108.390.136</t>
  </si>
  <si>
    <t>393359</t>
  </si>
  <si>
    <t>108390136</t>
  </si>
  <si>
    <t>Beric Réalisations SA</t>
  </si>
  <si>
    <t>BERIC REALISATIO</t>
  </si>
  <si>
    <t>info@beric.ch</t>
  </si>
  <si>
    <t>CHE-104.317.407</t>
  </si>
  <si>
    <t>393824</t>
  </si>
  <si>
    <t>104317407</t>
  </si>
  <si>
    <t>Ateliers Casaï SA</t>
  </si>
  <si>
    <t>CASAI S.A. ATELI</t>
  </si>
  <si>
    <t>Ch. Louis-Hubert 4</t>
  </si>
  <si>
    <t>info@casai-asac.ch</t>
  </si>
  <si>
    <t>CHE-108.393.815</t>
  </si>
  <si>
    <t>394660</t>
  </si>
  <si>
    <t>108393815</t>
  </si>
  <si>
    <t>Archi Concept SA</t>
  </si>
  <si>
    <t>ARCHI CONCEPT SA</t>
  </si>
  <si>
    <t>Rue de la Blancherie 35</t>
  </si>
  <si>
    <t>395888</t>
  </si>
  <si>
    <t>108214025</t>
  </si>
  <si>
    <t>BARDOGRAVES SA</t>
  </si>
  <si>
    <t>Chemin des Epinglins 30</t>
  </si>
  <si>
    <t>CHE-108.400.740</t>
  </si>
  <si>
    <t>108400740</t>
  </si>
  <si>
    <t>BadgeCom GmbH</t>
  </si>
  <si>
    <t>BADGECOM GMBH</t>
  </si>
  <si>
    <t>Obfelderstrasse 41a</t>
  </si>
  <si>
    <t>Affoltern am Albis</t>
  </si>
  <si>
    <t>info@badgecom.com</t>
  </si>
  <si>
    <t>CHE-112.107.639</t>
  </si>
  <si>
    <t>112107639</t>
  </si>
  <si>
    <t>Auto Clim'inute</t>
  </si>
  <si>
    <t>AUTO CLIM'INUTE</t>
  </si>
  <si>
    <t>605454</t>
  </si>
  <si>
    <t>BAISOL AG</t>
  </si>
  <si>
    <t>Ackerstrasse 7</t>
  </si>
  <si>
    <t>Eiken</t>
  </si>
  <si>
    <t>606030</t>
  </si>
  <si>
    <t>112112379</t>
  </si>
  <si>
    <t>Blanc Pierre Transports SA</t>
  </si>
  <si>
    <t>BLANC PIERRE TR</t>
  </si>
  <si>
    <t>Rte des Monts-de-Lavaux 318</t>
  </si>
  <si>
    <t>info@blanctransports.ch</t>
  </si>
  <si>
    <t>CHE-112.106.522</t>
  </si>
  <si>
    <t>606384</t>
  </si>
  <si>
    <t>112106522</t>
  </si>
  <si>
    <t>ARTIrénov</t>
  </si>
  <si>
    <t>Dubois Mathias</t>
  </si>
  <si>
    <t>ARTIRENOV DUBOIS</t>
  </si>
  <si>
    <t>Le Châtelard 8</t>
  </si>
  <si>
    <t>607663</t>
  </si>
  <si>
    <t>Art-Mania</t>
  </si>
  <si>
    <t>Abel Hermida Arosa</t>
  </si>
  <si>
    <t>ART-MANIA ABEL H</t>
  </si>
  <si>
    <t>Av. de la Praille 31</t>
  </si>
  <si>
    <t>609533</t>
  </si>
  <si>
    <t>BAUER Spezialtiefbau Schweiz AG</t>
  </si>
  <si>
    <t>BAUER SPEZIALT 1</t>
  </si>
  <si>
    <t>Im Langacker 20 a</t>
  </si>
  <si>
    <t>Baden-Dättwil</t>
  </si>
  <si>
    <t>609668</t>
  </si>
  <si>
    <t>Baukader Schweiz</t>
  </si>
  <si>
    <t>BAUKADER SCHWE 1</t>
  </si>
  <si>
    <t>Cadres de la Construction Suisse</t>
  </si>
  <si>
    <t>Zentralkasse</t>
  </si>
  <si>
    <t>CHE-102.104107837100</t>
  </si>
  <si>
    <t>610625</t>
  </si>
  <si>
    <t>107837100</t>
  </si>
  <si>
    <t>BELTUS SARL</t>
  </si>
  <si>
    <t>Avenue du Mont-Blanc 31</t>
  </si>
  <si>
    <t>610832</t>
  </si>
  <si>
    <t>112175517</t>
  </si>
  <si>
    <t>Cully</t>
  </si>
  <si>
    <t>AUTO CONSULT SA</t>
  </si>
  <si>
    <t>Route de Riddes 27</t>
  </si>
  <si>
    <t>612288</t>
  </si>
  <si>
    <t>AgenceWeb SA</t>
  </si>
  <si>
    <t>AGENCEWEB SA</t>
  </si>
  <si>
    <t>Impasse Champ-Colin 6</t>
  </si>
  <si>
    <t>613537</t>
  </si>
  <si>
    <t>Akustik - und Wandsysteme AG</t>
  </si>
  <si>
    <t>AKUSTIK - UND WA</t>
  </si>
  <si>
    <t>Zweigniederlassung Hünenberg</t>
  </si>
  <si>
    <t>Bösch 21</t>
  </si>
  <si>
    <t>Hünenberg</t>
  </si>
  <si>
    <t>info@akuwa.ch</t>
  </si>
  <si>
    <t>CHE-112.205.839</t>
  </si>
  <si>
    <t>615124</t>
  </si>
  <si>
    <t>112205839</t>
  </si>
  <si>
    <t>ASV Alarme Sécurité &amp; Vidéo SA</t>
  </si>
  <si>
    <t>ASV ALARME SECUR</t>
  </si>
  <si>
    <t>615966</t>
  </si>
  <si>
    <t>Auto-Racing SARL</t>
  </si>
  <si>
    <t>AUTO-RACING SARL</t>
  </si>
  <si>
    <t>19 rue Le Royer</t>
  </si>
  <si>
    <t>CHE-112.272.907</t>
  </si>
  <si>
    <t>617032</t>
  </si>
  <si>
    <t>112272907</t>
  </si>
  <si>
    <t>AFM SA</t>
  </si>
  <si>
    <t>Ch. des Epinglis 21</t>
  </si>
  <si>
    <t>info@afmfroid.com</t>
  </si>
  <si>
    <t>CHE-112.152.114</t>
  </si>
  <si>
    <t>112152114</t>
  </si>
  <si>
    <t>Atelier Suisse des Aveugles et Malvoyants Sàrl</t>
  </si>
  <si>
    <t>ATELIER SUISSE D</t>
  </si>
  <si>
    <t>Spitalweg 19</t>
  </si>
  <si>
    <t>Glis</t>
  </si>
  <si>
    <t>619558</t>
  </si>
  <si>
    <t>Ch. de la Chatanerie 10</t>
  </si>
  <si>
    <t>Birchler Récupération Sàrl</t>
  </si>
  <si>
    <t>BIRCHLER RECUPER</t>
  </si>
  <si>
    <t>En Bellevue 2 B</t>
  </si>
  <si>
    <t>CHE-112.402.417</t>
  </si>
  <si>
    <t>623059</t>
  </si>
  <si>
    <t>112402417</t>
  </si>
  <si>
    <t>Betontec Gram SA</t>
  </si>
  <si>
    <t>BETONTEC GRAM SA</t>
  </si>
  <si>
    <t>Rte de Lucens 170</t>
  </si>
  <si>
    <t>Villeneuve FR</t>
  </si>
  <si>
    <t>mail@betontec.ch</t>
  </si>
  <si>
    <t>CHE-112.467.233</t>
  </si>
  <si>
    <t>112467233</t>
  </si>
  <si>
    <t>AVPartner SA</t>
  </si>
  <si>
    <t>AVPARTNER SA</t>
  </si>
  <si>
    <t>Rue de la colombière 8</t>
  </si>
  <si>
    <t>Case postale 2104</t>
  </si>
  <si>
    <t>624544</t>
  </si>
  <si>
    <t>Rue Eugène-Marziano 23 A</t>
  </si>
  <si>
    <t>ABRIFEU SA</t>
  </si>
  <si>
    <t>Route de Saxon 20</t>
  </si>
  <si>
    <t>info@abrifeu.ch</t>
  </si>
  <si>
    <t>CHE-112.488.175</t>
  </si>
  <si>
    <t>112488175</t>
  </si>
  <si>
    <t>ASS.CPI   Construction Perret SA-Induni &amp; Cie SA</t>
  </si>
  <si>
    <t>Générali Assurances</t>
  </si>
  <si>
    <t>ASS CPI</t>
  </si>
  <si>
    <t>p.a. Induni &amp; Cie SA</t>
  </si>
  <si>
    <t>Champ Colin 13</t>
  </si>
  <si>
    <t>627093</t>
  </si>
  <si>
    <t>Auberge de Confignon</t>
  </si>
  <si>
    <t>Donato Farina</t>
  </si>
  <si>
    <t>AUBERGE DE CONFI</t>
  </si>
  <si>
    <t>Place de l'Eglise 6</t>
  </si>
  <si>
    <t>627426</t>
  </si>
  <si>
    <t>112545181</t>
  </si>
  <si>
    <t>Atelier Vert Pomme Sàrl</t>
  </si>
  <si>
    <t>ATELIER VERT POM</t>
  </si>
  <si>
    <t>Allée du Rionzi 1</t>
  </si>
  <si>
    <t>info@atelier-vert-pomme.com</t>
  </si>
  <si>
    <t>CHE-112.460.662</t>
  </si>
  <si>
    <t>628476</t>
  </si>
  <si>
    <t>112460662</t>
  </si>
  <si>
    <t>algiTec</t>
  </si>
  <si>
    <t>Burla Philippe</t>
  </si>
  <si>
    <t>ALGITEC BURLA PH</t>
  </si>
  <si>
    <t>Centre St-Roch</t>
  </si>
  <si>
    <t>Rue du Nord 1</t>
  </si>
  <si>
    <t>algitec@bluewin.ch</t>
  </si>
  <si>
    <t>CHE-112.406.444</t>
  </si>
  <si>
    <t>629417</t>
  </si>
  <si>
    <t>112406444</t>
  </si>
  <si>
    <t>Bassicarella Architectes SA</t>
  </si>
  <si>
    <t>BASSICARELLA ARC</t>
  </si>
  <si>
    <t>Av. de Rosemont 6</t>
  </si>
  <si>
    <t>info@bassicarella.ch</t>
  </si>
  <si>
    <t>CHE-112.530.392</t>
  </si>
  <si>
    <t>629590</t>
  </si>
  <si>
    <t>112530392</t>
  </si>
  <si>
    <t>BG INGENIEURS CO</t>
  </si>
  <si>
    <t>Av. de Cour 61</t>
  </si>
  <si>
    <t>lausanne@bg-21.com  geneve@bg.-21.com</t>
  </si>
  <si>
    <t>CHE-116.329.587</t>
  </si>
  <si>
    <t>116329587</t>
  </si>
  <si>
    <t>BHS Hotel AG</t>
  </si>
  <si>
    <t>BHS HOTEL AG</t>
  </si>
  <si>
    <t>Lakefront Center</t>
  </si>
  <si>
    <t>Inseliquai 12</t>
  </si>
  <si>
    <t>CHE-112.506.258</t>
  </si>
  <si>
    <t>631444</t>
  </si>
  <si>
    <t>112506258</t>
  </si>
  <si>
    <t>Besiana Montage Sàrl</t>
  </si>
  <si>
    <t>BESIANA MONTAGE</t>
  </si>
  <si>
    <t>Rue Lamartine24</t>
  </si>
  <si>
    <t>632124</t>
  </si>
  <si>
    <t>Aluchel SA</t>
  </si>
  <si>
    <t>ALUCHEL S.A.</t>
  </si>
  <si>
    <t>Chemin de l'Epinglier 4</t>
  </si>
  <si>
    <t>CHE-112.717.507</t>
  </si>
  <si>
    <t>634091</t>
  </si>
  <si>
    <t>112717507</t>
  </si>
  <si>
    <t>AMATECH GmbH</t>
  </si>
  <si>
    <t>AMATECH GMBH</t>
  </si>
  <si>
    <t>Günzliweg 2</t>
  </si>
  <si>
    <t>Einsiedeln</t>
  </si>
  <si>
    <t>634161</t>
  </si>
  <si>
    <t>112703333</t>
  </si>
  <si>
    <t>A.C.E Média Sàrl</t>
  </si>
  <si>
    <t>A.C.E MEDIA SARL</t>
  </si>
  <si>
    <t>Rue Guillaume Tell 6</t>
  </si>
  <si>
    <t>634944</t>
  </si>
  <si>
    <t>BM-EMPLOI SA</t>
  </si>
  <si>
    <t>Av. Haldimand 2</t>
  </si>
  <si>
    <t>CP 210</t>
  </si>
  <si>
    <t>yverdon@bm-emploi.ch</t>
  </si>
  <si>
    <t>CHE-112.701.995</t>
  </si>
  <si>
    <t>112701995</t>
  </si>
  <si>
    <t>Atelier Coplan Sarl</t>
  </si>
  <si>
    <t>René Berset</t>
  </si>
  <si>
    <t>ATELIER COPLAN S</t>
  </si>
  <si>
    <t>Route de Beaumont 2</t>
  </si>
  <si>
    <t>636753</t>
  </si>
  <si>
    <t>112750686</t>
  </si>
  <si>
    <t>A.RDC.DIESEL SA</t>
  </si>
  <si>
    <t>4 chemin Chalet-du-Bac</t>
  </si>
  <si>
    <t>catherine.klecker@ardc-dieselsa.ch / contact@ardc-dieselsa.ch</t>
  </si>
  <si>
    <t>CHE-112.704.835</t>
  </si>
  <si>
    <t>BLU Terrazzo &amp; Waschbeton GmbH</t>
  </si>
  <si>
    <t>BLU TERRAZZO &amp; W</t>
  </si>
  <si>
    <t>Luegstrasse 52c</t>
  </si>
  <si>
    <t>Fahrni b. Thun</t>
  </si>
  <si>
    <t>639580</t>
  </si>
  <si>
    <t>Atelier M2 Sàrl</t>
  </si>
  <si>
    <t>ATELIER M2 SARL</t>
  </si>
  <si>
    <t>Rue du Vieux-Marché 10</t>
  </si>
  <si>
    <t>CHE-110.627.661</t>
  </si>
  <si>
    <t>639749</t>
  </si>
  <si>
    <t>110627661</t>
  </si>
  <si>
    <t>Biard Christophe</t>
  </si>
  <si>
    <t>BIARD CHRISTOPHE</t>
  </si>
  <si>
    <t>Géocimes</t>
  </si>
  <si>
    <t>Av. F.-A.-Grison</t>
  </si>
  <si>
    <t>biard.ch@bluemail.ch</t>
  </si>
  <si>
    <t>CHE-113.249.710</t>
  </si>
  <si>
    <t>641074</t>
  </si>
  <si>
    <t>113249710</t>
  </si>
  <si>
    <t>Atout Pose Sàrl</t>
  </si>
  <si>
    <t>ATOUT POSES</t>
  </si>
  <si>
    <t>Rue de Genève, 28</t>
  </si>
  <si>
    <t>CHE-112.859.277</t>
  </si>
  <si>
    <t>642586</t>
  </si>
  <si>
    <t>112589277</t>
  </si>
  <si>
    <t>ACCEO SA</t>
  </si>
  <si>
    <t>Rte des Tattes d'Oie 95</t>
  </si>
  <si>
    <t>643383</t>
  </si>
  <si>
    <t>Belmarenda SA</t>
  </si>
  <si>
    <t>BELMARENDA SA</t>
  </si>
  <si>
    <t>646189</t>
  </si>
  <si>
    <t>ARCTICLIMAT Swiss Sàrl</t>
  </si>
  <si>
    <t>ARCTICLIMAT SWIS</t>
  </si>
  <si>
    <t>Case Postale 120</t>
  </si>
  <si>
    <t>arcticlimat@netplus.ch</t>
  </si>
  <si>
    <t>CHE-112.904.529</t>
  </si>
  <si>
    <t>646308</t>
  </si>
  <si>
    <t>112904529</t>
  </si>
  <si>
    <t>ASSOCIATION PIASIO-INDUNI-RAMPINI</t>
  </si>
  <si>
    <t>ASS TRAM BALEXER</t>
  </si>
  <si>
    <t>TRAM BALEXERT - p.a. INDUNI &amp; CIE SA</t>
  </si>
  <si>
    <t>646401</t>
  </si>
  <si>
    <t>Azur Locations SA</t>
  </si>
  <si>
    <t>AZUR LOCATIONS S</t>
  </si>
  <si>
    <t>Route de Lausanne 10</t>
  </si>
  <si>
    <t>646641</t>
  </si>
  <si>
    <t>ABL RECY-SERVICES SA</t>
  </si>
  <si>
    <t>ABL RECY-SERVICE</t>
  </si>
  <si>
    <t>Chemin de Pierrefleur 50</t>
  </si>
  <si>
    <t>648129</t>
  </si>
  <si>
    <t>113.024.341</t>
  </si>
  <si>
    <t>ARBI Ferraillage Sàrl</t>
  </si>
  <si>
    <t>ARBI FERRAILLAGE</t>
  </si>
  <si>
    <t>Av. de la Confrérie 4</t>
  </si>
  <si>
    <t>648181</t>
  </si>
  <si>
    <t>BJ-Office SA</t>
  </si>
  <si>
    <t>BJ-OFFICE SA</t>
  </si>
  <si>
    <t>Route des Acacias 43</t>
  </si>
  <si>
    <t>CHE-113.016.867</t>
  </si>
  <si>
    <t>650515</t>
  </si>
  <si>
    <t>113016867</t>
  </si>
  <si>
    <t>BJ-Coffee SA</t>
  </si>
  <si>
    <t>BJ-COFFEE SA</t>
  </si>
  <si>
    <t>BAT L</t>
  </si>
  <si>
    <t>info@bj-coffee.ch</t>
  </si>
  <si>
    <t>CHE-113.016.850</t>
  </si>
  <si>
    <t>113016850</t>
  </si>
  <si>
    <t>24 - 90 JOURS</t>
  </si>
  <si>
    <t>Alvelos Pereira Francisco</t>
  </si>
  <si>
    <t>ALVELOS PEREIRA</t>
  </si>
  <si>
    <t>Av. de Choiseul 4</t>
  </si>
  <si>
    <t>CHE-114.634.660</t>
  </si>
  <si>
    <t>651134</t>
  </si>
  <si>
    <t>114634660</t>
  </si>
  <si>
    <t>Rte des Jeunes 5</t>
  </si>
  <si>
    <t>Bitz Pascal</t>
  </si>
  <si>
    <t>BITZ PASCAL</t>
  </si>
  <si>
    <t>11 rue du Contrat-Social</t>
  </si>
  <si>
    <t>CHE-105.466.895</t>
  </si>
  <si>
    <t>653008</t>
  </si>
  <si>
    <t>105466895</t>
  </si>
  <si>
    <t>AMTechnique Sàrl</t>
  </si>
  <si>
    <t>AMTECHNIQUE SARL</t>
  </si>
  <si>
    <t>c/o Luis Taveira Dos Anjos</t>
  </si>
  <si>
    <t>Rue Louis Favre 2</t>
  </si>
  <si>
    <t>653471</t>
  </si>
  <si>
    <t>Alu'It Echafaudages SA</t>
  </si>
  <si>
    <t>ALU'IT ECHAFAUDA</t>
  </si>
  <si>
    <t>Route du Bois de Bay 25A</t>
  </si>
  <si>
    <t>CHE-113.252.445</t>
  </si>
  <si>
    <t>113252445</t>
  </si>
  <si>
    <t>Bochatay-Frossard-Revaz</t>
  </si>
  <si>
    <t>BOCHATAY-FROSSAR</t>
  </si>
  <si>
    <t>Résidence Isabelle</t>
  </si>
  <si>
    <t>Salvan</t>
  </si>
  <si>
    <t>CHE-113.869.143</t>
  </si>
  <si>
    <t>657604</t>
  </si>
  <si>
    <t>113869143</t>
  </si>
  <si>
    <t>Alu'it SA</t>
  </si>
  <si>
    <t>ALU'IT SA</t>
  </si>
  <si>
    <t>Route des Jeunes 7</t>
  </si>
  <si>
    <t>Case Postale 1350</t>
  </si>
  <si>
    <t>info@aluitsa.ch</t>
  </si>
  <si>
    <t>CHE-113.255.171</t>
  </si>
  <si>
    <t>657921</t>
  </si>
  <si>
    <t>113255171</t>
  </si>
  <si>
    <t>Montricher</t>
  </si>
  <si>
    <t>AGV Toni Sàrl</t>
  </si>
  <si>
    <t>AGV TONI SARL</t>
  </si>
  <si>
    <t>Chemin de l'Orgevaux 1</t>
  </si>
  <si>
    <t>658778</t>
  </si>
  <si>
    <t>APPROSUR SARL</t>
  </si>
  <si>
    <t>Ch. du Barbolet 18</t>
  </si>
  <si>
    <t>CHE-113.366.215</t>
  </si>
  <si>
    <t>659715</t>
  </si>
  <si>
    <t>113366215</t>
  </si>
  <si>
    <t>Atelier Saint-Dismas SA</t>
  </si>
  <si>
    <t>ATELIER SAINT-DI</t>
  </si>
  <si>
    <t>Av. du Mervelet 10</t>
  </si>
  <si>
    <t>CHE-113.344.998</t>
  </si>
  <si>
    <t>660170</t>
  </si>
  <si>
    <t>113344998</t>
  </si>
  <si>
    <t>Aseol Suisse AG</t>
  </si>
  <si>
    <t>ASEOL SUISSE AG</t>
  </si>
  <si>
    <t>Jungfraustrasse 8</t>
  </si>
  <si>
    <t>Postfach 30</t>
  </si>
  <si>
    <t>Steffisburg</t>
  </si>
  <si>
    <t>660279</t>
  </si>
  <si>
    <t>113309789</t>
  </si>
  <si>
    <t>Agence de Publications Helvétiques SA</t>
  </si>
  <si>
    <t>APH</t>
  </si>
  <si>
    <t>AGENCE DE PUBLIC</t>
  </si>
  <si>
    <t>Case Postale 114</t>
  </si>
  <si>
    <t>662980</t>
  </si>
  <si>
    <t>Seigneux</t>
  </si>
  <si>
    <t>BISANTI</t>
  </si>
  <si>
    <t>16A, rte de Jussy</t>
  </si>
  <si>
    <t>666186</t>
  </si>
  <si>
    <t>Associaton AVALP</t>
  </si>
  <si>
    <t>TCMC Avanchets-Jardin-Alpin</t>
  </si>
  <si>
    <t>ASSOCIATON AVALP</t>
  </si>
  <si>
    <t>669551</t>
  </si>
  <si>
    <t>Aguet Richard</t>
  </si>
  <si>
    <t>vigneron-encaveur</t>
  </si>
  <si>
    <t>AGUET RICHARD</t>
  </si>
  <si>
    <t>Ch. du Martheray-Dessus 5</t>
  </si>
  <si>
    <t>richard@aguet.ch</t>
  </si>
  <si>
    <t>CHE-111.041.771</t>
  </si>
  <si>
    <t>670315</t>
  </si>
  <si>
    <t>111041771</t>
  </si>
  <si>
    <t>Auto Parse</t>
  </si>
  <si>
    <t>AUTO PARSE</t>
  </si>
  <si>
    <t>Route du Nant d'Avril 51</t>
  </si>
  <si>
    <t>671818</t>
  </si>
  <si>
    <t>ASS.CRETS DE CHAMPEL  INDUNI SA-PERRET SA</t>
  </si>
  <si>
    <t>ASS. CHAMPEL</t>
  </si>
  <si>
    <t>p.a Induni et Cie SA</t>
  </si>
  <si>
    <t>Avenue des Grandes-Communes 6</t>
  </si>
  <si>
    <t>672681</t>
  </si>
  <si>
    <t>Adecco Ressources Humaines SA</t>
  </si>
  <si>
    <t>ADECCO RESSOURCE</t>
  </si>
  <si>
    <t>Rue des Fontenailles 16</t>
  </si>
  <si>
    <t>CHE-116.336.096</t>
  </si>
  <si>
    <t>676359</t>
  </si>
  <si>
    <t>116336096</t>
  </si>
  <si>
    <t>AlpsHawk Security Services Sàrl</t>
  </si>
  <si>
    <t>ALPSHAWK SECURIT</t>
  </si>
  <si>
    <t>Av. de Pratifori 7</t>
  </si>
  <si>
    <t>info@alpshawk.ch</t>
  </si>
  <si>
    <t>CHE-377.162.515</t>
  </si>
  <si>
    <t>377162515</t>
  </si>
  <si>
    <t>Allianz Suisse Société d'Assurances SA</t>
  </si>
  <si>
    <t>ALLIANZ SUISSE</t>
  </si>
  <si>
    <t>contact@allianz.ch</t>
  </si>
  <si>
    <t>CHE-105.833.491</t>
  </si>
  <si>
    <t>Rue des Sablières 15</t>
  </si>
  <si>
    <t>ALVAZZI GROUPE SA</t>
  </si>
  <si>
    <t>ALVAZZI GROUPE S</t>
  </si>
  <si>
    <t>Ch. des Tabomeires 2</t>
  </si>
  <si>
    <t>CHE-103.826.505</t>
  </si>
  <si>
    <t>CHE-116.311.707</t>
  </si>
  <si>
    <t>116311707</t>
  </si>
  <si>
    <t>Rue du Châble Bet 26</t>
  </si>
  <si>
    <t>AgriMandats Sàrl</t>
  </si>
  <si>
    <t>CHE-490.108.702</t>
  </si>
  <si>
    <t>490108702</t>
  </si>
  <si>
    <t>Baldacci SA</t>
  </si>
  <si>
    <t>Rue de la Servette 37</t>
  </si>
  <si>
    <t>baldacci.sa@bluewin.ch</t>
  </si>
  <si>
    <t>CHE-107.023.770</t>
  </si>
  <si>
    <t>107023770</t>
  </si>
  <si>
    <t>CHE-107.023..770</t>
  </si>
  <si>
    <t>arv Baustoffrecycling Schweiz</t>
  </si>
  <si>
    <t>Bahnhofstrasse 6</t>
  </si>
  <si>
    <t>m.pellandini@arv.ch</t>
  </si>
  <si>
    <t>CHE-106.724.203</t>
  </si>
  <si>
    <t>106724203</t>
  </si>
  <si>
    <t>Aerovent Crissier SA</t>
  </si>
  <si>
    <t>Crisier</t>
  </si>
  <si>
    <t>CHE-106.525.589</t>
  </si>
  <si>
    <t>106525589</t>
  </si>
  <si>
    <t>Arcus-EDS GmbH</t>
  </si>
  <si>
    <t>Rigaer Str. 88</t>
  </si>
  <si>
    <t>sales@arcus-eds.de</t>
  </si>
  <si>
    <t>DE813922250</t>
  </si>
  <si>
    <t>BCV Asset Management</t>
  </si>
  <si>
    <t>Place St-François 14</t>
  </si>
  <si>
    <t>www.bcv.ch</t>
  </si>
  <si>
    <t>bitelec GmbH</t>
  </si>
  <si>
    <t>Pilatusstrasse 22</t>
  </si>
  <si>
    <t>Sachseln</t>
  </si>
  <si>
    <t>info@bitelec.ch</t>
  </si>
  <si>
    <t>CHE-114.825.763</t>
  </si>
  <si>
    <t>114825763</t>
  </si>
  <si>
    <t>As-menuiserie.ch SA</t>
  </si>
  <si>
    <t>c/o Alexandros Annas</t>
  </si>
  <si>
    <t>Chemin des Sapins 4</t>
  </si>
  <si>
    <t>Coinsins 02</t>
  </si>
  <si>
    <t>info@as-menuiserie.ch</t>
  </si>
  <si>
    <t>CHE-344.109.230</t>
  </si>
  <si>
    <t>344109230</t>
  </si>
  <si>
    <t>43510 - Frais de déplacements / Repas</t>
  </si>
  <si>
    <t>Aquaprojet.ch</t>
  </si>
  <si>
    <t>Domingues Silva Miguel conseils et services</t>
  </si>
  <si>
    <t>Rue de la Berra 54</t>
  </si>
  <si>
    <t>info@aquaprojet.ch</t>
  </si>
  <si>
    <t>CHE-443989397</t>
  </si>
  <si>
    <t>443989397</t>
  </si>
  <si>
    <t>Artec néon Sàrl</t>
  </si>
  <si>
    <t>Rue du Châble-Bet 41</t>
  </si>
  <si>
    <t>CHE-113.501.217</t>
  </si>
  <si>
    <t>113501217</t>
  </si>
  <si>
    <t>Artisanalement vôtre</t>
  </si>
  <si>
    <t>Bitter Pascal</t>
  </si>
  <si>
    <t>25 Ter Avenue du Plateau</t>
  </si>
  <si>
    <t>Bauwerk Parkett AG</t>
  </si>
  <si>
    <t>Neudorfstrasse 49</t>
  </si>
  <si>
    <t>St. Margrethen  SG</t>
  </si>
  <si>
    <t>info@bauwerk.com</t>
  </si>
  <si>
    <t>CHE-105.747.118</t>
  </si>
  <si>
    <t>105747118</t>
  </si>
  <si>
    <t>Avenue des Bergières 10</t>
  </si>
  <si>
    <t>BAOBAG</t>
  </si>
  <si>
    <t>Parc d'Activités Jean ZAY</t>
  </si>
  <si>
    <t>3 rue Haroun Tazieff</t>
  </si>
  <si>
    <t>CENON</t>
  </si>
  <si>
    <t>a.roulin@baobag.eu</t>
  </si>
  <si>
    <t>FR 19301523791</t>
  </si>
  <si>
    <t>Azolver Switzerland AG</t>
  </si>
  <si>
    <t>Steigstrasse 26</t>
  </si>
  <si>
    <t>contact.ch@azolver.com</t>
  </si>
  <si>
    <t>43210 - Frais Postaux</t>
  </si>
  <si>
    <t>CHE-105.752.384</t>
  </si>
  <si>
    <t>105752384</t>
  </si>
  <si>
    <t>Balsiger Rémy Parcs et Jardins Sàrl</t>
  </si>
  <si>
    <t>c/o Balsiger Pierre Yves</t>
  </si>
  <si>
    <t>Chemin de la Denévaz 5</t>
  </si>
  <si>
    <t>Saint-Légier-La Chiésaz</t>
  </si>
  <si>
    <t>info@balsigersarl.ch</t>
  </si>
  <si>
    <t>CHE-433.919.863</t>
  </si>
  <si>
    <t>433919863</t>
  </si>
  <si>
    <t>Beney &amp; Fils Sàrl</t>
  </si>
  <si>
    <t>Granges Saint-Martin 8</t>
  </si>
  <si>
    <t>contact@beney-fils.ch</t>
  </si>
  <si>
    <t>CHE-113.299.487</t>
  </si>
  <si>
    <t>113299487</t>
  </si>
  <si>
    <t>Beaulieu SA</t>
  </si>
  <si>
    <t>41500 - Loyers immeubles / Logements</t>
  </si>
  <si>
    <t>CHE-416.831.730</t>
  </si>
  <si>
    <t>416831730</t>
  </si>
  <si>
    <t>Agrotec Vaud</t>
  </si>
  <si>
    <t>Chemin du Timonet d'en Haut</t>
  </si>
  <si>
    <t>agrotec.vaud@bluewin.ch</t>
  </si>
  <si>
    <t>CHE-452.773.577</t>
  </si>
  <si>
    <t>452773577</t>
  </si>
  <si>
    <t>Rue Hans-Wilsdorf 4-6</t>
  </si>
  <si>
    <t>CHE-114.496.464</t>
  </si>
  <si>
    <t>114496464</t>
  </si>
  <si>
    <t>Addormatique Techno-Léman Sàrl</t>
  </si>
  <si>
    <t>Chemin du Cherrat 3</t>
  </si>
  <si>
    <t>CHE-115.489.142</t>
  </si>
  <si>
    <t>115489142</t>
  </si>
  <si>
    <t>Association Horizon Léman</t>
  </si>
  <si>
    <t>c/o CCI France Suisse</t>
  </si>
  <si>
    <t>Route de Chêne 5</t>
  </si>
  <si>
    <t>Case postale 6298</t>
  </si>
  <si>
    <t>CHE-151.224.668</t>
  </si>
  <si>
    <t>151224668</t>
  </si>
  <si>
    <t>Andenmatten Frères SA</t>
  </si>
  <si>
    <t>ZI Moulin-du-Choc A</t>
  </si>
  <si>
    <t>info@andenmatten-freres.ch</t>
  </si>
  <si>
    <t>CHE-107.047.747</t>
  </si>
  <si>
    <t>107047747</t>
  </si>
  <si>
    <t>AC/DS Electricité Sàrl</t>
  </si>
  <si>
    <t>Rue de l'Industrie 5</t>
  </si>
  <si>
    <t>info@acdselectricite.ch</t>
  </si>
  <si>
    <t>CHE-270.671.100</t>
  </si>
  <si>
    <t>270671100</t>
  </si>
  <si>
    <t>AZIZA ABDELKERIM</t>
  </si>
  <si>
    <t>Avenue de la Praille 40</t>
  </si>
  <si>
    <t>CHE-109.830.793</t>
  </si>
  <si>
    <t>109830793</t>
  </si>
  <si>
    <t>ARVAL AG</t>
  </si>
  <si>
    <t>Suurstoffi</t>
  </si>
  <si>
    <t>info@arval.ch</t>
  </si>
  <si>
    <t>CHE-106.694.453</t>
  </si>
  <si>
    <t>BATIMETAL SA</t>
  </si>
  <si>
    <t>Le Bey 22</t>
  </si>
  <si>
    <t>info@batimetal.ch</t>
  </si>
  <si>
    <t>CHE-103.164.503</t>
  </si>
  <si>
    <t>103164503</t>
  </si>
  <si>
    <t>Ackermann</t>
  </si>
  <si>
    <t>Route de Lausanne 27</t>
  </si>
  <si>
    <t>Amstein + Walthert Lausanne SA</t>
  </si>
  <si>
    <t>Avenue d'Ouchy 52</t>
  </si>
  <si>
    <t>CHE-107.035.000</t>
  </si>
  <si>
    <t>107035000</t>
  </si>
  <si>
    <t>BERCHTEN</t>
  </si>
  <si>
    <t>Rue du Clos</t>
  </si>
  <si>
    <t>Case Postale 6201</t>
  </si>
  <si>
    <t>info@berchten.ch</t>
  </si>
  <si>
    <t>CHE-101.161.801</t>
  </si>
  <si>
    <t>AF Environnement Sàrl</t>
  </si>
  <si>
    <t>Passage du Clos-Dorey</t>
  </si>
  <si>
    <t>info@af-environnement.ch</t>
  </si>
  <si>
    <t>CHE-477.800.836</t>
  </si>
  <si>
    <t>Bagnoud Marie-Astrid</t>
  </si>
  <si>
    <t>BAGNOUD MARIE-AS</t>
  </si>
  <si>
    <t>Rte d'Evolène 63</t>
  </si>
  <si>
    <t>Association des Intérêts de Lancy</t>
  </si>
  <si>
    <t>ASSOCIATION DE 2</t>
  </si>
  <si>
    <t>Journal Le Lancéen</t>
  </si>
  <si>
    <t>Avenir Assurances Maladie SA</t>
  </si>
  <si>
    <t>AVENIR ASSURANCE</t>
  </si>
  <si>
    <t>CHE-115.747.083</t>
  </si>
  <si>
    <t>115747083</t>
  </si>
  <si>
    <t>Avenches Tourisme</t>
  </si>
  <si>
    <t>AVENCHES TOURISM</t>
  </si>
  <si>
    <t>Place de l'Eglise 3</t>
  </si>
  <si>
    <t>Béton Rhone-Alpes</t>
  </si>
  <si>
    <t>BETON RHONE-ALPE</t>
  </si>
  <si>
    <t>12, rue du Bois de la Rose</t>
  </si>
  <si>
    <t>Ville la Grand</t>
  </si>
  <si>
    <t>Association de la Ramaz</t>
  </si>
  <si>
    <t>ASSOCIATION DE L</t>
  </si>
  <si>
    <t>Comité de la Traversée de la Ramaz</t>
  </si>
  <si>
    <t>Mieussy</t>
  </si>
  <si>
    <t>Adecco Bellegarde</t>
  </si>
  <si>
    <t>ADECCO BELLEGARD</t>
  </si>
  <si>
    <t>Rue Joseph Bertola 16</t>
  </si>
  <si>
    <t>Arc en Ciel</t>
  </si>
  <si>
    <t>ARC EN CIEL</t>
  </si>
  <si>
    <t>Festival CIME</t>
  </si>
  <si>
    <t>Route des Condémines 31</t>
  </si>
  <si>
    <t>Berry Floor N.V.</t>
  </si>
  <si>
    <t>BERRY FLOOR N.V.</t>
  </si>
  <si>
    <t>Industrielaan 100</t>
  </si>
  <si>
    <t>Menen</t>
  </si>
  <si>
    <t>BE 0463120461</t>
  </si>
  <si>
    <t>Arrow ECS</t>
  </si>
  <si>
    <t>ARROW</t>
  </si>
  <si>
    <t>Rue Victor Hugo 38/40</t>
  </si>
  <si>
    <t>Courbevoie</t>
  </si>
  <si>
    <t>Anzère</t>
  </si>
  <si>
    <t>Association Paille Production</t>
  </si>
  <si>
    <t>ASSOCIATION PAIL</t>
  </si>
  <si>
    <t>c/o Mlle Jeanne Chartier</t>
  </si>
  <si>
    <t>Rue Custine 27</t>
  </si>
  <si>
    <t>Association des amis des bateaux à vapeur du Léman</t>
  </si>
  <si>
    <t>ASSOCIATION DE 3</t>
  </si>
  <si>
    <t>ASIP</t>
  </si>
  <si>
    <t>Schweizerischer Pensionskassenverband</t>
  </si>
  <si>
    <t>Kreuzstrasse 26</t>
  </si>
  <si>
    <t>Baustahlgewebe GmbH</t>
  </si>
  <si>
    <t>BAUSTAHLGEWEBE G</t>
  </si>
  <si>
    <t>Friedrichstrasse 16</t>
  </si>
  <si>
    <t>Postfach 13/31</t>
  </si>
  <si>
    <t>Eberbach</t>
  </si>
  <si>
    <t>vb-export@best-gmbh.net</t>
  </si>
  <si>
    <t>DE 144 027 064</t>
  </si>
  <si>
    <t>10 - 10 JOURS 3%</t>
  </si>
  <si>
    <t>AGG</t>
  </si>
  <si>
    <t>ASSOCIATION GE 3</t>
  </si>
  <si>
    <t>AquaSynchro Genève</t>
  </si>
  <si>
    <t>AQUASYNCHRO GENE</t>
  </si>
  <si>
    <t>Avenue Guiseppe Motta 46</t>
  </si>
  <si>
    <t>Association Fest. Int. de Cor des Alpes</t>
  </si>
  <si>
    <t>COR DES ALPES</t>
  </si>
  <si>
    <t>Rencontre internationale Nendaz</t>
  </si>
  <si>
    <t>P.A. FDM Sàrl</t>
  </si>
  <si>
    <t>Route de la Télécabine 17</t>
  </si>
  <si>
    <t>Au Fidèle Gastro</t>
  </si>
  <si>
    <t>AU FIDELE GASTRO</t>
  </si>
  <si>
    <t>La Taverne de Guédelon</t>
  </si>
  <si>
    <t>Rue Germain Bénard 9</t>
  </si>
  <si>
    <t>Auxerre</t>
  </si>
  <si>
    <t>AGROLAB</t>
  </si>
  <si>
    <t>Trappenhof Nord 3</t>
  </si>
  <si>
    <t>Meggenhofen</t>
  </si>
  <si>
    <t>office@agrolab.at</t>
  </si>
  <si>
    <t>Ass. Genevoise des Amis de l'Orchestre de la Suisse Romande</t>
  </si>
  <si>
    <t>ASS. GENEVOISE D</t>
  </si>
  <si>
    <t>Case postale 5255</t>
  </si>
  <si>
    <t>Amicale des Tuyauteurs de la Terre Sainte</t>
  </si>
  <si>
    <t>AMICALE DES TUYA</t>
  </si>
  <si>
    <t>Michel Lapaire</t>
  </si>
  <si>
    <t>Chemin de Bonmont 46A</t>
  </si>
  <si>
    <t>Agence Immo Alain Bordier &amp; Cie SA</t>
  </si>
  <si>
    <t>AGENCE IMMO ALAI</t>
  </si>
  <si>
    <t>Rue du Vieux Collège 8</t>
  </si>
  <si>
    <t>Case Postale 3056</t>
  </si>
  <si>
    <t>ASL SOLUTIONS - CARDONE</t>
  </si>
  <si>
    <t>ASL SOLUTIONS -</t>
  </si>
  <si>
    <t>59 rue du 31 décembre</t>
  </si>
  <si>
    <t>c/o Roulet Bureautique</t>
  </si>
  <si>
    <t>info@asl-web.com</t>
  </si>
  <si>
    <t>Association du Carnaval de Genolier</t>
  </si>
  <si>
    <t>ASSOCIATION DU C</t>
  </si>
  <si>
    <t>ARPEA</t>
  </si>
  <si>
    <t>Vy des Nats 13</t>
  </si>
  <si>
    <t>Montmollin</t>
  </si>
  <si>
    <t>Association Le Palier</t>
  </si>
  <si>
    <t>Atelier pour Enfants</t>
  </si>
  <si>
    <t>ASSOCIATION LE P</t>
  </si>
  <si>
    <t>Association Cantonale Vaudoise des Samaritains</t>
  </si>
  <si>
    <t>ASSOCIATION CANT</t>
  </si>
  <si>
    <t>Maillefer 43</t>
  </si>
  <si>
    <t>BEJTA BEKIM</t>
  </si>
  <si>
    <t>Avenue de la Sallaz 41</t>
  </si>
  <si>
    <t>BERRA Stéphane et Valérie</t>
  </si>
  <si>
    <t>BERRA STEPHANE E</t>
  </si>
  <si>
    <t>Route de Planachaux 45</t>
  </si>
  <si>
    <t>AVIOLAT Denis</t>
  </si>
  <si>
    <t>AVIOLAT DENIS</t>
  </si>
  <si>
    <t>Les Vellaires 7</t>
  </si>
  <si>
    <t>Ballon Lumineux</t>
  </si>
  <si>
    <t>Béat Ramuz</t>
  </si>
  <si>
    <t>BALLON LUMINEUX</t>
  </si>
  <si>
    <t>Le Gottau</t>
  </si>
  <si>
    <t>St-Aubin FR</t>
  </si>
  <si>
    <t>Agilbois</t>
  </si>
  <si>
    <t>AGILBOIS</t>
  </si>
  <si>
    <t>La Beaudie</t>
  </si>
  <si>
    <t>Neronde sur Dore</t>
  </si>
  <si>
    <t>ASSOC. CHAMP. EUROPE 14</t>
  </si>
  <si>
    <t>ASSOC. CHAMP. EU</t>
  </si>
  <si>
    <t>Hôtel Real</t>
  </si>
  <si>
    <t>Place de Savoie 1</t>
  </si>
  <si>
    <t>Association du Théâtre de Terre Sainte</t>
  </si>
  <si>
    <t>ASSOCIATION DU T</t>
  </si>
  <si>
    <t>Pierre-Alain Schmidt</t>
  </si>
  <si>
    <t>Rue du Village 1</t>
  </si>
  <si>
    <t>info@theatre-de-terre-sainte.ch</t>
  </si>
  <si>
    <t>Association Cantonale Valaisanne de Pétanque</t>
  </si>
  <si>
    <t>ASSOCIATION CA 1</t>
  </si>
  <si>
    <t>Rue du Stade 4</t>
  </si>
  <si>
    <t>Bocci Gmbh</t>
  </si>
  <si>
    <t>BOCCI GMBH</t>
  </si>
  <si>
    <t>Friedrischstrasse 100</t>
  </si>
  <si>
    <t>europe@bocci.ca</t>
  </si>
  <si>
    <t>ACSPVR</t>
  </si>
  <si>
    <t>Rue de la Milière</t>
  </si>
  <si>
    <t>ARMAX</t>
  </si>
  <si>
    <t>859 route de Taney</t>
  </si>
  <si>
    <t>La Tour</t>
  </si>
  <si>
    <t>NI</t>
  </si>
  <si>
    <t>AUBERGE DE BAJOLE</t>
  </si>
  <si>
    <t>AUBERGE DE BAJOL</t>
  </si>
  <si>
    <t>Bajole</t>
  </si>
  <si>
    <t>COPPONEX</t>
  </si>
  <si>
    <t>Atelier Pierre Bonnefille</t>
  </si>
  <si>
    <t>BONNEFILLE PIERR</t>
  </si>
  <si>
    <t>Rue Breguet 5</t>
  </si>
  <si>
    <t>contact@pierrebonnefille.com</t>
  </si>
  <si>
    <t>Ami Assainissement SA</t>
  </si>
  <si>
    <t>AMI ASSAINISSE 2</t>
  </si>
  <si>
    <t>Route dee Bettens</t>
  </si>
  <si>
    <t>Jongny</t>
  </si>
  <si>
    <t>BALAGUE GABRIEL</t>
  </si>
  <si>
    <t>16 rue Lamartine</t>
  </si>
  <si>
    <t>Administration communale et bourgeoisiale de Nendaz</t>
  </si>
  <si>
    <t>ADMINISTRATION 2</t>
  </si>
  <si>
    <t>Rte de Nendaz 352</t>
  </si>
  <si>
    <t>commune@nendaz.org</t>
  </si>
  <si>
    <t>027/289.56.20</t>
  </si>
  <si>
    <t>Bochaton Frères SAS</t>
  </si>
  <si>
    <t>BOCHATON FRERES</t>
  </si>
  <si>
    <t>18 boulevard du Royal</t>
  </si>
  <si>
    <t>Evian</t>
  </si>
  <si>
    <t>Solothurn</t>
  </si>
  <si>
    <t>Bersy S.r.l.</t>
  </si>
  <si>
    <t>BERSY S.R.L.</t>
  </si>
  <si>
    <t>Via A. Pitentino 24</t>
  </si>
  <si>
    <t>Levata di Curtatone</t>
  </si>
  <si>
    <t>Assurances Service SA</t>
  </si>
  <si>
    <t>ASSURANCES SERVI</t>
  </si>
  <si>
    <t>Association Impulsions +</t>
  </si>
  <si>
    <t>ASSOCIATION IMPU</t>
  </si>
  <si>
    <t>Dominique Roten</t>
  </si>
  <si>
    <t>Beton Christen AG</t>
  </si>
  <si>
    <t>BETON CHRISTEN A</t>
  </si>
  <si>
    <t>Hagnaustrasse 14</t>
  </si>
  <si>
    <t>CHE-101.546.242</t>
  </si>
  <si>
    <t>112234</t>
  </si>
  <si>
    <t>Belet Michel</t>
  </si>
  <si>
    <t>BELET MICHEL</t>
  </si>
  <si>
    <t>Thermolaquage de Peney</t>
  </si>
  <si>
    <t>26 rue du Pré-Salomon</t>
  </si>
  <si>
    <t>Actiwork</t>
  </si>
  <si>
    <t>ACTIWORK</t>
  </si>
  <si>
    <t>260 rue des Barronnières</t>
  </si>
  <si>
    <t>Beynost</t>
  </si>
  <si>
    <t>Avis Location</t>
  </si>
  <si>
    <t>AVIS LOCATION</t>
  </si>
  <si>
    <t>Ollandini Loc</t>
  </si>
  <si>
    <t>Apt De Poretta</t>
  </si>
  <si>
    <t>Borgo</t>
  </si>
  <si>
    <t>Atelier Esope</t>
  </si>
  <si>
    <t>ATELIER ESOPE</t>
  </si>
  <si>
    <t>760 route des Praz</t>
  </si>
  <si>
    <t>Chamonix</t>
  </si>
  <si>
    <t>ADS Domaine Skiable</t>
  </si>
  <si>
    <t>ADS DOMAINE SKIA</t>
  </si>
  <si>
    <t>Le Chalet des Villards</t>
  </si>
  <si>
    <t>Arc 1800</t>
  </si>
  <si>
    <t>Bourg St Maurice</t>
  </si>
  <si>
    <t>Ass. Communes de Crans-Montana</t>
  </si>
  <si>
    <t>ASS. COMMUNES DE</t>
  </si>
  <si>
    <t>Route de la Moubra 66</t>
  </si>
  <si>
    <t>Attic+ SAS</t>
  </si>
  <si>
    <t>ATTIC+ SAS</t>
  </si>
  <si>
    <t>77bis rue Marcel Dassault - Bât. A2</t>
  </si>
  <si>
    <t>Boulogne-Billancourt</t>
  </si>
  <si>
    <t>paris@attic-plus.fr</t>
  </si>
  <si>
    <t>FR81435146485</t>
  </si>
  <si>
    <t>Balleydier Daniel Eurl</t>
  </si>
  <si>
    <t>BALLEYDIER DANIE</t>
  </si>
  <si>
    <t>33 Chemin des Planches</t>
  </si>
  <si>
    <t>Choisy</t>
  </si>
  <si>
    <t>AMAUDRUZ S.A.</t>
  </si>
  <si>
    <t>Av. de l'Eglise-Anglaise 6</t>
  </si>
  <si>
    <t>198454</t>
  </si>
  <si>
    <t>BIBLIOTHEQUE DES ARTS</t>
  </si>
  <si>
    <t>BIBLIOTHEQUE DES</t>
  </si>
  <si>
    <t>Av. de Rumine 55</t>
  </si>
  <si>
    <t>198492</t>
  </si>
  <si>
    <t>BALZAN ET IMMER S.A.</t>
  </si>
  <si>
    <t>BALZAN ET IMMER</t>
  </si>
  <si>
    <t>Route de Genève 15</t>
  </si>
  <si>
    <t>info@balzan-immer.com</t>
  </si>
  <si>
    <t>CHE-106.019.286</t>
  </si>
  <si>
    <t>198500</t>
  </si>
  <si>
    <t>106019286</t>
  </si>
  <si>
    <t>Bertholet+Mathis SA</t>
  </si>
  <si>
    <t>BERTHOLET+MATHIS</t>
  </si>
  <si>
    <t>Av. du Grey 84</t>
  </si>
  <si>
    <t>Case postale 72</t>
  </si>
  <si>
    <t>198687</t>
  </si>
  <si>
    <t>ADV Constructions SA</t>
  </si>
  <si>
    <t>ADV CONSTRUCTI 1</t>
  </si>
  <si>
    <t>Derrière-les Bois 10</t>
  </si>
  <si>
    <t>Case Postale 52</t>
  </si>
  <si>
    <t>Penthaz</t>
  </si>
  <si>
    <t>CHE-105.760.975</t>
  </si>
  <si>
    <t>198826</t>
  </si>
  <si>
    <t>105760975</t>
  </si>
  <si>
    <t>Agessa SA</t>
  </si>
  <si>
    <t>AGESSA SA</t>
  </si>
  <si>
    <t>Ch. du Vallon 10</t>
  </si>
  <si>
    <t>Bussigny-Sud</t>
  </si>
  <si>
    <t>199740</t>
  </si>
  <si>
    <t>Audio-Visuel BT SA</t>
  </si>
  <si>
    <t>AUDIO-VISUEL BT</t>
  </si>
  <si>
    <t>Rue St-Martin 22</t>
  </si>
  <si>
    <t>Lausanne 17</t>
  </si>
  <si>
    <t>200117</t>
  </si>
  <si>
    <t>Blanc &amp; Cie SA</t>
  </si>
  <si>
    <t>BLANC &amp; CIE SA</t>
  </si>
  <si>
    <t>Rue de la Borde 17</t>
  </si>
  <si>
    <t>200132</t>
  </si>
  <si>
    <t>BO Plastiline SA</t>
  </si>
  <si>
    <t>BO PLASTILINE SA</t>
  </si>
  <si>
    <t>Chemin du Saux 1</t>
  </si>
  <si>
    <t>Z.I Saux</t>
  </si>
  <si>
    <t>admin@plastiline.ch</t>
  </si>
  <si>
    <t>CHE--106.017.821</t>
  </si>
  <si>
    <t>200139</t>
  </si>
  <si>
    <t>106017821</t>
  </si>
  <si>
    <t>Atelier Services AT SA</t>
  </si>
  <si>
    <t>ATELIER SERVICES</t>
  </si>
  <si>
    <t>av. des Boveresses 56</t>
  </si>
  <si>
    <t>atelierservices@bluewin.ch</t>
  </si>
  <si>
    <t>CHE-103.078.163</t>
  </si>
  <si>
    <t>200306</t>
  </si>
  <si>
    <t>103078163</t>
  </si>
  <si>
    <t>Biollay SA travaux spéciaux</t>
  </si>
  <si>
    <t>BIOLLAY SA TRAVA</t>
  </si>
  <si>
    <t>Rte de Denges</t>
  </si>
  <si>
    <t>200406</t>
  </si>
  <si>
    <t>Bertusi &amp; Strehl SA</t>
  </si>
  <si>
    <t>BERTUSI &amp; STREHL</t>
  </si>
  <si>
    <t>Chemin des Avelines 3</t>
  </si>
  <si>
    <t>CP 125</t>
  </si>
  <si>
    <t>200569</t>
  </si>
  <si>
    <t>105762402</t>
  </si>
  <si>
    <t>ACCES &amp; ELEVATIQUE SA</t>
  </si>
  <si>
    <t>ACCES &amp; ELEVATIQ</t>
  </si>
  <si>
    <t>200653</t>
  </si>
  <si>
    <t>Case Postale 48</t>
  </si>
  <si>
    <t>BAUR R. &amp; D. S.A.</t>
  </si>
  <si>
    <t>BAUR R. &amp; D. S.A</t>
  </si>
  <si>
    <t>Ch. de Cudrex 13</t>
  </si>
  <si>
    <t>Case Postale 33</t>
  </si>
  <si>
    <t>202609</t>
  </si>
  <si>
    <t>Artesa SA</t>
  </si>
  <si>
    <t>ARTESA SA</t>
  </si>
  <si>
    <t>Z.I. En carouge</t>
  </si>
  <si>
    <t>Rte de Denges 8</t>
  </si>
  <si>
    <t>202650</t>
  </si>
  <si>
    <t>BALMELLI FERDINAND &amp; CIE</t>
  </si>
  <si>
    <t>PIERRE ARTIFICIELLE</t>
  </si>
  <si>
    <t>BALMELLI FERDINA</t>
  </si>
  <si>
    <t>202749</t>
  </si>
  <si>
    <t>ALSIRIC-AISA SA</t>
  </si>
  <si>
    <t>202866</t>
  </si>
  <si>
    <t>Ballmer M. SA</t>
  </si>
  <si>
    <t>BALLMER M. SA</t>
  </si>
  <si>
    <t>Chemin des Champs Courbes 10</t>
  </si>
  <si>
    <t>mballmer@bluewin.ch</t>
  </si>
  <si>
    <t>CHE-101.534.693</t>
  </si>
  <si>
    <t>203169</t>
  </si>
  <si>
    <t>101534693</t>
  </si>
  <si>
    <t>BALLY ET FILS S.A.</t>
  </si>
  <si>
    <t>BALLY ET FILS S.</t>
  </si>
  <si>
    <t>Rte de St-Cergue 297</t>
  </si>
  <si>
    <t>203451</t>
  </si>
  <si>
    <t>Berger Pierre &amp; Fils</t>
  </si>
  <si>
    <t>BERGER PIERRE &amp;</t>
  </si>
  <si>
    <t>Rue de la Paix 7</t>
  </si>
  <si>
    <t>203503</t>
  </si>
  <si>
    <t>BERLIE + MOTTIER</t>
  </si>
  <si>
    <t>Rte de Champ-colin 15</t>
  </si>
  <si>
    <t>Zone Industrielle Ouest</t>
  </si>
  <si>
    <t>203538</t>
  </si>
  <si>
    <t>Atelier de la Lettre</t>
  </si>
  <si>
    <t>ATELIER DE LA LE</t>
  </si>
  <si>
    <t>Patrick Tieche</t>
  </si>
  <si>
    <t>Chemin de la Vuarpillière 9</t>
  </si>
  <si>
    <t>203804</t>
  </si>
  <si>
    <t>Automobiles Dugrandpraz SA</t>
  </si>
  <si>
    <t>AUTOMOBILES DUGR</t>
  </si>
  <si>
    <t>204002</t>
  </si>
  <si>
    <t>AZISOFT SA</t>
  </si>
  <si>
    <t>Av. Reverdil 4</t>
  </si>
  <si>
    <t>204097</t>
  </si>
  <si>
    <t>BGS COMPOST SA</t>
  </si>
  <si>
    <t>Rte des Mortiers</t>
  </si>
  <si>
    <t>204220</t>
  </si>
  <si>
    <t>Bechtle Comsoft direct SA</t>
  </si>
  <si>
    <t>BECHTLE COMSOFT</t>
  </si>
  <si>
    <t>Rte des Avouillons 12</t>
  </si>
  <si>
    <t>204253</t>
  </si>
  <si>
    <t>BAUDET-LIENHARD SA</t>
  </si>
  <si>
    <t>BAUDET-LIENHARD</t>
  </si>
  <si>
    <t>204394</t>
  </si>
  <si>
    <t>PAYERNE</t>
  </si>
  <si>
    <t>Alpha Léman</t>
  </si>
  <si>
    <t>Albert Bovard</t>
  </si>
  <si>
    <t>ALPHA LEMAN ALBE</t>
  </si>
  <si>
    <t>Av. de la Gare 8</t>
  </si>
  <si>
    <t>205826</t>
  </si>
  <si>
    <t>Bâches Zweifel SA</t>
  </si>
  <si>
    <t>BACHES ZWEIFEL S</t>
  </si>
  <si>
    <t>Rue des Maronniers 1</t>
  </si>
  <si>
    <t>zweifel-sa@bluewin.ch</t>
  </si>
  <si>
    <t>CHE-102.452.520</t>
  </si>
  <si>
    <t>206237</t>
  </si>
  <si>
    <t>102452520</t>
  </si>
  <si>
    <t>ACTM Atelier de contruction et traitement de métaux</t>
  </si>
  <si>
    <t>Puippe Serge</t>
  </si>
  <si>
    <t>ACTM PUIPPE SERG</t>
  </si>
  <si>
    <t>Chemin du Pré-Loups</t>
  </si>
  <si>
    <t>info@actm.ch</t>
  </si>
  <si>
    <t>CHE-106.732.668</t>
  </si>
  <si>
    <t>206439</t>
  </si>
  <si>
    <t>106732668</t>
  </si>
  <si>
    <t>AFICOR SA</t>
  </si>
  <si>
    <t>c/o M. Dominique CORNU</t>
  </si>
  <si>
    <t>206971</t>
  </si>
  <si>
    <t>BFY BETONFRAIS YVERDON SA</t>
  </si>
  <si>
    <t>BFY BETONFRAIS</t>
  </si>
  <si>
    <t>206982</t>
  </si>
  <si>
    <t>BEAUD GILBERT</t>
  </si>
  <si>
    <t>ELECTRICITE-CHAUFFAGE-TELEPH.</t>
  </si>
  <si>
    <t>Ch. des Cerisiers 38</t>
  </si>
  <si>
    <t>207037</t>
  </si>
  <si>
    <t>BENEY G-D GARAGE</t>
  </si>
  <si>
    <t>Av. de Mordagne 25</t>
  </si>
  <si>
    <t>207073</t>
  </si>
  <si>
    <t>AGRITECHNIQUE</t>
  </si>
  <si>
    <t>Bernard HOLLENSTEIN</t>
  </si>
  <si>
    <t>Rue du Parc 17</t>
  </si>
  <si>
    <t>207130</t>
  </si>
  <si>
    <t>Alternative Cars SA</t>
  </si>
  <si>
    <t>ALTERNATIVE CARS</t>
  </si>
  <si>
    <t>Avenue de Grandson 72</t>
  </si>
  <si>
    <t>CHE-106.737.022</t>
  </si>
  <si>
    <t>207282</t>
  </si>
  <si>
    <t>106737022</t>
  </si>
  <si>
    <t>ALPS Automation SA</t>
  </si>
  <si>
    <t>ALPS AUTOMATION</t>
  </si>
  <si>
    <t>Chemin des Cibleries 3</t>
  </si>
  <si>
    <t>Case Postale 288</t>
  </si>
  <si>
    <t>info@alpsautomation.ch</t>
  </si>
  <si>
    <t>207687</t>
  </si>
  <si>
    <t>106705329</t>
  </si>
  <si>
    <t>Approfret SA</t>
  </si>
  <si>
    <t>APPROFRET SA</t>
  </si>
  <si>
    <t>Route de Genève 9b</t>
  </si>
  <si>
    <t>208050</t>
  </si>
  <si>
    <t>Bitz &amp; Savoye SA Constructions métalliques</t>
  </si>
  <si>
    <t>BITZ &amp; SAVOYE S.</t>
  </si>
  <si>
    <t>Rue Oscar-Bider 38</t>
  </si>
  <si>
    <t>info@bitz-savoye.ch</t>
  </si>
  <si>
    <t>CHE-105.935.134</t>
  </si>
  <si>
    <t>105935134</t>
  </si>
  <si>
    <t>BLANC &amp; DUC SA</t>
  </si>
  <si>
    <t>Ch. de la Collines 41</t>
  </si>
  <si>
    <t>208191</t>
  </si>
  <si>
    <t>Berclaz-Torrent architectes Sàrl</t>
  </si>
  <si>
    <t>BERCLAZ-TORRENT</t>
  </si>
  <si>
    <t>Route du Rawyl 3</t>
  </si>
  <si>
    <t>CHE 107.442.345</t>
  </si>
  <si>
    <t>398472</t>
  </si>
  <si>
    <t>107442345</t>
  </si>
  <si>
    <t>ALPEMPLOI SA</t>
  </si>
  <si>
    <t>Ru Alexandre Gavard 28</t>
  </si>
  <si>
    <t>399196</t>
  </si>
  <si>
    <t>ACTIF Service Intérim SA</t>
  </si>
  <si>
    <t>ACTIF SERVICE IN</t>
  </si>
  <si>
    <t>Rte des Jeunes 9</t>
  </si>
  <si>
    <t>401046</t>
  </si>
  <si>
    <t>BANCHET MANUTENTION SA</t>
  </si>
  <si>
    <t>BANCHET MANUTENT</t>
  </si>
  <si>
    <t>CH, DU BOIS-BRULE 15</t>
  </si>
  <si>
    <t>Estavayer-le-Lac</t>
  </si>
  <si>
    <t>Artefer Sàrl Bremblens</t>
  </si>
  <si>
    <t>ARTEFER SARL BRE</t>
  </si>
  <si>
    <t>Z.I. Les Corbes</t>
  </si>
  <si>
    <t>CHE-107.651.914</t>
  </si>
  <si>
    <t>405086</t>
  </si>
  <si>
    <t>107651914</t>
  </si>
  <si>
    <t>ARSA ACIERS ROMANDS S.A</t>
  </si>
  <si>
    <t>ARSA ACIERS ROMA</t>
  </si>
  <si>
    <t>Rue des Tunnels 1</t>
  </si>
  <si>
    <t>407105</t>
  </si>
  <si>
    <t>Augsburger Forages</t>
  </si>
  <si>
    <t>AUGSBURGER FOR 1</t>
  </si>
  <si>
    <t>rte d'Yvonand 2</t>
  </si>
  <si>
    <t>408000</t>
  </si>
  <si>
    <t>BiCi Entertainment SA</t>
  </si>
  <si>
    <t>BICI ENTERTAINME</t>
  </si>
  <si>
    <t>Rte de la Plage</t>
  </si>
  <si>
    <t>Case postale 27</t>
  </si>
  <si>
    <t>408530</t>
  </si>
  <si>
    <t>Blumer-Lehmann AG</t>
  </si>
  <si>
    <t>BLUMER-LEHMANN A</t>
  </si>
  <si>
    <t>Erlenhof</t>
  </si>
  <si>
    <t>Gossau SG</t>
  </si>
  <si>
    <t>409261</t>
  </si>
  <si>
    <t>AIVT S.A.</t>
  </si>
  <si>
    <t>Place St-François 11</t>
  </si>
  <si>
    <t>409459</t>
  </si>
  <si>
    <t>Atelier d'Héliographique Brigitte Papilloud-Duc Sàrl</t>
  </si>
  <si>
    <t>ATELIER HELIOGRA</t>
  </si>
  <si>
    <t>Rue de la Dent-Blanche 18</t>
  </si>
  <si>
    <t>helioplot@bluewin.ch</t>
  </si>
  <si>
    <t>CHE-100.589.958</t>
  </si>
  <si>
    <t>100589958</t>
  </si>
  <si>
    <t>AUBERT JEAN-CLAUDE</t>
  </si>
  <si>
    <t>AUBERT JEAN-CLAU</t>
  </si>
  <si>
    <t>La Croix-du-Bouchet</t>
  </si>
  <si>
    <t>411207</t>
  </si>
  <si>
    <t>BELLOLI S.A.</t>
  </si>
  <si>
    <t>Grono</t>
  </si>
  <si>
    <t>4148930</t>
  </si>
  <si>
    <t>AXION SA</t>
  </si>
  <si>
    <t>Rue C.-Hemmerling 1</t>
  </si>
  <si>
    <t>Case Postale 65</t>
  </si>
  <si>
    <t>CORSEAUX</t>
  </si>
  <si>
    <t>415309</t>
  </si>
  <si>
    <t>ACT MEDIA AG</t>
  </si>
  <si>
    <t>Rorschacherstr. 150</t>
  </si>
  <si>
    <t>415636</t>
  </si>
  <si>
    <t>Beaud Maurice Fils Constructions S.A.</t>
  </si>
  <si>
    <t>BEAUD MAURICE FI</t>
  </si>
  <si>
    <t>Rte de l'Intyamon 102</t>
  </si>
  <si>
    <t>case postale 32</t>
  </si>
  <si>
    <t>Albeuve</t>
  </si>
  <si>
    <t>info@beaud-mbf.ch</t>
  </si>
  <si>
    <t>CHE-107.772.156</t>
  </si>
  <si>
    <t>416421</t>
  </si>
  <si>
    <t>107772156</t>
  </si>
  <si>
    <t>AS Aufzüge AG</t>
  </si>
  <si>
    <t>AS Ascenseurs SA</t>
  </si>
  <si>
    <t>AS AUFZUEGE AG</t>
  </si>
  <si>
    <t>Erlistrasse 3</t>
  </si>
  <si>
    <t>as-kus@lift.ch</t>
  </si>
  <si>
    <t>CHE-106.834.205</t>
  </si>
  <si>
    <t>417246</t>
  </si>
  <si>
    <t>106834205</t>
  </si>
  <si>
    <t>Astrid Rey-Mermet</t>
  </si>
  <si>
    <t>Bar La Mascotte</t>
  </si>
  <si>
    <t>LA MASCOTTE BAR</t>
  </si>
  <si>
    <t>417838</t>
  </si>
  <si>
    <t>Volketswil</t>
  </si>
  <si>
    <t>BILLAG AG</t>
  </si>
  <si>
    <t>419759</t>
  </si>
  <si>
    <t>André Zünti Sàrl</t>
  </si>
  <si>
    <t>ZUNTI ANDRE SARL</t>
  </si>
  <si>
    <t>Rue Du-Roveray 12</t>
  </si>
  <si>
    <t>Case postale 6453</t>
  </si>
  <si>
    <t>419851</t>
  </si>
  <si>
    <t>AMERICAN CARS</t>
  </si>
  <si>
    <t>Marc WEISSENBERG</t>
  </si>
  <si>
    <t>AMERICAN CARS MA</t>
  </si>
  <si>
    <t>Rte du Nant-d'Avril 107</t>
  </si>
  <si>
    <t>419996</t>
  </si>
  <si>
    <t>BATIGROUP SA</t>
  </si>
  <si>
    <t>Rte de Vissigen 20</t>
  </si>
  <si>
    <t>421892</t>
  </si>
  <si>
    <t>BAT-ISO SA</t>
  </si>
  <si>
    <t>CHE-108.705.116</t>
  </si>
  <si>
    <t>426955</t>
  </si>
  <si>
    <t>108705116</t>
  </si>
  <si>
    <t>A.D.S.I.M.</t>
  </si>
  <si>
    <t>Av. Louis-Casaï 18</t>
  </si>
  <si>
    <t>GENEVE 28</t>
  </si>
  <si>
    <t>427310</t>
  </si>
  <si>
    <t>FRIBOURG</t>
  </si>
  <si>
    <t>Blocochauffage Sàrl</t>
  </si>
  <si>
    <t>BLOCOCHAUFFAGE S</t>
  </si>
  <si>
    <t>Rue des Moulins 10</t>
  </si>
  <si>
    <t>info@blocochauffage.ch</t>
  </si>
  <si>
    <t>CHE-104.046.125</t>
  </si>
  <si>
    <t>429284</t>
  </si>
  <si>
    <t>104046125</t>
  </si>
  <si>
    <t>Postfach 100</t>
  </si>
  <si>
    <t>BITZ</t>
  </si>
  <si>
    <t>Dominique</t>
  </si>
  <si>
    <t>BITZ DOMINIQUE</t>
  </si>
  <si>
    <t>Le Patier</t>
  </si>
  <si>
    <t>NAX</t>
  </si>
  <si>
    <t>432969</t>
  </si>
  <si>
    <t>Sihlbruggstrasse 144</t>
  </si>
  <si>
    <t>ACM Atelier, Concept Menuiserie SA</t>
  </si>
  <si>
    <t>ACM ATELIER CONC</t>
  </si>
  <si>
    <t>Rte de Peney 139</t>
  </si>
  <si>
    <t>Case postale 421</t>
  </si>
  <si>
    <t>CHE-102.732.600</t>
  </si>
  <si>
    <t>434541</t>
  </si>
  <si>
    <t>102732600</t>
  </si>
  <si>
    <t>BERNASCONI SA</t>
  </si>
  <si>
    <t>BERNASCONI SA  1</t>
  </si>
  <si>
    <t>Ebénisterie Agencement</t>
  </si>
  <si>
    <t>Ch. de Riantbosson 12</t>
  </si>
  <si>
    <t>bernasconi@deco12.ch</t>
  </si>
  <si>
    <t>CHE-100.876.197</t>
  </si>
  <si>
    <t>436133</t>
  </si>
  <si>
    <t>100876197</t>
  </si>
  <si>
    <t>Liestal</t>
  </si>
  <si>
    <t>Alchemy Communication Sàrl</t>
  </si>
  <si>
    <t>ALCHEMY COMMUNIC</t>
  </si>
  <si>
    <t>Rte de Prilly 21</t>
  </si>
  <si>
    <t>439322</t>
  </si>
  <si>
    <t>AGEDA COMMUNICATION SARL</t>
  </si>
  <si>
    <t>AGEDA COMMUNICAT</t>
  </si>
  <si>
    <t>Av. de Saint-Paul 5</t>
  </si>
  <si>
    <t>admin@ageda.ch</t>
  </si>
  <si>
    <t>CHE-102.750.064</t>
  </si>
  <si>
    <t>439723</t>
  </si>
  <si>
    <t>102750064</t>
  </si>
  <si>
    <t>BELLONI  EJ SA - JACQUET SA</t>
  </si>
  <si>
    <t>ASSOCIATION</t>
  </si>
  <si>
    <t>BELLONI  EJ SA -</t>
  </si>
  <si>
    <t>442297</t>
  </si>
  <si>
    <t>ATR Découpe Béton - ACAR</t>
  </si>
  <si>
    <t>ATR DECOUPE BETO</t>
  </si>
  <si>
    <t>Rue Guillaume-Tell 6</t>
  </si>
  <si>
    <t>CHE-442.914.735</t>
  </si>
  <si>
    <t>442914735</t>
  </si>
  <si>
    <t>ATON MANAGEMENT SA</t>
  </si>
  <si>
    <t>ATON MANAGEMEN 1</t>
  </si>
  <si>
    <t>Rte de ferney 211</t>
  </si>
  <si>
    <t>CHE-104.803.151</t>
  </si>
  <si>
    <t>443936</t>
  </si>
  <si>
    <t>104803151</t>
  </si>
  <si>
    <t>Autos Carouge SA</t>
  </si>
  <si>
    <t>AUTOS CAROUGE SA</t>
  </si>
  <si>
    <t>Route de Saint-Julien 46</t>
  </si>
  <si>
    <t>CHE-104.865.666</t>
  </si>
  <si>
    <t>445853</t>
  </si>
  <si>
    <t>104865666</t>
  </si>
  <si>
    <t>ACCU OERLILKON AG</t>
  </si>
  <si>
    <t>ACCU OERLILKON A</t>
  </si>
  <si>
    <t>Binzmuehlestrasse 94</t>
  </si>
  <si>
    <t>446970</t>
  </si>
  <si>
    <t>AIRNACE SA</t>
  </si>
  <si>
    <t>Route des îles Vieilles 8 - 10</t>
  </si>
  <si>
    <t>info@airnace.ch</t>
  </si>
  <si>
    <t>449239</t>
  </si>
  <si>
    <t>AUTOCOLOR S.à.r.l.</t>
  </si>
  <si>
    <t>AUTOCOLOR S.A.R.</t>
  </si>
  <si>
    <t>Rue Montfalcon 2 ter</t>
  </si>
  <si>
    <t>449876</t>
  </si>
  <si>
    <t>Bewetec AG</t>
  </si>
  <si>
    <t>BEWETEC AG</t>
  </si>
  <si>
    <t>Niedermattstrasse 21</t>
  </si>
  <si>
    <t>Oberbipp</t>
  </si>
  <si>
    <t>info@bewetec.ch</t>
  </si>
  <si>
    <t>CHE-105.000.551</t>
  </si>
  <si>
    <t>105000551</t>
  </si>
  <si>
    <t>BH Bays Hôtels SA</t>
  </si>
  <si>
    <t>BH BAYS HOTELS S</t>
  </si>
  <si>
    <t>Route de Promenthoux</t>
  </si>
  <si>
    <t>CHE-103.525.446</t>
  </si>
  <si>
    <t>450587</t>
  </si>
  <si>
    <t>103525446</t>
  </si>
  <si>
    <t>A.C. PEINTURE</t>
  </si>
  <si>
    <t>Rue de Carouge 99</t>
  </si>
  <si>
    <t>450726</t>
  </si>
  <si>
    <t>BAMAG MASCHINEN AG</t>
  </si>
  <si>
    <t>BAMAG MASCHINEN</t>
  </si>
  <si>
    <t>Moosaeckerstrasse 73</t>
  </si>
  <si>
    <t>REGENSDORF</t>
  </si>
  <si>
    <t>452044</t>
  </si>
  <si>
    <t>Béton Frais Gruyère SA</t>
  </si>
  <si>
    <t>BETON FRAIS GRUY</t>
  </si>
  <si>
    <t>Liebefeld</t>
  </si>
  <si>
    <t>Barlatey Sàrl</t>
  </si>
  <si>
    <t>BARLATEY SARL</t>
  </si>
  <si>
    <t>Combustibles et Carburants</t>
  </si>
  <si>
    <t>Case postale 244</t>
  </si>
  <si>
    <t>452721</t>
  </si>
  <si>
    <t>ACRONET Sàrl</t>
  </si>
  <si>
    <t>ACRONET S.A.R.L.</t>
  </si>
  <si>
    <t>Ch. du Lavasson 10</t>
  </si>
  <si>
    <t>info@acronet.ch</t>
  </si>
  <si>
    <t>CHE-104-987.364</t>
  </si>
  <si>
    <t>452743</t>
  </si>
  <si>
    <t>104987364</t>
  </si>
  <si>
    <t>Barman &amp; Nanzer SA</t>
  </si>
  <si>
    <t>BARMAN &amp; NANZER</t>
  </si>
  <si>
    <t>Rte de la Gemmi 151</t>
  </si>
  <si>
    <t>sierre@barman-nanzer.ch      sion@barman-nanzer.ch</t>
  </si>
  <si>
    <t>CHE-105.758.843</t>
  </si>
  <si>
    <t>453980</t>
  </si>
  <si>
    <t>105758843</t>
  </si>
  <si>
    <t>AAV CONTRACTORS SA</t>
  </si>
  <si>
    <t>AAV CONTRACTORS</t>
  </si>
  <si>
    <t>Ch. du Tourbillon 6</t>
  </si>
  <si>
    <t>info@aav.ch</t>
  </si>
  <si>
    <t>CHE-102.819-000</t>
  </si>
  <si>
    <t>454737</t>
  </si>
  <si>
    <t>102819000</t>
  </si>
  <si>
    <t>CHE-102.819.000</t>
  </si>
  <si>
    <t>Chalais</t>
  </si>
  <si>
    <t>AUBERGE DE L'ETOILE</t>
  </si>
  <si>
    <t>M et Mme Giovanni ROSSETTI</t>
  </si>
  <si>
    <t>AUBERGE DE L'ETO</t>
  </si>
  <si>
    <t>Rue du Chateau</t>
  </si>
  <si>
    <t>456450</t>
  </si>
  <si>
    <t>Architecture &amp; Acoustique SA</t>
  </si>
  <si>
    <t>ARCHITECTURE &amp; A</t>
  </si>
  <si>
    <t>Quai Ernest-Ansermet 40</t>
  </si>
  <si>
    <t>aasa@archac.ch</t>
  </si>
  <si>
    <t>CHE-106.234.063</t>
  </si>
  <si>
    <t>456803</t>
  </si>
  <si>
    <t>106234063</t>
  </si>
  <si>
    <t>BICHET PATRICK</t>
  </si>
  <si>
    <t>VITRERIE ET STORES S.à.r.l.</t>
  </si>
  <si>
    <t>Place des Aviateurs 3</t>
  </si>
  <si>
    <t>456817</t>
  </si>
  <si>
    <t>BOFFETTI Terrasssement Sàrl</t>
  </si>
  <si>
    <t>BOFFETTI TERRASS</t>
  </si>
  <si>
    <t>Rte du Pré Derrey</t>
  </si>
  <si>
    <t>Les Evouettes</t>
  </si>
  <si>
    <t>CHE-101.639.174</t>
  </si>
  <si>
    <t>101639174</t>
  </si>
  <si>
    <t>AMITEC SA</t>
  </si>
  <si>
    <t>Bethlehemstrasse 36</t>
  </si>
  <si>
    <t>458620</t>
  </si>
  <si>
    <t>Atelier de publicité Staub</t>
  </si>
  <si>
    <t>STAUB ATELIER DE</t>
  </si>
  <si>
    <t>Route d'Ecublens 24</t>
  </si>
  <si>
    <t>info@staubpub.ch</t>
  </si>
  <si>
    <t>CHE-108.315.293</t>
  </si>
  <si>
    <t>459350</t>
  </si>
  <si>
    <t>108315293</t>
  </si>
  <si>
    <t>Aeberhard II SA</t>
  </si>
  <si>
    <t>AEBERHARD II SA</t>
  </si>
  <si>
    <t>Av. de Longemalle 21A</t>
  </si>
  <si>
    <t>CHE-105.114.999</t>
  </si>
  <si>
    <t>460956</t>
  </si>
  <si>
    <t>105114999</t>
  </si>
  <si>
    <t>ASSOCIATION F.M.I. BUGNON EST</t>
  </si>
  <si>
    <t>ASS. F.M.I.</t>
  </si>
  <si>
    <t>461715</t>
  </si>
  <si>
    <t>AS Assistance Serrurerie Sarl</t>
  </si>
  <si>
    <t>AS ASSISTANCE SE</t>
  </si>
  <si>
    <t>Rue Blanvalet 23</t>
  </si>
  <si>
    <t>461793</t>
  </si>
  <si>
    <t>ALFTECHNIK GMBH</t>
  </si>
  <si>
    <t>Waldeggstrasse 1</t>
  </si>
  <si>
    <t>info@alftechnik.ch</t>
  </si>
  <si>
    <t>CHE-108.446.943</t>
  </si>
  <si>
    <t>462153</t>
  </si>
  <si>
    <t>108446943</t>
  </si>
  <si>
    <t>Monsieur Bron</t>
  </si>
  <si>
    <t>Bike Tree SA</t>
  </si>
  <si>
    <t>BIKE TREE SA</t>
  </si>
  <si>
    <t>World Trade Center II</t>
  </si>
  <si>
    <t>Rte de Pré-Bois 29</t>
  </si>
  <si>
    <t>Case postale 904</t>
  </si>
  <si>
    <t>462510</t>
  </si>
  <si>
    <t>Arteferro Suisse SA</t>
  </si>
  <si>
    <t>ARTEFERRO SUISSE</t>
  </si>
  <si>
    <t>Rte des Moulières 6</t>
  </si>
  <si>
    <t>info@arteferro.ch</t>
  </si>
  <si>
    <t>CHE-105.127.370</t>
  </si>
  <si>
    <t>465083</t>
  </si>
  <si>
    <t>105127370</t>
  </si>
  <si>
    <t>Andair AG</t>
  </si>
  <si>
    <t>ANDAIR AG</t>
  </si>
  <si>
    <t>Schaubenstrasse 4</t>
  </si>
  <si>
    <t>Andelfingen</t>
  </si>
  <si>
    <t>CHE-113.862.856</t>
  </si>
  <si>
    <t>679850</t>
  </si>
  <si>
    <t>Alron</t>
  </si>
  <si>
    <t>ALRON</t>
  </si>
  <si>
    <t>Abazi Avni</t>
  </si>
  <si>
    <t>Rue de Genève 138</t>
  </si>
  <si>
    <t>680544</t>
  </si>
  <si>
    <t>BIFF Bureau d'Ingénieurs Fenêtres et Façades SA</t>
  </si>
  <si>
    <t>BIFF BUREAU D'IN</t>
  </si>
  <si>
    <t>info@biffsa.ch</t>
  </si>
  <si>
    <t>CHE-113.809.997</t>
  </si>
  <si>
    <t>113809997</t>
  </si>
  <si>
    <t>Bindexis</t>
  </si>
  <si>
    <t>BINDEXIS</t>
  </si>
  <si>
    <t>Schweizer Bauinformation AG</t>
  </si>
  <si>
    <t>Gutersstrasse 213</t>
  </si>
  <si>
    <t>682973</t>
  </si>
  <si>
    <t>A+A Coffrages Sàrl</t>
  </si>
  <si>
    <t>A+A COFFRAGES SA</t>
  </si>
  <si>
    <t>Ch. de Veilloud 14</t>
  </si>
  <si>
    <t>685217</t>
  </si>
  <si>
    <t>Acoma Andenmatten SA</t>
  </si>
  <si>
    <t>ACOMA ANDENMATTE</t>
  </si>
  <si>
    <t>685631</t>
  </si>
  <si>
    <t>ALTiTEC Sécurité Sàrl</t>
  </si>
  <si>
    <t>ALTITEC SECURITE</t>
  </si>
  <si>
    <t>Ch. du Vallon 26</t>
  </si>
  <si>
    <t>CHE-114.007.322</t>
  </si>
  <si>
    <t>685753</t>
  </si>
  <si>
    <t>114007322</t>
  </si>
  <si>
    <t>ALTITUDE sécurité Sàrl</t>
  </si>
  <si>
    <t>ALTITUDE SECURIT</t>
  </si>
  <si>
    <t>protection contre les chutes de hauteur</t>
  </si>
  <si>
    <t>info@altitude-securite.ch</t>
  </si>
  <si>
    <t>CHE-114.007.339</t>
  </si>
  <si>
    <t>685755</t>
  </si>
  <si>
    <t>114007339</t>
  </si>
  <si>
    <t>Antaes Consulting SA</t>
  </si>
  <si>
    <t>c/o UBS Factoring AG</t>
  </si>
  <si>
    <t>ANTAES CONSULTIN</t>
  </si>
  <si>
    <t>686753</t>
  </si>
  <si>
    <t>Wädenswil</t>
  </si>
  <si>
    <t>arbora-paysagistes Sàrl</t>
  </si>
  <si>
    <t>ARBORA-PAYSAGIST</t>
  </si>
  <si>
    <t>Vouillamoz Caroline et Joseph</t>
  </si>
  <si>
    <t>Route de Plan Baar 69</t>
  </si>
  <si>
    <t>info@arbora-paysagistes.ch</t>
  </si>
  <si>
    <t>CHE-113.881.003</t>
  </si>
  <si>
    <t>688800</t>
  </si>
  <si>
    <t>113881003</t>
  </si>
  <si>
    <t>BG Power Jet SA</t>
  </si>
  <si>
    <t>BG POWER JET SA</t>
  </si>
  <si>
    <t>Rte de la Pâle 10</t>
  </si>
  <si>
    <t>CHE-114.066.365</t>
  </si>
  <si>
    <t>689712</t>
  </si>
  <si>
    <t>114066365</t>
  </si>
  <si>
    <t>ASS. DMB SA-INDUNI ET CIE SA</t>
  </si>
  <si>
    <t>ASS. DMB SA-INDU</t>
  </si>
  <si>
    <t>PALEXPO</t>
  </si>
  <si>
    <t>MATUTINA PARC</t>
  </si>
  <si>
    <t>Av. des Grandes Communes 6</t>
  </si>
  <si>
    <t>AG Construction SA</t>
  </si>
  <si>
    <t>AG CONSTRUCTIO</t>
  </si>
  <si>
    <t>info@ag-construction.ch</t>
  </si>
  <si>
    <t>CHE-114.064.774</t>
  </si>
  <si>
    <t>690402</t>
  </si>
  <si>
    <t>114064774</t>
  </si>
  <si>
    <t>Acouconsult Sàrl</t>
  </si>
  <si>
    <t>ACOUCONSULT SARL</t>
  </si>
  <si>
    <t>contact@acouconsult.ch</t>
  </si>
  <si>
    <t>CHE-114.034.247</t>
  </si>
  <si>
    <t>690464</t>
  </si>
  <si>
    <t>114034247</t>
  </si>
  <si>
    <t>Arflex Sàrl</t>
  </si>
  <si>
    <t>ARFLEX SARL</t>
  </si>
  <si>
    <t>info@arflex.ch</t>
  </si>
  <si>
    <t>CHE-114.088.881</t>
  </si>
  <si>
    <t>114088881</t>
  </si>
  <si>
    <t>APSOparts AG</t>
  </si>
  <si>
    <t>APSOPARTS AG</t>
  </si>
  <si>
    <t>c/o Angst + Pfister AG</t>
  </si>
  <si>
    <t>Thurgauerstrasse 66</t>
  </si>
  <si>
    <t>690693</t>
  </si>
  <si>
    <t>Arce Store SA</t>
  </si>
  <si>
    <t>ARCE STORE SA</t>
  </si>
  <si>
    <t>CHE-113.233.991</t>
  </si>
  <si>
    <t>693064</t>
  </si>
  <si>
    <t>113233991</t>
  </si>
  <si>
    <t>Abratec SA</t>
  </si>
  <si>
    <t>ABRATEC SA</t>
  </si>
  <si>
    <t>Ch. des Blés d'Or 8</t>
  </si>
  <si>
    <t>Courgevaux</t>
  </si>
  <si>
    <t>CHE-114.260.157</t>
  </si>
  <si>
    <t>693737</t>
  </si>
  <si>
    <t>114260157</t>
  </si>
  <si>
    <t>Apple Store</t>
  </si>
  <si>
    <t>APPLE STORE</t>
  </si>
  <si>
    <t>Rue de Rive 4</t>
  </si>
  <si>
    <t>693893</t>
  </si>
  <si>
    <t>112423282</t>
  </si>
  <si>
    <t>BIELLA SCHWEIZ AG</t>
  </si>
  <si>
    <t>BIELLA SCHWEIZ A</t>
  </si>
  <si>
    <t>Erlenstrasse 44</t>
  </si>
  <si>
    <t>Brügg BE</t>
  </si>
  <si>
    <t>697669</t>
  </si>
  <si>
    <t>Asmedia Peintures &amp; Résines SA</t>
  </si>
  <si>
    <t>ASMEDIA PEINTURE</t>
  </si>
  <si>
    <t>Chemin des Léchères</t>
  </si>
  <si>
    <t>699087</t>
  </si>
  <si>
    <t>Alain Duc Paysagiste SA</t>
  </si>
  <si>
    <t>ALAIN DUC PAYSAG</t>
  </si>
  <si>
    <t>Rue du Pafouer 101</t>
  </si>
  <si>
    <t>CHE-114.323.094</t>
  </si>
  <si>
    <t>700200</t>
  </si>
  <si>
    <t>114323094</t>
  </si>
  <si>
    <t>Penthalaz</t>
  </si>
  <si>
    <t>Au Coeur de la Montagne Sàrl</t>
  </si>
  <si>
    <t>AU COEUR DE LA M</t>
  </si>
  <si>
    <t>Résidence Eden</t>
  </si>
  <si>
    <t>coeurdemontagne@bluewin.ch</t>
  </si>
  <si>
    <t>CHE-113.591.491</t>
  </si>
  <si>
    <t>703549</t>
  </si>
  <si>
    <t>113591491</t>
  </si>
  <si>
    <t>ArenaCatering SA</t>
  </si>
  <si>
    <t>ARENACATERING SA</t>
  </si>
  <si>
    <t>Centre sportif des Vernets</t>
  </si>
  <si>
    <t>703960</t>
  </si>
  <si>
    <t>Athares SA</t>
  </si>
  <si>
    <t>ATHARES SA C/O F</t>
  </si>
  <si>
    <t>c/o Yves Pernette</t>
  </si>
  <si>
    <t>Ch. de la Genévrière 13</t>
  </si>
  <si>
    <t>CHE-114.486.201</t>
  </si>
  <si>
    <t>704375</t>
  </si>
  <si>
    <t>114486201</t>
  </si>
  <si>
    <t>BBS Transports Sàrl</t>
  </si>
  <si>
    <t>BBS TRANSPORTS S</t>
  </si>
  <si>
    <t>Route du Bois-de-Bay 111</t>
  </si>
  <si>
    <t>CHE-114.538.513</t>
  </si>
  <si>
    <t>706146</t>
  </si>
  <si>
    <t>alp residences sàrl</t>
  </si>
  <si>
    <t>ALP RESIDENCES S</t>
  </si>
  <si>
    <t>iris@alp-residences.ch</t>
  </si>
  <si>
    <t>706546</t>
  </si>
  <si>
    <t>114496547</t>
  </si>
  <si>
    <t>Atelier de Maquettes Sarl</t>
  </si>
  <si>
    <t>ATELIER DE MAQUE</t>
  </si>
  <si>
    <t>Emile Constantin</t>
  </si>
  <si>
    <t>Route des Peupliers 11B</t>
  </si>
  <si>
    <t>CHE-108.306.779</t>
  </si>
  <si>
    <t>706795</t>
  </si>
  <si>
    <t>108306779</t>
  </si>
  <si>
    <t>AD Technique SA</t>
  </si>
  <si>
    <t>AD TECHNIQUE SA</t>
  </si>
  <si>
    <t>CHE-114.593.713</t>
  </si>
  <si>
    <t>707185</t>
  </si>
  <si>
    <t>114593713</t>
  </si>
  <si>
    <t>Batibrill, Ribeiro Bastos &amp; Da Silva Lopes</t>
  </si>
  <si>
    <t>BATIBRILL, RIBEI</t>
  </si>
  <si>
    <t>Rue de Lyon 39</t>
  </si>
  <si>
    <t>CHE-114.562.960</t>
  </si>
  <si>
    <t>707715</t>
  </si>
  <si>
    <t>114562960</t>
  </si>
  <si>
    <t>Alpinofen Romandie Sàrl</t>
  </si>
  <si>
    <t>ALPINOFEN ROMAND</t>
  </si>
  <si>
    <t>Rte du Pré-au-Bruit 2</t>
  </si>
  <si>
    <t>CHE-109.863.255</t>
  </si>
  <si>
    <t>711172</t>
  </si>
  <si>
    <t>109863255</t>
  </si>
  <si>
    <t>BBHN SA</t>
  </si>
  <si>
    <t>Rue Saint-Louis 1</t>
  </si>
  <si>
    <t>c.lemiere@bbhnsa.ch</t>
  </si>
  <si>
    <t>CHE-114.642.352</t>
  </si>
  <si>
    <t>711667</t>
  </si>
  <si>
    <t>114642352</t>
  </si>
  <si>
    <t>ARTTESA Les Créateurs d'intérieur SA</t>
  </si>
  <si>
    <t>ARTTESA LES CREA</t>
  </si>
  <si>
    <t>c/o Christoph Erb</t>
  </si>
  <si>
    <t>Moosweg 40</t>
  </si>
  <si>
    <t>Kirchlindach</t>
  </si>
  <si>
    <t>info@arttesa.ch</t>
  </si>
  <si>
    <t>CHE-114.639.640</t>
  </si>
  <si>
    <t>713651</t>
  </si>
  <si>
    <t>114639640</t>
  </si>
  <si>
    <t>André SA</t>
  </si>
  <si>
    <t>ANDRE SA</t>
  </si>
  <si>
    <t>Zone artisanale en Champs-Carroz</t>
  </si>
  <si>
    <t>Yens</t>
  </si>
  <si>
    <t>CHE-114.438.685</t>
  </si>
  <si>
    <t>714746</t>
  </si>
  <si>
    <t>114438685</t>
  </si>
  <si>
    <t>Arcia Bitz &amp; Savoye SA</t>
  </si>
  <si>
    <t>Constructions Metalliques</t>
  </si>
  <si>
    <t>ARCIA BITZ &amp; SAV</t>
  </si>
  <si>
    <t>Rue de Genève 19</t>
  </si>
  <si>
    <t>715809</t>
  </si>
  <si>
    <t>114784006</t>
  </si>
  <si>
    <t>ASSOCIATION B. O</t>
  </si>
  <si>
    <t>c/o B. Ott &amp; C. Uldry Sàrl</t>
  </si>
  <si>
    <t>Av. Adrien-Jeandin 31</t>
  </si>
  <si>
    <t>b.ott@o-u.ch</t>
  </si>
  <si>
    <t>CHE-114.981.682</t>
  </si>
  <si>
    <t>114981682</t>
  </si>
  <si>
    <t>Air-Ventil Sàrl</t>
  </si>
  <si>
    <t>AIR-VENTIL SARL</t>
  </si>
  <si>
    <t>Vh. de Praz-Devant 2</t>
  </si>
  <si>
    <t>CHE-114.816.586</t>
  </si>
  <si>
    <t>718839</t>
  </si>
  <si>
    <t>114816586</t>
  </si>
  <si>
    <t>B&amp;Z Audit Ressources Humaines SA</t>
  </si>
  <si>
    <t>B&amp;Z AUDIT RESSO</t>
  </si>
  <si>
    <t>info@bzaudit.ch</t>
  </si>
  <si>
    <t>CHE-114.749.180</t>
  </si>
  <si>
    <t>719072</t>
  </si>
  <si>
    <t>114749180</t>
  </si>
  <si>
    <t>022 737 29 29</t>
  </si>
  <si>
    <t>aer acoustical engineering and research Sàrl</t>
  </si>
  <si>
    <t>AER ACOUSTICAL E</t>
  </si>
  <si>
    <t>Av.de Sévelin 28</t>
  </si>
  <si>
    <t>info@aer.swiss</t>
  </si>
  <si>
    <t>CHE-114.760.431</t>
  </si>
  <si>
    <t>114760431</t>
  </si>
  <si>
    <t>AdmiBat GmbH</t>
  </si>
  <si>
    <t>ADMIBAT GMBH</t>
  </si>
  <si>
    <t>Zillwald</t>
  </si>
  <si>
    <t>Lax</t>
  </si>
  <si>
    <t>CHE-114.830.362</t>
  </si>
  <si>
    <t>720212</t>
  </si>
  <si>
    <t>114830362</t>
  </si>
  <si>
    <t>Bâtisols</t>
  </si>
  <si>
    <t>BATISOLS</t>
  </si>
  <si>
    <t>Avenue du Mont-Blanc 12</t>
  </si>
  <si>
    <t>batisol@hotmail.com</t>
  </si>
  <si>
    <t>CHE-114.835.276</t>
  </si>
  <si>
    <t>723984</t>
  </si>
  <si>
    <t>114835276</t>
  </si>
  <si>
    <t>Bitz travaux publics SA</t>
  </si>
  <si>
    <t>BITZ TRAVAUX PUB</t>
  </si>
  <si>
    <t>Route de Chandoline 41</t>
  </si>
  <si>
    <t>info@bitz-travauxpublics.ch</t>
  </si>
  <si>
    <t>CHE-114.931.359</t>
  </si>
  <si>
    <t>724215</t>
  </si>
  <si>
    <t>114931359</t>
  </si>
  <si>
    <t>Boillat et Fils SA</t>
  </si>
  <si>
    <t>BOILLAT ET FILS</t>
  </si>
  <si>
    <t>CHE-115.704.375</t>
  </si>
  <si>
    <t>733450</t>
  </si>
  <si>
    <t>115704375</t>
  </si>
  <si>
    <t>Alaska's Best Sarl</t>
  </si>
  <si>
    <t>ALASKA'S BEST SA</t>
  </si>
  <si>
    <t>c/o Roger Theler</t>
  </si>
  <si>
    <t>Route de St-Ginier 17</t>
  </si>
  <si>
    <t>CHE-115.209.271</t>
  </si>
  <si>
    <t>735459</t>
  </si>
  <si>
    <t>115209271</t>
  </si>
  <si>
    <t>BIEN-ÊTRE JARDIN SARL</t>
  </si>
  <si>
    <t>BIEN-ETRE JARDIN</t>
  </si>
  <si>
    <t>Chemin des Pommiers 10</t>
  </si>
  <si>
    <t>bienetrejardin@gmail.com</t>
  </si>
  <si>
    <t>CHE-115.238.812</t>
  </si>
  <si>
    <t>736078</t>
  </si>
  <si>
    <t>115238812</t>
  </si>
  <si>
    <t>Badet Fenêtre de Toit Sàrl</t>
  </si>
  <si>
    <t>BADET FENETRE DE</t>
  </si>
  <si>
    <t>c/o Alexandre Badet</t>
  </si>
  <si>
    <t>Rte d'Eclagnens 10</t>
  </si>
  <si>
    <t>contact@bedet.ch</t>
  </si>
  <si>
    <t>CHE-115.417.473</t>
  </si>
  <si>
    <t>741786</t>
  </si>
  <si>
    <t>115417473</t>
  </si>
  <si>
    <t>Albéric Immobilier Sàrl</t>
  </si>
  <si>
    <t>ALBERIC IMMOBILI</t>
  </si>
  <si>
    <t>Rue du Haut-de-Cry 10</t>
  </si>
  <si>
    <t>contact@alberic-immobilier.ch</t>
  </si>
  <si>
    <t>CHE-115.386.140</t>
  </si>
  <si>
    <t>743991</t>
  </si>
  <si>
    <t>115386140</t>
  </si>
  <si>
    <t>Atelier R2D2 Sàrl</t>
  </si>
  <si>
    <t>ATELIER R2D2 SAR</t>
  </si>
  <si>
    <t>Claya de Tomme 3</t>
  </si>
  <si>
    <t>hello@atelier-r2d2.ch</t>
  </si>
  <si>
    <t>CHE-115.676.815</t>
  </si>
  <si>
    <t>750022</t>
  </si>
  <si>
    <t>115676715</t>
  </si>
  <si>
    <t>Agiplast Sarl</t>
  </si>
  <si>
    <t>AGIPLAST SARL</t>
  </si>
  <si>
    <t>34 avenue de Frontenex</t>
  </si>
  <si>
    <t>CHE-115.783.009</t>
  </si>
  <si>
    <t>753345</t>
  </si>
  <si>
    <t>115783009</t>
  </si>
  <si>
    <t>ALC Tôlerie Industrielle SA</t>
  </si>
  <si>
    <t>ALC TOLERIE INDU</t>
  </si>
  <si>
    <t>Route de Saint Julien 259</t>
  </si>
  <si>
    <t>info@alconcept.ch</t>
  </si>
  <si>
    <t>CHE-115.880.434</t>
  </si>
  <si>
    <t>115880434</t>
  </si>
  <si>
    <t>ACS - PEREGO</t>
  </si>
  <si>
    <t>Ch. Ami-Argand 23</t>
  </si>
  <si>
    <t>f@acs-perego.ch</t>
  </si>
  <si>
    <t>CHE-115.726.773</t>
  </si>
  <si>
    <t>758640</t>
  </si>
  <si>
    <t>115726773</t>
  </si>
  <si>
    <t>Alterego Concept SA</t>
  </si>
  <si>
    <t>ALTEREGO CONCEPT</t>
  </si>
  <si>
    <t>Av. des Morgines 45</t>
  </si>
  <si>
    <t>info@ae-sa.ch</t>
  </si>
  <si>
    <t>CHE-116.061.700</t>
  </si>
  <si>
    <t>761336</t>
  </si>
  <si>
    <t>116061700</t>
  </si>
  <si>
    <t>B&amp;L Contrôles canalisations Sàrl</t>
  </si>
  <si>
    <t>B&amp;L CONTROLES CA</t>
  </si>
  <si>
    <t>Rue de la Chaudine 11</t>
  </si>
  <si>
    <t>blcc@bluewin.ch</t>
  </si>
  <si>
    <t>CHE-116.199.356</t>
  </si>
  <si>
    <t>763362</t>
  </si>
  <si>
    <t>116199356</t>
  </si>
  <si>
    <t>AS Isol SA</t>
  </si>
  <si>
    <t>AS ISOL SA</t>
  </si>
  <si>
    <t>Ch. de l'Etang 61</t>
  </si>
  <si>
    <t>CHE-116.152.573</t>
  </si>
  <si>
    <t>763733</t>
  </si>
  <si>
    <t>116152573</t>
  </si>
  <si>
    <t>Gewerbestrasse 23</t>
  </si>
  <si>
    <t>Kleinandelfingen</t>
  </si>
  <si>
    <t>ATC Processing SA</t>
  </si>
  <si>
    <t>ATC PROCESSING</t>
  </si>
  <si>
    <t>Quai Charles-Page 37-39</t>
  </si>
  <si>
    <t>CHE-116.148.784</t>
  </si>
  <si>
    <t>764655</t>
  </si>
  <si>
    <t>116148784</t>
  </si>
  <si>
    <t>Albanese Baumaterialien AG</t>
  </si>
  <si>
    <t>ALBANESE BAUMATE</t>
  </si>
  <si>
    <t>Maienriedweg 1a</t>
  </si>
  <si>
    <t>CHE-116.361.800</t>
  </si>
  <si>
    <t>116361800</t>
  </si>
  <si>
    <t>AIA-ARCHITECTES SA</t>
  </si>
  <si>
    <t>AIA-ARCHITECTES</t>
  </si>
  <si>
    <t>Ch. du Vieux-Vésenaz 28</t>
  </si>
  <si>
    <t>CHE-480.580.150</t>
  </si>
  <si>
    <t>770398</t>
  </si>
  <si>
    <t>480580150</t>
  </si>
  <si>
    <t>Autobritt Grand-Pré SA</t>
  </si>
  <si>
    <t>AUTOBRITT GRAND-</t>
  </si>
  <si>
    <t>Case postale 1215</t>
  </si>
  <si>
    <t>773690</t>
  </si>
  <si>
    <t>230869802</t>
  </si>
  <si>
    <t>ABC Jobs SA</t>
  </si>
  <si>
    <t>ABC JOBS SA</t>
  </si>
  <si>
    <t>Cardinal-Journet 27</t>
  </si>
  <si>
    <t>773838</t>
  </si>
  <si>
    <t>390398422</t>
  </si>
  <si>
    <t>Bepat Construction Sarl</t>
  </si>
  <si>
    <t>BEPAT CONSTRUCTI</t>
  </si>
  <si>
    <t>Avenue Louis Ruchonnet 10</t>
  </si>
  <si>
    <t>bepat@bluewin.ch</t>
  </si>
  <si>
    <t>CHE-115.560.248</t>
  </si>
  <si>
    <t>774507</t>
  </si>
  <si>
    <t>115560248</t>
  </si>
  <si>
    <t>BatiHomes Sarl</t>
  </si>
  <si>
    <t>BATIHOMES SARL</t>
  </si>
  <si>
    <t>Route de Satigny 60</t>
  </si>
  <si>
    <t>CHE-269.132.701</t>
  </si>
  <si>
    <t>776329</t>
  </si>
  <si>
    <t>269132701</t>
  </si>
  <si>
    <t>AssècheTout Sàrl</t>
  </si>
  <si>
    <t>ASSECHETOUT SARL</t>
  </si>
  <si>
    <t>info@assechetout.ch</t>
  </si>
  <si>
    <t>CHE-391.245.399</t>
  </si>
  <si>
    <t>778700</t>
  </si>
  <si>
    <t>391245399</t>
  </si>
  <si>
    <t>Agitec AG</t>
  </si>
  <si>
    <t>AGITEC AG</t>
  </si>
  <si>
    <t>Langwiesenstrasse 6</t>
  </si>
  <si>
    <t>CHE-205.385.085</t>
  </si>
  <si>
    <t>779533</t>
  </si>
  <si>
    <t>205385085</t>
  </si>
  <si>
    <t>Bâloise Assurance SA</t>
  </si>
  <si>
    <t>BALOISE ASSURA 1</t>
  </si>
  <si>
    <t>Association pour la Sauvegarde du Torrent-Neuf</t>
  </si>
  <si>
    <t>ASSOCIATION PO 1</t>
  </si>
  <si>
    <t>Bigsool</t>
  </si>
  <si>
    <t>BIGSOOL</t>
  </si>
  <si>
    <t>Route des Dolines 1047</t>
  </si>
  <si>
    <t>Rue du Vallon 310</t>
  </si>
  <si>
    <t>Immeuble Atlas A</t>
  </si>
  <si>
    <t>Valbonne</t>
  </si>
  <si>
    <t>Barcelona</t>
  </si>
  <si>
    <t>Barcelona Mini Car Tours S.L.</t>
  </si>
  <si>
    <t>BARCELONA MINI C</t>
  </si>
  <si>
    <t>Passeig de Pujades 7</t>
  </si>
  <si>
    <t>Association Spirit Pony-Games</t>
  </si>
  <si>
    <t>ASSOCIATION SPIR</t>
  </si>
  <si>
    <t>c/o Catherine Willy</t>
  </si>
  <si>
    <t>Chemin des Mouilleuses 6</t>
  </si>
  <si>
    <t>Amis Cyclistes Vernier</t>
  </si>
  <si>
    <t>AMIS CYCLISTES V</t>
  </si>
  <si>
    <t>c/o M. Machado Reibeiro</t>
  </si>
  <si>
    <t>200 route de Vernier</t>
  </si>
  <si>
    <t>Beste Trainera BCN S.L.</t>
  </si>
  <si>
    <t>BESTE TRAINERA B</t>
  </si>
  <si>
    <t>Avda. Francesc Cambo 23 planta Baja</t>
  </si>
  <si>
    <t>BAYER C.</t>
  </si>
  <si>
    <t>Karosseriebau</t>
  </si>
  <si>
    <t>BAYER C. KAROSSE</t>
  </si>
  <si>
    <t>Im Rinschnrott 1-3</t>
  </si>
  <si>
    <t>Göttingen</t>
  </si>
  <si>
    <t>Association des anciens de Châtelaine et Lullier</t>
  </si>
  <si>
    <t>ASSOCIATION DE 4</t>
  </si>
  <si>
    <t>Formation continue</t>
  </si>
  <si>
    <t>Case postale 67</t>
  </si>
  <si>
    <t>Balzani Sandra</t>
  </si>
  <si>
    <t>BALZANI SANDRA</t>
  </si>
  <si>
    <t>Route de Planige 13</t>
  </si>
  <si>
    <t>APCOR SA</t>
  </si>
  <si>
    <t>Chemin des Mayens de Saclentse 94</t>
  </si>
  <si>
    <t>ASI Alpaco</t>
  </si>
  <si>
    <t>ASI ALPACO</t>
  </si>
  <si>
    <t>Wijtschotbaam 3-1</t>
  </si>
  <si>
    <t>Schoten</t>
  </si>
  <si>
    <t>BE 0419 202 425</t>
  </si>
  <si>
    <t>0419202425</t>
  </si>
  <si>
    <t>A+A Assureurs Associés SA</t>
  </si>
  <si>
    <t>A+A ASSUREURS AS</t>
  </si>
  <si>
    <t>Case postale 1006</t>
  </si>
  <si>
    <t>Association des Jardins Familiaux de Gland</t>
  </si>
  <si>
    <t>ASSOCIATION DE 5</t>
  </si>
  <si>
    <t>Case postale 732</t>
  </si>
  <si>
    <t>Amicale de Chavannes-de-Bogis</t>
  </si>
  <si>
    <t>AMICALE DE CHAVA</t>
  </si>
  <si>
    <t>p.a. Luc Bornet</t>
  </si>
  <si>
    <t>Chemin des Chalets 4</t>
  </si>
  <si>
    <t>Amis du Riviera Business Sports Lunch</t>
  </si>
  <si>
    <t>AMIS DU RIVIERA</t>
  </si>
  <si>
    <t>Ass. Swiss Snow</t>
  </si>
  <si>
    <t>ASS. SWISS SNOW</t>
  </si>
  <si>
    <t>Happening Nendaz 2017</t>
  </si>
  <si>
    <t>Route des Ecluses 6</t>
  </si>
  <si>
    <t>Astradec SAS</t>
  </si>
  <si>
    <t>ASTRADEC SAS</t>
  </si>
  <si>
    <t>95 rue Charles Auguste Coulomb</t>
  </si>
  <si>
    <t>ZAC de la PMA</t>
  </si>
  <si>
    <t>Arques</t>
  </si>
  <si>
    <t>Case postale 31</t>
  </si>
  <si>
    <t>Association LG Trail</t>
  </si>
  <si>
    <t>ASSOCIATION LG T</t>
  </si>
  <si>
    <t>c/Benoît Frou</t>
  </si>
  <si>
    <t>Chemin du Pré d'Orsat 1</t>
  </si>
  <si>
    <t>Beatushöhlen-Genossenschaft</t>
  </si>
  <si>
    <t>BEATUSHOEHLEN-GE</t>
  </si>
  <si>
    <t>Seestrasse</t>
  </si>
  <si>
    <t>Sundlauenen</t>
  </si>
  <si>
    <t>Baumann Philipp</t>
  </si>
  <si>
    <t>Flap Art</t>
  </si>
  <si>
    <t>BAUMANN PHILIPP</t>
  </si>
  <si>
    <t>Chemin de Curtinaux 17</t>
  </si>
  <si>
    <t>AGA AG</t>
  </si>
  <si>
    <t>114678</t>
  </si>
  <si>
    <t>Blétry AG</t>
  </si>
  <si>
    <t>BLETRY AG</t>
  </si>
  <si>
    <t>Benkenstraase 52</t>
  </si>
  <si>
    <t>114735</t>
  </si>
  <si>
    <t>116247</t>
  </si>
  <si>
    <t>Athleticum SportmarKet AG</t>
  </si>
  <si>
    <t>ATHLETICUM SPORT</t>
  </si>
  <si>
    <t>Rte de Bassin 6</t>
  </si>
  <si>
    <t>Admin. féd. des contributions AFC</t>
  </si>
  <si>
    <t>ADMIN. FED. DES</t>
  </si>
  <si>
    <t>Division principale de la taxe sur la valeur ajout</t>
  </si>
  <si>
    <t>Schwarztorstrasse 50</t>
  </si>
  <si>
    <t>Bardet Vincent</t>
  </si>
  <si>
    <t>BARDET VINCENT</t>
  </si>
  <si>
    <t>CP136</t>
  </si>
  <si>
    <t>Rue des Moulins 43</t>
  </si>
  <si>
    <t>Archipad</t>
  </si>
  <si>
    <t>ARCHIPAD</t>
  </si>
  <si>
    <t>310 Rue du Vallon</t>
  </si>
  <si>
    <t>florence@archipad.com</t>
  </si>
  <si>
    <t>LANGENTHAL</t>
  </si>
  <si>
    <t>AMMANN SCHWEIZ AG</t>
  </si>
  <si>
    <t>AMMANN SCHWEIZ A</t>
  </si>
  <si>
    <t>Eisenbahnstrasse 25</t>
  </si>
  <si>
    <t>119937</t>
  </si>
  <si>
    <t>AMMANN VERDICHTUNG AG</t>
  </si>
  <si>
    <t>AMMANN VERDICHTU</t>
  </si>
  <si>
    <t>Eisenbahnstrasse 44</t>
  </si>
  <si>
    <t>120362</t>
  </si>
  <si>
    <t>8 - 15 JOURS 2%</t>
  </si>
  <si>
    <t>ARSITEC AG</t>
  </si>
  <si>
    <t>Grand'Rue 98</t>
  </si>
  <si>
    <t>welcome@arsitect.ch</t>
  </si>
  <si>
    <t>CHE-107.813.111</t>
  </si>
  <si>
    <t>107813111</t>
  </si>
  <si>
    <t>Case Postale 17</t>
  </si>
  <si>
    <t>Arbor AG</t>
  </si>
  <si>
    <t>ARBOR AG</t>
  </si>
  <si>
    <t>Lindentalstr. 112</t>
  </si>
  <si>
    <t>Boll</t>
  </si>
  <si>
    <t>121486</t>
  </si>
  <si>
    <t>Gümligen</t>
  </si>
  <si>
    <t>Ancon (Schweiz) AG</t>
  </si>
  <si>
    <t>ANCON</t>
  </si>
  <si>
    <t>Gewerbezone Widalmi 10</t>
  </si>
  <si>
    <t>RIED B.KERZERS</t>
  </si>
  <si>
    <t>122597</t>
  </si>
  <si>
    <t>CHE-108.169.123</t>
  </si>
  <si>
    <t>Bautro AG Bern</t>
  </si>
  <si>
    <t>BAUTRO AG BERN</t>
  </si>
  <si>
    <t>Altikofenstrasse 62</t>
  </si>
  <si>
    <t>Worblaufen</t>
  </si>
  <si>
    <t>122667</t>
  </si>
  <si>
    <t>BAMARENT AG</t>
  </si>
  <si>
    <t>MUHLEWEG 12</t>
  </si>
  <si>
    <t>SUHR</t>
  </si>
  <si>
    <t>123808</t>
  </si>
  <si>
    <t>Biral AG</t>
  </si>
  <si>
    <t>BIRAL AG</t>
  </si>
  <si>
    <t>Südstarsse 10</t>
  </si>
  <si>
    <t>info@biral.ch</t>
  </si>
  <si>
    <t>CHE-105.933.388</t>
  </si>
  <si>
    <t>130653</t>
  </si>
  <si>
    <t>105933388</t>
  </si>
  <si>
    <t>ALCLIC AG</t>
  </si>
  <si>
    <t>Holzmatt 1</t>
  </si>
  <si>
    <t>Grosshöchstetten</t>
  </si>
  <si>
    <t>131318</t>
  </si>
  <si>
    <t>AFA Organisation SA</t>
  </si>
  <si>
    <t>AFA ORGANISATION</t>
  </si>
  <si>
    <t>Portstrasse 35</t>
  </si>
  <si>
    <t>132900</t>
  </si>
  <si>
    <t>ATLAS COPCO</t>
  </si>
  <si>
    <t>Buetigenstrasse 80</t>
  </si>
  <si>
    <t>STUDEN BE.</t>
  </si>
  <si>
    <t>132975</t>
  </si>
  <si>
    <t>Bloechle Fils SA</t>
  </si>
  <si>
    <t>BLOECHLE FILS SA</t>
  </si>
  <si>
    <t>Rte de la Chapelle 3</t>
  </si>
  <si>
    <t>139221</t>
  </si>
  <si>
    <t>BDK SA</t>
  </si>
  <si>
    <t>Route du Lac 17</t>
  </si>
  <si>
    <t>Gletterens</t>
  </si>
  <si>
    <t>139516</t>
  </si>
  <si>
    <t>AXAIR KOBRA SA</t>
  </si>
  <si>
    <t>Schulhausgasse 22</t>
  </si>
  <si>
    <t>RUBIGEN</t>
  </si>
  <si>
    <t>139726</t>
  </si>
  <si>
    <t>ATELIERS D'OCCUPATION PROF.</t>
  </si>
  <si>
    <t>ATELIERS D'OCCUP</t>
  </si>
  <si>
    <t>POUR HANDICAPES</t>
  </si>
  <si>
    <t>Rte des Daillettes 1</t>
  </si>
  <si>
    <t>140605</t>
  </si>
  <si>
    <t>ALLOBOISSONS SA</t>
  </si>
  <si>
    <t>Route du Tir Fédéral 1</t>
  </si>
  <si>
    <t>141081</t>
  </si>
  <si>
    <t>105860163</t>
  </si>
  <si>
    <t>Farvagny</t>
  </si>
  <si>
    <t>ABBF Bausoft AG</t>
  </si>
  <si>
    <t>ABBF BAUSOFT AG</t>
  </si>
  <si>
    <t>Rte André Piller 29</t>
  </si>
  <si>
    <t>CHE-102.074.613</t>
  </si>
  <si>
    <t>102074613</t>
  </si>
  <si>
    <t>Andenmatten Martin</t>
  </si>
  <si>
    <t>ANDENMATTEN MART</t>
  </si>
  <si>
    <t>rte de Chippis</t>
  </si>
  <si>
    <t>208662</t>
  </si>
  <si>
    <t>Angelo &amp; Fils Peinture Gypserie SA</t>
  </si>
  <si>
    <t>ANGELO &amp; FILS PE</t>
  </si>
  <si>
    <t>Avenue de la Gare 6</t>
  </si>
  <si>
    <t>michel.ange@netplus.ch</t>
  </si>
  <si>
    <t>CHE-107.987.538</t>
  </si>
  <si>
    <t>208742</t>
  </si>
  <si>
    <t>107987538</t>
  </si>
  <si>
    <t>BAI Bureau d'Adressage et</t>
  </si>
  <si>
    <t>BAI BUREAU D'ADR</t>
  </si>
  <si>
    <t>d'Impression</t>
  </si>
  <si>
    <t>Av. de la Gare 5</t>
  </si>
  <si>
    <t>209568</t>
  </si>
  <si>
    <t>Ardag SA</t>
  </si>
  <si>
    <t>ARDAG SA</t>
  </si>
  <si>
    <t>CHE-106.020.958</t>
  </si>
  <si>
    <t>209860</t>
  </si>
  <si>
    <t>106020958</t>
  </si>
  <si>
    <t>Atelier 13 Martigny SA</t>
  </si>
  <si>
    <t>ATELIER 13 MARTI</t>
  </si>
  <si>
    <t>Case postale 2010</t>
  </si>
  <si>
    <t>209962</t>
  </si>
  <si>
    <t>ACOMET SA Atelier de construction métallique</t>
  </si>
  <si>
    <t>ACOMET SA</t>
  </si>
  <si>
    <t>Z.I. Pré-du-Pont</t>
  </si>
  <si>
    <t>info@acomet.ch</t>
  </si>
  <si>
    <t>CHE-101.293.414</t>
  </si>
  <si>
    <t>211189</t>
  </si>
  <si>
    <t>101293414</t>
  </si>
  <si>
    <t>BIMETAL SA</t>
  </si>
  <si>
    <t>Route des Ronquoz 21</t>
  </si>
  <si>
    <t>info@bimsa.ch</t>
  </si>
  <si>
    <t>CHE-105.933.425</t>
  </si>
  <si>
    <t>211639</t>
  </si>
  <si>
    <t>105933425</t>
  </si>
  <si>
    <t>BAUD SA Electricité</t>
  </si>
  <si>
    <t>BAUD SA ELECTRIC</t>
  </si>
  <si>
    <t>Av de Tourbillon 100</t>
  </si>
  <si>
    <t>CP 147</t>
  </si>
  <si>
    <t>info@baudsa.ch</t>
  </si>
  <si>
    <t>CHE-102.247.658</t>
  </si>
  <si>
    <t>211858</t>
  </si>
  <si>
    <t>102247658</t>
  </si>
  <si>
    <t>Ateliers de Chandoline SA</t>
  </si>
  <si>
    <t>ATELIERS DE CHAN</t>
  </si>
  <si>
    <t>Rte de Riddes 73</t>
  </si>
  <si>
    <t>CHE-107.019.857</t>
  </si>
  <si>
    <t>211882</t>
  </si>
  <si>
    <t>107019857</t>
  </si>
  <si>
    <t>Industriestrasse 20</t>
  </si>
  <si>
    <t>ARP SUISSE SA</t>
  </si>
  <si>
    <t>Birkenstrasse 43b</t>
  </si>
  <si>
    <t>ROTKREUZ</t>
  </si>
  <si>
    <t>214354</t>
  </si>
  <si>
    <t>AMSTUTZ JOSEF</t>
  </si>
  <si>
    <t>Postfach 131</t>
  </si>
  <si>
    <t>WETTSWIL</t>
  </si>
  <si>
    <t>216265</t>
  </si>
  <si>
    <t>Agritec Griesser AG</t>
  </si>
  <si>
    <t>AGRITEC GRIESSER</t>
  </si>
  <si>
    <t>217356</t>
  </si>
  <si>
    <t>Ankaba Ankertechnik + Bauhandel AG</t>
  </si>
  <si>
    <t>ANKABA ANKERTECH</t>
  </si>
  <si>
    <t>Zurichstrasse 38a</t>
  </si>
  <si>
    <t>218226</t>
  </si>
  <si>
    <t>BMW Mobilitatsgarantie Plus</t>
  </si>
  <si>
    <t>BMW MOBILITATSGA</t>
  </si>
  <si>
    <t>219474</t>
  </si>
  <si>
    <t>Ancotech AG</t>
  </si>
  <si>
    <t>ANCOTECH AG</t>
  </si>
  <si>
    <t>Industriestrasse 3</t>
  </si>
  <si>
    <t>info@ancotech.ch</t>
  </si>
  <si>
    <t>CHE-103.764.672</t>
  </si>
  <si>
    <t>103764672</t>
  </si>
  <si>
    <t>BAZ SERVICE AG</t>
  </si>
  <si>
    <t>Z.I. Rte de Grandcour</t>
  </si>
  <si>
    <t>223217</t>
  </si>
  <si>
    <t>Baumann Hüppe AG</t>
  </si>
  <si>
    <t>BAUMANN HUPPE AG</t>
  </si>
  <si>
    <t>Protection solaire</t>
  </si>
  <si>
    <t>CHE-105.953.706</t>
  </si>
  <si>
    <t>223334</t>
  </si>
  <si>
    <t>105953706</t>
  </si>
  <si>
    <t>Baeriswyl Fernand</t>
  </si>
  <si>
    <t>BAERISWYL FERNAN</t>
  </si>
  <si>
    <t>Rue du Moulin 37</t>
  </si>
  <si>
    <t>CHE-108.531.543</t>
  </si>
  <si>
    <t>224099</t>
  </si>
  <si>
    <t>108531543</t>
  </si>
  <si>
    <t>Aretor Baugerate AG</t>
  </si>
  <si>
    <t>ARETOR BAUGERATE</t>
  </si>
  <si>
    <t>Webereistrasse 66</t>
  </si>
  <si>
    <t>224186</t>
  </si>
  <si>
    <t>BeA-HVV AG</t>
  </si>
  <si>
    <t>BEA-HVV AG</t>
  </si>
  <si>
    <t>Isenrietstrasse 18</t>
  </si>
  <si>
    <t>Mönchaltorf</t>
  </si>
  <si>
    <t>226872</t>
  </si>
  <si>
    <t>Beuret André</t>
  </si>
  <si>
    <t>BEURET ANDRE</t>
  </si>
  <si>
    <t>Ch. de la Bâtie 1</t>
  </si>
  <si>
    <t>227097</t>
  </si>
  <si>
    <t>BACHOFEN AG</t>
  </si>
  <si>
    <t>Ackerstrasse 42</t>
  </si>
  <si>
    <t>227259</t>
  </si>
  <si>
    <t>BETOMAX AG</t>
  </si>
  <si>
    <t>Maiacherstrasse 2</t>
  </si>
  <si>
    <t>VOLKESTSWIL</t>
  </si>
  <si>
    <t>227550</t>
  </si>
  <si>
    <t>BLANC &amp; SCHMID</t>
  </si>
  <si>
    <t>227821</t>
  </si>
  <si>
    <t>Agrola AG</t>
  </si>
  <si>
    <t>AGROLA AG</t>
  </si>
  <si>
    <t>Theaterstrasse 15a</t>
  </si>
  <si>
    <t>105854180</t>
  </si>
  <si>
    <t>227949</t>
  </si>
  <si>
    <t>CHE-105.854.180</t>
  </si>
  <si>
    <t>Bachenbülach</t>
  </si>
  <si>
    <t>Aebi Robert AG</t>
  </si>
  <si>
    <t>AEBI ROBERT AG 1</t>
  </si>
  <si>
    <t>info@robert-aebi.com</t>
  </si>
  <si>
    <t>CHE-105.961.083</t>
  </si>
  <si>
    <t>105961083</t>
  </si>
  <si>
    <t>AWAG Elektrotechnik AG</t>
  </si>
  <si>
    <t>AWAG ELEKTROTECH</t>
  </si>
  <si>
    <t>Sandbüelstrasse 2</t>
  </si>
  <si>
    <t>231001</t>
  </si>
  <si>
    <t>AMAG</t>
  </si>
  <si>
    <t>AUTOMOBILES ET MOTEURS SA</t>
  </si>
  <si>
    <t>Rte du Pont-Butin</t>
  </si>
  <si>
    <t>Case postale 5555</t>
  </si>
  <si>
    <t>petit-lancy@amag.ch</t>
  </si>
  <si>
    <t>CHE-499.644.421</t>
  </si>
  <si>
    <t>499644421</t>
  </si>
  <si>
    <t>ANGST + PFISTER</t>
  </si>
  <si>
    <t>231244</t>
  </si>
  <si>
    <t>AMOPAG AUTO- &amp; MOTORENTEILE AG</t>
  </si>
  <si>
    <t>AMOPAG AUTO- &amp; M</t>
  </si>
  <si>
    <t>Postfach 565</t>
  </si>
  <si>
    <t>ZURICH-MULLIGEN</t>
  </si>
  <si>
    <t>231382</t>
  </si>
  <si>
    <t>BAUMGARTNER AG</t>
  </si>
  <si>
    <t>Langwiesenstrasse 2</t>
  </si>
  <si>
    <t>231430</t>
  </si>
  <si>
    <t>105943694</t>
  </si>
  <si>
    <t>AGI AF für Isolierungen</t>
  </si>
  <si>
    <t>AGI AF FUER ISOL</t>
  </si>
  <si>
    <t>Füllerischstrasse 34</t>
  </si>
  <si>
    <t>CHE-105.976.920</t>
  </si>
  <si>
    <t>231811</t>
  </si>
  <si>
    <t>105976920</t>
  </si>
  <si>
    <t>Acer Computer AG</t>
  </si>
  <si>
    <t>ACER COMPUTER AG</t>
  </si>
  <si>
    <t>Moosmattstrasse 30</t>
  </si>
  <si>
    <t>233477</t>
  </si>
  <si>
    <t>107827691</t>
  </si>
  <si>
    <t>Adam Touring GmbH</t>
  </si>
  <si>
    <t>ADAM TOURING GMB</t>
  </si>
  <si>
    <t>Lerzenstrasse 19</t>
  </si>
  <si>
    <t>Dietikon 1</t>
  </si>
  <si>
    <t>235687</t>
  </si>
  <si>
    <t>106080009</t>
  </si>
  <si>
    <t>Bilanz</t>
  </si>
  <si>
    <t>Axel Sprincher Schweiz AG</t>
  </si>
  <si>
    <t>BILANZ         1</t>
  </si>
  <si>
    <t>Förrlibuckstrasse 70</t>
  </si>
  <si>
    <t>238147</t>
  </si>
  <si>
    <t>Alho AG</t>
  </si>
  <si>
    <t>ALHO AG</t>
  </si>
  <si>
    <t>Wikon</t>
  </si>
  <si>
    <t>238625</t>
  </si>
  <si>
    <t>ATM Air - Terre - Mer</t>
  </si>
  <si>
    <t>ATM AIR - TERRE</t>
  </si>
  <si>
    <t>Rue Blaise Cendrars 13</t>
  </si>
  <si>
    <t>242172</t>
  </si>
  <si>
    <t>BDO AG</t>
  </si>
  <si>
    <t>Fiscalité et droit</t>
  </si>
  <si>
    <t>Biberistrasse 16</t>
  </si>
  <si>
    <t>sylvie.jay-ba@bdo.ch</t>
  </si>
  <si>
    <t>CHE-116.286.647</t>
  </si>
  <si>
    <t>116286647</t>
  </si>
  <si>
    <t>BINER ET NICOLE SA</t>
  </si>
  <si>
    <t>BINER ET NICOLE</t>
  </si>
  <si>
    <t>CHE-102.171.297</t>
  </si>
  <si>
    <t>243596</t>
  </si>
  <si>
    <t>102171297</t>
  </si>
  <si>
    <t>Alpnach SA</t>
  </si>
  <si>
    <t>Armoires et Portes</t>
  </si>
  <si>
    <t>ALPNACH SA</t>
  </si>
  <si>
    <t>Rte de la Maladière 16</t>
  </si>
  <si>
    <t>muller@alpnach-ge.ch</t>
  </si>
  <si>
    <t>CHE-107.609.852</t>
  </si>
  <si>
    <t>244020</t>
  </si>
  <si>
    <t>107609852</t>
  </si>
  <si>
    <t>Battig Sarl</t>
  </si>
  <si>
    <t>BATTIG SARL</t>
  </si>
  <si>
    <t>468025</t>
  </si>
  <si>
    <t>Alain J. Sàrl</t>
  </si>
  <si>
    <t>Juilland Alain</t>
  </si>
  <si>
    <t>JUILLAND ALAIN -</t>
  </si>
  <si>
    <t>Rte d'Outre-Vièze 10</t>
  </si>
  <si>
    <t>Choëx</t>
  </si>
  <si>
    <t>info@juillandpaysagiste.ch</t>
  </si>
  <si>
    <t>CHE-102.717.115</t>
  </si>
  <si>
    <t>471176</t>
  </si>
  <si>
    <t>102717115</t>
  </si>
  <si>
    <t>ARCHI SA</t>
  </si>
  <si>
    <t>Rue François-Meunier 1</t>
  </si>
  <si>
    <t>Case postale 211</t>
  </si>
  <si>
    <t>472615</t>
  </si>
  <si>
    <t>Ambiance Cuisine Sàrl</t>
  </si>
  <si>
    <t>AMBIANCE CUISINE</t>
  </si>
  <si>
    <t>Etude &amp; Agencement</t>
  </si>
  <si>
    <t>Acacias-GE</t>
  </si>
  <si>
    <t>473838</t>
  </si>
  <si>
    <t>Aubert Jean-Philippe</t>
  </si>
  <si>
    <t>AUBERT JEAN-PHIL</t>
  </si>
  <si>
    <t>Près-du-Moulin</t>
  </si>
  <si>
    <t>Palézieux</t>
  </si>
  <si>
    <t>475910</t>
  </si>
  <si>
    <t>Association 2001 Nyon</t>
  </si>
  <si>
    <t>Pavillon des prix</t>
  </si>
  <si>
    <t>ASSOCIATION 2001</t>
  </si>
  <si>
    <t>Fête Fédérale de Lutte Suisse</t>
  </si>
  <si>
    <t>Monique Hofstetter</t>
  </si>
  <si>
    <t>Penthéréaz</t>
  </si>
  <si>
    <t>480507</t>
  </si>
  <si>
    <t>Abate Salvatore</t>
  </si>
  <si>
    <t>ABATE SALVATORE</t>
  </si>
  <si>
    <t>Coffrage</t>
  </si>
  <si>
    <t>Ch. du Gué 63C</t>
  </si>
  <si>
    <t>480906</t>
  </si>
  <si>
    <t>ARTILUX-HERZIG AG</t>
  </si>
  <si>
    <t>ARTILUX-HERZIG A</t>
  </si>
  <si>
    <t>Industriestrasse 15</t>
  </si>
  <si>
    <t>481254</t>
  </si>
  <si>
    <t>Aesa Fassadenbefahranlagen AG</t>
  </si>
  <si>
    <t>AESA FASSADENBEF</t>
  </si>
  <si>
    <t>Wermatswilerstrasse 5</t>
  </si>
  <si>
    <t>481610</t>
  </si>
  <si>
    <t>AGEMA S.A.</t>
  </si>
  <si>
    <t>Location de machines</t>
  </si>
  <si>
    <t>AGEMA S.A. LOCAT</t>
  </si>
  <si>
    <t>Rte de Base 50</t>
  </si>
  <si>
    <t>Case postale 191</t>
  </si>
  <si>
    <t>4782793</t>
  </si>
  <si>
    <t>ALU Design</t>
  </si>
  <si>
    <t>ALU DESIGN</t>
  </si>
  <si>
    <t>485297</t>
  </si>
  <si>
    <t>Art Show Communication Sàrl</t>
  </si>
  <si>
    <t>ART SHOW COMMUNI</t>
  </si>
  <si>
    <t>Route d'Yverdon 30</t>
  </si>
  <si>
    <t>Case Postale 228</t>
  </si>
  <si>
    <t>485625</t>
  </si>
  <si>
    <t>Alfio Cescon</t>
  </si>
  <si>
    <t>ALFIO CESCON</t>
  </si>
  <si>
    <t>Case Postale 1908</t>
  </si>
  <si>
    <t>485761</t>
  </si>
  <si>
    <t>Albisati SA</t>
  </si>
  <si>
    <t>ALBISATI SA</t>
  </si>
  <si>
    <t>CHE-105.478.527</t>
  </si>
  <si>
    <t>486592</t>
  </si>
  <si>
    <t>105478527</t>
  </si>
  <si>
    <t>AC Tondeuse Service Sarl</t>
  </si>
  <si>
    <t>AC TONDEUSE SERV</t>
  </si>
  <si>
    <t>Ancienne-Route 68</t>
  </si>
  <si>
    <t>487657</t>
  </si>
  <si>
    <t>ADV CONSTRUCTION</t>
  </si>
  <si>
    <t>487667</t>
  </si>
  <si>
    <t>Au Ruisseau Fleuri</t>
  </si>
  <si>
    <t>AU RUISSEAU FLEU</t>
  </si>
  <si>
    <t>Place du Marché 6</t>
  </si>
  <si>
    <t>490431</t>
  </si>
  <si>
    <t>Bidaux Michel</t>
  </si>
  <si>
    <t>BIDAUX MICHEL</t>
  </si>
  <si>
    <t>Sierne 19</t>
  </si>
  <si>
    <t>491577</t>
  </si>
  <si>
    <t>All In One</t>
  </si>
  <si>
    <t>Schleitheim GmbH</t>
  </si>
  <si>
    <t>ALL IN ONE SCHLE</t>
  </si>
  <si>
    <t>Beggingerstrasse 23</t>
  </si>
  <si>
    <t>491838</t>
  </si>
  <si>
    <t>AB JARDIN Sàrl</t>
  </si>
  <si>
    <t>AB JARDIN SARL</t>
  </si>
  <si>
    <t>492803</t>
  </si>
  <si>
    <t>Alberi Enzo</t>
  </si>
  <si>
    <t>ALBERI ENZO    1</t>
  </si>
  <si>
    <t>Architecte Consultant</t>
  </si>
  <si>
    <t>Ch. de la Montagne 108</t>
  </si>
  <si>
    <t>493325</t>
  </si>
  <si>
    <t>Anne-Valérie Kohler</t>
  </si>
  <si>
    <t>ANNE-VALERIE KOH</t>
  </si>
  <si>
    <t>CHE-100.836.336</t>
  </si>
  <si>
    <t>494819</t>
  </si>
  <si>
    <t>Atelier Richard</t>
  </si>
  <si>
    <t>ATELIER RICHARD</t>
  </si>
  <si>
    <t>Philippe Richard</t>
  </si>
  <si>
    <t>Chemin de la Vendée 2</t>
  </si>
  <si>
    <t>496161</t>
  </si>
  <si>
    <t>113922518</t>
  </si>
  <si>
    <t>Balsiger SA</t>
  </si>
  <si>
    <t>BALSIGER SA</t>
  </si>
  <si>
    <t>496409</t>
  </si>
  <si>
    <t>AVA Verlagsauslieferung AG</t>
  </si>
  <si>
    <t>AVA VERLAGSAUSLI</t>
  </si>
  <si>
    <t>hep verlag ag</t>
  </si>
  <si>
    <t>Centralweg 16</t>
  </si>
  <si>
    <t>CHE-105.626.584</t>
  </si>
  <si>
    <t>497052</t>
  </si>
  <si>
    <t>105626584</t>
  </si>
  <si>
    <t>ActVisual GmbH</t>
  </si>
  <si>
    <t>ACTVISUAL GMBH</t>
  </si>
  <si>
    <t>Ifangstrasse 5</t>
  </si>
  <si>
    <t>info@actvisual.com</t>
  </si>
  <si>
    <t>CHE-105.641.655</t>
  </si>
  <si>
    <t>498042</t>
  </si>
  <si>
    <t>105641655</t>
  </si>
  <si>
    <t>Atelier Miden Architectes</t>
  </si>
  <si>
    <t>&amp; Architecture d'intérieur</t>
  </si>
  <si>
    <t>ATELIER MIDEN AR</t>
  </si>
  <si>
    <t>Bd d'Yvoy 27</t>
  </si>
  <si>
    <t>498496</t>
  </si>
  <si>
    <t>ALVIVA'SOL</t>
  </si>
  <si>
    <t>Rexhep Zeqiri</t>
  </si>
  <si>
    <t>Av. de Bel-Air 7</t>
  </si>
  <si>
    <t>Case postale 349</t>
  </si>
  <si>
    <t>498531</t>
  </si>
  <si>
    <t>Arcia SA &amp; Bitz et Savoye Lausanne SA CTM</t>
  </si>
  <si>
    <t>ARCIA SA &amp; BITZ</t>
  </si>
  <si>
    <t>Av. de Longemalle 21</t>
  </si>
  <si>
    <t>498936</t>
  </si>
  <si>
    <t>AD X AG</t>
  </si>
  <si>
    <t>Rietstrasse 50</t>
  </si>
  <si>
    <t>Zollikon</t>
  </si>
  <si>
    <t>500486</t>
  </si>
  <si>
    <t>ABADIS AG</t>
  </si>
  <si>
    <t>501853</t>
  </si>
  <si>
    <t>Alexandre Plâtrerie-Peinture Sàrl</t>
  </si>
  <si>
    <t>ALEXANDRE PLATRE</t>
  </si>
  <si>
    <t>Rue du Peiloz 25</t>
  </si>
  <si>
    <t>505025</t>
  </si>
  <si>
    <t>Aerotechnologies SA</t>
  </si>
  <si>
    <t>AEROTECHNOLOGIE</t>
  </si>
  <si>
    <t>Ch. du Grand-Puits 38</t>
  </si>
  <si>
    <t>info@aerotechno.ch</t>
  </si>
  <si>
    <t>CHE-101.638.482</t>
  </si>
  <si>
    <t>507017</t>
  </si>
  <si>
    <t>101638482</t>
  </si>
  <si>
    <t>ALPINA BOIS SA</t>
  </si>
  <si>
    <t>Rte du Nant-d'Avril 92</t>
  </si>
  <si>
    <t>CHE-101.280.311</t>
  </si>
  <si>
    <t>101280311</t>
  </si>
  <si>
    <t>Art Décoration SA</t>
  </si>
  <si>
    <t>ART DECORATION S</t>
  </si>
  <si>
    <t>Zona Industriale</t>
  </si>
  <si>
    <t>Mezzovico-Vira</t>
  </si>
  <si>
    <t>510261</t>
  </si>
  <si>
    <t>Baud &amp; Fils  Sàrl</t>
  </si>
  <si>
    <t>BAUD &amp; FILS  SAR</t>
  </si>
  <si>
    <t>Rte de Pré-Marais 26</t>
  </si>
  <si>
    <t>bf@baud-fils.ch</t>
  </si>
  <si>
    <t>510726</t>
  </si>
  <si>
    <t>ASFS Association Suisse des</t>
  </si>
  <si>
    <t>ASFS ASSOCIATION</t>
  </si>
  <si>
    <t>Entreprises de Forage-Sciage</t>
  </si>
  <si>
    <t>Postfach 528</t>
  </si>
  <si>
    <t>Bellach</t>
  </si>
  <si>
    <t>512046</t>
  </si>
  <si>
    <t>ACTA Conseils Sàrl</t>
  </si>
  <si>
    <t>ACTA CONSEILS SA</t>
  </si>
  <si>
    <t>Rue des Pêcheurs 8</t>
  </si>
  <si>
    <t>conseils@acta.ch</t>
  </si>
  <si>
    <t>CHE-102.004.966</t>
  </si>
  <si>
    <t>514154</t>
  </si>
  <si>
    <t>102004966</t>
  </si>
  <si>
    <t>AQUA TECH 3000 SARL</t>
  </si>
  <si>
    <t>AQUA TECH 3000 S</t>
  </si>
  <si>
    <t>Rue du Marché 36</t>
  </si>
  <si>
    <t>Batiprof Sàrl</t>
  </si>
  <si>
    <t>BATIPROF SARL  1</t>
  </si>
  <si>
    <t>Rte de la Gare 35</t>
  </si>
  <si>
    <t>515297</t>
  </si>
  <si>
    <t>Aymon Gérard Sàrl</t>
  </si>
  <si>
    <t>AYMON  GERARD SA</t>
  </si>
  <si>
    <t>Rue Ste-Marguerite A9</t>
  </si>
  <si>
    <t>516139</t>
  </si>
  <si>
    <t>BM Dépannage Sàrl</t>
  </si>
  <si>
    <t>BM DEPANNAGE SAR</t>
  </si>
  <si>
    <t>CHE-102.251.418</t>
  </si>
  <si>
    <t>516621</t>
  </si>
  <si>
    <t>102251418</t>
  </si>
  <si>
    <t>Avesco AG</t>
  </si>
  <si>
    <t>AVESCO AG</t>
  </si>
  <si>
    <t>CHE-109.063.639</t>
  </si>
  <si>
    <t>518572</t>
  </si>
  <si>
    <t>109063639</t>
  </si>
  <si>
    <t>Aubert Fabrice</t>
  </si>
  <si>
    <t>AUBERT FABRICE</t>
  </si>
  <si>
    <t>Ch. des Colombaires 46</t>
  </si>
  <si>
    <t>520003</t>
  </si>
  <si>
    <t>Ausbildungszentrum SBV</t>
  </si>
  <si>
    <t>AUSBILDUNGSZENTR</t>
  </si>
  <si>
    <t>522243</t>
  </si>
  <si>
    <t>Asso. J.Piasio SA-Sotrag SA-</t>
  </si>
  <si>
    <t>Zschokke Construction SA</t>
  </si>
  <si>
    <t>ASSO. J.PIASIO S</t>
  </si>
  <si>
    <t>p.a. Jean Piasio SA</t>
  </si>
  <si>
    <t>Ch. du Champ des Filles 4</t>
  </si>
  <si>
    <t>522953</t>
  </si>
  <si>
    <t>Artsanit Sarl</t>
  </si>
  <si>
    <t>ARTSANIT SARL</t>
  </si>
  <si>
    <t>Route de Saint-Julien 142</t>
  </si>
  <si>
    <t>523789</t>
  </si>
  <si>
    <t>ARIA Control SA</t>
  </si>
  <si>
    <t>ARIA CONTROL SA</t>
  </si>
  <si>
    <t>Rue des Charmilles 26</t>
  </si>
  <si>
    <t>523921</t>
  </si>
  <si>
    <t>ASS. INDUNI-PERRET-RAMPINI</t>
  </si>
  <si>
    <t>ASS INS-PER ROLE</t>
  </si>
  <si>
    <t>ROLEX - p.a. CONSTRUCTION PERR</t>
  </si>
  <si>
    <t>ALLIANZ SHOP GmbH</t>
  </si>
  <si>
    <t>ALLIANZ SHOP GMB</t>
  </si>
  <si>
    <t>Postfach 109</t>
  </si>
  <si>
    <t>Frenkendorf</t>
  </si>
  <si>
    <t>526123</t>
  </si>
  <si>
    <t>ad notam AG</t>
  </si>
  <si>
    <t>AD NOTAM AG</t>
  </si>
  <si>
    <t>Schulstrasse 6</t>
  </si>
  <si>
    <t>Steinach</t>
  </si>
  <si>
    <t>info-ch@ad-notam.com</t>
  </si>
  <si>
    <t>CHE-109.320.500</t>
  </si>
  <si>
    <t>528329</t>
  </si>
  <si>
    <t>109320500</t>
  </si>
  <si>
    <t>ARMAPOSE LABIDI SA</t>
  </si>
  <si>
    <t>ARMAPOSE LABIDI</t>
  </si>
  <si>
    <t>Impasse des Moulins 10</t>
  </si>
  <si>
    <t>529040</t>
  </si>
  <si>
    <t>Bochatay Marc SA</t>
  </si>
  <si>
    <t>BOCHATAY MARC SA</t>
  </si>
  <si>
    <t>Ch. des Messieurs 6</t>
  </si>
  <si>
    <t>Les Marécottes</t>
  </si>
  <si>
    <t>mbochatay@netplus.ch</t>
  </si>
  <si>
    <t>CHE-276.597.169</t>
  </si>
  <si>
    <t>781069</t>
  </si>
  <si>
    <t>276597169</t>
  </si>
  <si>
    <t>ADE Architecture Design Environnement SA</t>
  </si>
  <si>
    <t>ADE ARCHITECTURE</t>
  </si>
  <si>
    <t>Rue des Eaux-Vives</t>
  </si>
  <si>
    <t>11</t>
  </si>
  <si>
    <t>info@adecenter.net</t>
  </si>
  <si>
    <t>CHE-116.249.712</t>
  </si>
  <si>
    <t>782485</t>
  </si>
  <si>
    <t>116249712</t>
  </si>
  <si>
    <t>Barras Ingénieurs SIA Sàrl</t>
  </si>
  <si>
    <t>BARRAS INGENIEUR</t>
  </si>
  <si>
    <t>Immeuble Grand-Place B5</t>
  </si>
  <si>
    <t>Rue du Grand-Place 7</t>
  </si>
  <si>
    <t>barrasbu@sunrise.ch</t>
  </si>
  <si>
    <t>CHE-337.882.715</t>
  </si>
  <si>
    <t>785452</t>
  </si>
  <si>
    <t>337882715</t>
  </si>
  <si>
    <t>Atelier Federico</t>
  </si>
  <si>
    <t>FEDERICO ATELIER</t>
  </si>
  <si>
    <t>Rte du Bois-de-Bay 105</t>
  </si>
  <si>
    <t>info@federico.pro</t>
  </si>
  <si>
    <t>CHE-485.393.230</t>
  </si>
  <si>
    <t>785613</t>
  </si>
  <si>
    <t>485393230</t>
  </si>
  <si>
    <t>Auto Bonus SA</t>
  </si>
  <si>
    <t>AUTO BONUS SA C/</t>
  </si>
  <si>
    <t>c/o Bernhard Rüfenacht</t>
  </si>
  <si>
    <t>CHE-384.108.805</t>
  </si>
  <si>
    <t>785874</t>
  </si>
  <si>
    <t>Architecture Jérôme Luyet Sàrl</t>
  </si>
  <si>
    <t>ARCHITECTURE JER</t>
  </si>
  <si>
    <t>Route de roumaz 19</t>
  </si>
  <si>
    <t>archimmo.jl@bluewin.ch</t>
  </si>
  <si>
    <t>CHE-112.160.912</t>
  </si>
  <si>
    <t>787496</t>
  </si>
  <si>
    <t>112160912</t>
  </si>
  <si>
    <t>AlohaLoc SA</t>
  </si>
  <si>
    <t>ALOHALOC SA</t>
  </si>
  <si>
    <t>Rue de la Fontaine 13</t>
  </si>
  <si>
    <t>CHE-259.352.187</t>
  </si>
  <si>
    <t>7878672</t>
  </si>
  <si>
    <t>259352187</t>
  </si>
  <si>
    <t>Alzo</t>
  </si>
  <si>
    <t>Alexander Zollinger</t>
  </si>
  <si>
    <t>ALZO ALEXANDER Z</t>
  </si>
  <si>
    <t>Unterleh 12</t>
  </si>
  <si>
    <t>788481</t>
  </si>
  <si>
    <t>262548182</t>
  </si>
  <si>
    <t>ATELIER PIA,Esquier luc</t>
  </si>
  <si>
    <t>ATELIER PIA,ESQU</t>
  </si>
  <si>
    <t>Ch. du Riant-Coteau 9</t>
  </si>
  <si>
    <t>contact@atelierpia.ch</t>
  </si>
  <si>
    <t>CHE-246.976.823</t>
  </si>
  <si>
    <t>789023</t>
  </si>
  <si>
    <t>246976823</t>
  </si>
  <si>
    <t>ACES Building Sàrl</t>
  </si>
  <si>
    <t>ACES BUILDING SA</t>
  </si>
  <si>
    <t>Route de Rougemont 73</t>
  </si>
  <si>
    <t>789632</t>
  </si>
  <si>
    <t>494327410</t>
  </si>
  <si>
    <t>AT-Solution, Alain Tschopp</t>
  </si>
  <si>
    <t>AT-SOLUTION, ALA</t>
  </si>
  <si>
    <t>Rue de l'Eglise 1</t>
  </si>
  <si>
    <t>info@at-solution.ch</t>
  </si>
  <si>
    <t>CHE-347.941.354</t>
  </si>
  <si>
    <t>791148</t>
  </si>
  <si>
    <t>347941354</t>
  </si>
  <si>
    <t>ABRIPROTECT SA</t>
  </si>
  <si>
    <t>info@abriprotect.ch</t>
  </si>
  <si>
    <t>CHE-489.695.227</t>
  </si>
  <si>
    <t>489695227</t>
  </si>
  <si>
    <t>CHE-489 695 227</t>
  </si>
  <si>
    <t>Bliss Event &amp; Wedding Designer</t>
  </si>
  <si>
    <t>L.Pilliard</t>
  </si>
  <si>
    <t>BLISS EVENT &amp; WE</t>
  </si>
  <si>
    <t>Ch. de Laviau 20</t>
  </si>
  <si>
    <t>info@bliss-eventdesigner.com</t>
  </si>
  <si>
    <t>CHE-372.295.540</t>
  </si>
  <si>
    <t>793825</t>
  </si>
  <si>
    <t>372295540</t>
  </si>
  <si>
    <t>APS Installations Systemes SA</t>
  </si>
  <si>
    <t>APS INSTALLAT</t>
  </si>
  <si>
    <t>Rte de Vernier 219</t>
  </si>
  <si>
    <t>info@apsissa.ch</t>
  </si>
  <si>
    <t>CHE-288.298.905</t>
  </si>
  <si>
    <t>794380</t>
  </si>
  <si>
    <t>288298905</t>
  </si>
  <si>
    <t>Baudat Traiteur Sarl</t>
  </si>
  <si>
    <t>BAUDAT TRAITEUR</t>
  </si>
  <si>
    <t>CHE-254.662.982</t>
  </si>
  <si>
    <t>795049</t>
  </si>
  <si>
    <t>254662982</t>
  </si>
  <si>
    <t>AMIBLU Austria GmbH</t>
  </si>
  <si>
    <t>AMIBLU AUSTRIA G</t>
  </si>
  <si>
    <t>Pischeldorferstrasse 128</t>
  </si>
  <si>
    <t>Klagenfurt</t>
  </si>
  <si>
    <t>795105</t>
  </si>
  <si>
    <t>450226092</t>
  </si>
  <si>
    <t>ALB SOL REVETEMENTS Sàrl</t>
  </si>
  <si>
    <t>ALB SOL REVETEME</t>
  </si>
  <si>
    <t>Rue de la Paix 4</t>
  </si>
  <si>
    <t>info@albsol.ch</t>
  </si>
  <si>
    <t>CHE-238.499.442</t>
  </si>
  <si>
    <t>795771</t>
  </si>
  <si>
    <t>238499442</t>
  </si>
  <si>
    <t>AMV Masserey &amp; Voide SA</t>
  </si>
  <si>
    <t>AMV MASSEREY &amp; V</t>
  </si>
  <si>
    <t>Avenue de Pratifori 7</t>
  </si>
  <si>
    <t>info@amvsa.ch</t>
  </si>
  <si>
    <t>CHE-419.842.138</t>
  </si>
  <si>
    <t>798211</t>
  </si>
  <si>
    <t>419842138</t>
  </si>
  <si>
    <t>Baldini Transports Sàrl</t>
  </si>
  <si>
    <t>BALDINI TRANSP 1</t>
  </si>
  <si>
    <t>Rte des Jardins 7</t>
  </si>
  <si>
    <t>baldinitransports@gmail.com</t>
  </si>
  <si>
    <t>CHE-149.194.325</t>
  </si>
  <si>
    <t>840211</t>
  </si>
  <si>
    <t>149194325</t>
  </si>
  <si>
    <t>Archiwatt Sàrl</t>
  </si>
  <si>
    <t>ARCHIWATT SARL</t>
  </si>
  <si>
    <t>Chemin de la Montagne 2</t>
  </si>
  <si>
    <t>info@archiwatt.ch</t>
  </si>
  <si>
    <t>CHE-326.701.212</t>
  </si>
  <si>
    <t>842498</t>
  </si>
  <si>
    <t>326701212</t>
  </si>
  <si>
    <t>BERGTEC International AG</t>
  </si>
  <si>
    <t>BERGTEC INTERNAT</t>
  </si>
  <si>
    <t>Aeschenvorstadt 71</t>
  </si>
  <si>
    <t>844796</t>
  </si>
  <si>
    <t>355854728</t>
  </si>
  <si>
    <t>Bikes Center SA</t>
  </si>
  <si>
    <t>BIKES CENTER SA</t>
  </si>
  <si>
    <t>CHE-265.925.714</t>
  </si>
  <si>
    <t>852857</t>
  </si>
  <si>
    <t>265925714</t>
  </si>
  <si>
    <t>BEAUD Ingénierie Sàrl</t>
  </si>
  <si>
    <t>BEAUD INGENIERIE</t>
  </si>
  <si>
    <t>y.beaud@beaud-ing.ch  j.monsarrat@beaud-ing.ch</t>
  </si>
  <si>
    <t>CHE-359.340.204</t>
  </si>
  <si>
    <t>858043</t>
  </si>
  <si>
    <t>359340204</t>
  </si>
  <si>
    <t>ASSOC. P.I CAMPUS-RICHEMONT PIASIO-INDUNI</t>
  </si>
  <si>
    <t>ASSOC. P.I CAMPU</t>
  </si>
  <si>
    <t>p.a INDUNI ET CIE SA</t>
  </si>
  <si>
    <t>CHE-470.770.186</t>
  </si>
  <si>
    <t>858770</t>
  </si>
  <si>
    <t>470770186</t>
  </si>
  <si>
    <t>ArtPro SA</t>
  </si>
  <si>
    <t>ARTPRO SA</t>
  </si>
  <si>
    <t>Rue Pré-Bouvier 8-10</t>
  </si>
  <si>
    <t>egartpro@gmail.com</t>
  </si>
  <si>
    <t>CHE-453.358.519</t>
  </si>
  <si>
    <t>453358519</t>
  </si>
  <si>
    <t>ASSOCIATION PERRET-INDUNI</t>
  </si>
  <si>
    <t>ASSOCIATION PERR</t>
  </si>
  <si>
    <t>CAMPUS RICHEMOND</t>
  </si>
  <si>
    <t>859636</t>
  </si>
  <si>
    <t>179677025</t>
  </si>
  <si>
    <t>ASSOCIATION GIMCP</t>
  </si>
  <si>
    <t>ASSOCIATION GIM</t>
  </si>
  <si>
    <t>GAZODUC TRELEX-COLOVREX</t>
  </si>
  <si>
    <t>859647</t>
  </si>
  <si>
    <t>162946464</t>
  </si>
  <si>
    <t>BLANC CARRARE SAS, Niderviller / F</t>
  </si>
  <si>
    <t>BLANC CARRARE  S</t>
  </si>
  <si>
    <t>Pierres naturelles</t>
  </si>
  <si>
    <t>c/o Multifiduciaire Genève SA</t>
  </si>
  <si>
    <t>Carrefour de Rive</t>
  </si>
  <si>
    <t>info@blanc-ca</t>
  </si>
  <si>
    <t>CHE-204.243.672</t>
  </si>
  <si>
    <t>859914</t>
  </si>
  <si>
    <t>204243672</t>
  </si>
  <si>
    <t>Beka Plomberie Sàrl</t>
  </si>
  <si>
    <t>BEKA PLOMBERIE S</t>
  </si>
  <si>
    <t>beka.plomberie@hotmail.ch</t>
  </si>
  <si>
    <t>CHE-420.804.050</t>
  </si>
  <si>
    <t>865952</t>
  </si>
  <si>
    <t>420804050</t>
  </si>
  <si>
    <t>BBS BEJTA BEKIM</t>
  </si>
  <si>
    <t>866557</t>
  </si>
  <si>
    <t>391041537</t>
  </si>
  <si>
    <t>ALMA Medien AG</t>
  </si>
  <si>
    <t>ALMA MEDIEN AG</t>
  </si>
  <si>
    <t>Hofackerstrasse 32</t>
  </si>
  <si>
    <t>CHE-301.678.809</t>
  </si>
  <si>
    <t>878195</t>
  </si>
  <si>
    <t>301678809</t>
  </si>
  <si>
    <t>BC CUBE SA</t>
  </si>
  <si>
    <t>Case postale 110</t>
  </si>
  <si>
    <t>878652</t>
  </si>
  <si>
    <t>437004224</t>
  </si>
  <si>
    <t>B Wine &amp; Consulting Sàrl</t>
  </si>
  <si>
    <t>B WINE &amp; CONSULT</t>
  </si>
  <si>
    <t>Route de l'Etraz 6</t>
  </si>
  <si>
    <t>CHE-164.144.599</t>
  </si>
  <si>
    <t>881284</t>
  </si>
  <si>
    <t>164144599</t>
  </si>
  <si>
    <t>Balet &amp; Roux SA</t>
  </si>
  <si>
    <t>BALET &amp; ROUX SA</t>
  </si>
  <si>
    <t>Rte du Rawyl 66</t>
  </si>
  <si>
    <t>info@balet-roux.ch</t>
  </si>
  <si>
    <t>CHE-373.730.739</t>
  </si>
  <si>
    <t>886029</t>
  </si>
  <si>
    <t>373730739</t>
  </si>
  <si>
    <t>AC Energies SA</t>
  </si>
  <si>
    <t>AC ENERGIES SA</t>
  </si>
  <si>
    <t>La Chenevière 6</t>
  </si>
  <si>
    <t>Case postale 53</t>
  </si>
  <si>
    <t>Lossy</t>
  </si>
  <si>
    <t>887236</t>
  </si>
  <si>
    <t>192889345</t>
  </si>
  <si>
    <t>Andrey Roger Constructions Métallique</t>
  </si>
  <si>
    <t>ANDREY ROGER CON</t>
  </si>
  <si>
    <t>Succ. Filipe Olivier Sarl</t>
  </si>
  <si>
    <t>Rue Eugène Marziano 20</t>
  </si>
  <si>
    <t>887843</t>
  </si>
  <si>
    <t>348463162</t>
  </si>
  <si>
    <t>ABV TRAVAUX SA</t>
  </si>
  <si>
    <t>En Budron H9</t>
  </si>
  <si>
    <t>CHE-311.214.765</t>
  </si>
  <si>
    <t>892629</t>
  </si>
  <si>
    <t>311214765</t>
  </si>
  <si>
    <t>Bernard et Forestier Ingénieurs civils Sàrl</t>
  </si>
  <si>
    <t>BERNARD ET FORES</t>
  </si>
  <si>
    <t>Chemin du Canal 3</t>
  </si>
  <si>
    <t>CHE-153.906.483</t>
  </si>
  <si>
    <t>893244</t>
  </si>
  <si>
    <t>BG Stores SA</t>
  </si>
  <si>
    <t>BG STORES SA</t>
  </si>
  <si>
    <t>Rue de Chêne-Bougeries 24</t>
  </si>
  <si>
    <t>CHE-433.249.318</t>
  </si>
  <si>
    <t>897872</t>
  </si>
  <si>
    <t>433249318</t>
  </si>
  <si>
    <t>ADANI Constructions Métalliques Sàrl</t>
  </si>
  <si>
    <t>ADANI CONSTRUCTI</t>
  </si>
  <si>
    <t>Chemin de Saugy 10</t>
  </si>
  <si>
    <t>adani@bluewin.ch</t>
  </si>
  <si>
    <t>CHE-151.994.387</t>
  </si>
  <si>
    <t>902655</t>
  </si>
  <si>
    <t>151994387</t>
  </si>
  <si>
    <t>Aubert Construction Bois Sàrl</t>
  </si>
  <si>
    <t>AUBERT CONSTRUCT</t>
  </si>
  <si>
    <t>Ch. des Echelles 7</t>
  </si>
  <si>
    <t>CHE-115.304.627</t>
  </si>
  <si>
    <t>902946</t>
  </si>
  <si>
    <t>115304627</t>
  </si>
  <si>
    <t>Bernède Caoutchouc Sàrl</t>
  </si>
  <si>
    <t>BERNEDE CAOUTCHO</t>
  </si>
  <si>
    <t>Rue des Tunnels 1-3</t>
  </si>
  <si>
    <t>906719</t>
  </si>
  <si>
    <t>155332630</t>
  </si>
  <si>
    <t>Belet Samuel</t>
  </si>
  <si>
    <t>BELET SAMUEL</t>
  </si>
  <si>
    <t>Chemin du Pré-Salomon 26</t>
  </si>
  <si>
    <t>CHE-341.818.577</t>
  </si>
  <si>
    <t>906782</t>
  </si>
  <si>
    <t>Blanchut, Monnet &amp; Avanthay Sàrl</t>
  </si>
  <si>
    <t>BLANCHUT, MONNET</t>
  </si>
  <si>
    <t>Ch. du Verrey 2</t>
  </si>
  <si>
    <t>info@bmapro.ch</t>
  </si>
  <si>
    <t>CHE-140.353.296</t>
  </si>
  <si>
    <t>913170</t>
  </si>
  <si>
    <t>140353296</t>
  </si>
  <si>
    <t>Aux Rois Sàrl</t>
  </si>
  <si>
    <t>AUX ROIS SARL</t>
  </si>
  <si>
    <t>Rue de la Synagogue 30</t>
  </si>
  <si>
    <t>compagnieduverre@gmail.com</t>
  </si>
  <si>
    <t>CHE-273.054.079</t>
  </si>
  <si>
    <t>913962</t>
  </si>
  <si>
    <t>273054079</t>
  </si>
  <si>
    <t>AKZ-Suisse, Peter Bubenzer</t>
  </si>
  <si>
    <t>AKZ SUISSE, PETE</t>
  </si>
  <si>
    <t>Rte du Collège 1</t>
  </si>
  <si>
    <t>pbubenzer@akz-suisse.ch</t>
  </si>
  <si>
    <t>CHE-190.861.689</t>
  </si>
  <si>
    <t>918704</t>
  </si>
  <si>
    <t>190861689</t>
  </si>
  <si>
    <t>Ballons lumineux, Beat Ramuz</t>
  </si>
  <si>
    <t>BALLONS LUMINEUX</t>
  </si>
  <si>
    <t>Le Gottau 8</t>
  </si>
  <si>
    <t>CHE-11.477.493</t>
  </si>
  <si>
    <t>921545</t>
  </si>
  <si>
    <t>113477493</t>
  </si>
  <si>
    <t>Bakija Sàrl</t>
  </si>
  <si>
    <t>BAKIJA SARL</t>
  </si>
  <si>
    <t>Avenue de Morges 137</t>
  </si>
  <si>
    <t>CHE-144.128.574</t>
  </si>
  <si>
    <t>927853</t>
  </si>
  <si>
    <t>144128574</t>
  </si>
  <si>
    <t>Abra-Technique SA</t>
  </si>
  <si>
    <t>ABRA-TECHNIQUE S</t>
  </si>
  <si>
    <t>Les Carrières du Lessus 1</t>
  </si>
  <si>
    <t>St-Triphon</t>
  </si>
  <si>
    <t>931459</t>
  </si>
  <si>
    <t>204118624</t>
  </si>
  <si>
    <t>Altius Leman SARL</t>
  </si>
  <si>
    <t>ALTIUS LEMAN SAR</t>
  </si>
  <si>
    <t>Route des Monts-de-Lavaux 1</t>
  </si>
  <si>
    <t>CHE-285.716.450</t>
  </si>
  <si>
    <t>933406</t>
  </si>
  <si>
    <t>285716450</t>
  </si>
  <si>
    <t>Autour du Bois,Rodrigues Brito &amp; Rodrigues da Silveira</t>
  </si>
  <si>
    <t>AUTOUR DU BOIS,R</t>
  </si>
  <si>
    <t>info@autourdubois.ch</t>
  </si>
  <si>
    <t>CHE-451.458.972</t>
  </si>
  <si>
    <t>942901</t>
  </si>
  <si>
    <t>451458972</t>
  </si>
  <si>
    <t>Association LGR</t>
  </si>
  <si>
    <t>ASSOCIATION LGR</t>
  </si>
  <si>
    <t>949904</t>
  </si>
  <si>
    <t>Bauen Digital Schweiz</t>
  </si>
  <si>
    <t>BAUEN DIGITAL SC</t>
  </si>
  <si>
    <t>Geschäftsstelle</t>
  </si>
  <si>
    <t>Andreasstrasse 11</t>
  </si>
  <si>
    <t>CHE-452.313.193</t>
  </si>
  <si>
    <t>959620</t>
  </si>
  <si>
    <t>452313193</t>
  </si>
  <si>
    <t>alzo ag</t>
  </si>
  <si>
    <t>ALZO AG</t>
  </si>
  <si>
    <t>info@alzo.ch</t>
  </si>
  <si>
    <t>CHE-369.114.827</t>
  </si>
  <si>
    <t>369114827</t>
  </si>
  <si>
    <t>ANTIKA PARQUET SA</t>
  </si>
  <si>
    <t>ANTIKA PARQUET S</t>
  </si>
  <si>
    <t>Rte de Chavornay 27</t>
  </si>
  <si>
    <t>infp@antikaparquet.ch</t>
  </si>
  <si>
    <t>CHE-214.697.460</t>
  </si>
  <si>
    <t>973323</t>
  </si>
  <si>
    <t>214697460</t>
  </si>
  <si>
    <t>Avenir Bois Sàrl</t>
  </si>
  <si>
    <t>AVENIR BOIS SARL</t>
  </si>
  <si>
    <t>Rue de Genève 18</t>
  </si>
  <si>
    <t>CHE-405.997.071</t>
  </si>
  <si>
    <t>978652</t>
  </si>
  <si>
    <t>405997071</t>
  </si>
  <si>
    <t>Arko Visuel SA</t>
  </si>
  <si>
    <t>ARKO VISUEL SA</t>
  </si>
  <si>
    <t>Chemin Pont-du-Centenaire 118</t>
  </si>
  <si>
    <t>CHE-462.619.179</t>
  </si>
  <si>
    <t>462619179</t>
  </si>
  <si>
    <t>AESCHBACH ROGER</t>
  </si>
  <si>
    <t>Böck Staubschutzsysteme KG</t>
  </si>
  <si>
    <t>BOECK STAUBSCHUT</t>
  </si>
  <si>
    <t>Schwarzauer Strasse 68b</t>
  </si>
  <si>
    <t>Trostberg</t>
  </si>
  <si>
    <t>info@boeck-kg.de</t>
  </si>
  <si>
    <t>Association Rêve de Gosse</t>
  </si>
  <si>
    <t>ASSOCIATION REVE</t>
  </si>
  <si>
    <t>Par ASJ Promotions SA</t>
  </si>
  <si>
    <t>ANDRE J.-J. S.A.</t>
  </si>
  <si>
    <t>MENUISERIE-CHARPENTE</t>
  </si>
  <si>
    <t>YENS-SUR-MORGES</t>
  </si>
  <si>
    <t>Arnbäck &amp; Cie SA</t>
  </si>
  <si>
    <t>ARNBAECK &amp; CIE 1</t>
  </si>
  <si>
    <t>c/o Christer Arnbäck</t>
  </si>
  <si>
    <t>ANTA SWISS AG</t>
  </si>
  <si>
    <t>ASP, Agence Sécurité et Protection SA</t>
  </si>
  <si>
    <t>ASP, AGENCE SECU</t>
  </si>
  <si>
    <t>Route de Vissigen 68</t>
  </si>
  <si>
    <t>BK FERRAILLAGE SARL</t>
  </si>
  <si>
    <t>BK FERRAILLAGE 1</t>
  </si>
  <si>
    <t>RUE DE LA BORDE 15</t>
  </si>
  <si>
    <t>BAUPOOL DÄMMTECHNIK AG</t>
  </si>
  <si>
    <t>BAUPOOL DAEMMTEC</t>
  </si>
  <si>
    <t>Argus Data Insights Schweiz AG</t>
  </si>
  <si>
    <t>ARGUS DATA INSIG</t>
  </si>
  <si>
    <t>Rüdigerstrasse 15</t>
  </si>
  <si>
    <t>mail@argusdatainsights.ch</t>
  </si>
  <si>
    <t>Beney Roland</t>
  </si>
  <si>
    <t>BENEY ROLAND</t>
  </si>
  <si>
    <t>r.beney@netplus.ch</t>
  </si>
  <si>
    <t>BGS Bau Gus AG</t>
  </si>
  <si>
    <t>BGS BAU GUS AG</t>
  </si>
  <si>
    <t>Lischmatt 7</t>
  </si>
  <si>
    <t>Härkingen</t>
  </si>
  <si>
    <t>info@bgs.ch</t>
  </si>
  <si>
    <t>Barraud Hervé</t>
  </si>
  <si>
    <t>BARRAUD HERVE</t>
  </si>
  <si>
    <t>Rue de Courtis 12</t>
  </si>
  <si>
    <t>Tartegnin</t>
  </si>
  <si>
    <t>AECOM - URS Belgium BVBA</t>
  </si>
  <si>
    <t>AECOM-URS BELGIU</t>
  </si>
  <si>
    <t>Maria Theresiastraat 34 a</t>
  </si>
  <si>
    <t>Leuven</t>
  </si>
  <si>
    <t>Association Les Pony-Games de la Gavotte</t>
  </si>
  <si>
    <t>c/o Christine Geiger</t>
  </si>
  <si>
    <t>Association La Maison des Reines</t>
  </si>
  <si>
    <t>ASSOCIATION LA</t>
  </si>
  <si>
    <t>Art et Feu S.A.</t>
  </si>
  <si>
    <t>ART ET FEU SA</t>
  </si>
  <si>
    <t>Rte de Chavalon</t>
  </si>
  <si>
    <t>info@artetfeu.ch</t>
  </si>
  <si>
    <t>Auer Walter  AG</t>
  </si>
  <si>
    <t>AUER WALTER AG</t>
  </si>
  <si>
    <t>Bramenstrasse 4</t>
  </si>
  <si>
    <t>ASS. I.P INDUNI SA-PIASIO SA OMPI</t>
  </si>
  <si>
    <t>CONS. OMPI</t>
  </si>
  <si>
    <t>p.a Piasio SA</t>
  </si>
  <si>
    <t>BAT-ISO SA     1</t>
  </si>
  <si>
    <t>61408-Domaine de Chamblandes</t>
  </si>
  <si>
    <t>Domaine de Chamblandes</t>
  </si>
  <si>
    <t>61410-SAFE HOST</t>
  </si>
  <si>
    <t>SAFE HOST</t>
  </si>
  <si>
    <t>61512-Immeuble Rentimmo Gland</t>
  </si>
  <si>
    <t>Immeuble Rentimmo Gland</t>
  </si>
  <si>
    <t>61513-En Jonchet Bussigny</t>
  </si>
  <si>
    <t>En Jonchet Bussigny</t>
  </si>
  <si>
    <t>61601-Corminjoz - Les Logis de Prilly</t>
  </si>
  <si>
    <t>Corminjoz - Les Logis de Prilly</t>
  </si>
  <si>
    <t>61602-AGROSCOPE II</t>
  </si>
  <si>
    <t>AGROSCOPE II</t>
  </si>
  <si>
    <t>61603-Les Clos des Tilleuls</t>
  </si>
  <si>
    <t>Les Clos des Tilleuls</t>
  </si>
  <si>
    <t>61604-Les Pâquis Morges</t>
  </si>
  <si>
    <t>Les Pâquis Morges</t>
  </si>
  <si>
    <t>61605-Rue des Creuses - Gilly</t>
  </si>
  <si>
    <t>Rue des Creuses - Gilly</t>
  </si>
  <si>
    <t>61606-Résidence Dominos</t>
  </si>
  <si>
    <t>61607-Swisshaus</t>
  </si>
  <si>
    <t>Swisshaus</t>
  </si>
  <si>
    <t>61608-Lutry Plaisance</t>
  </si>
  <si>
    <t>Lutry Plaisance</t>
  </si>
  <si>
    <t>61609-Hôpital Riviera Chablais</t>
  </si>
  <si>
    <t>Hôpital Riviera Chablais</t>
  </si>
  <si>
    <t>61610-Villa Grufo</t>
  </si>
  <si>
    <t>Villa Grufo</t>
  </si>
  <si>
    <t>61611-Bâtiment Thury</t>
  </si>
  <si>
    <t>Bâtiment Thury</t>
  </si>
  <si>
    <t>61612-Musée Audemars Piguet</t>
  </si>
  <si>
    <t>Musée Audemars Piguet</t>
  </si>
  <si>
    <t>Axa Versicherungen AG</t>
  </si>
  <si>
    <t>ASTP ASSOCIATION DES</t>
  </si>
  <si>
    <t>4RTM Sàrl</t>
  </si>
  <si>
    <t>4RTM SARL</t>
  </si>
  <si>
    <t>info@4rtm.ch</t>
  </si>
  <si>
    <t>CHE-218.639.728</t>
  </si>
  <si>
    <t>218639728</t>
  </si>
  <si>
    <t>A l'As du Carreau</t>
  </si>
  <si>
    <t>Francis Stanga</t>
  </si>
  <si>
    <t>A L'AS DU CARREA</t>
  </si>
  <si>
    <t>Rue de Lausanne 55</t>
  </si>
  <si>
    <t>145504</t>
  </si>
  <si>
    <t>022 Télégenève SA</t>
  </si>
  <si>
    <t>TELEGENEVE SA</t>
  </si>
  <si>
    <t>Quai Ernest-Ansermet 20</t>
  </si>
  <si>
    <t>Case postale 237</t>
  </si>
  <si>
    <t>CHE-103.714.734</t>
  </si>
  <si>
    <t>263342</t>
  </si>
  <si>
    <t>103714734</t>
  </si>
  <si>
    <t>A. Bernasconi SA Peinture</t>
  </si>
  <si>
    <t>BERNASCONI A. SA</t>
  </si>
  <si>
    <t>Route St Nicolas-de-Flüe 18</t>
  </si>
  <si>
    <t>info@abernasconisa.ch</t>
  </si>
  <si>
    <t>CHE-108.289.046</t>
  </si>
  <si>
    <t>293846</t>
  </si>
  <si>
    <t>108289046</t>
  </si>
  <si>
    <t>A. Jaquier</t>
  </si>
  <si>
    <t>Succ. Bommeli</t>
  </si>
  <si>
    <t>JAQUIER ALAIN</t>
  </si>
  <si>
    <t>Agencement-Ebenisterie</t>
  </si>
  <si>
    <t>Ch. du Lavasson 12</t>
  </si>
  <si>
    <t>CHE-109.396.905</t>
  </si>
  <si>
    <t>532906</t>
  </si>
  <si>
    <t>109396905</t>
  </si>
  <si>
    <t>A Propos - Pierre Giamarchi</t>
  </si>
  <si>
    <t>A PROPOS</t>
  </si>
  <si>
    <t>Charmilles 13</t>
  </si>
  <si>
    <t>542277</t>
  </si>
  <si>
    <t>1000 Ordi SA</t>
  </si>
  <si>
    <t>1000 ORDI SA</t>
  </si>
  <si>
    <t>Rue Jacques-Grosselin 13</t>
  </si>
  <si>
    <t>sales@1000ordi.ch       compta@1000ordi.ch  Florence Moine</t>
  </si>
  <si>
    <t>CHE-109.607.947</t>
  </si>
  <si>
    <t>564872</t>
  </si>
  <si>
    <t>109607947</t>
  </si>
  <si>
    <t>3TECH SA</t>
  </si>
  <si>
    <t>Route des Jeunes 5</t>
  </si>
  <si>
    <t>593351</t>
  </si>
  <si>
    <t>111654755</t>
  </si>
  <si>
    <t>A Priori Sàrl</t>
  </si>
  <si>
    <t>A PRIORI SARL</t>
  </si>
  <si>
    <t>Rue de Montchoisy 40</t>
  </si>
  <si>
    <t>604135</t>
  </si>
  <si>
    <t>30e Fête Cantonale de Chant 2018</t>
  </si>
  <si>
    <t>30E FETE CANTONA</t>
  </si>
  <si>
    <t>c/o Michel Barras</t>
  </si>
  <si>
    <t>Chemin des Biolleys de Cor 4</t>
  </si>
  <si>
    <t>A. Ansermet Sàrl</t>
  </si>
  <si>
    <t>A. ANSERMET SARL</t>
  </si>
  <si>
    <t>p.a. Pascal Ansermet</t>
  </si>
  <si>
    <t>Route de Bonmont 2</t>
  </si>
  <si>
    <t>A + M Miauton Concept SA</t>
  </si>
  <si>
    <t>c/o World Trade Center</t>
  </si>
  <si>
    <t>A + M MIAUTON CO</t>
  </si>
  <si>
    <t>Av. de Gratta-Paille</t>
  </si>
  <si>
    <t>A à Z Editions SA</t>
  </si>
  <si>
    <t>A A Z EDITIONS S</t>
  </si>
  <si>
    <t>info@aazeditions.ch</t>
  </si>
  <si>
    <t>CHE-323.377.730</t>
  </si>
  <si>
    <t>323377730</t>
  </si>
  <si>
    <t>7urgent Martial Divernois</t>
  </si>
  <si>
    <t>7URGENT MARTIAL</t>
  </si>
  <si>
    <t>Rue Grange Lévrier 6</t>
  </si>
  <si>
    <t>3D Rosset</t>
  </si>
  <si>
    <t>Rosset Didier</t>
  </si>
  <si>
    <t>3D ROSSET ROSSET</t>
  </si>
  <si>
    <t>Rue de l'Auberge 5</t>
  </si>
  <si>
    <t>Territet</t>
  </si>
  <si>
    <t>(PRINTSTAR SA)Daniel Egger Genève SA</t>
  </si>
  <si>
    <t>PRINTSTAR-EGGER</t>
  </si>
  <si>
    <t>Rue de la Coulouvrenière 27</t>
  </si>
  <si>
    <t>CHE-105.844.483</t>
  </si>
  <si>
    <t>149282</t>
  </si>
  <si>
    <t>105844483</t>
  </si>
  <si>
    <t>4B AG</t>
  </si>
  <si>
    <t>An der Ron 7</t>
  </si>
  <si>
    <t>CHE-105.973.376</t>
  </si>
  <si>
    <t>154702</t>
  </si>
  <si>
    <t>105973376</t>
  </si>
  <si>
    <t>20ème Anniversaire Golf Club de Sierre</t>
  </si>
  <si>
    <t>20EME ANNIVERSAI</t>
  </si>
  <si>
    <t>A L'Emeraude SA</t>
  </si>
  <si>
    <t>A L'EMERAUDE SA</t>
  </si>
  <si>
    <t>Place St-François 12</t>
  </si>
  <si>
    <t>199062</t>
  </si>
  <si>
    <t>3C Services SA</t>
  </si>
  <si>
    <t>3C SERVICES SA</t>
  </si>
  <si>
    <t>Z.I Champ de la Vigne 2</t>
  </si>
  <si>
    <t>info@3cservices.ch</t>
  </si>
  <si>
    <t>CHE-104.194.903</t>
  </si>
  <si>
    <t>430656</t>
  </si>
  <si>
    <t>104194903</t>
  </si>
  <si>
    <t>2A Expertises &amp; Réalisations Sàrl</t>
  </si>
  <si>
    <t>2A EXPERTISES &amp;</t>
  </si>
  <si>
    <t>Michel Morello</t>
  </si>
  <si>
    <t>40 route du Crêt de Choully</t>
  </si>
  <si>
    <t>CHE-105.115.332</t>
  </si>
  <si>
    <t>461632</t>
  </si>
  <si>
    <t>105115332</t>
  </si>
  <si>
    <t>2B INTERVENTIONS Sàrl</t>
  </si>
  <si>
    <t>2B INTERVENTIONS</t>
  </si>
  <si>
    <t>Rte du Petit-Pont 23</t>
  </si>
  <si>
    <t>joel@2binterventions.ch</t>
  </si>
  <si>
    <t>CHE-114.429.663</t>
  </si>
  <si>
    <t>700821</t>
  </si>
  <si>
    <t>114429663</t>
  </si>
  <si>
    <t>9ALL Sàrl</t>
  </si>
  <si>
    <t>9ALL SARL</t>
  </si>
  <si>
    <t>Route de Thonon 148</t>
  </si>
  <si>
    <t>CHE-115.111.436</t>
  </si>
  <si>
    <t>115111436</t>
  </si>
  <si>
    <t>A 4 Immobilier Sàrl</t>
  </si>
  <si>
    <t>A 4 IMMOBILIER S</t>
  </si>
  <si>
    <t>c/o Christian Rovero</t>
  </si>
  <si>
    <t>Rte de Daillens 6</t>
  </si>
  <si>
    <t>A l'écoute du Bâtiment</t>
  </si>
  <si>
    <t>A L'ECOUTE DU BA</t>
  </si>
  <si>
    <t>27 lieu dit la Gesnuaye</t>
  </si>
  <si>
    <t>Medreac</t>
  </si>
  <si>
    <t>20 Minuten AG</t>
  </si>
  <si>
    <t>20 MINUTEN AG</t>
  </si>
  <si>
    <t>473667</t>
  </si>
  <si>
    <t>A à Z emplois SA</t>
  </si>
  <si>
    <t>A A Z EMPLOIS SA</t>
  </si>
  <si>
    <t>Rue Votaire 8</t>
  </si>
  <si>
    <t>CHE-105.361.871</t>
  </si>
  <si>
    <t>479442</t>
  </si>
  <si>
    <t>105361871</t>
  </si>
  <si>
    <t>A O A Serruriers d'Urgence à Domicile Sàrl</t>
  </si>
  <si>
    <t>A O A SERRURIERS</t>
  </si>
  <si>
    <t>Place Neuve</t>
  </si>
  <si>
    <t>Rue du Conseil-Général 6</t>
  </si>
  <si>
    <t>CHE-105.418.577</t>
  </si>
  <si>
    <t>497741</t>
  </si>
  <si>
    <t>105418577</t>
  </si>
  <si>
    <t>3demArch Sàrl</t>
  </si>
  <si>
    <t>3DEMARCH SARL</t>
  </si>
  <si>
    <t>Rue des Alpes 52</t>
  </si>
  <si>
    <t>info@3demArch.ch</t>
  </si>
  <si>
    <t>CHE-194.386.581</t>
  </si>
  <si>
    <t>849149</t>
  </si>
  <si>
    <t>194386581</t>
  </si>
  <si>
    <t>A &amp; A Décoration Sàrl</t>
  </si>
  <si>
    <t>A &amp; A DECORATION</t>
  </si>
  <si>
    <t>Route des Rottes 8</t>
  </si>
  <si>
    <t>info@aadeco.ch</t>
  </si>
  <si>
    <t>CHE-191.628.724</t>
  </si>
  <si>
    <t>983025</t>
  </si>
  <si>
    <t>191628724</t>
  </si>
  <si>
    <t>73ème Giron FJDN à Nyon</t>
  </si>
  <si>
    <t>73EME GIRON FJDN</t>
  </si>
  <si>
    <t>info@jeunesse-nyon.ch</t>
  </si>
  <si>
    <t>10608-HUG</t>
  </si>
  <si>
    <t>51604-MORACHE 8</t>
  </si>
  <si>
    <t>MORACHE 8</t>
  </si>
  <si>
    <t>51605-Certoux 86</t>
  </si>
  <si>
    <t>Certoux 86</t>
  </si>
  <si>
    <t>51608-Aménagements Morâche 8</t>
  </si>
  <si>
    <t>Aménagements Morâche 8</t>
  </si>
  <si>
    <t>51611-GENEVA BUSINESS TERMINAL</t>
  </si>
  <si>
    <t>GENEVA BUSINESS TERMINAL</t>
  </si>
  <si>
    <t>51701-Les Tuileries de Grandson</t>
  </si>
  <si>
    <t>51702-Bureaux L'OREAL</t>
  </si>
  <si>
    <t>Bureaux L'OREAL</t>
  </si>
  <si>
    <t>51703-Les Terrasses de Champel</t>
  </si>
  <si>
    <t>Les Terrasses de Champel</t>
  </si>
  <si>
    <t>51704-R3</t>
  </si>
  <si>
    <t>R3</t>
  </si>
  <si>
    <t>51801-WPG Vernier</t>
  </si>
  <si>
    <t>WPG Vernier</t>
  </si>
  <si>
    <t>51802-Terre Bonne</t>
  </si>
  <si>
    <t>11203-Chantier divers - Y. Leone</t>
  </si>
  <si>
    <t>Chantier divers - Y. Leone</t>
  </si>
  <si>
    <t>51803-Moillebeau 53</t>
  </si>
  <si>
    <t>51804-Orbe - En Gruvatiez</t>
  </si>
  <si>
    <t>Orbe - En Gruvatiez</t>
  </si>
  <si>
    <t>51805-Villa Rosset</t>
  </si>
  <si>
    <t>60990-Prestation de Main d'oeuvre (div.)</t>
  </si>
  <si>
    <t>Prestation de Main d'oeuvre (div.)</t>
  </si>
  <si>
    <t>60992-Chantiers divers - P. Gamba</t>
  </si>
  <si>
    <t>Chantiers divers - P. Gamba</t>
  </si>
  <si>
    <t>60999-Travaux de Garanties (Nyon)</t>
  </si>
  <si>
    <t>Travaux de Garanties (Nyon)</t>
  </si>
  <si>
    <t>61322-La Petite Corniche</t>
  </si>
  <si>
    <t>La Petite Corniche</t>
  </si>
  <si>
    <t>match</t>
  </si>
  <si>
    <t>position</t>
  </si>
  <si>
    <t>grouper</t>
  </si>
  <si>
    <t>21.05.2020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</si>
</sst>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0" xfId="0" applyBorder="1"/>
    <xf numFmtId="14" fontId="0" fillId="0" borderId="0" xfId="0" applyNumberFormat="1" applyAlignment="1">
      <alignment horizontal="center"/>
    </xf>
    <xf numFmtId="0" fontId="0" fillId="0" borderId="0" xfId="0" applyFill="1"/>
    <xf numFmtId="14" fontId="0" fillId="0" borderId="0" xfId="0" applyNumberFormat="1" applyAlignment="1"/>
  </cellXfs>
  <cellStyles count="1">
    <cellStyle name="Normal" xfId="0" builtinId="0"/>
  </cellStyles>
  <dxfs count="4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5</xdr:row>
      <xdr:rowOff>0</xdr:rowOff>
    </xdr:from>
    <xdr:to>
      <xdr:col>8</xdr:col>
      <xdr:colOff>428625</xdr:colOff>
      <xdr:row>7</xdr:row>
      <xdr:rowOff>66675</xdr:rowOff>
    </xdr:to>
    <xdr:sp macro="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495425" y="952500"/>
          <a:ext cx="7315200" cy="447675"/>
        </a:xfrm>
        <a:prstGeom prst="roundRect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2000" baseline="0">
              <a:solidFill>
                <a:schemeClr val="bg2">
                  <a:lumMod val="90000"/>
                </a:schemeClr>
              </a:solidFill>
              <a:latin typeface="Eras Medium ITC" panose="020B0602030504020804" pitchFamily="34" charset="0"/>
            </a:rPr>
            <a:t>M-Files - BI Factures Fournisseurs par chantiers</a:t>
          </a:r>
        </a:p>
      </xdr:txBody>
    </xdr:sp>
    <xdr:clientData/>
  </xdr:twoCellAnchor>
  <xdr:twoCellAnchor>
    <xdr:from>
      <xdr:col>1</xdr:col>
      <xdr:colOff>457200</xdr:colOff>
      <xdr:row>12</xdr:row>
      <xdr:rowOff>135255</xdr:rowOff>
    </xdr:from>
    <xdr:to>
      <xdr:col>3</xdr:col>
      <xdr:colOff>483870</xdr:colOff>
      <xdr:row>14</xdr:row>
      <xdr:rowOff>43815</xdr:rowOff>
    </xdr:to>
    <xdr:sp macro="" textlink="">
      <xdr:nvSpPr>
        <xdr:cNvPr id="5" name="Rectangle à coins arrondis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895600" y="2230755"/>
          <a:ext cx="1245870" cy="28956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Date début</a:t>
          </a:r>
        </a:p>
      </xdr:txBody>
    </xdr:sp>
    <xdr:clientData/>
  </xdr:twoCellAnchor>
  <xdr:twoCellAnchor>
    <xdr:from>
      <xdr:col>1</xdr:col>
      <xdr:colOff>457201</xdr:colOff>
      <xdr:row>14</xdr:row>
      <xdr:rowOff>133350</xdr:rowOff>
    </xdr:from>
    <xdr:to>
      <xdr:col>3</xdr:col>
      <xdr:colOff>493395</xdr:colOff>
      <xdr:row>16</xdr:row>
      <xdr:rowOff>49530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95601" y="2609850"/>
          <a:ext cx="12553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Date Fin</a:t>
          </a:r>
        </a:p>
      </xdr:txBody>
    </xdr:sp>
    <xdr:clientData/>
  </xdr:twoCellAnchor>
  <xdr:twoCellAnchor>
    <xdr:from>
      <xdr:col>1</xdr:col>
      <xdr:colOff>457201</xdr:colOff>
      <xdr:row>16</xdr:row>
      <xdr:rowOff>152400</xdr:rowOff>
    </xdr:from>
    <xdr:to>
      <xdr:col>3</xdr:col>
      <xdr:colOff>493395</xdr:colOff>
      <xdr:row>18</xdr:row>
      <xdr:rowOff>68580</xdr:rowOff>
    </xdr:to>
    <xdr:sp macro="" textlink="">
      <xdr:nvSpPr>
        <xdr:cNvPr id="7" name="Rectangle à coins arrondis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95601" y="3009900"/>
          <a:ext cx="12553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Nom Chantier</a:t>
          </a:r>
        </a:p>
      </xdr:txBody>
    </xdr:sp>
    <xdr:clientData/>
  </xdr:twoCellAnchor>
  <xdr:twoCellAnchor>
    <xdr:from>
      <xdr:col>1</xdr:col>
      <xdr:colOff>457201</xdr:colOff>
      <xdr:row>18</xdr:row>
      <xdr:rowOff>142875</xdr:rowOff>
    </xdr:from>
    <xdr:to>
      <xdr:col>3</xdr:col>
      <xdr:colOff>493395</xdr:colOff>
      <xdr:row>20</xdr:row>
      <xdr:rowOff>59055</xdr:rowOff>
    </xdr:to>
    <xdr:sp macro="" textlink="">
      <xdr:nvSpPr>
        <xdr:cNvPr id="11" name="Rectangle à coins arrondis 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219201" y="3571875"/>
          <a:ext cx="15601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Fournisseur</a:t>
          </a:r>
        </a:p>
      </xdr:txBody>
    </xdr:sp>
    <xdr:clientData/>
  </xdr:twoCellAnchor>
  <xdr:twoCellAnchor>
    <xdr:from>
      <xdr:col>1</xdr:col>
      <xdr:colOff>457201</xdr:colOff>
      <xdr:row>20</xdr:row>
      <xdr:rowOff>152400</xdr:rowOff>
    </xdr:from>
    <xdr:to>
      <xdr:col>3</xdr:col>
      <xdr:colOff>493395</xdr:colOff>
      <xdr:row>22</xdr:row>
      <xdr:rowOff>68580</xdr:rowOff>
    </xdr:to>
    <xdr:sp macro="" textlink="">
      <xdr:nvSpPr>
        <xdr:cNvPr id="12" name="Rectangle à coins arrondis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219201" y="3962400"/>
          <a:ext cx="15601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Compte</a:t>
          </a:r>
          <a:r>
            <a:rPr lang="fr-CH" sz="1100" baseline="0">
              <a:latin typeface="Eras Medium ITC" panose="020B0602030504020804" pitchFamily="34" charset="0"/>
            </a:rPr>
            <a:t> de charge</a:t>
          </a:r>
          <a:endParaRPr lang="fr-CH" sz="1100">
            <a:latin typeface="Eras Medium ITC" panose="020B06020305040208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0</xdr:colOff>
          <xdr:row>18</xdr:row>
          <xdr:rowOff>38100</xdr:rowOff>
        </xdr:to>
        <xdr:sp macro="" textlink="">
          <xdr:nvSpPr>
            <xdr:cNvPr id="1042" name="ComboBox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5</xdr:col>
          <xdr:colOff>0</xdr:colOff>
          <xdr:row>20</xdr:row>
          <xdr:rowOff>38100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62094C6A-341A-4083-9BDA-4A914ED9FE3D}" autoFormatId="16" applyNumberFormats="0" applyBorderFormats="0" applyFontFormats="0" applyPatternFormats="0" applyAlignmentFormats="0" applyWidthHeightFormats="0">
  <queryTableRefresh nextId="31">
    <queryTableFields count="30">
      <queryTableField id="1" name="ID" tableColumnId="1"/>
      <queryTableField id="2" name="Numéro fournisseur" tableColumnId="2"/>
      <queryTableField id="3" name="Titre" tableColumnId="3"/>
      <queryTableField id="4" name="Nom" tableColumnId="4"/>
      <queryTableField id="5" name="Prénom" tableColumnId="5"/>
      <queryTableField id="6" name="Abréviation (Fournisseur)" tableColumnId="6"/>
      <queryTableField id="7" name="Complément" tableColumnId="7"/>
      <queryTableField id="8" name="Adresse fournisseur l1" tableColumnId="8"/>
      <queryTableField id="9" name="Adresse fournisseur l2" tableColumnId="9"/>
      <queryTableField id="10" name="Adresse fournisseur l3" tableColumnId="10"/>
      <queryTableField id="11" name="NPA fournisseur" tableColumnId="11"/>
      <queryTableField id="12" name="Lieu fournisseur" tableColumnId="12"/>
      <queryTableField id="13" name="Code Pays fournisseur" tableColumnId="13"/>
      <queryTableField id="14" name="Téléphone fournisseur" tableColumnId="14"/>
      <queryTableField id="15" name="Fax fournisseur" tableColumnId="15"/>
      <queryTableField id="16" name="E-mail fournisseur" tableColumnId="16"/>
      <queryTableField id="17" name="Compte de charge" tableColumnId="17"/>
      <queryTableField id="18" name="Numéro IDE" tableColumnId="18"/>
      <queryTableField id="19" name="Numéro TVA" tableColumnId="19"/>
      <queryTableField id="20" name="Numéro Provis" tableColumnId="20"/>
      <queryTableField id="21" name="Monnaie proposée" tableColumnId="21"/>
      <queryTableField id="22" name="Inactif" tableColumnId="22"/>
      <queryTableField id="23" name="Type de fournisseur" tableColumnId="23"/>
      <queryTableField id="24" name="Titre_1" tableColumnId="24"/>
      <queryTableField id="25" name="Etat" tableColumnId="25"/>
      <queryTableField id="26" name="Condition de paiement" tableColumnId="26"/>
      <queryTableField id="27" name="Code TVA" tableColumnId="27"/>
      <queryTableField id="28" name="Classification fournisseur" tableColumnId="28"/>
      <queryTableField id="29" name="ID_ChronoScan" tableColumnId="29"/>
      <queryTableField id="30" name="Synchroniser avec ChronoScan" tableColumnId="3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0EAB97DF-D087-4999-865B-94078C9254C6}" autoFormatId="16" applyNumberFormats="0" applyBorderFormats="0" applyFontFormats="0" applyPatternFormats="0" applyAlignmentFormats="0" applyWidthHeightFormats="0">
  <queryTableRefresh nextId="23">
    <queryTableFields count="22">
      <queryTableField id="1" name="ID" tableColumnId="1"/>
      <queryTableField id="2" name="Numéro de chantier" tableColumnId="2"/>
      <queryTableField id="3" name="Nom chantier" tableColumnId="3"/>
      <queryTableField id="4" name="Désignation" tableColumnId="4"/>
      <queryTableField id="5" name="Classe" tableColumnId="5"/>
      <queryTableField id="6" name="Site" tableColumnId="6"/>
      <queryTableField id="7" name="Classe Site" tableColumnId="7"/>
      <queryTableField id="8" name="Phase Chantier" tableColumnId="8"/>
      <queryTableField id="9" name="&gt;Etude de prix" tableColumnId="9"/>
      <queryTableField id="10" name="Date ouverture" tableColumnId="10"/>
      <queryTableField id="11" name="Date fermeture" tableColumnId="11"/>
      <queryTableField id="12" name="Montant d'adjudication" tableColumnId="12"/>
      <queryTableField id="13" name="Plaquette" tableColumnId="13"/>
      <queryTableField id="14" name="Description chantier" tableColumnId="14"/>
      <queryTableField id="15" name="&gt;Contremaître" tableColumnId="15"/>
      <queryTableField id="16" name="&gt;Technicien" tableColumnId="16"/>
      <queryTableField id="17" name="&gt;Maître d'ouvrage_c" tableColumnId="17"/>
      <queryTableField id="18" name="&gt;Client" tableColumnId="18"/>
      <queryTableField id="19" name="&gt;Architecte" tableColumnId="19"/>
      <queryTableField id="20" name="&gt;Ingénieur" tableColumnId="20"/>
      <queryTableField id="21" name="Adresse du chantier" tableColumnId="21"/>
      <queryTableField id="22" name="Classification chantier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E653AB-E460-48A9-A253-3F2CD332D9E0}" name="Fournisseurs" displayName="Fournisseurs" ref="A1:AD1000" tableType="queryTable" totalsRowShown="0">
  <autoFilter ref="A1:AD1000" xr:uid="{18155CE9-8B7A-464A-8493-F267DA5478F7}"/>
  <sortState xmlns:xlrd2="http://schemas.microsoft.com/office/spreadsheetml/2017/richdata2" ref="A2:AD1000">
    <sortCondition ref="D1:D1000"/>
  </sortState>
  <tableColumns count="30">
    <tableColumn id="1" xr3:uid="{446E54CA-28EE-4090-A49F-7A2B810E868F}" uniqueName="1" name="ID" queryTableFieldId="1"/>
    <tableColumn id="2" xr3:uid="{899D60A0-D6D0-4C74-B818-8020115A514A}" uniqueName="2" name="Numéro fournisseur" queryTableFieldId="2"/>
    <tableColumn id="3" xr3:uid="{C8A07D3C-7419-440C-9E47-C2DCAE49BC93}" uniqueName="3" name="Titre" queryTableFieldId="3" dataDxfId="43"/>
    <tableColumn id="4" xr3:uid="{4168F6F0-26DD-43A1-A85A-CEC2580FE86E}" uniqueName="4" name="Nom" queryTableFieldId="4" dataDxfId="42"/>
    <tableColumn id="5" xr3:uid="{2D712657-705B-4CED-A25C-150EC753ED6C}" uniqueName="5" name="Prénom" queryTableFieldId="5" dataDxfId="41"/>
    <tableColumn id="6" xr3:uid="{A4FD9A00-8C12-481E-89D0-9AE917A79232}" uniqueName="6" name="Abréviation (Fournisseur)" queryTableFieldId="6" dataDxfId="40"/>
    <tableColumn id="7" xr3:uid="{0661FCFF-3E5A-4C26-B5B6-E187D00D586A}" uniqueName="7" name="Complément" queryTableFieldId="7" dataDxfId="39"/>
    <tableColumn id="8" xr3:uid="{BE2F76CE-091C-4E83-BCDA-2F306398319C}" uniqueName="8" name="Adresse fournisseur l1" queryTableFieldId="8" dataDxfId="38"/>
    <tableColumn id="9" xr3:uid="{9100EBA0-B8F9-4B09-A90F-D3BB663413DF}" uniqueName="9" name="Adresse fournisseur l2" queryTableFieldId="9" dataDxfId="37"/>
    <tableColumn id="10" xr3:uid="{BB48C550-A015-46A4-952E-E7F3E5611A12}" uniqueName="10" name="Adresse fournisseur l3" queryTableFieldId="10" dataDxfId="36"/>
    <tableColumn id="11" xr3:uid="{4A3AF4B3-85C8-411F-8F18-BCF66349F3F8}" uniqueName="11" name="NPA fournisseur" queryTableFieldId="11"/>
    <tableColumn id="12" xr3:uid="{9B6C202E-F701-4E3B-81CA-7DB0CEF4F7C9}" uniqueName="12" name="Lieu fournisseur" queryTableFieldId="12" dataDxfId="35"/>
    <tableColumn id="13" xr3:uid="{4CBB7258-0026-4C63-93E5-74E0A56DD931}" uniqueName="13" name="Code Pays fournisseur" queryTableFieldId="13" dataDxfId="34"/>
    <tableColumn id="14" xr3:uid="{ED36F046-A52F-4337-B369-E0974DA3B64E}" uniqueName="14" name="Téléphone fournisseur" queryTableFieldId="14"/>
    <tableColumn id="15" xr3:uid="{1F82A00B-3925-4547-AADC-BB719EDFFE15}" uniqueName="15" name="Fax fournisseur" queryTableFieldId="15"/>
    <tableColumn id="16" xr3:uid="{AFC3D853-6F27-43DD-9DC6-78A0BFE6CB1D}" uniqueName="16" name="E-mail fournisseur" queryTableFieldId="16" dataDxfId="33"/>
    <tableColumn id="17" xr3:uid="{19CE84A0-7F11-4191-A567-2810441BA9CB}" uniqueName="17" name="Compte de charge" queryTableFieldId="17" dataDxfId="32"/>
    <tableColumn id="18" xr3:uid="{CF943052-9060-46D9-B5F4-28A585C03D31}" uniqueName="18" name="Numéro IDE" queryTableFieldId="18" dataDxfId="31"/>
    <tableColumn id="19" xr3:uid="{FD0020C7-7CC9-4E00-94CD-A125E80CE470}" uniqueName="19" name="Numéro TVA" queryTableFieldId="19" dataDxfId="30"/>
    <tableColumn id="20" xr3:uid="{20DD2A85-DD36-4B1E-82EC-16EF84173242}" uniqueName="20" name="Numéro Provis" queryTableFieldId="20" dataDxfId="29"/>
    <tableColumn id="21" xr3:uid="{ECE2415C-3396-4E2C-A9A1-FA79D0E4CE93}" uniqueName="21" name="Monnaie proposée" queryTableFieldId="21" dataDxfId="28"/>
    <tableColumn id="22" xr3:uid="{D7A1DB40-F34D-469E-AD28-79DAE1CE83CA}" uniqueName="22" name="Inactif" queryTableFieldId="22" dataDxfId="27"/>
    <tableColumn id="23" xr3:uid="{197D724C-C0B6-4B90-8360-8DA9D834DBA4}" uniqueName="23" name="Type de fournisseur" queryTableFieldId="23" dataDxfId="26"/>
    <tableColumn id="24" xr3:uid="{A6D0950E-A54C-4441-B0B5-F2635859E362}" uniqueName="24" name="Titre_1" queryTableFieldId="24" dataDxfId="25"/>
    <tableColumn id="25" xr3:uid="{D68D676A-D5BF-42E8-8A4C-B3002B165D07}" uniqueName="25" name="Etat" queryTableFieldId="25" dataDxfId="24"/>
    <tableColumn id="26" xr3:uid="{CC63F6D7-2B80-488F-B9D0-959C6D63B40A}" uniqueName="26" name="Condition de paiement" queryTableFieldId="26" dataDxfId="23"/>
    <tableColumn id="27" xr3:uid="{F0B6F7E6-0226-4676-A876-E0172B154982}" uniqueName="27" name="Code TVA" queryTableFieldId="27" dataDxfId="22"/>
    <tableColumn id="28" xr3:uid="{FEFBDDFA-5860-4DAD-8AF8-AC92780C6794}" uniqueName="28" name="Classification fournisseur" queryTableFieldId="28" dataDxfId="21"/>
    <tableColumn id="29" xr3:uid="{B427F5FA-9310-48AB-80B5-A8D5C688E758}" uniqueName="29" name="ID_ChronoScan" queryTableFieldId="29" dataDxfId="20"/>
    <tableColumn id="30" xr3:uid="{6803E0AE-8851-4744-AD30-E77A4779F1FF}" uniqueName="30" name="Synchroniser avec ChronoScan" queryTableFieldId="30" dataDxfId="1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671989-FC5B-46C3-83A1-9ADF0778668E}" name="Chantiers" displayName="Chantiers" ref="A1:V404" tableType="queryTable" totalsRowShown="0">
  <autoFilter ref="A1:V404" xr:uid="{4DD13B0F-BFF2-4B9C-AB4F-4CE0A6FEC76F}"/>
  <sortState xmlns:xlrd2="http://schemas.microsoft.com/office/spreadsheetml/2017/richdata2" ref="A2:V404">
    <sortCondition ref="B1:B404"/>
  </sortState>
  <tableColumns count="22">
    <tableColumn id="1" xr3:uid="{E474C84C-D629-4A51-AE71-7E35F21C8993}" uniqueName="1" name="ID" queryTableFieldId="1"/>
    <tableColumn id="2" xr3:uid="{10A104E6-9B6F-42A0-AD10-98142FDA951C}" uniqueName="2" name="Numéro de chantier" queryTableFieldId="2"/>
    <tableColumn id="3" xr3:uid="{372454CA-26E3-46E8-B328-6C7750A13074}" uniqueName="3" name="Nom chantier" queryTableFieldId="3" dataDxfId="18"/>
    <tableColumn id="4" xr3:uid="{C562D0DD-B364-4755-820D-AD0B759BDA4D}" uniqueName="4" name="Désignation" queryTableFieldId="4" dataDxfId="17"/>
    <tableColumn id="5" xr3:uid="{7452A483-18D0-4CF2-B173-F802CBC77DD8}" uniqueName="5" name="Classe" queryTableFieldId="5" dataDxfId="16"/>
    <tableColumn id="6" xr3:uid="{5840F7B2-DC33-4E0E-A888-D9C290BF2607}" uniqueName="6" name="Site" queryTableFieldId="6" dataDxfId="15"/>
    <tableColumn id="7" xr3:uid="{D0381CF5-2A5B-424B-B61E-E4F73BD13272}" uniqueName="7" name="Classe Site" queryTableFieldId="7" dataDxfId="14"/>
    <tableColumn id="8" xr3:uid="{36FDBF80-02CD-4C9C-AB18-168543EFA59A}" uniqueName="8" name="Phase Chantier" queryTableFieldId="8" dataDxfId="13"/>
    <tableColumn id="9" xr3:uid="{959EEF04-39F0-462F-86D7-95AE6B3B21AB}" uniqueName="9" name="&gt;Etude de prix" queryTableFieldId="9" dataDxfId="12"/>
    <tableColumn id="10" xr3:uid="{DFA98E3C-BC1E-4F9D-8E56-F835509936FF}" uniqueName="10" name="Date ouverture" queryTableFieldId="10" dataDxfId="11"/>
    <tableColumn id="11" xr3:uid="{44EF1071-F337-4837-81EE-29F02BE0A291}" uniqueName="11" name="Date fermeture" queryTableFieldId="11" dataDxfId="10"/>
    <tableColumn id="12" xr3:uid="{696AB733-0415-4828-B74B-F34B3318B239}" uniqueName="12" name="Montant d'adjudication" queryTableFieldId="12"/>
    <tableColumn id="13" xr3:uid="{4AE79A80-FDDF-4804-91F4-B0229F1766E9}" uniqueName="13" name="Plaquette" queryTableFieldId="13" dataDxfId="9"/>
    <tableColumn id="14" xr3:uid="{2D779D52-E160-4F95-9162-9F78448EDDB8}" uniqueName="14" name="Description chantier" queryTableFieldId="14" dataDxfId="8"/>
    <tableColumn id="15" xr3:uid="{44DB627E-7DF2-48B2-9B61-0266D3F2443E}" uniqueName="15" name="&gt;Contremaître" queryTableFieldId="15" dataDxfId="7"/>
    <tableColumn id="16" xr3:uid="{45B8CFF8-3F63-4727-974F-469141273343}" uniqueName="16" name="&gt;Technicien" queryTableFieldId="16" dataDxfId="6"/>
    <tableColumn id="17" xr3:uid="{55D38379-A862-4C3B-B2B7-02CA08BBF519}" uniqueName="17" name="&gt;Maître d'ouvrage_c" queryTableFieldId="17" dataDxfId="5"/>
    <tableColumn id="18" xr3:uid="{382FD000-2C98-4655-8120-D41550A0A042}" uniqueName="18" name="&gt;Client" queryTableFieldId="18" dataDxfId="4"/>
    <tableColumn id="19" xr3:uid="{222F40F4-D3AC-4892-A035-DE2FE7799FBB}" uniqueName="19" name="&gt;Architecte" queryTableFieldId="19" dataDxfId="3"/>
    <tableColumn id="20" xr3:uid="{E8A17DC5-EB20-4ED4-AEDA-E32223A4D9A1}" uniqueName="20" name="&gt;Ingénieur" queryTableFieldId="20" dataDxfId="2"/>
    <tableColumn id="21" xr3:uid="{D162F7BE-5293-4C4D-9A9E-0348E4446888}" uniqueName="21" name="Adresse du chantier" queryTableFieldId="21" dataDxfId="1"/>
    <tableColumn id="22" xr3:uid="{1D705F60-7D72-4913-A09E-0D9FDDB151F9}" uniqueName="22" name="Classification chantier" queryTableFieldId="2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97C9F-ED73-4452-8D57-C146930CE4F5}">
  <sheetPr codeName="Feuil1"/>
  <dimension ref="B12:J30"/>
  <sheetViews>
    <sheetView showGridLines="0" tabSelected="1" workbookViewId="0">
      <selection activeCell="I20" sqref="I20"/>
    </sheetView>
  </sheetViews>
  <sheetFormatPr baseColWidth="10" defaultRowHeight="15" x14ac:dyDescent="0.25"/>
  <cols>
    <col min="5" max="5" width="45.7109375" customWidth="1"/>
  </cols>
  <sheetData>
    <row r="12" spans="2:10" x14ac:dyDescent="0.25">
      <c r="B12" s="3"/>
      <c r="C12" s="3"/>
      <c r="D12" s="3"/>
      <c r="E12" s="3"/>
      <c r="F12" s="3"/>
      <c r="G12" s="3"/>
      <c r="H12" s="3"/>
      <c r="I12" s="3"/>
      <c r="J12" s="3"/>
    </row>
    <row r="13" spans="2:10" x14ac:dyDescent="0.25">
      <c r="B13" s="3"/>
      <c r="C13" s="3"/>
      <c r="D13" s="3"/>
      <c r="E13" s="3"/>
      <c r="F13" s="3"/>
      <c r="G13" s="3"/>
      <c r="H13" s="3"/>
      <c r="I13" s="3"/>
      <c r="J13" s="3"/>
    </row>
    <row r="14" spans="2:10" x14ac:dyDescent="0.25">
      <c r="B14" s="3"/>
      <c r="C14" s="3"/>
      <c r="D14" s="3"/>
      <c r="E14" s="6" t="s">
        <v>6665</v>
      </c>
      <c r="F14" s="3"/>
      <c r="G14" s="3"/>
      <c r="H14" s="3"/>
      <c r="I14" s="3"/>
      <c r="J14" s="3"/>
    </row>
    <row r="15" spans="2:10" x14ac:dyDescent="0.25">
      <c r="B15" s="3"/>
      <c r="C15" s="3"/>
      <c r="D15" s="3"/>
      <c r="E15" s="3"/>
      <c r="F15" s="3"/>
      <c r="G15" s="3"/>
      <c r="H15" s="3"/>
      <c r="I15" s="3"/>
      <c r="J15" s="3"/>
    </row>
    <row r="16" spans="2:10" x14ac:dyDescent="0.25">
      <c r="B16" s="3"/>
      <c r="C16" s="3"/>
      <c r="D16" s="3"/>
      <c r="E16" s="6" t="s">
        <v>6665</v>
      </c>
      <c r="F16" s="3"/>
      <c r="G16" s="3"/>
      <c r="H16" s="3"/>
      <c r="I16" s="3"/>
      <c r="J16" s="3"/>
    </row>
    <row r="17" spans="2:10" x14ac:dyDescent="0.25">
      <c r="B17" s="3"/>
      <c r="C17" s="3"/>
      <c r="D17" s="3"/>
      <c r="E17" s="3"/>
      <c r="F17" s="3"/>
      <c r="G17" s="3"/>
      <c r="H17" s="3"/>
      <c r="I17" s="3"/>
      <c r="J17" s="3"/>
    </row>
    <row r="18" spans="2:10" x14ac:dyDescent="0.25">
      <c r="B18" s="3"/>
      <c r="C18" s="3"/>
      <c r="D18" s="3"/>
      <c r="E18" s="8"/>
      <c r="F18" s="3"/>
      <c r="G18" s="3"/>
      <c r="H18" s="3"/>
      <c r="I18" s="3"/>
      <c r="J18" s="3"/>
    </row>
    <row r="19" spans="2:10" x14ac:dyDescent="0.25">
      <c r="B19" s="3"/>
      <c r="C19" s="3"/>
      <c r="D19" s="3"/>
      <c r="E19" s="3"/>
      <c r="F19" s="3"/>
      <c r="G19" s="3"/>
      <c r="H19" s="3"/>
      <c r="I19" s="3"/>
      <c r="J19" s="3"/>
    </row>
    <row r="20" spans="2:10" x14ac:dyDescent="0.25">
      <c r="B20" s="3"/>
      <c r="C20" s="3"/>
      <c r="D20" s="3"/>
      <c r="E20" s="6"/>
      <c r="F20" s="3"/>
      <c r="G20" s="3"/>
      <c r="H20" s="3"/>
      <c r="I20" s="3"/>
      <c r="J20" s="3"/>
    </row>
    <row r="21" spans="2:10" x14ac:dyDescent="0.25">
      <c r="B21" s="3"/>
      <c r="C21" s="3"/>
      <c r="D21" s="3"/>
      <c r="E21" s="3"/>
      <c r="F21" s="3"/>
      <c r="G21" s="3"/>
      <c r="H21" s="3"/>
      <c r="I21" s="3"/>
      <c r="J21" s="3"/>
    </row>
    <row r="22" spans="2:10" x14ac:dyDescent="0.25">
      <c r="B22" s="3"/>
      <c r="C22" s="3"/>
      <c r="D22" s="3"/>
      <c r="E22" s="6" t="s">
        <v>27</v>
      </c>
      <c r="F22" s="3"/>
      <c r="G22" s="3"/>
      <c r="H22" s="3"/>
      <c r="I22" s="3"/>
      <c r="J22" s="3"/>
    </row>
    <row r="23" spans="2:10" x14ac:dyDescent="0.25">
      <c r="B23" s="3"/>
      <c r="C23" s="3"/>
      <c r="D23" s="3"/>
      <c r="E23" s="3"/>
      <c r="F23" s="3"/>
      <c r="G23" s="3"/>
      <c r="H23" s="3"/>
      <c r="I23" s="3"/>
      <c r="J23" s="3"/>
    </row>
    <row r="24" spans="2:10" x14ac:dyDescent="0.25">
      <c r="B24" s="3"/>
      <c r="C24" s="3"/>
      <c r="D24" s="3"/>
      <c r="E24" s="3"/>
      <c r="F24" s="3"/>
      <c r="G24" s="3"/>
      <c r="H24" s="3"/>
      <c r="I24" s="3"/>
      <c r="J24" s="3"/>
    </row>
    <row r="25" spans="2:10" x14ac:dyDescent="0.25">
      <c r="B25" s="7"/>
      <c r="C25" s="7"/>
      <c r="D25" s="7"/>
      <c r="E25" s="7"/>
      <c r="F25" s="7"/>
      <c r="G25" s="7"/>
      <c r="H25" s="7"/>
      <c r="I25" s="7"/>
      <c r="J25" s="7"/>
    </row>
    <row r="26" spans="2:10" x14ac:dyDescent="0.25">
      <c r="B26" s="7"/>
      <c r="C26" s="7"/>
      <c r="D26" s="7"/>
      <c r="E26" s="7"/>
      <c r="F26" s="7"/>
      <c r="G26" s="7"/>
      <c r="H26" s="7"/>
      <c r="I26" s="7"/>
      <c r="J26" s="7"/>
    </row>
    <row r="27" spans="2:10" x14ac:dyDescent="0.25">
      <c r="B27" s="7"/>
      <c r="C27" s="7"/>
      <c r="D27" s="7"/>
      <c r="E27" s="7"/>
      <c r="F27" s="7"/>
      <c r="G27" s="7"/>
      <c r="H27" s="7"/>
      <c r="I27" s="7"/>
      <c r="J27" s="7"/>
    </row>
    <row r="28" spans="2:10" x14ac:dyDescent="0.25">
      <c r="B28" s="7"/>
      <c r="C28" s="7"/>
      <c r="D28" s="7"/>
      <c r="E28" s="7"/>
      <c r="F28" s="7"/>
      <c r="G28" s="7"/>
      <c r="H28" s="7"/>
      <c r="I28" s="7"/>
      <c r="J28" s="7"/>
    </row>
    <row r="29" spans="2:10" x14ac:dyDescent="0.25">
      <c r="B29" s="7"/>
      <c r="C29" s="7"/>
      <c r="D29" s="7"/>
      <c r="E29" s="7"/>
      <c r="F29" s="7"/>
      <c r="G29" s="7"/>
      <c r="H29" s="7"/>
      <c r="I29" s="7"/>
      <c r="J29" s="7"/>
    </row>
    <row r="30" spans="2:10" x14ac:dyDescent="0.25">
      <c r="B30" s="7"/>
      <c r="C30" s="7"/>
      <c r="D30" s="7"/>
      <c r="E30" s="7"/>
      <c r="F30" s="7"/>
      <c r="G30" s="7"/>
      <c r="H30" s="7"/>
      <c r="I30" s="7"/>
      <c r="J30" s="7"/>
    </row>
  </sheetData>
  <dataValidations count="2">
    <dataValidation allowBlank="1" showInputMessage="1" sqref="E18" xr:uid="{DE7864F4-D027-400A-9AFD-9C15DCBE40F9}"/>
    <dataValidation type="list" allowBlank="1" showInputMessage="1" showErrorMessage="1" sqref="O13:O28" xr:uid="{19C7CC72-90C7-40F7-BDA1-F485FE7E510E}">
      <formula1>l_noms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3" r:id="rId4" name="ComboBox2">
          <controlPr defaultSize="0" autoLine="0" r:id="rId5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5</xdr:col>
                <xdr:colOff>0</xdr:colOff>
                <xdr:row>20</xdr:row>
                <xdr:rowOff>38100</xdr:rowOff>
              </to>
            </anchor>
          </controlPr>
        </control>
      </mc:Choice>
      <mc:Fallback>
        <control shapeId="1043" r:id="rId4" name="ComboBox2"/>
      </mc:Fallback>
    </mc:AlternateContent>
    <mc:AlternateContent xmlns:mc="http://schemas.openxmlformats.org/markup-compatibility/2006">
      <mc:Choice Requires="x14">
        <control shapeId="1042" r:id="rId6" name="ComboBox1">
          <controlPr defaultSize="0" autoLine="0" r:id="rId7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5</xdr:col>
                <xdr:colOff>0</xdr:colOff>
                <xdr:row>18</xdr:row>
                <xdr:rowOff>38100</xdr:rowOff>
              </to>
            </anchor>
          </controlPr>
        </control>
      </mc:Choice>
      <mc:Fallback>
        <control shapeId="1042" r:id="rId6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1722B-9D05-4617-9D72-2E70AF1000D9}">
  <sheetPr codeName="Feuil5"/>
  <dimension ref="A1:AT3528"/>
  <sheetViews>
    <sheetView topLeftCell="A983" workbookViewId="0">
      <selection activeCell="B999" sqref="B999"/>
    </sheetView>
  </sheetViews>
  <sheetFormatPr baseColWidth="10" defaultRowHeight="15" x14ac:dyDescent="0.25"/>
  <cols>
    <col min="1" max="1" width="5.140625" bestFit="1" customWidth="1"/>
    <col min="2" max="2" width="21.28515625" bestFit="1" customWidth="1"/>
    <col min="3" max="3" width="45.42578125" bestFit="1" customWidth="1"/>
    <col min="4" max="4" width="81.140625" bestFit="1" customWidth="1"/>
    <col min="5" max="5" width="44" bestFit="1" customWidth="1"/>
    <col min="6" max="6" width="26.28515625" bestFit="1" customWidth="1"/>
    <col min="7" max="8" width="49.5703125" bestFit="1" customWidth="1"/>
    <col min="9" max="9" width="42.85546875" bestFit="1" customWidth="1"/>
    <col min="10" max="10" width="32.140625" bestFit="1" customWidth="1"/>
    <col min="11" max="11" width="17.7109375" bestFit="1" customWidth="1"/>
    <col min="12" max="12" width="32.28515625" bestFit="1" customWidth="1"/>
    <col min="13" max="13" width="23" bestFit="1" customWidth="1"/>
    <col min="14" max="14" width="23.7109375" bestFit="1" customWidth="1"/>
    <col min="15" max="15" width="16.85546875" bestFit="1" customWidth="1"/>
    <col min="16" max="16" width="62" bestFit="1" customWidth="1"/>
    <col min="17" max="17" width="42.5703125" bestFit="1" customWidth="1"/>
    <col min="18" max="18" width="20.85546875" bestFit="1" customWidth="1"/>
    <col min="19" max="19" width="17.85546875" bestFit="1" customWidth="1"/>
    <col min="20" max="20" width="16.42578125" bestFit="1" customWidth="1"/>
    <col min="21" max="21" width="20.28515625" bestFit="1" customWidth="1"/>
    <col min="22" max="22" width="10.140625" bestFit="1" customWidth="1"/>
    <col min="23" max="23" width="21" bestFit="1" customWidth="1"/>
    <col min="24" max="24" width="45.42578125" bestFit="1" customWidth="1"/>
    <col min="25" max="25" width="6.7109375" bestFit="1" customWidth="1"/>
    <col min="26" max="26" width="24" bestFit="1" customWidth="1"/>
    <col min="27" max="27" width="25.5703125" bestFit="1" customWidth="1"/>
    <col min="28" max="28" width="25.85546875" bestFit="1" customWidth="1"/>
    <col min="29" max="29" width="33.7109375" bestFit="1" customWidth="1"/>
    <col min="30" max="30" width="30.42578125" bestFit="1" customWidth="1"/>
  </cols>
  <sheetData>
    <row r="1" spans="1:44" x14ac:dyDescent="0.25">
      <c r="A1" t="s">
        <v>0</v>
      </c>
      <c r="B1" t="s">
        <v>1282</v>
      </c>
      <c r="C1" t="s">
        <v>1283</v>
      </c>
      <c r="D1" t="s">
        <v>1284</v>
      </c>
      <c r="E1" t="s">
        <v>1285</v>
      </c>
      <c r="F1" t="s">
        <v>1286</v>
      </c>
      <c r="G1" t="s">
        <v>1287</v>
      </c>
      <c r="H1" t="s">
        <v>1288</v>
      </c>
      <c r="I1" t="s">
        <v>1289</v>
      </c>
      <c r="J1" t="s">
        <v>1290</v>
      </c>
      <c r="K1" t="s">
        <v>1291</v>
      </c>
      <c r="L1" t="s">
        <v>1292</v>
      </c>
      <c r="M1" t="s">
        <v>1293</v>
      </c>
      <c r="N1" t="s">
        <v>1294</v>
      </c>
      <c r="O1" t="s">
        <v>1295</v>
      </c>
      <c r="P1" t="s">
        <v>1296</v>
      </c>
      <c r="Q1" t="s">
        <v>1297</v>
      </c>
      <c r="R1" t="s">
        <v>1298</v>
      </c>
      <c r="S1" t="s">
        <v>1299</v>
      </c>
      <c r="T1" t="s">
        <v>1300</v>
      </c>
      <c r="U1" t="s">
        <v>1301</v>
      </c>
      <c r="V1" t="s">
        <v>1302</v>
      </c>
      <c r="W1" t="s">
        <v>1303</v>
      </c>
      <c r="X1" t="s">
        <v>1304</v>
      </c>
      <c r="Y1" t="s">
        <v>1305</v>
      </c>
      <c r="Z1" t="s">
        <v>1306</v>
      </c>
      <c r="AA1" t="s">
        <v>1307</v>
      </c>
      <c r="AB1" t="s">
        <v>1308</v>
      </c>
      <c r="AC1" t="s">
        <v>1309</v>
      </c>
      <c r="AD1" t="s">
        <v>1310</v>
      </c>
      <c r="AM1" t="s">
        <v>6662</v>
      </c>
      <c r="AN1" t="s">
        <v>6663</v>
      </c>
      <c r="AO1" t="s">
        <v>6664</v>
      </c>
    </row>
    <row r="2" spans="1:44" x14ac:dyDescent="0.25">
      <c r="A2">
        <v>2623</v>
      </c>
      <c r="B2">
        <v>149282</v>
      </c>
      <c r="C2" s="2" t="s">
        <v>27</v>
      </c>
      <c r="D2" s="2" t="s">
        <v>6545</v>
      </c>
      <c r="E2" s="2" t="s">
        <v>27</v>
      </c>
      <c r="F2" s="2" t="s">
        <v>6546</v>
      </c>
      <c r="G2" s="2" t="s">
        <v>27</v>
      </c>
      <c r="H2" s="2" t="s">
        <v>6547</v>
      </c>
      <c r="I2" s="2" t="s">
        <v>6547</v>
      </c>
      <c r="J2" s="2" t="s">
        <v>27</v>
      </c>
      <c r="K2">
        <v>1204</v>
      </c>
      <c r="L2" s="2" t="s">
        <v>1326</v>
      </c>
      <c r="M2" s="2" t="s">
        <v>1311</v>
      </c>
      <c r="N2">
        <v>41223293310</v>
      </c>
      <c r="P2" s="2" t="s">
        <v>1356</v>
      </c>
      <c r="Q2" s="2" t="s">
        <v>27</v>
      </c>
      <c r="R2" s="2" t="s">
        <v>6548</v>
      </c>
      <c r="S2" s="2" t="s">
        <v>6549</v>
      </c>
      <c r="T2" s="2" t="s">
        <v>6550</v>
      </c>
      <c r="U2" s="2" t="s">
        <v>1312</v>
      </c>
      <c r="V2" s="2" t="s">
        <v>27</v>
      </c>
      <c r="W2" s="2" t="s">
        <v>27</v>
      </c>
      <c r="X2" s="2" t="s">
        <v>27</v>
      </c>
      <c r="Y2" s="2" t="s">
        <v>24</v>
      </c>
      <c r="Z2" s="2" t="s">
        <v>27</v>
      </c>
      <c r="AA2" s="2" t="s">
        <v>27</v>
      </c>
      <c r="AB2" s="2" t="s">
        <v>27</v>
      </c>
      <c r="AC2" s="2" t="s">
        <v>6549</v>
      </c>
      <c r="AD2" s="2" t="s">
        <v>27</v>
      </c>
      <c r="AM2">
        <f>--ISNUMBER(IFERROR(SEARCH('Formulaire recherche'!$E$20,D2,1),""))</f>
        <v>1</v>
      </c>
      <c r="AN2">
        <f>IF(AM2=1,COUNTIF($AM$2:AM2,1),"")</f>
        <v>1</v>
      </c>
      <c r="AO2" t="str">
        <f>IFERROR(INDEX($D$2:$D$3528,MATCH(ROWS($AN$2:AN2),Position_Fournisseurs,0)),"")</f>
        <v/>
      </c>
    </row>
    <row r="3" spans="1:44" x14ac:dyDescent="0.25">
      <c r="A3">
        <v>1005</v>
      </c>
      <c r="B3">
        <v>263342</v>
      </c>
      <c r="C3" s="2" t="s">
        <v>27</v>
      </c>
      <c r="D3" s="2" t="s">
        <v>6479</v>
      </c>
      <c r="E3" s="2" t="s">
        <v>27</v>
      </c>
      <c r="F3" s="2" t="s">
        <v>6480</v>
      </c>
      <c r="G3" s="2" t="s">
        <v>27</v>
      </c>
      <c r="H3" s="2" t="s">
        <v>6481</v>
      </c>
      <c r="I3" s="2" t="s">
        <v>6481</v>
      </c>
      <c r="J3" s="2" t="s">
        <v>6482</v>
      </c>
      <c r="K3">
        <v>1211</v>
      </c>
      <c r="L3" s="2" t="s">
        <v>1439</v>
      </c>
      <c r="M3" s="2" t="s">
        <v>1311</v>
      </c>
      <c r="N3">
        <v>41223220800</v>
      </c>
      <c r="P3" s="2" t="s">
        <v>27</v>
      </c>
      <c r="Q3" s="2" t="s">
        <v>27</v>
      </c>
      <c r="R3" s="2" t="s">
        <v>6483</v>
      </c>
      <c r="S3" s="2" t="s">
        <v>6484</v>
      </c>
      <c r="T3" s="2" t="s">
        <v>6485</v>
      </c>
      <c r="U3" s="2" t="s">
        <v>1312</v>
      </c>
      <c r="V3" s="2" t="s">
        <v>27</v>
      </c>
      <c r="W3" s="2" t="s">
        <v>27</v>
      </c>
      <c r="X3" s="2" t="s">
        <v>27</v>
      </c>
      <c r="Y3" s="2" t="s">
        <v>24</v>
      </c>
      <c r="Z3" s="2" t="s">
        <v>27</v>
      </c>
      <c r="AA3" s="2" t="s">
        <v>27</v>
      </c>
      <c r="AB3" s="2" t="s">
        <v>27</v>
      </c>
      <c r="AC3" s="2" t="s">
        <v>6484</v>
      </c>
      <c r="AD3" s="2" t="s">
        <v>27</v>
      </c>
      <c r="AM3">
        <f>--ISNUMBER(IFERROR(SEARCH('Formulaire recherche'!$E$20,D3,1),""))</f>
        <v>1</v>
      </c>
      <c r="AN3">
        <f>IF(AM3=1,COUNTIF($AM$2:AM3,1),"")</f>
        <v>2</v>
      </c>
      <c r="AO3" t="str">
        <f>IFERROR(INDEX($D$2:$D$3528,MATCH(ROWS($AN$2:AN3),Position_Fournisseurs,0)),"")</f>
        <v/>
      </c>
      <c r="AR3" t="e">
        <f>$AO$2:INDEX(grouper_fournisseur,MAX(Position_Fournisseurs),1)</f>
        <v>#NAME?</v>
      </c>
    </row>
    <row r="4" spans="1:44" x14ac:dyDescent="0.25">
      <c r="A4">
        <v>1460</v>
      </c>
      <c r="B4">
        <v>564872</v>
      </c>
      <c r="C4" s="2" t="s">
        <v>27</v>
      </c>
      <c r="D4" s="2" t="s">
        <v>6505</v>
      </c>
      <c r="E4" s="2" t="s">
        <v>27</v>
      </c>
      <c r="F4" s="2" t="s">
        <v>6506</v>
      </c>
      <c r="G4" s="2" t="s">
        <v>27</v>
      </c>
      <c r="H4" s="2" t="s">
        <v>6507</v>
      </c>
      <c r="I4" s="2" t="s">
        <v>6507</v>
      </c>
      <c r="J4" s="2" t="s">
        <v>27</v>
      </c>
      <c r="K4">
        <v>1227</v>
      </c>
      <c r="L4" s="2" t="s">
        <v>1345</v>
      </c>
      <c r="M4" s="2" t="s">
        <v>1311</v>
      </c>
      <c r="N4">
        <v>41223072200</v>
      </c>
      <c r="P4" s="2" t="s">
        <v>6508</v>
      </c>
      <c r="Q4" s="2" t="s">
        <v>27</v>
      </c>
      <c r="R4" s="2" t="s">
        <v>6509</v>
      </c>
      <c r="S4" s="2" t="s">
        <v>6510</v>
      </c>
      <c r="T4" s="2" t="s">
        <v>6511</v>
      </c>
      <c r="U4" s="2" t="s">
        <v>1312</v>
      </c>
      <c r="V4" s="2" t="s">
        <v>27</v>
      </c>
      <c r="W4" s="2" t="s">
        <v>27</v>
      </c>
      <c r="X4" s="2" t="s">
        <v>27</v>
      </c>
      <c r="Y4" s="2" t="s">
        <v>24</v>
      </c>
      <c r="Z4" s="2" t="s">
        <v>27</v>
      </c>
      <c r="AA4" s="2" t="s">
        <v>27</v>
      </c>
      <c r="AB4" s="2" t="s">
        <v>27</v>
      </c>
      <c r="AC4" s="2" t="s">
        <v>6510</v>
      </c>
      <c r="AD4" s="2" t="s">
        <v>27</v>
      </c>
      <c r="AM4">
        <f>--ISNUMBER(IFERROR(SEARCH('Formulaire recherche'!$E$20,D4,1),""))</f>
        <v>1</v>
      </c>
      <c r="AN4">
        <f>IF(AM4=1,COUNTIF($AM$2:AM4,1),"")</f>
        <v>3</v>
      </c>
      <c r="AO4" t="str">
        <f>IFERROR(INDEX($D$2:$D$3528,MATCH(ROWS($AN$2:AN4),Position_Fournisseurs,0)),"")</f>
        <v/>
      </c>
    </row>
    <row r="5" spans="1:44" x14ac:dyDescent="0.25">
      <c r="A5">
        <v>6546</v>
      </c>
      <c r="B5">
        <v>473667</v>
      </c>
      <c r="C5" s="2" t="s">
        <v>27</v>
      </c>
      <c r="D5" s="2" t="s">
        <v>6596</v>
      </c>
      <c r="E5" s="2" t="s">
        <v>27</v>
      </c>
      <c r="F5" s="2" t="s">
        <v>6597</v>
      </c>
      <c r="G5" s="2" t="s">
        <v>27</v>
      </c>
      <c r="H5" s="2" t="s">
        <v>1316</v>
      </c>
      <c r="I5" s="2" t="s">
        <v>1316</v>
      </c>
      <c r="J5" s="2" t="s">
        <v>27</v>
      </c>
      <c r="K5">
        <v>8070</v>
      </c>
      <c r="L5" s="2" t="s">
        <v>1347</v>
      </c>
      <c r="M5" s="2" t="s">
        <v>1311</v>
      </c>
      <c r="N5">
        <v>41216218787</v>
      </c>
      <c r="P5" s="2" t="s">
        <v>27</v>
      </c>
      <c r="Q5" s="2" t="s">
        <v>27</v>
      </c>
      <c r="R5" s="2" t="s">
        <v>27</v>
      </c>
      <c r="S5" s="2" t="s">
        <v>6598</v>
      </c>
      <c r="T5" s="2" t="s">
        <v>27</v>
      </c>
      <c r="U5" s="2" t="s">
        <v>1312</v>
      </c>
      <c r="V5" s="2" t="s">
        <v>27</v>
      </c>
      <c r="W5" s="2" t="s">
        <v>27</v>
      </c>
      <c r="X5" s="2" t="s">
        <v>27</v>
      </c>
      <c r="Y5" s="2" t="s">
        <v>1332</v>
      </c>
      <c r="Z5" s="2" t="s">
        <v>27</v>
      </c>
      <c r="AA5" s="2" t="s">
        <v>27</v>
      </c>
      <c r="AB5" s="2" t="s">
        <v>27</v>
      </c>
      <c r="AC5" s="2" t="s">
        <v>6598</v>
      </c>
      <c r="AD5" s="2" t="s">
        <v>27</v>
      </c>
      <c r="AM5">
        <f>--ISNUMBER(IFERROR(SEARCH('Formulaire recherche'!$E$20,D5,1),""))</f>
        <v>1</v>
      </c>
      <c r="AN5">
        <f>IF(AM5=1,COUNTIF($AM$2:AM5,1),"")</f>
        <v>4</v>
      </c>
      <c r="AO5" t="str">
        <f>IFERROR(INDEX($D$2:$D$3528,MATCH(ROWS($AN$2:AN5),Position_Fournisseurs,0)),"")</f>
        <v/>
      </c>
    </row>
    <row r="6" spans="1:44" x14ac:dyDescent="0.25">
      <c r="A6">
        <v>4281</v>
      </c>
      <c r="B6">
        <v>11123</v>
      </c>
      <c r="C6" s="2" t="s">
        <v>27</v>
      </c>
      <c r="D6" s="2" t="s">
        <v>6556</v>
      </c>
      <c r="E6" s="2" t="s">
        <v>27</v>
      </c>
      <c r="F6" s="2" t="s">
        <v>6557</v>
      </c>
      <c r="G6" s="2" t="s">
        <v>27</v>
      </c>
      <c r="H6" s="2" t="s">
        <v>27</v>
      </c>
      <c r="I6" s="2" t="s">
        <v>27</v>
      </c>
      <c r="J6" s="2" t="s">
        <v>27</v>
      </c>
      <c r="K6">
        <v>3960</v>
      </c>
      <c r="L6" s="2" t="s">
        <v>1977</v>
      </c>
      <c r="M6" s="2" t="s">
        <v>1311</v>
      </c>
      <c r="P6" s="2" t="s">
        <v>27</v>
      </c>
      <c r="Q6" s="2" t="s">
        <v>27</v>
      </c>
      <c r="R6" s="2" t="s">
        <v>27</v>
      </c>
      <c r="S6" s="2" t="s">
        <v>27</v>
      </c>
      <c r="T6" s="2" t="s">
        <v>27</v>
      </c>
      <c r="U6" s="2" t="s">
        <v>1312</v>
      </c>
      <c r="V6" s="2" t="s">
        <v>27</v>
      </c>
      <c r="W6" s="2" t="s">
        <v>27</v>
      </c>
      <c r="X6" s="2" t="s">
        <v>27</v>
      </c>
      <c r="Y6" s="2" t="s">
        <v>257</v>
      </c>
      <c r="Z6" s="2" t="s">
        <v>27</v>
      </c>
      <c r="AA6" s="2" t="s">
        <v>27</v>
      </c>
      <c r="AB6" s="2" t="s">
        <v>27</v>
      </c>
      <c r="AC6" s="2" t="s">
        <v>27</v>
      </c>
      <c r="AD6" s="2" t="s">
        <v>27</v>
      </c>
      <c r="AM6">
        <f>--ISNUMBER(IFERROR(SEARCH('Formulaire recherche'!$E$20,D6,1),""))</f>
        <v>1</v>
      </c>
      <c r="AN6">
        <f>IF(AM6=1,COUNTIF($AM$2:AM6,1),"")</f>
        <v>5</v>
      </c>
      <c r="AO6" t="str">
        <f>IFERROR(INDEX($D$2:$D$3528,MATCH(ROWS($AN$2:AN6),Position_Fournisseurs,0)),"")</f>
        <v/>
      </c>
    </row>
    <row r="7" spans="1:44" x14ac:dyDescent="0.25">
      <c r="A7">
        <v>5229</v>
      </c>
      <c r="B7">
        <v>461632</v>
      </c>
      <c r="C7" s="2" t="s">
        <v>27</v>
      </c>
      <c r="D7" s="2" t="s">
        <v>6569</v>
      </c>
      <c r="E7" s="2" t="s">
        <v>27</v>
      </c>
      <c r="F7" s="2" t="s">
        <v>6570</v>
      </c>
      <c r="G7" s="2" t="s">
        <v>6571</v>
      </c>
      <c r="H7" s="2" t="s">
        <v>6572</v>
      </c>
      <c r="I7" s="2" t="s">
        <v>6572</v>
      </c>
      <c r="J7" s="2" t="s">
        <v>27</v>
      </c>
      <c r="K7">
        <v>1242</v>
      </c>
      <c r="L7" s="2" t="s">
        <v>813</v>
      </c>
      <c r="M7" s="2" t="s">
        <v>1311</v>
      </c>
      <c r="N7">
        <v>41227363640</v>
      </c>
      <c r="P7" s="2" t="s">
        <v>27</v>
      </c>
      <c r="Q7" s="2" t="s">
        <v>27</v>
      </c>
      <c r="R7" s="2" t="s">
        <v>6573</v>
      </c>
      <c r="S7" s="2" t="s">
        <v>6574</v>
      </c>
      <c r="T7" s="2" t="s">
        <v>6575</v>
      </c>
      <c r="U7" s="2" t="s">
        <v>1312</v>
      </c>
      <c r="V7" s="2" t="s">
        <v>27</v>
      </c>
      <c r="W7" s="2" t="s">
        <v>27</v>
      </c>
      <c r="X7" s="2" t="s">
        <v>27</v>
      </c>
      <c r="Y7" s="2" t="s">
        <v>24</v>
      </c>
      <c r="Z7" s="2" t="s">
        <v>27</v>
      </c>
      <c r="AA7" s="2" t="s">
        <v>27</v>
      </c>
      <c r="AB7" s="2" t="s">
        <v>27</v>
      </c>
      <c r="AC7" s="2" t="s">
        <v>6574</v>
      </c>
      <c r="AD7" s="2" t="s">
        <v>27</v>
      </c>
      <c r="AM7">
        <f>--ISNUMBER(IFERROR(SEARCH('Formulaire recherche'!$E$20,D7,1),""))</f>
        <v>1</v>
      </c>
      <c r="AN7">
        <f>IF(AM7=1,COUNTIF($AM$2:AM7,1),"")</f>
        <v>6</v>
      </c>
      <c r="AO7" t="str">
        <f>IFERROR(INDEX($D$2:$D$3528,MATCH(ROWS($AN$2:AN7),Position_Fournisseurs,0)),"")</f>
        <v/>
      </c>
    </row>
    <row r="8" spans="1:44" x14ac:dyDescent="0.25">
      <c r="A8">
        <v>5387</v>
      </c>
      <c r="B8">
        <v>700821</v>
      </c>
      <c r="C8" s="2" t="s">
        <v>27</v>
      </c>
      <c r="D8" s="2" t="s">
        <v>6576</v>
      </c>
      <c r="E8" s="2" t="s">
        <v>27</v>
      </c>
      <c r="F8" s="2" t="s">
        <v>6577</v>
      </c>
      <c r="G8" s="2" t="s">
        <v>27</v>
      </c>
      <c r="H8" s="2" t="s">
        <v>6578</v>
      </c>
      <c r="I8" s="2" t="s">
        <v>6578</v>
      </c>
      <c r="J8" s="2" t="s">
        <v>27</v>
      </c>
      <c r="K8">
        <v>1964</v>
      </c>
      <c r="L8" s="2" t="s">
        <v>2082</v>
      </c>
      <c r="M8" s="2" t="s">
        <v>1311</v>
      </c>
      <c r="P8" s="2" t="s">
        <v>6579</v>
      </c>
      <c r="Q8" s="2" t="s">
        <v>27</v>
      </c>
      <c r="R8" s="2" t="s">
        <v>6580</v>
      </c>
      <c r="S8" s="2" t="s">
        <v>6581</v>
      </c>
      <c r="T8" s="2" t="s">
        <v>6582</v>
      </c>
      <c r="U8" s="2" t="s">
        <v>1312</v>
      </c>
      <c r="V8" s="2" t="s">
        <v>27</v>
      </c>
      <c r="W8" s="2" t="s">
        <v>27</v>
      </c>
      <c r="X8" s="2" t="s">
        <v>27</v>
      </c>
      <c r="Y8" s="2" t="s">
        <v>257</v>
      </c>
      <c r="Z8" s="2" t="s">
        <v>27</v>
      </c>
      <c r="AA8" s="2" t="s">
        <v>27</v>
      </c>
      <c r="AB8" s="2" t="s">
        <v>27</v>
      </c>
      <c r="AC8" s="2" t="s">
        <v>6581</v>
      </c>
      <c r="AD8" s="2" t="s">
        <v>27</v>
      </c>
      <c r="AM8">
        <f>--ISNUMBER(IFERROR(SEARCH('Formulaire recherche'!$E$20,D8,1),""))</f>
        <v>1</v>
      </c>
      <c r="AN8">
        <f>IF(AM8=1,COUNTIF($AM$2:AM8,1),"")</f>
        <v>7</v>
      </c>
      <c r="AO8" t="str">
        <f>IFERROR(INDEX($D$2:$D$3528,MATCH(ROWS($AN$2:AN8),Position_Fournisseurs,0)),"")</f>
        <v/>
      </c>
    </row>
    <row r="9" spans="1:44" x14ac:dyDescent="0.25">
      <c r="A9">
        <v>1706</v>
      </c>
      <c r="B9">
        <v>11444</v>
      </c>
      <c r="C9" s="2" t="s">
        <v>27</v>
      </c>
      <c r="D9" s="2" t="s">
        <v>6520</v>
      </c>
      <c r="E9" s="2" t="s">
        <v>27</v>
      </c>
      <c r="F9" s="2" t="s">
        <v>6521</v>
      </c>
      <c r="G9" s="2" t="s">
        <v>27</v>
      </c>
      <c r="H9" s="2" t="s">
        <v>6522</v>
      </c>
      <c r="I9" s="2" t="s">
        <v>6522</v>
      </c>
      <c r="J9" s="2" t="s">
        <v>6523</v>
      </c>
      <c r="K9">
        <v>1996</v>
      </c>
      <c r="L9" s="2" t="s">
        <v>2511</v>
      </c>
      <c r="M9" s="2" t="s">
        <v>1311</v>
      </c>
      <c r="P9" s="2" t="s">
        <v>27</v>
      </c>
      <c r="Q9" s="2" t="s">
        <v>27</v>
      </c>
      <c r="R9" s="2" t="s">
        <v>27</v>
      </c>
      <c r="S9" s="2" t="s">
        <v>27</v>
      </c>
      <c r="T9" s="2" t="s">
        <v>27</v>
      </c>
      <c r="U9" s="2" t="s">
        <v>1312</v>
      </c>
      <c r="V9" s="2" t="s">
        <v>27</v>
      </c>
      <c r="W9" s="2" t="s">
        <v>27</v>
      </c>
      <c r="X9" s="2" t="s">
        <v>27</v>
      </c>
      <c r="Y9" s="2" t="s">
        <v>257</v>
      </c>
      <c r="Z9" s="2" t="s">
        <v>27</v>
      </c>
      <c r="AA9" s="2" t="s">
        <v>27</v>
      </c>
      <c r="AB9" s="2" t="s">
        <v>27</v>
      </c>
      <c r="AC9" s="2" t="s">
        <v>27</v>
      </c>
      <c r="AD9" s="2" t="s">
        <v>27</v>
      </c>
      <c r="AM9">
        <f>--ISNUMBER(IFERROR(SEARCH('Formulaire recherche'!$E$20,D9,1),""))</f>
        <v>1</v>
      </c>
      <c r="AN9">
        <f>IF(AM9=1,COUNTIF($AM$2:AM9,1),"")</f>
        <v>8</v>
      </c>
      <c r="AO9" t="str">
        <f>IFERROR(INDEX($D$2:$D$3528,MATCH(ROWS($AN$2:AN9),Position_Fournisseurs,0)),"")</f>
        <v/>
      </c>
    </row>
    <row r="10" spans="1:44" x14ac:dyDescent="0.25">
      <c r="A10">
        <v>5043</v>
      </c>
      <c r="B10">
        <v>430656</v>
      </c>
      <c r="C10" s="2" t="s">
        <v>27</v>
      </c>
      <c r="D10" s="2" t="s">
        <v>6562</v>
      </c>
      <c r="E10" s="2" t="s">
        <v>27</v>
      </c>
      <c r="F10" s="2" t="s">
        <v>6563</v>
      </c>
      <c r="G10" s="2" t="s">
        <v>27</v>
      </c>
      <c r="H10" s="2" t="s">
        <v>6564</v>
      </c>
      <c r="I10" s="2" t="s">
        <v>6564</v>
      </c>
      <c r="J10" s="2" t="s">
        <v>27</v>
      </c>
      <c r="K10">
        <v>1470</v>
      </c>
      <c r="L10" s="2" t="s">
        <v>4739</v>
      </c>
      <c r="M10" s="2" t="s">
        <v>1311</v>
      </c>
      <c r="N10">
        <v>41266639940</v>
      </c>
      <c r="P10" s="2" t="s">
        <v>6565</v>
      </c>
      <c r="Q10" s="2" t="s">
        <v>27</v>
      </c>
      <c r="R10" s="2" t="s">
        <v>6566</v>
      </c>
      <c r="S10" s="2" t="s">
        <v>6567</v>
      </c>
      <c r="T10" s="2" t="s">
        <v>6568</v>
      </c>
      <c r="U10" s="2" t="s">
        <v>1312</v>
      </c>
      <c r="V10" s="2" t="s">
        <v>27</v>
      </c>
      <c r="W10" s="2" t="s">
        <v>27</v>
      </c>
      <c r="X10" s="2" t="s">
        <v>27</v>
      </c>
      <c r="Y10" s="2" t="s">
        <v>1313</v>
      </c>
      <c r="Z10" s="2" t="s">
        <v>27</v>
      </c>
      <c r="AA10" s="2" t="s">
        <v>27</v>
      </c>
      <c r="AB10" s="2" t="s">
        <v>1315</v>
      </c>
      <c r="AC10" s="2" t="s">
        <v>6566</v>
      </c>
      <c r="AD10" s="2" t="s">
        <v>41</v>
      </c>
      <c r="AM10">
        <f>--ISNUMBER(IFERROR(SEARCH('Formulaire recherche'!$E$20,D10,1),""))</f>
        <v>1</v>
      </c>
      <c r="AN10">
        <f>IF(AM10=1,COUNTIF($AM$2:AM10,1),"")</f>
        <v>9</v>
      </c>
      <c r="AO10" t="str">
        <f>IFERROR(INDEX($D$2:$D$3528,MATCH(ROWS($AN$2:AN10),Position_Fournisseurs,0)),"")</f>
        <v/>
      </c>
    </row>
    <row r="11" spans="1:44" x14ac:dyDescent="0.25">
      <c r="A11">
        <v>2323</v>
      </c>
      <c r="B11">
        <v>10650</v>
      </c>
      <c r="C11" s="2" t="s">
        <v>27</v>
      </c>
      <c r="D11" s="2" t="s">
        <v>6540</v>
      </c>
      <c r="E11" s="2" t="s">
        <v>6541</v>
      </c>
      <c r="F11" s="2" t="s">
        <v>6542</v>
      </c>
      <c r="G11" s="2" t="s">
        <v>27</v>
      </c>
      <c r="H11" s="2" t="s">
        <v>6543</v>
      </c>
      <c r="I11" s="2" t="s">
        <v>6543</v>
      </c>
      <c r="J11" s="2" t="s">
        <v>27</v>
      </c>
      <c r="K11">
        <v>1820</v>
      </c>
      <c r="L11" s="2" t="s">
        <v>6544</v>
      </c>
      <c r="M11" s="2" t="s">
        <v>1311</v>
      </c>
      <c r="N11">
        <v>41219633342</v>
      </c>
      <c r="P11" s="2" t="s">
        <v>27</v>
      </c>
      <c r="Q11" s="2" t="s">
        <v>27</v>
      </c>
      <c r="R11" s="2" t="s">
        <v>27</v>
      </c>
      <c r="S11" s="2" t="s">
        <v>1321</v>
      </c>
      <c r="T11" s="2" t="s">
        <v>27</v>
      </c>
      <c r="U11" s="2" t="s">
        <v>1312</v>
      </c>
      <c r="V11" s="2" t="s">
        <v>27</v>
      </c>
      <c r="W11" s="2" t="s">
        <v>27</v>
      </c>
      <c r="X11" s="2" t="s">
        <v>27</v>
      </c>
      <c r="Y11" s="2" t="s">
        <v>79</v>
      </c>
      <c r="Z11" s="2" t="s">
        <v>27</v>
      </c>
      <c r="AA11" s="2" t="s">
        <v>27</v>
      </c>
      <c r="AB11" s="2" t="s">
        <v>27</v>
      </c>
      <c r="AC11" s="2" t="s">
        <v>1321</v>
      </c>
      <c r="AD11" s="2" t="s">
        <v>27</v>
      </c>
      <c r="AM11">
        <f>--ISNUMBER(IFERROR(SEARCH('Formulaire recherche'!$E$20,D11,1),""))</f>
        <v>1</v>
      </c>
      <c r="AN11">
        <f>IF(AM11=1,COUNTIF($AM$2:AM11,1),"")</f>
        <v>10</v>
      </c>
      <c r="AO11" t="str">
        <f>IFERROR(INDEX($D$2:$D$3528,MATCH(ROWS($AN$2:AN11),Position_Fournisseurs,0)),"")</f>
        <v/>
      </c>
    </row>
    <row r="12" spans="1:44" x14ac:dyDescent="0.25">
      <c r="A12">
        <v>7016</v>
      </c>
      <c r="B12">
        <v>849149</v>
      </c>
      <c r="C12" s="2" t="s">
        <v>27</v>
      </c>
      <c r="D12" s="2" t="s">
        <v>6612</v>
      </c>
      <c r="E12" s="2" t="s">
        <v>27</v>
      </c>
      <c r="F12" s="2" t="s">
        <v>6613</v>
      </c>
      <c r="G12" s="2" t="s">
        <v>27</v>
      </c>
      <c r="H12" s="2" t="s">
        <v>27</v>
      </c>
      <c r="I12" s="2" t="s">
        <v>27</v>
      </c>
      <c r="J12" s="2" t="s">
        <v>6614</v>
      </c>
      <c r="K12">
        <v>1023</v>
      </c>
      <c r="L12" s="2" t="s">
        <v>2431</v>
      </c>
      <c r="M12" s="2" t="s">
        <v>1311</v>
      </c>
      <c r="N12">
        <v>41216343210</v>
      </c>
      <c r="P12" s="2" t="s">
        <v>6615</v>
      </c>
      <c r="Q12" s="2" t="s">
        <v>27</v>
      </c>
      <c r="R12" s="2" t="s">
        <v>6616</v>
      </c>
      <c r="S12" s="2" t="s">
        <v>6617</v>
      </c>
      <c r="T12" s="2" t="s">
        <v>6618</v>
      </c>
      <c r="U12" s="2" t="s">
        <v>1312</v>
      </c>
      <c r="V12" s="2" t="s">
        <v>27</v>
      </c>
      <c r="W12" s="2" t="s">
        <v>27</v>
      </c>
      <c r="X12" s="2" t="s">
        <v>27</v>
      </c>
      <c r="Y12" s="2" t="s">
        <v>79</v>
      </c>
      <c r="Z12" s="2" t="s">
        <v>27</v>
      </c>
      <c r="AA12" s="2" t="s">
        <v>27</v>
      </c>
      <c r="AB12" s="2" t="s">
        <v>27</v>
      </c>
      <c r="AC12" s="2" t="s">
        <v>6617</v>
      </c>
      <c r="AD12" s="2" t="s">
        <v>27</v>
      </c>
      <c r="AM12">
        <f>--ISNUMBER(IFERROR(SEARCH('Formulaire recherche'!$E$20,D12,1),""))</f>
        <v>1</v>
      </c>
      <c r="AN12">
        <f>IF(AM12=1,COUNTIF($AM$2:AM12,1),"")</f>
        <v>11</v>
      </c>
      <c r="AO12" t="str">
        <f>IFERROR(INDEX($D$2:$D$3528,MATCH(ROWS($AN$2:AN12),Position_Fournisseurs,0)),"")</f>
        <v/>
      </c>
    </row>
    <row r="13" spans="1:44" x14ac:dyDescent="0.25">
      <c r="A13">
        <v>1610</v>
      </c>
      <c r="B13">
        <v>593351</v>
      </c>
      <c r="C13" s="2" t="s">
        <v>27</v>
      </c>
      <c r="D13" s="2" t="s">
        <v>6512</v>
      </c>
      <c r="E13" s="2" t="s">
        <v>27</v>
      </c>
      <c r="F13" s="2" t="s">
        <v>6512</v>
      </c>
      <c r="G13" s="2" t="s">
        <v>27</v>
      </c>
      <c r="H13" s="2" t="s">
        <v>6513</v>
      </c>
      <c r="I13" s="2" t="s">
        <v>6513</v>
      </c>
      <c r="J13" s="2" t="s">
        <v>27</v>
      </c>
      <c r="K13">
        <v>1227</v>
      </c>
      <c r="L13" s="2" t="s">
        <v>1345</v>
      </c>
      <c r="M13" s="2" t="s">
        <v>1311</v>
      </c>
      <c r="N13">
        <v>41223081500</v>
      </c>
      <c r="P13" s="2" t="s">
        <v>27</v>
      </c>
      <c r="Q13" s="2" t="s">
        <v>27</v>
      </c>
      <c r="R13" s="2" t="s">
        <v>27</v>
      </c>
      <c r="S13" s="2" t="s">
        <v>6514</v>
      </c>
      <c r="T13" s="2" t="s">
        <v>6515</v>
      </c>
      <c r="U13" s="2" t="s">
        <v>1312</v>
      </c>
      <c r="V13" s="2" t="s">
        <v>27</v>
      </c>
      <c r="W13" s="2" t="s">
        <v>27</v>
      </c>
      <c r="X13" s="2" t="s">
        <v>27</v>
      </c>
      <c r="Y13" s="2" t="s">
        <v>24</v>
      </c>
      <c r="Z13" s="2" t="s">
        <v>27</v>
      </c>
      <c r="AA13" s="2" t="s">
        <v>27</v>
      </c>
      <c r="AB13" s="2" t="s">
        <v>27</v>
      </c>
      <c r="AC13" s="2" t="s">
        <v>6514</v>
      </c>
      <c r="AD13" s="2" t="s">
        <v>27</v>
      </c>
      <c r="AM13">
        <f>--ISNUMBER(IFERROR(SEARCH('Formulaire recherche'!$E$20,D13,1),""))</f>
        <v>1</v>
      </c>
      <c r="AN13">
        <f>IF(AM13=1,COUNTIF($AM$2:AM13,1),"")</f>
        <v>12</v>
      </c>
      <c r="AO13" t="str">
        <f>IFERROR(INDEX($D$2:$D$3528,MATCH(ROWS($AN$2:AN13),Position_Fournisseurs,0)),"")</f>
        <v/>
      </c>
    </row>
    <row r="14" spans="1:44" x14ac:dyDescent="0.25">
      <c r="A14">
        <v>2671</v>
      </c>
      <c r="B14">
        <v>154702</v>
      </c>
      <c r="C14" s="2" t="s">
        <v>27</v>
      </c>
      <c r="D14" s="2" t="s">
        <v>6551</v>
      </c>
      <c r="E14" s="2" t="s">
        <v>27</v>
      </c>
      <c r="F14" s="2" t="s">
        <v>6551</v>
      </c>
      <c r="G14" s="2" t="s">
        <v>27</v>
      </c>
      <c r="H14" s="2" t="s">
        <v>6552</v>
      </c>
      <c r="I14" s="2" t="s">
        <v>27</v>
      </c>
      <c r="J14" s="2" t="s">
        <v>27</v>
      </c>
      <c r="K14">
        <v>6281</v>
      </c>
      <c r="L14" s="2" t="s">
        <v>3320</v>
      </c>
      <c r="M14" s="2" t="s">
        <v>1311</v>
      </c>
      <c r="P14" s="2" t="s">
        <v>27</v>
      </c>
      <c r="Q14" s="2" t="s">
        <v>27</v>
      </c>
      <c r="R14" s="2" t="s">
        <v>6553</v>
      </c>
      <c r="S14" s="2" t="s">
        <v>6554</v>
      </c>
      <c r="T14" s="2" t="s">
        <v>6555</v>
      </c>
      <c r="U14" s="2" t="s">
        <v>1312</v>
      </c>
      <c r="V14" s="2" t="s">
        <v>27</v>
      </c>
      <c r="W14" s="2" t="s">
        <v>27</v>
      </c>
      <c r="X14" s="2" t="s">
        <v>27</v>
      </c>
      <c r="Y14" s="2" t="s">
        <v>1404</v>
      </c>
      <c r="Z14" s="2" t="s">
        <v>27</v>
      </c>
      <c r="AA14" s="2" t="s">
        <v>27</v>
      </c>
      <c r="AB14" s="2" t="s">
        <v>1315</v>
      </c>
      <c r="AC14" s="2" t="s">
        <v>6553</v>
      </c>
      <c r="AD14" s="2" t="s">
        <v>41</v>
      </c>
      <c r="AM14">
        <f>--ISNUMBER(IFERROR(SEARCH('Formulaire recherche'!$E$20,D14,1),""))</f>
        <v>1</v>
      </c>
      <c r="AN14">
        <f>IF(AM14=1,COUNTIF($AM$2:AM14,1),"")</f>
        <v>13</v>
      </c>
      <c r="AO14" t="str">
        <f>IFERROR(INDEX($D$2:$D$3528,MATCH(ROWS($AN$2:AN14),Position_Fournisseurs,0)),"")</f>
        <v/>
      </c>
    </row>
    <row r="15" spans="1:44" x14ac:dyDescent="0.25">
      <c r="A15">
        <v>62</v>
      </c>
      <c r="B15">
        <v>1005307</v>
      </c>
      <c r="C15" s="2" t="s">
        <v>27</v>
      </c>
      <c r="D15" s="2" t="s">
        <v>6469</v>
      </c>
      <c r="E15" s="2" t="s">
        <v>27</v>
      </c>
      <c r="F15" s="2" t="s">
        <v>6470</v>
      </c>
      <c r="G15" s="2" t="s">
        <v>1369</v>
      </c>
      <c r="H15" s="2" t="s">
        <v>1370</v>
      </c>
      <c r="I15" s="2" t="s">
        <v>27</v>
      </c>
      <c r="J15" s="2" t="s">
        <v>27</v>
      </c>
      <c r="K15">
        <v>1219</v>
      </c>
      <c r="L15" s="2" t="s">
        <v>1371</v>
      </c>
      <c r="M15" s="2" t="s">
        <v>1311</v>
      </c>
      <c r="N15">
        <v>41791378217</v>
      </c>
      <c r="P15" s="2" t="s">
        <v>6471</v>
      </c>
      <c r="Q15" s="2" t="s">
        <v>27</v>
      </c>
      <c r="R15" s="2" t="s">
        <v>6472</v>
      </c>
      <c r="S15" s="2" t="s">
        <v>6472</v>
      </c>
      <c r="T15" s="2" t="s">
        <v>6473</v>
      </c>
      <c r="U15" s="2" t="s">
        <v>1312</v>
      </c>
      <c r="V15" s="2" t="s">
        <v>27</v>
      </c>
      <c r="W15" s="2" t="s">
        <v>27</v>
      </c>
      <c r="X15" s="2" t="s">
        <v>27</v>
      </c>
      <c r="Y15" s="2" t="s">
        <v>24</v>
      </c>
      <c r="Z15" s="2" t="s">
        <v>1314</v>
      </c>
      <c r="AA15" s="2" t="s">
        <v>27</v>
      </c>
      <c r="AB15" s="2" t="s">
        <v>1315</v>
      </c>
      <c r="AC15" s="2" t="s">
        <v>6472</v>
      </c>
      <c r="AD15" s="2" t="s">
        <v>41</v>
      </c>
      <c r="AM15">
        <f>--ISNUMBER(IFERROR(SEARCH('Formulaire recherche'!$E$20,D15,1),""))</f>
        <v>1</v>
      </c>
      <c r="AN15">
        <f>IF(AM15=1,COUNTIF($AM$2:AM15,1),"")</f>
        <v>14</v>
      </c>
      <c r="AO15" t="str">
        <f>IFERROR(INDEX($D$2:$D$3528,MATCH(ROWS($AN$2:AN15),Position_Fournisseurs,0)),"")</f>
        <v/>
      </c>
    </row>
    <row r="16" spans="1:44" x14ac:dyDescent="0.25">
      <c r="A16">
        <v>7359</v>
      </c>
      <c r="B16">
        <v>11519</v>
      </c>
      <c r="C16" s="2" t="s">
        <v>27</v>
      </c>
      <c r="D16" s="2" t="s">
        <v>6626</v>
      </c>
      <c r="E16" s="2" t="s">
        <v>27</v>
      </c>
      <c r="F16" s="2" t="s">
        <v>6627</v>
      </c>
      <c r="G16" s="2" t="s">
        <v>27</v>
      </c>
      <c r="H16" s="2" t="s">
        <v>27</v>
      </c>
      <c r="I16" s="2" t="s">
        <v>27</v>
      </c>
      <c r="J16" s="2" t="s">
        <v>27</v>
      </c>
      <c r="K16">
        <v>1260</v>
      </c>
      <c r="L16" s="2" t="s">
        <v>1438</v>
      </c>
      <c r="M16" s="2" t="s">
        <v>1311</v>
      </c>
      <c r="P16" s="2" t="s">
        <v>6628</v>
      </c>
      <c r="Q16" s="2" t="s">
        <v>27</v>
      </c>
      <c r="R16" s="2" t="s">
        <v>27</v>
      </c>
      <c r="S16" s="2" t="s">
        <v>27</v>
      </c>
      <c r="T16" s="2" t="s">
        <v>27</v>
      </c>
      <c r="U16" s="2" t="s">
        <v>1312</v>
      </c>
      <c r="V16" s="2" t="s">
        <v>27</v>
      </c>
      <c r="W16" s="2" t="s">
        <v>27</v>
      </c>
      <c r="X16" s="2" t="s">
        <v>27</v>
      </c>
      <c r="Y16" s="2" t="s">
        <v>27</v>
      </c>
      <c r="Z16" s="2" t="s">
        <v>27</v>
      </c>
      <c r="AA16" s="2" t="s">
        <v>27</v>
      </c>
      <c r="AB16" s="2" t="s">
        <v>27</v>
      </c>
      <c r="AC16" s="2" t="s">
        <v>27</v>
      </c>
      <c r="AD16" s="2" t="s">
        <v>27</v>
      </c>
      <c r="AM16">
        <f>--ISNUMBER(IFERROR(SEARCH('Formulaire recherche'!$E$20,D16,1),""))</f>
        <v>1</v>
      </c>
      <c r="AN16">
        <f>IF(AM16=1,COUNTIF($AM$2:AM16,1),"")</f>
        <v>15</v>
      </c>
      <c r="AO16" t="str">
        <f>IFERROR(INDEX($D$2:$D$3528,MATCH(ROWS($AN$2:AN16),Position_Fournisseurs,0)),"")</f>
        <v/>
      </c>
    </row>
    <row r="17" spans="1:41" x14ac:dyDescent="0.25">
      <c r="A17">
        <v>2265</v>
      </c>
      <c r="B17">
        <v>10597</v>
      </c>
      <c r="C17" s="2" t="s">
        <v>27</v>
      </c>
      <c r="D17" s="2" t="s">
        <v>6537</v>
      </c>
      <c r="E17" s="2" t="s">
        <v>27</v>
      </c>
      <c r="F17" s="2" t="s">
        <v>6538</v>
      </c>
      <c r="G17" s="2" t="s">
        <v>27</v>
      </c>
      <c r="H17" s="2" t="s">
        <v>6539</v>
      </c>
      <c r="I17" s="2" t="s">
        <v>6539</v>
      </c>
      <c r="J17" s="2" t="s">
        <v>27</v>
      </c>
      <c r="K17">
        <v>1220</v>
      </c>
      <c r="L17" s="2" t="s">
        <v>1621</v>
      </c>
      <c r="M17" s="2" t="s">
        <v>1311</v>
      </c>
      <c r="P17" s="2" t="s">
        <v>27</v>
      </c>
      <c r="Q17" s="2" t="s">
        <v>27</v>
      </c>
      <c r="R17" s="2" t="s">
        <v>27</v>
      </c>
      <c r="S17" s="2" t="s">
        <v>1321</v>
      </c>
      <c r="T17" s="2" t="s">
        <v>27</v>
      </c>
      <c r="U17" s="2" t="s">
        <v>1312</v>
      </c>
      <c r="V17" s="2" t="s">
        <v>27</v>
      </c>
      <c r="W17" s="2" t="s">
        <v>27</v>
      </c>
      <c r="X17" s="2" t="s">
        <v>27</v>
      </c>
      <c r="Y17" s="2" t="s">
        <v>24</v>
      </c>
      <c r="Z17" s="2" t="s">
        <v>27</v>
      </c>
      <c r="AA17" s="2" t="s">
        <v>27</v>
      </c>
      <c r="AB17" s="2" t="s">
        <v>27</v>
      </c>
      <c r="AC17" s="2" t="s">
        <v>1321</v>
      </c>
      <c r="AD17" s="2" t="s">
        <v>27</v>
      </c>
      <c r="AM17">
        <f>--ISNUMBER(IFERROR(SEARCH('Formulaire recherche'!$E$20,D17,1),""))</f>
        <v>1</v>
      </c>
      <c r="AN17">
        <f>IF(AM17=1,COUNTIF($AM$2:AM17,1),"")</f>
        <v>16</v>
      </c>
      <c r="AO17" t="str">
        <f>IFERROR(INDEX($D$2:$D$3528,MATCH(ROWS($AN$2:AN17),Position_Fournisseurs,0)),"")</f>
        <v/>
      </c>
    </row>
    <row r="18" spans="1:41" x14ac:dyDescent="0.25">
      <c r="A18">
        <v>5507</v>
      </c>
      <c r="B18">
        <v>729432</v>
      </c>
      <c r="C18" s="2" t="s">
        <v>27</v>
      </c>
      <c r="D18" s="2" t="s">
        <v>6583</v>
      </c>
      <c r="E18" s="2" t="s">
        <v>27</v>
      </c>
      <c r="F18" s="2" t="s">
        <v>6584</v>
      </c>
      <c r="G18" s="2" t="s">
        <v>27</v>
      </c>
      <c r="H18" s="2" t="s">
        <v>6585</v>
      </c>
      <c r="I18" s="2" t="s">
        <v>27</v>
      </c>
      <c r="J18" s="2" t="s">
        <v>27</v>
      </c>
      <c r="K18">
        <v>1222</v>
      </c>
      <c r="L18" s="2" t="s">
        <v>1925</v>
      </c>
      <c r="M18" s="2" t="s">
        <v>1311</v>
      </c>
      <c r="N18">
        <v>41228799379</v>
      </c>
      <c r="P18" s="2" t="s">
        <v>27</v>
      </c>
      <c r="Q18" s="2" t="s">
        <v>2060</v>
      </c>
      <c r="R18" s="2" t="s">
        <v>6586</v>
      </c>
      <c r="S18" s="2" t="s">
        <v>6586</v>
      </c>
      <c r="T18" s="2" t="s">
        <v>6587</v>
      </c>
      <c r="U18" s="2" t="s">
        <v>1312</v>
      </c>
      <c r="V18" s="2" t="s">
        <v>27</v>
      </c>
      <c r="W18" s="2" t="s">
        <v>27</v>
      </c>
      <c r="X18" s="2" t="s">
        <v>27</v>
      </c>
      <c r="Y18" s="2" t="s">
        <v>24</v>
      </c>
      <c r="Z18" s="2" t="s">
        <v>1606</v>
      </c>
      <c r="AA18" s="2" t="s">
        <v>1913</v>
      </c>
      <c r="AB18" s="2" t="s">
        <v>1315</v>
      </c>
      <c r="AC18" s="2" t="s">
        <v>6586</v>
      </c>
      <c r="AD18" s="2" t="s">
        <v>41</v>
      </c>
      <c r="AM18">
        <f>--ISNUMBER(IFERROR(SEARCH('Formulaire recherche'!$E$20,D18,1),""))</f>
        <v>1</v>
      </c>
      <c r="AN18">
        <f>IF(AM18=1,COUNTIF($AM$2:AM18,1),"")</f>
        <v>17</v>
      </c>
      <c r="AO18" t="str">
        <f>IFERROR(INDEX($D$2:$D$3528,MATCH(ROWS($AN$2:AN18),Position_Fournisseurs,0)),"")</f>
        <v/>
      </c>
    </row>
    <row r="19" spans="1:41" x14ac:dyDescent="0.25">
      <c r="A19">
        <v>7337</v>
      </c>
      <c r="B19">
        <v>983025</v>
      </c>
      <c r="C19" s="2" t="s">
        <v>27</v>
      </c>
      <c r="D19" s="2" t="s">
        <v>6619</v>
      </c>
      <c r="E19" s="2" t="s">
        <v>27</v>
      </c>
      <c r="F19" s="2" t="s">
        <v>6620</v>
      </c>
      <c r="G19" s="2" t="s">
        <v>27</v>
      </c>
      <c r="H19" s="2" t="s">
        <v>6621</v>
      </c>
      <c r="I19" s="2" t="s">
        <v>6621</v>
      </c>
      <c r="J19" s="2" t="s">
        <v>27</v>
      </c>
      <c r="K19">
        <v>1964</v>
      </c>
      <c r="L19" s="2" t="s">
        <v>2082</v>
      </c>
      <c r="M19" s="2" t="s">
        <v>1311</v>
      </c>
      <c r="N19">
        <v>41273460404</v>
      </c>
      <c r="P19" s="2" t="s">
        <v>6622</v>
      </c>
      <c r="Q19" s="2" t="s">
        <v>27</v>
      </c>
      <c r="R19" s="2" t="s">
        <v>6623</v>
      </c>
      <c r="S19" s="2" t="s">
        <v>6624</v>
      </c>
      <c r="T19" s="2" t="s">
        <v>6625</v>
      </c>
      <c r="U19" s="2" t="s">
        <v>1312</v>
      </c>
      <c r="V19" s="2" t="s">
        <v>27</v>
      </c>
      <c r="W19" s="2" t="s">
        <v>27</v>
      </c>
      <c r="X19" s="2" t="s">
        <v>27</v>
      </c>
      <c r="Y19" s="2" t="s">
        <v>257</v>
      </c>
      <c r="Z19" s="2" t="s">
        <v>27</v>
      </c>
      <c r="AA19" s="2" t="s">
        <v>27</v>
      </c>
      <c r="AB19" s="2" t="s">
        <v>27</v>
      </c>
      <c r="AC19" s="2" t="s">
        <v>6624</v>
      </c>
      <c r="AD19" s="2" t="s">
        <v>27</v>
      </c>
      <c r="AM19">
        <f>--ISNUMBER(IFERROR(SEARCH('Formulaire recherche'!$E$20,D19,1),""))</f>
        <v>1</v>
      </c>
      <c r="AN19">
        <f>IF(AM19=1,COUNTIF($AM$2:AM19,1),"")</f>
        <v>18</v>
      </c>
      <c r="AO19" t="str">
        <f>IFERROR(INDEX($D$2:$D$3528,MATCH(ROWS($AN$2:AN19),Position_Fournisseurs,0)),"")</f>
        <v/>
      </c>
    </row>
    <row r="20" spans="1:41" x14ac:dyDescent="0.25">
      <c r="A20">
        <v>1888</v>
      </c>
      <c r="B20">
        <v>846707</v>
      </c>
      <c r="C20" s="2" t="s">
        <v>27</v>
      </c>
      <c r="D20" s="2" t="s">
        <v>6528</v>
      </c>
      <c r="E20" s="2" t="s">
        <v>6529</v>
      </c>
      <c r="F20" s="2" t="s">
        <v>6530</v>
      </c>
      <c r="G20" s="2" t="s">
        <v>27</v>
      </c>
      <c r="H20" s="2" t="s">
        <v>6531</v>
      </c>
      <c r="I20" s="2" t="s">
        <v>6531</v>
      </c>
      <c r="J20" s="2" t="s">
        <v>27</v>
      </c>
      <c r="K20">
        <v>1018</v>
      </c>
      <c r="L20" s="2" t="s">
        <v>1470</v>
      </c>
      <c r="M20" s="2" t="s">
        <v>1311</v>
      </c>
      <c r="P20" s="2" t="s">
        <v>27</v>
      </c>
      <c r="Q20" s="2" t="s">
        <v>27</v>
      </c>
      <c r="R20" s="2" t="s">
        <v>27</v>
      </c>
      <c r="S20" s="2" t="s">
        <v>27</v>
      </c>
      <c r="T20" s="2" t="s">
        <v>27</v>
      </c>
      <c r="U20" s="2" t="s">
        <v>1312</v>
      </c>
      <c r="V20" s="2" t="s">
        <v>27</v>
      </c>
      <c r="W20" s="2" t="s">
        <v>27</v>
      </c>
      <c r="X20" s="2" t="s">
        <v>27</v>
      </c>
      <c r="Y20" s="2" t="s">
        <v>79</v>
      </c>
      <c r="Z20" s="2" t="s">
        <v>27</v>
      </c>
      <c r="AA20" s="2" t="s">
        <v>27</v>
      </c>
      <c r="AB20" s="2" t="s">
        <v>27</v>
      </c>
      <c r="AC20" s="2" t="s">
        <v>27</v>
      </c>
      <c r="AD20" s="2" t="s">
        <v>27</v>
      </c>
      <c r="AM20">
        <f>--ISNUMBER(IFERROR(SEARCH('Formulaire recherche'!$E$20,D20,1),""))</f>
        <v>1</v>
      </c>
      <c r="AN20">
        <f>IF(AM20=1,COUNTIF($AM$2:AM20,1),"")</f>
        <v>19</v>
      </c>
      <c r="AO20" t="str">
        <f>IFERROR(INDEX($D$2:$D$3528,MATCH(ROWS($AN$2:AN20),Position_Fournisseurs,0)),"")</f>
        <v/>
      </c>
    </row>
    <row r="21" spans="1:41" x14ac:dyDescent="0.25">
      <c r="A21">
        <v>5826</v>
      </c>
      <c r="B21">
        <v>11418</v>
      </c>
      <c r="C21" s="2" t="s">
        <v>27</v>
      </c>
      <c r="D21" s="2" t="s">
        <v>6588</v>
      </c>
      <c r="E21" s="2" t="s">
        <v>27</v>
      </c>
      <c r="F21" s="2" t="s">
        <v>6589</v>
      </c>
      <c r="G21" s="2" t="s">
        <v>6590</v>
      </c>
      <c r="H21" s="2" t="s">
        <v>6591</v>
      </c>
      <c r="I21" s="2" t="s">
        <v>6591</v>
      </c>
      <c r="J21" s="2" t="s">
        <v>27</v>
      </c>
      <c r="K21">
        <v>1042</v>
      </c>
      <c r="L21" s="2" t="s">
        <v>2396</v>
      </c>
      <c r="M21" s="2" t="s">
        <v>1311</v>
      </c>
      <c r="P21" s="2" t="s">
        <v>27</v>
      </c>
      <c r="Q21" s="2" t="s">
        <v>27</v>
      </c>
      <c r="R21" s="2" t="s">
        <v>27</v>
      </c>
      <c r="S21" s="2" t="s">
        <v>27</v>
      </c>
      <c r="T21" s="2" t="s">
        <v>27</v>
      </c>
      <c r="U21" s="2" t="s">
        <v>1312</v>
      </c>
      <c r="V21" s="2" t="s">
        <v>27</v>
      </c>
      <c r="W21" s="2" t="s">
        <v>27</v>
      </c>
      <c r="X21" s="2" t="s">
        <v>27</v>
      </c>
      <c r="Y21" s="2" t="s">
        <v>79</v>
      </c>
      <c r="Z21" s="2" t="s">
        <v>27</v>
      </c>
      <c r="AA21" s="2" t="s">
        <v>27</v>
      </c>
      <c r="AB21" s="2" t="s">
        <v>27</v>
      </c>
      <c r="AC21" s="2" t="s">
        <v>27</v>
      </c>
      <c r="AD21" s="2" t="s">
        <v>27</v>
      </c>
      <c r="AM21">
        <f>--ISNUMBER(IFERROR(SEARCH('Formulaire recherche'!$E$20,D21,1),""))</f>
        <v>1</v>
      </c>
      <c r="AN21">
        <f>IF(AM21=1,COUNTIF($AM$2:AM21,1),"")</f>
        <v>20</v>
      </c>
      <c r="AO21" t="str">
        <f>IFERROR(INDEX($D$2:$D$3528,MATCH(ROWS($AN$2:AN21),Position_Fournisseurs,0)),"")</f>
        <v/>
      </c>
    </row>
    <row r="22" spans="1:41" x14ac:dyDescent="0.25">
      <c r="A22">
        <v>1980</v>
      </c>
      <c r="B22">
        <v>323377730</v>
      </c>
      <c r="C22" s="2" t="s">
        <v>27</v>
      </c>
      <c r="D22" s="2" t="s">
        <v>6532</v>
      </c>
      <c r="E22" s="2" t="s">
        <v>27</v>
      </c>
      <c r="F22" s="2" t="s">
        <v>6533</v>
      </c>
      <c r="G22" s="2" t="s">
        <v>27</v>
      </c>
      <c r="H22" s="2" t="s">
        <v>2547</v>
      </c>
      <c r="I22" s="2" t="s">
        <v>27</v>
      </c>
      <c r="J22" s="2" t="s">
        <v>27</v>
      </c>
      <c r="K22">
        <v>1201</v>
      </c>
      <c r="L22" s="2" t="s">
        <v>1349</v>
      </c>
      <c r="M22" s="2" t="s">
        <v>1311</v>
      </c>
      <c r="N22">
        <v>41229067777</v>
      </c>
      <c r="P22" s="2" t="s">
        <v>6534</v>
      </c>
      <c r="Q22" s="2" t="s">
        <v>27</v>
      </c>
      <c r="R22" s="2" t="s">
        <v>6535</v>
      </c>
      <c r="S22" s="2" t="s">
        <v>6535</v>
      </c>
      <c r="T22" s="2" t="s">
        <v>6536</v>
      </c>
      <c r="U22" s="2" t="s">
        <v>1312</v>
      </c>
      <c r="V22" s="2" t="s">
        <v>27</v>
      </c>
      <c r="W22" s="2" t="s">
        <v>27</v>
      </c>
      <c r="X22" s="2" t="s">
        <v>27</v>
      </c>
      <c r="Y22" s="2" t="s">
        <v>27</v>
      </c>
      <c r="Z22" s="2" t="s">
        <v>1314</v>
      </c>
      <c r="AA22" s="2" t="s">
        <v>27</v>
      </c>
      <c r="AB22" s="2" t="s">
        <v>1315</v>
      </c>
      <c r="AC22" s="2" t="s">
        <v>6535</v>
      </c>
      <c r="AD22" s="2" t="s">
        <v>27</v>
      </c>
      <c r="AM22">
        <f>--ISNUMBER(IFERROR(SEARCH('Formulaire recherche'!$E$20,D22,1),""))</f>
        <v>1</v>
      </c>
      <c r="AN22">
        <f>IF(AM22=1,COUNTIF($AM$2:AM22,1),"")</f>
        <v>21</v>
      </c>
      <c r="AO22" t="str">
        <f>IFERROR(INDEX($D$2:$D$3528,MATCH(ROWS($AN$2:AN22),Position_Fournisseurs,0)),"")</f>
        <v/>
      </c>
    </row>
    <row r="23" spans="1:41" x14ac:dyDescent="0.25">
      <c r="A23">
        <v>6588</v>
      </c>
      <c r="B23">
        <v>479442</v>
      </c>
      <c r="C23" s="2" t="s">
        <v>27</v>
      </c>
      <c r="D23" s="2" t="s">
        <v>6599</v>
      </c>
      <c r="E23" s="2" t="s">
        <v>27</v>
      </c>
      <c r="F23" s="2" t="s">
        <v>6600</v>
      </c>
      <c r="G23" s="2" t="s">
        <v>27</v>
      </c>
      <c r="H23" s="2" t="s">
        <v>6601</v>
      </c>
      <c r="I23" s="2" t="s">
        <v>6601</v>
      </c>
      <c r="J23" s="2" t="s">
        <v>27</v>
      </c>
      <c r="K23">
        <v>1211</v>
      </c>
      <c r="L23" s="2" t="s">
        <v>1336</v>
      </c>
      <c r="M23" s="2" t="s">
        <v>1311</v>
      </c>
      <c r="N23">
        <v>41223603737</v>
      </c>
      <c r="P23" s="2" t="s">
        <v>27</v>
      </c>
      <c r="Q23" s="2" t="s">
        <v>27</v>
      </c>
      <c r="R23" s="2" t="s">
        <v>6602</v>
      </c>
      <c r="S23" s="2" t="s">
        <v>6603</v>
      </c>
      <c r="T23" s="2" t="s">
        <v>6604</v>
      </c>
      <c r="U23" s="2" t="s">
        <v>1312</v>
      </c>
      <c r="V23" s="2" t="s">
        <v>27</v>
      </c>
      <c r="W23" s="2" t="s">
        <v>27</v>
      </c>
      <c r="X23" s="2" t="s">
        <v>27</v>
      </c>
      <c r="Y23" s="2" t="s">
        <v>24</v>
      </c>
      <c r="Z23" s="2" t="s">
        <v>27</v>
      </c>
      <c r="AA23" s="2" t="s">
        <v>27</v>
      </c>
      <c r="AB23" s="2" t="s">
        <v>27</v>
      </c>
      <c r="AC23" s="2" t="s">
        <v>6603</v>
      </c>
      <c r="AD23" s="2" t="s">
        <v>27</v>
      </c>
      <c r="AM23">
        <f>--ISNUMBER(IFERROR(SEARCH('Formulaire recherche'!$E$20,D23,1),""))</f>
        <v>1</v>
      </c>
      <c r="AN23">
        <f>IF(AM23=1,COUNTIF($AM$2:AM23,1),"")</f>
        <v>22</v>
      </c>
      <c r="AO23" t="str">
        <f>IFERROR(INDEX($D$2:$D$3528,MATCH(ROWS($AN$2:AN23),Position_Fournisseurs,0)),"")</f>
        <v/>
      </c>
    </row>
    <row r="24" spans="1:41" x14ac:dyDescent="0.25">
      <c r="A24">
        <v>642</v>
      </c>
      <c r="B24">
        <v>145504</v>
      </c>
      <c r="C24" s="2" t="s">
        <v>27</v>
      </c>
      <c r="D24" s="2" t="s">
        <v>6474</v>
      </c>
      <c r="E24" s="2" t="s">
        <v>6475</v>
      </c>
      <c r="F24" s="2" t="s">
        <v>6476</v>
      </c>
      <c r="G24" s="2" t="s">
        <v>27</v>
      </c>
      <c r="H24" s="2" t="s">
        <v>6477</v>
      </c>
      <c r="I24" s="2" t="s">
        <v>6477</v>
      </c>
      <c r="J24" s="2" t="s">
        <v>27</v>
      </c>
      <c r="K24">
        <v>1202</v>
      </c>
      <c r="L24" s="2" t="s">
        <v>1349</v>
      </c>
      <c r="M24" s="2" t="s">
        <v>1311</v>
      </c>
      <c r="N24">
        <v>41227322885</v>
      </c>
      <c r="P24" s="2" t="s">
        <v>27</v>
      </c>
      <c r="Q24" s="2" t="s">
        <v>27</v>
      </c>
      <c r="R24" s="2" t="s">
        <v>27</v>
      </c>
      <c r="S24" s="2" t="s">
        <v>6478</v>
      </c>
      <c r="T24" s="2" t="s">
        <v>27</v>
      </c>
      <c r="U24" s="2" t="s">
        <v>1312</v>
      </c>
      <c r="V24" s="2" t="s">
        <v>27</v>
      </c>
      <c r="W24" s="2" t="s">
        <v>27</v>
      </c>
      <c r="X24" s="2" t="s">
        <v>27</v>
      </c>
      <c r="Y24" s="2" t="s">
        <v>24</v>
      </c>
      <c r="Z24" s="2" t="s">
        <v>27</v>
      </c>
      <c r="AA24" s="2" t="s">
        <v>27</v>
      </c>
      <c r="AB24" s="2" t="s">
        <v>27</v>
      </c>
      <c r="AC24" s="2" t="s">
        <v>6478</v>
      </c>
      <c r="AD24" s="2" t="s">
        <v>27</v>
      </c>
      <c r="AM24">
        <f>--ISNUMBER(IFERROR(SEARCH('Formulaire recherche'!$E$20,D24,1),""))</f>
        <v>1</v>
      </c>
      <c r="AN24">
        <f>IF(AM24=1,COUNTIF($AM$2:AM24,1),"")</f>
        <v>23</v>
      </c>
      <c r="AO24" t="str">
        <f>IFERROR(INDEX($D$2:$D$3528,MATCH(ROWS($AN$2:AN24),Position_Fournisseurs,0)),"")</f>
        <v/>
      </c>
    </row>
    <row r="25" spans="1:41" x14ac:dyDescent="0.25">
      <c r="A25">
        <v>5838</v>
      </c>
      <c r="B25">
        <v>11428</v>
      </c>
      <c r="C25" s="2" t="s">
        <v>1663</v>
      </c>
      <c r="D25" s="2" t="s">
        <v>6592</v>
      </c>
      <c r="E25" s="2" t="s">
        <v>27</v>
      </c>
      <c r="F25" s="2" t="s">
        <v>6593</v>
      </c>
      <c r="G25" s="2" t="s">
        <v>27</v>
      </c>
      <c r="H25" s="2" t="s">
        <v>6594</v>
      </c>
      <c r="I25" s="2" t="s">
        <v>6594</v>
      </c>
      <c r="J25" s="2" t="s">
        <v>27</v>
      </c>
      <c r="K25">
        <v>35360</v>
      </c>
      <c r="L25" s="2" t="s">
        <v>6595</v>
      </c>
      <c r="M25" s="2" t="s">
        <v>1313</v>
      </c>
      <c r="P25" s="2" t="s">
        <v>27</v>
      </c>
      <c r="Q25" s="2" t="s">
        <v>27</v>
      </c>
      <c r="R25" s="2" t="s">
        <v>27</v>
      </c>
      <c r="S25" s="2" t="s">
        <v>27</v>
      </c>
      <c r="T25" s="2" t="s">
        <v>27</v>
      </c>
      <c r="U25" s="2" t="s">
        <v>1322</v>
      </c>
      <c r="V25" s="2" t="s">
        <v>27</v>
      </c>
      <c r="W25" s="2" t="s">
        <v>27</v>
      </c>
      <c r="X25" s="2" t="s">
        <v>1663</v>
      </c>
      <c r="Y25" s="2" t="s">
        <v>27</v>
      </c>
      <c r="Z25" s="2" t="s">
        <v>27</v>
      </c>
      <c r="AA25" s="2" t="s">
        <v>27</v>
      </c>
      <c r="AB25" s="2" t="s">
        <v>27</v>
      </c>
      <c r="AC25" s="2" t="s">
        <v>27</v>
      </c>
      <c r="AD25" s="2" t="s">
        <v>27</v>
      </c>
      <c r="AM25">
        <f>--ISNUMBER(IFERROR(SEARCH('Formulaire recherche'!$E$20,D25,1),""))</f>
        <v>1</v>
      </c>
      <c r="AN25">
        <f>IF(AM25=1,COUNTIF($AM$2:AM25,1),"")</f>
        <v>24</v>
      </c>
      <c r="AO25" t="str">
        <f>IFERROR(INDEX($D$2:$D$3528,MATCH(ROWS($AN$2:AN25),Position_Fournisseurs,0)),"")</f>
        <v/>
      </c>
    </row>
    <row r="26" spans="1:41" x14ac:dyDescent="0.25">
      <c r="A26">
        <v>4459</v>
      </c>
      <c r="B26">
        <v>199062</v>
      </c>
      <c r="C26" s="2" t="s">
        <v>27</v>
      </c>
      <c r="D26" s="2" t="s">
        <v>6558</v>
      </c>
      <c r="E26" s="2" t="s">
        <v>27</v>
      </c>
      <c r="F26" s="2" t="s">
        <v>6559</v>
      </c>
      <c r="G26" s="2" t="s">
        <v>27</v>
      </c>
      <c r="H26" s="2" t="s">
        <v>6560</v>
      </c>
      <c r="I26" s="2" t="s">
        <v>6560</v>
      </c>
      <c r="J26" s="2" t="s">
        <v>27</v>
      </c>
      <c r="K26">
        <v>1002</v>
      </c>
      <c r="L26" s="2" t="s">
        <v>1470</v>
      </c>
      <c r="M26" s="2" t="s">
        <v>1311</v>
      </c>
      <c r="N26">
        <v>41213129583</v>
      </c>
      <c r="P26" s="2" t="s">
        <v>27</v>
      </c>
      <c r="Q26" s="2" t="s">
        <v>27</v>
      </c>
      <c r="R26" s="2" t="s">
        <v>27</v>
      </c>
      <c r="S26" s="2" t="s">
        <v>6561</v>
      </c>
      <c r="T26" s="2" t="s">
        <v>27</v>
      </c>
      <c r="U26" s="2" t="s">
        <v>1312</v>
      </c>
      <c r="V26" s="2" t="s">
        <v>27</v>
      </c>
      <c r="W26" s="2" t="s">
        <v>27</v>
      </c>
      <c r="X26" s="2" t="s">
        <v>27</v>
      </c>
      <c r="Y26" s="2" t="s">
        <v>79</v>
      </c>
      <c r="Z26" s="2" t="s">
        <v>27</v>
      </c>
      <c r="AA26" s="2" t="s">
        <v>27</v>
      </c>
      <c r="AB26" s="2" t="s">
        <v>27</v>
      </c>
      <c r="AC26" s="2" t="s">
        <v>6561</v>
      </c>
      <c r="AD26" s="2" t="s">
        <v>27</v>
      </c>
      <c r="AM26">
        <f>--ISNUMBER(IFERROR(SEARCH('Formulaire recherche'!$E$20,D26,1),""))</f>
        <v>1</v>
      </c>
      <c r="AN26">
        <f>IF(AM26=1,COUNTIF($AM$2:AM26,1),"")</f>
        <v>25</v>
      </c>
      <c r="AO26" t="str">
        <f>IFERROR(INDEX($D$2:$D$3528,MATCH(ROWS($AN$2:AN26),Position_Fournisseurs,0)),"")</f>
        <v/>
      </c>
    </row>
    <row r="27" spans="1:41" x14ac:dyDescent="0.25">
      <c r="A27">
        <v>6704</v>
      </c>
      <c r="B27">
        <v>497741</v>
      </c>
      <c r="C27" s="2" t="s">
        <v>27</v>
      </c>
      <c r="D27" s="2" t="s">
        <v>6605</v>
      </c>
      <c r="E27" s="2" t="s">
        <v>27</v>
      </c>
      <c r="F27" s="2" t="s">
        <v>6606</v>
      </c>
      <c r="G27" s="2" t="s">
        <v>6607</v>
      </c>
      <c r="H27" s="2" t="s">
        <v>6608</v>
      </c>
      <c r="I27" s="2" t="s">
        <v>6608</v>
      </c>
      <c r="J27" s="2" t="s">
        <v>27</v>
      </c>
      <c r="K27">
        <v>1205</v>
      </c>
      <c r="L27" s="2" t="s">
        <v>1349</v>
      </c>
      <c r="M27" s="2" t="s">
        <v>1311</v>
      </c>
      <c r="N27">
        <v>41228000450</v>
      </c>
      <c r="P27" s="2" t="s">
        <v>27</v>
      </c>
      <c r="Q27" s="2" t="s">
        <v>27</v>
      </c>
      <c r="R27" s="2" t="s">
        <v>6609</v>
      </c>
      <c r="S27" s="2" t="s">
        <v>6610</v>
      </c>
      <c r="T27" s="2" t="s">
        <v>6611</v>
      </c>
      <c r="U27" s="2" t="s">
        <v>1312</v>
      </c>
      <c r="V27" s="2" t="s">
        <v>27</v>
      </c>
      <c r="W27" s="2" t="s">
        <v>27</v>
      </c>
      <c r="X27" s="2" t="s">
        <v>27</v>
      </c>
      <c r="Y27" s="2" t="s">
        <v>24</v>
      </c>
      <c r="Z27" s="2" t="s">
        <v>27</v>
      </c>
      <c r="AA27" s="2" t="s">
        <v>27</v>
      </c>
      <c r="AB27" s="2" t="s">
        <v>27</v>
      </c>
      <c r="AC27" s="2" t="s">
        <v>6610</v>
      </c>
      <c r="AD27" s="2" t="s">
        <v>27</v>
      </c>
      <c r="AM27">
        <f>--ISNUMBER(IFERROR(SEARCH('Formulaire recherche'!$E$20,D27,1),""))</f>
        <v>1</v>
      </c>
      <c r="AN27">
        <f>IF(AM27=1,COUNTIF($AM$2:AM27,1),"")</f>
        <v>26</v>
      </c>
      <c r="AO27" t="str">
        <f>IFERROR(INDEX($D$2:$D$3528,MATCH(ROWS($AN$2:AN27),Position_Fournisseurs,0)),"")</f>
        <v/>
      </c>
    </row>
    <row r="28" spans="1:41" x14ac:dyDescent="0.25">
      <c r="A28">
        <v>1665</v>
      </c>
      <c r="B28">
        <v>604135</v>
      </c>
      <c r="C28" s="2" t="s">
        <v>27</v>
      </c>
      <c r="D28" s="2" t="s">
        <v>6516</v>
      </c>
      <c r="E28" s="2" t="s">
        <v>27</v>
      </c>
      <c r="F28" s="2" t="s">
        <v>6517</v>
      </c>
      <c r="G28" s="2" t="s">
        <v>27</v>
      </c>
      <c r="H28" s="2" t="s">
        <v>6518</v>
      </c>
      <c r="I28" s="2" t="s">
        <v>6518</v>
      </c>
      <c r="J28" s="2" t="s">
        <v>27</v>
      </c>
      <c r="K28">
        <v>1207</v>
      </c>
      <c r="L28" s="2" t="s">
        <v>1349</v>
      </c>
      <c r="M28" s="2" t="s">
        <v>1311</v>
      </c>
      <c r="N28">
        <v>41227001109</v>
      </c>
      <c r="P28" s="2" t="s">
        <v>27</v>
      </c>
      <c r="Q28" s="2" t="s">
        <v>27</v>
      </c>
      <c r="R28" s="2" t="s">
        <v>27</v>
      </c>
      <c r="S28" s="2" t="s">
        <v>6519</v>
      </c>
      <c r="T28" s="2" t="s">
        <v>27</v>
      </c>
      <c r="U28" s="2" t="s">
        <v>1312</v>
      </c>
      <c r="V28" s="2" t="s">
        <v>27</v>
      </c>
      <c r="W28" s="2" t="s">
        <v>27</v>
      </c>
      <c r="X28" s="2" t="s">
        <v>27</v>
      </c>
      <c r="Y28" s="2" t="s">
        <v>24</v>
      </c>
      <c r="Z28" s="2" t="s">
        <v>27</v>
      </c>
      <c r="AA28" s="2" t="s">
        <v>27</v>
      </c>
      <c r="AB28" s="2" t="s">
        <v>27</v>
      </c>
      <c r="AC28" s="2" t="s">
        <v>6519</v>
      </c>
      <c r="AD28" s="2" t="s">
        <v>27</v>
      </c>
      <c r="AM28">
        <f>--ISNUMBER(IFERROR(SEARCH('Formulaire recherche'!$E$20,D28,1),""))</f>
        <v>1</v>
      </c>
      <c r="AN28">
        <f>IF(AM28=1,COUNTIF($AM$2:AM28,1),"")</f>
        <v>27</v>
      </c>
      <c r="AO28" t="str">
        <f>IFERROR(INDEX($D$2:$D$3528,MATCH(ROWS($AN$2:AN28),Position_Fournisseurs,0)),"")</f>
        <v/>
      </c>
    </row>
    <row r="29" spans="1:41" x14ac:dyDescent="0.25">
      <c r="A29">
        <v>1314</v>
      </c>
      <c r="B29">
        <v>542277</v>
      </c>
      <c r="C29" s="2" t="s">
        <v>27</v>
      </c>
      <c r="D29" s="2" t="s">
        <v>6501</v>
      </c>
      <c r="E29" s="2" t="s">
        <v>27</v>
      </c>
      <c r="F29" s="2" t="s">
        <v>6502</v>
      </c>
      <c r="G29" s="2" t="s">
        <v>27</v>
      </c>
      <c r="H29" s="2" t="s">
        <v>6503</v>
      </c>
      <c r="I29" s="2" t="s">
        <v>6503</v>
      </c>
      <c r="J29" s="2" t="s">
        <v>27</v>
      </c>
      <c r="K29">
        <v>1203</v>
      </c>
      <c r="L29" s="2" t="s">
        <v>1349</v>
      </c>
      <c r="M29" s="2" t="s">
        <v>1311</v>
      </c>
      <c r="N29">
        <v>41223400912</v>
      </c>
      <c r="P29" s="2" t="s">
        <v>27</v>
      </c>
      <c r="Q29" s="2" t="s">
        <v>27</v>
      </c>
      <c r="R29" s="2" t="s">
        <v>27</v>
      </c>
      <c r="S29" s="2" t="s">
        <v>6504</v>
      </c>
      <c r="T29" s="2" t="s">
        <v>27</v>
      </c>
      <c r="U29" s="2" t="s">
        <v>1312</v>
      </c>
      <c r="V29" s="2" t="s">
        <v>27</v>
      </c>
      <c r="W29" s="2" t="s">
        <v>27</v>
      </c>
      <c r="X29" s="2" t="s">
        <v>27</v>
      </c>
      <c r="Y29" s="2" t="s">
        <v>24</v>
      </c>
      <c r="Z29" s="2" t="s">
        <v>27</v>
      </c>
      <c r="AA29" s="2" t="s">
        <v>27</v>
      </c>
      <c r="AB29" s="2" t="s">
        <v>27</v>
      </c>
      <c r="AC29" s="2" t="s">
        <v>6504</v>
      </c>
      <c r="AD29" s="2" t="s">
        <v>27</v>
      </c>
      <c r="AM29">
        <f>--ISNUMBER(IFERROR(SEARCH('Formulaire recherche'!$E$20,D29,1),""))</f>
        <v>1</v>
      </c>
      <c r="AN29">
        <f>IF(AM29=1,COUNTIF($AM$2:AM29,1),"")</f>
        <v>28</v>
      </c>
      <c r="AO29" t="str">
        <f>IFERROR(INDEX($D$2:$D$3528,MATCH(ROWS($AN$2:AN29),Position_Fournisseurs,0)),"")</f>
        <v/>
      </c>
    </row>
    <row r="30" spans="1:41" x14ac:dyDescent="0.25">
      <c r="A30">
        <v>1783</v>
      </c>
      <c r="B30">
        <v>150697981</v>
      </c>
      <c r="C30" s="2" t="s">
        <v>27</v>
      </c>
      <c r="D30" s="2" t="s">
        <v>6524</v>
      </c>
      <c r="E30" s="2" t="s">
        <v>27</v>
      </c>
      <c r="F30" s="2" t="s">
        <v>6525</v>
      </c>
      <c r="G30" s="2" t="s">
        <v>27</v>
      </c>
      <c r="H30" s="2" t="s">
        <v>6526</v>
      </c>
      <c r="I30" s="2" t="s">
        <v>6526</v>
      </c>
      <c r="J30" s="2" t="s">
        <v>6527</v>
      </c>
      <c r="K30">
        <v>1275</v>
      </c>
      <c r="L30" s="2" t="s">
        <v>2709</v>
      </c>
      <c r="M30" s="2" t="s">
        <v>1311</v>
      </c>
      <c r="P30" s="2" t="s">
        <v>27</v>
      </c>
      <c r="Q30" s="2" t="s">
        <v>27</v>
      </c>
      <c r="R30" s="2" t="s">
        <v>27</v>
      </c>
      <c r="S30" s="2" t="s">
        <v>27</v>
      </c>
      <c r="T30" s="2" t="s">
        <v>27</v>
      </c>
      <c r="U30" s="2" t="s">
        <v>1312</v>
      </c>
      <c r="V30" s="2" t="s">
        <v>27</v>
      </c>
      <c r="W30" s="2" t="s">
        <v>27</v>
      </c>
      <c r="X30" s="2" t="s">
        <v>27</v>
      </c>
      <c r="Y30" s="2" t="s">
        <v>79</v>
      </c>
      <c r="Z30" s="2" t="s">
        <v>27</v>
      </c>
      <c r="AA30" s="2" t="s">
        <v>27</v>
      </c>
      <c r="AB30" s="2" t="s">
        <v>27</v>
      </c>
      <c r="AC30" s="2" t="s">
        <v>27</v>
      </c>
      <c r="AD30" s="2" t="s">
        <v>27</v>
      </c>
      <c r="AM30">
        <f>--ISNUMBER(IFERROR(SEARCH('Formulaire recherche'!$E$20,D30,1),""))</f>
        <v>1</v>
      </c>
      <c r="AN30">
        <f>IF(AM30=1,COUNTIF($AM$2:AM30,1),"")</f>
        <v>29</v>
      </c>
      <c r="AO30" t="str">
        <f>IFERROR(INDEX($D$2:$D$3528,MATCH(ROWS($AN$2:AN30),Position_Fournisseurs,0)),"")</f>
        <v/>
      </c>
    </row>
    <row r="31" spans="1:41" x14ac:dyDescent="0.25">
      <c r="A31">
        <v>1200</v>
      </c>
      <c r="B31">
        <v>293846</v>
      </c>
      <c r="C31" s="2" t="s">
        <v>27</v>
      </c>
      <c r="D31" s="2" t="s">
        <v>6486</v>
      </c>
      <c r="E31" s="2" t="s">
        <v>27</v>
      </c>
      <c r="F31" s="2" t="s">
        <v>6487</v>
      </c>
      <c r="G31" s="2" t="s">
        <v>27</v>
      </c>
      <c r="H31" s="2" t="s">
        <v>6488</v>
      </c>
      <c r="I31" s="2" t="s">
        <v>6488</v>
      </c>
      <c r="J31" s="2" t="s">
        <v>27</v>
      </c>
      <c r="K31">
        <v>1705</v>
      </c>
      <c r="L31" s="2" t="s">
        <v>1492</v>
      </c>
      <c r="M31" s="2" t="s">
        <v>1311</v>
      </c>
      <c r="N31">
        <v>41264241906</v>
      </c>
      <c r="P31" s="2" t="s">
        <v>6489</v>
      </c>
      <c r="Q31" s="2" t="s">
        <v>27</v>
      </c>
      <c r="R31" s="2" t="s">
        <v>6490</v>
      </c>
      <c r="S31" s="2" t="s">
        <v>6491</v>
      </c>
      <c r="T31" s="2" t="s">
        <v>6492</v>
      </c>
      <c r="U31" s="2" t="s">
        <v>1312</v>
      </c>
      <c r="V31" s="2" t="s">
        <v>27</v>
      </c>
      <c r="W31" s="2" t="s">
        <v>27</v>
      </c>
      <c r="X31" s="2" t="s">
        <v>27</v>
      </c>
      <c r="Y31" s="2" t="s">
        <v>1313</v>
      </c>
      <c r="Z31" s="2" t="s">
        <v>27</v>
      </c>
      <c r="AA31" s="2" t="s">
        <v>27</v>
      </c>
      <c r="AB31" s="2" t="s">
        <v>27</v>
      </c>
      <c r="AC31" s="2" t="s">
        <v>6491</v>
      </c>
      <c r="AD31" s="2" t="s">
        <v>27</v>
      </c>
      <c r="AM31">
        <f>--ISNUMBER(IFERROR(SEARCH('Formulaire recherche'!$E$20,D31,1),""))</f>
        <v>1</v>
      </c>
      <c r="AN31">
        <f>IF(AM31=1,COUNTIF($AM$2:AM31,1),"")</f>
        <v>30</v>
      </c>
      <c r="AO31" t="str">
        <f>IFERROR(INDEX($D$2:$D$3528,MATCH(ROWS($AN$2:AN31),Position_Fournisseurs,0)),"")</f>
        <v/>
      </c>
    </row>
    <row r="32" spans="1:41" x14ac:dyDescent="0.25">
      <c r="A32">
        <v>1272</v>
      </c>
      <c r="B32">
        <v>532906</v>
      </c>
      <c r="C32" s="2" t="s">
        <v>27</v>
      </c>
      <c r="D32" s="2" t="s">
        <v>6493</v>
      </c>
      <c r="E32" s="2" t="s">
        <v>6494</v>
      </c>
      <c r="F32" s="2" t="s">
        <v>6495</v>
      </c>
      <c r="G32" s="2" t="s">
        <v>6496</v>
      </c>
      <c r="H32" s="2" t="s">
        <v>6497</v>
      </c>
      <c r="I32" s="2" t="s">
        <v>6497</v>
      </c>
      <c r="J32" s="2" t="s">
        <v>27</v>
      </c>
      <c r="K32">
        <v>1196</v>
      </c>
      <c r="L32" s="2" t="s">
        <v>1441</v>
      </c>
      <c r="M32" s="2" t="s">
        <v>1311</v>
      </c>
      <c r="N32">
        <v>41223643206</v>
      </c>
      <c r="P32" s="2" t="s">
        <v>27</v>
      </c>
      <c r="Q32" s="2" t="s">
        <v>27</v>
      </c>
      <c r="R32" s="2" t="s">
        <v>6498</v>
      </c>
      <c r="S32" s="2" t="s">
        <v>6499</v>
      </c>
      <c r="T32" s="2" t="s">
        <v>6500</v>
      </c>
      <c r="U32" s="2" t="s">
        <v>1312</v>
      </c>
      <c r="V32" s="2" t="s">
        <v>27</v>
      </c>
      <c r="W32" s="2" t="s">
        <v>27</v>
      </c>
      <c r="X32" s="2" t="s">
        <v>27</v>
      </c>
      <c r="Y32" s="2" t="s">
        <v>79</v>
      </c>
      <c r="Z32" s="2" t="s">
        <v>27</v>
      </c>
      <c r="AA32" s="2" t="s">
        <v>27</v>
      </c>
      <c r="AB32" s="2" t="s">
        <v>27</v>
      </c>
      <c r="AC32" s="2" t="s">
        <v>6499</v>
      </c>
      <c r="AD32" s="2" t="s">
        <v>27</v>
      </c>
      <c r="AM32">
        <f>--ISNUMBER(IFERROR(SEARCH('Formulaire recherche'!$E$20,D32,1),""))</f>
        <v>1</v>
      </c>
      <c r="AN32">
        <f>IF(AM32=1,COUNTIF($AM$2:AM32,1),"")</f>
        <v>31</v>
      </c>
      <c r="AO32" t="str">
        <f>IFERROR(INDEX($D$2:$D$3528,MATCH(ROWS($AN$2:AN32),Position_Fournisseurs,0)),"")</f>
        <v/>
      </c>
    </row>
    <row r="33" spans="1:41" x14ac:dyDescent="0.25">
      <c r="A33">
        <v>5163</v>
      </c>
      <c r="B33">
        <v>450726</v>
      </c>
      <c r="C33" s="2" t="s">
        <v>27</v>
      </c>
      <c r="D33" s="2" t="s">
        <v>4922</v>
      </c>
      <c r="E33" s="2" t="s">
        <v>27</v>
      </c>
      <c r="F33" s="2" t="s">
        <v>4922</v>
      </c>
      <c r="G33" s="2" t="s">
        <v>27</v>
      </c>
      <c r="H33" s="2" t="s">
        <v>4923</v>
      </c>
      <c r="I33" s="2" t="s">
        <v>4923</v>
      </c>
      <c r="J33" s="2" t="s">
        <v>27</v>
      </c>
      <c r="K33">
        <v>1205</v>
      </c>
      <c r="L33" s="2" t="s">
        <v>1326</v>
      </c>
      <c r="M33" s="2" t="s">
        <v>1311</v>
      </c>
      <c r="N33">
        <v>41223200732</v>
      </c>
      <c r="P33" s="2" t="s">
        <v>27</v>
      </c>
      <c r="Q33" s="2" t="s">
        <v>27</v>
      </c>
      <c r="R33" s="2" t="s">
        <v>27</v>
      </c>
      <c r="S33" s="2" t="s">
        <v>4924</v>
      </c>
      <c r="T33" s="2" t="s">
        <v>27</v>
      </c>
      <c r="U33" s="2" t="s">
        <v>1312</v>
      </c>
      <c r="V33" s="2" t="s">
        <v>27</v>
      </c>
      <c r="W33" s="2" t="s">
        <v>27</v>
      </c>
      <c r="X33" s="2" t="s">
        <v>27</v>
      </c>
      <c r="Y33" s="2" t="s">
        <v>24</v>
      </c>
      <c r="Z33" s="2" t="s">
        <v>27</v>
      </c>
      <c r="AA33" s="2" t="s">
        <v>27</v>
      </c>
      <c r="AB33" s="2" t="s">
        <v>27</v>
      </c>
      <c r="AC33" s="2" t="s">
        <v>4924</v>
      </c>
      <c r="AD33" s="2" t="s">
        <v>27</v>
      </c>
      <c r="AM33">
        <f>--ISNUMBER(IFERROR(SEARCH('Formulaire recherche'!$E$20,D33,1),""))</f>
        <v>1</v>
      </c>
      <c r="AN33">
        <f>IF(AM33=1,COUNTIF($AM$2:AM33,1),"")</f>
        <v>32</v>
      </c>
      <c r="AO33" t="str">
        <f>IFERROR(INDEX($D$2:$D$3528,MATCH(ROWS($AN$2:AN33),Position_Fournisseurs,0)),"")</f>
        <v/>
      </c>
    </row>
    <row r="34" spans="1:41" x14ac:dyDescent="0.25">
      <c r="A34">
        <v>3530</v>
      </c>
      <c r="B34">
        <v>634944</v>
      </c>
      <c r="C34" s="2" t="s">
        <v>27</v>
      </c>
      <c r="D34" s="2" t="s">
        <v>3974</v>
      </c>
      <c r="E34" s="2" t="s">
        <v>27</v>
      </c>
      <c r="F34" s="2" t="s">
        <v>3975</v>
      </c>
      <c r="G34" s="2" t="s">
        <v>27</v>
      </c>
      <c r="H34" s="2" t="s">
        <v>3976</v>
      </c>
      <c r="I34" s="2" t="s">
        <v>3976</v>
      </c>
      <c r="J34" s="2" t="s">
        <v>27</v>
      </c>
      <c r="K34">
        <v>1201</v>
      </c>
      <c r="L34" s="2" t="s">
        <v>1349</v>
      </c>
      <c r="M34" s="2" t="s">
        <v>1311</v>
      </c>
      <c r="N34">
        <v>41227714531</v>
      </c>
      <c r="P34" s="2" t="s">
        <v>27</v>
      </c>
      <c r="Q34" s="2" t="s">
        <v>27</v>
      </c>
      <c r="R34" s="2" t="s">
        <v>27</v>
      </c>
      <c r="S34" s="2" t="s">
        <v>3977</v>
      </c>
      <c r="T34" s="2" t="s">
        <v>27</v>
      </c>
      <c r="U34" s="2" t="s">
        <v>1312</v>
      </c>
      <c r="V34" s="2" t="s">
        <v>27</v>
      </c>
      <c r="W34" s="2" t="s">
        <v>27</v>
      </c>
      <c r="X34" s="2" t="s">
        <v>27</v>
      </c>
      <c r="Y34" s="2" t="s">
        <v>24</v>
      </c>
      <c r="Z34" s="2" t="s">
        <v>27</v>
      </c>
      <c r="AA34" s="2" t="s">
        <v>27</v>
      </c>
      <c r="AB34" s="2" t="s">
        <v>27</v>
      </c>
      <c r="AC34" s="2" t="s">
        <v>3977</v>
      </c>
      <c r="AD34" s="2" t="s">
        <v>27</v>
      </c>
      <c r="AM34">
        <f>--ISNUMBER(IFERROR(SEARCH('Formulaire recherche'!$E$20,D34,1),""))</f>
        <v>1</v>
      </c>
      <c r="AN34">
        <f>IF(AM34=1,COUNTIF($AM$2:AM34,1),"")</f>
        <v>33</v>
      </c>
      <c r="AO34" t="str">
        <f>IFERROR(INDEX($D$2:$D$3528,MATCH(ROWS($AN$2:AN34),Position_Fournisseurs,0)),"")</f>
        <v/>
      </c>
    </row>
    <row r="35" spans="1:41" x14ac:dyDescent="0.25">
      <c r="A35">
        <v>1684</v>
      </c>
      <c r="B35">
        <v>1021558</v>
      </c>
      <c r="C35" s="2" t="s">
        <v>27</v>
      </c>
      <c r="D35" s="2" t="s">
        <v>2639</v>
      </c>
      <c r="E35" s="2" t="s">
        <v>27</v>
      </c>
      <c r="F35" s="2" t="s">
        <v>2640</v>
      </c>
      <c r="G35" s="2" t="s">
        <v>2641</v>
      </c>
      <c r="H35" s="2" t="s">
        <v>2642</v>
      </c>
      <c r="I35" s="2" t="s">
        <v>27</v>
      </c>
      <c r="J35" s="2" t="s">
        <v>27</v>
      </c>
      <c r="K35">
        <v>1201</v>
      </c>
      <c r="L35" s="2" t="s">
        <v>1349</v>
      </c>
      <c r="M35" s="2" t="s">
        <v>1311</v>
      </c>
      <c r="N35">
        <v>41786566832</v>
      </c>
      <c r="P35" s="2" t="s">
        <v>2643</v>
      </c>
      <c r="Q35" s="2" t="s">
        <v>27</v>
      </c>
      <c r="R35" s="2" t="s">
        <v>2644</v>
      </c>
      <c r="S35" s="2" t="s">
        <v>2644</v>
      </c>
      <c r="T35" s="2" t="s">
        <v>2645</v>
      </c>
      <c r="U35" s="2" t="s">
        <v>1312</v>
      </c>
      <c r="V35" s="2" t="s">
        <v>27</v>
      </c>
      <c r="W35" s="2" t="s">
        <v>27</v>
      </c>
      <c r="X35" s="2" t="s">
        <v>27</v>
      </c>
      <c r="Y35" s="2" t="s">
        <v>24</v>
      </c>
      <c r="Z35" s="2" t="s">
        <v>1314</v>
      </c>
      <c r="AA35" s="2" t="s">
        <v>27</v>
      </c>
      <c r="AB35" s="2" t="s">
        <v>1315</v>
      </c>
      <c r="AC35" s="2" t="s">
        <v>2644</v>
      </c>
      <c r="AD35" s="2" t="s">
        <v>41</v>
      </c>
      <c r="AM35">
        <f>--ISNUMBER(IFERROR(SEARCH('Formulaire recherche'!$E$20,D35,1),""))</f>
        <v>1</v>
      </c>
      <c r="AN35">
        <f>IF(AM35=1,COUNTIF($AM$2:AM35,1),"")</f>
        <v>34</v>
      </c>
      <c r="AO35" t="str">
        <f>IFERROR(INDEX($D$2:$D$3528,MATCH(ROWS($AN$2:AN35),Position_Fournisseurs,0)),"")</f>
        <v/>
      </c>
    </row>
    <row r="36" spans="1:41" x14ac:dyDescent="0.25">
      <c r="A36">
        <v>1466</v>
      </c>
      <c r="B36">
        <v>565522</v>
      </c>
      <c r="C36" s="2" t="s">
        <v>27</v>
      </c>
      <c r="D36" s="2" t="s">
        <v>2468</v>
      </c>
      <c r="E36" s="2" t="s">
        <v>27</v>
      </c>
      <c r="F36" s="2" t="s">
        <v>2469</v>
      </c>
      <c r="G36" s="2" t="s">
        <v>27</v>
      </c>
      <c r="H36" s="2" t="s">
        <v>2470</v>
      </c>
      <c r="I36" s="2" t="s">
        <v>2470</v>
      </c>
      <c r="J36" s="2" t="s">
        <v>27</v>
      </c>
      <c r="K36">
        <v>1233</v>
      </c>
      <c r="L36" s="2" t="s">
        <v>1779</v>
      </c>
      <c r="M36" s="2" t="s">
        <v>1311</v>
      </c>
      <c r="N36">
        <v>41227576748</v>
      </c>
      <c r="P36" s="2" t="s">
        <v>27</v>
      </c>
      <c r="Q36" s="2" t="s">
        <v>27</v>
      </c>
      <c r="R36" s="2" t="s">
        <v>27</v>
      </c>
      <c r="S36" s="2" t="s">
        <v>2471</v>
      </c>
      <c r="T36" s="2" t="s">
        <v>27</v>
      </c>
      <c r="U36" s="2" t="s">
        <v>1312</v>
      </c>
      <c r="V36" s="2" t="s">
        <v>27</v>
      </c>
      <c r="W36" s="2" t="s">
        <v>27</v>
      </c>
      <c r="X36" s="2" t="s">
        <v>27</v>
      </c>
      <c r="Y36" s="2" t="s">
        <v>24</v>
      </c>
      <c r="Z36" s="2" t="s">
        <v>27</v>
      </c>
      <c r="AA36" s="2" t="s">
        <v>27</v>
      </c>
      <c r="AB36" s="2" t="s">
        <v>27</v>
      </c>
      <c r="AC36" s="2" t="s">
        <v>2471</v>
      </c>
      <c r="AD36" s="2" t="s">
        <v>27</v>
      </c>
      <c r="AM36">
        <f>--ISNUMBER(IFERROR(SEARCH('Formulaire recherche'!$E$20,D36,1),""))</f>
        <v>1</v>
      </c>
      <c r="AN36">
        <f>IF(AM36=1,COUNTIF($AM$2:AM36,1),"")</f>
        <v>35</v>
      </c>
      <c r="AO36" t="str">
        <f>IFERROR(INDEX($D$2:$D$3528,MATCH(ROWS($AN$2:AN36),Position_Fournisseurs,0)),"")</f>
        <v/>
      </c>
    </row>
    <row r="37" spans="1:41" x14ac:dyDescent="0.25">
      <c r="A37">
        <v>5014</v>
      </c>
      <c r="B37">
        <v>427310</v>
      </c>
      <c r="C37" s="2" t="s">
        <v>27</v>
      </c>
      <c r="D37" s="2" t="s">
        <v>4829</v>
      </c>
      <c r="E37" s="2" t="s">
        <v>27</v>
      </c>
      <c r="F37" s="2" t="s">
        <v>4829</v>
      </c>
      <c r="G37" s="2" t="s">
        <v>27</v>
      </c>
      <c r="H37" s="2" t="s">
        <v>4830</v>
      </c>
      <c r="I37" s="2" t="s">
        <v>4830</v>
      </c>
      <c r="J37" s="2" t="s">
        <v>27</v>
      </c>
      <c r="K37">
        <v>1211</v>
      </c>
      <c r="L37" s="2" t="s">
        <v>4831</v>
      </c>
      <c r="M37" s="2" t="s">
        <v>1311</v>
      </c>
      <c r="N37">
        <v>41227477857</v>
      </c>
      <c r="P37" s="2" t="s">
        <v>27</v>
      </c>
      <c r="Q37" s="2" t="s">
        <v>27</v>
      </c>
      <c r="R37" s="2" t="s">
        <v>27</v>
      </c>
      <c r="S37" s="2" t="s">
        <v>4832</v>
      </c>
      <c r="T37" s="2" t="s">
        <v>27</v>
      </c>
      <c r="U37" s="2" t="s">
        <v>1312</v>
      </c>
      <c r="V37" s="2" t="s">
        <v>27</v>
      </c>
      <c r="W37" s="2" t="s">
        <v>27</v>
      </c>
      <c r="X37" s="2" t="s">
        <v>27</v>
      </c>
      <c r="Y37" s="2" t="s">
        <v>24</v>
      </c>
      <c r="Z37" s="2" t="s">
        <v>27</v>
      </c>
      <c r="AA37" s="2" t="s">
        <v>27</v>
      </c>
      <c r="AB37" s="2" t="s">
        <v>27</v>
      </c>
      <c r="AC37" s="2" t="s">
        <v>4832</v>
      </c>
      <c r="AD37" s="2" t="s">
        <v>27</v>
      </c>
      <c r="AM37">
        <f>--ISNUMBER(IFERROR(SEARCH('Formulaire recherche'!$E$20,D37,1),""))</f>
        <v>1</v>
      </c>
      <c r="AN37">
        <f>IF(AM37=1,COUNTIF($AM$2:AM37,1),"")</f>
        <v>36</v>
      </c>
      <c r="AO37" t="str">
        <f>IFERROR(INDEX($D$2:$D$3528,MATCH(ROWS($AN$2:AN37),Position_Fournisseurs,0)),"")</f>
        <v/>
      </c>
    </row>
    <row r="38" spans="1:41" x14ac:dyDescent="0.25">
      <c r="A38">
        <v>442</v>
      </c>
      <c r="B38">
        <v>143337</v>
      </c>
      <c r="C38" s="2" t="s">
        <v>27</v>
      </c>
      <c r="D38" s="2" t="s">
        <v>1650</v>
      </c>
      <c r="E38" s="2" t="s">
        <v>27</v>
      </c>
      <c r="F38" s="2" t="s">
        <v>1651</v>
      </c>
      <c r="G38" s="2" t="s">
        <v>1652</v>
      </c>
      <c r="H38" s="2" t="s">
        <v>1653</v>
      </c>
      <c r="I38" s="2" t="s">
        <v>1653</v>
      </c>
      <c r="J38" s="2" t="s">
        <v>1654</v>
      </c>
      <c r="K38">
        <v>1227</v>
      </c>
      <c r="L38" s="2" t="s">
        <v>1345</v>
      </c>
      <c r="M38" s="2" t="s">
        <v>1311</v>
      </c>
      <c r="N38">
        <v>41223434160</v>
      </c>
      <c r="P38" s="2" t="s">
        <v>27</v>
      </c>
      <c r="Q38" s="2" t="s">
        <v>27</v>
      </c>
      <c r="R38" s="2" t="s">
        <v>27</v>
      </c>
      <c r="S38" s="2" t="s">
        <v>1655</v>
      </c>
      <c r="T38" s="2" t="s">
        <v>27</v>
      </c>
      <c r="U38" s="2" t="s">
        <v>1312</v>
      </c>
      <c r="V38" s="2" t="s">
        <v>27</v>
      </c>
      <c r="W38" s="2" t="s">
        <v>27</v>
      </c>
      <c r="X38" s="2" t="s">
        <v>27</v>
      </c>
      <c r="Y38" s="2" t="s">
        <v>24</v>
      </c>
      <c r="Z38" s="2" t="s">
        <v>27</v>
      </c>
      <c r="AA38" s="2" t="s">
        <v>27</v>
      </c>
      <c r="AB38" s="2" t="s">
        <v>27</v>
      </c>
      <c r="AC38" s="2" t="s">
        <v>1655</v>
      </c>
      <c r="AD38" s="2" t="s">
        <v>27</v>
      </c>
      <c r="AM38">
        <f>--ISNUMBER(IFERROR(SEARCH('Formulaire recherche'!$E$20,D38,1),""))</f>
        <v>1</v>
      </c>
      <c r="AN38">
        <f>IF(AM38=1,COUNTIF($AM$2:AM38,1),"")</f>
        <v>37</v>
      </c>
      <c r="AO38" t="str">
        <f>IFERROR(INDEX($D$2:$D$3528,MATCH(ROWS($AN$2:AN38),Position_Fournisseurs,0)),"")</f>
        <v/>
      </c>
    </row>
    <row r="39" spans="1:41" x14ac:dyDescent="0.25">
      <c r="A39">
        <v>3539</v>
      </c>
      <c r="B39">
        <v>636910</v>
      </c>
      <c r="C39" s="2" t="s">
        <v>27</v>
      </c>
      <c r="D39" s="2" t="s">
        <v>3990</v>
      </c>
      <c r="E39" s="2" t="s">
        <v>27</v>
      </c>
      <c r="F39" s="2" t="s">
        <v>3990</v>
      </c>
      <c r="G39" s="2" t="s">
        <v>27</v>
      </c>
      <c r="H39" s="2" t="s">
        <v>3991</v>
      </c>
      <c r="I39" s="2" t="s">
        <v>3991</v>
      </c>
      <c r="J39" s="2" t="s">
        <v>3644</v>
      </c>
      <c r="K39">
        <v>1237</v>
      </c>
      <c r="L39" s="2" t="s">
        <v>2966</v>
      </c>
      <c r="M39" s="2" t="s">
        <v>1311</v>
      </c>
      <c r="N39">
        <v>41229301335</v>
      </c>
      <c r="P39" s="2" t="s">
        <v>3992</v>
      </c>
      <c r="Q39" s="2" t="s">
        <v>27</v>
      </c>
      <c r="R39" s="2" t="s">
        <v>27</v>
      </c>
      <c r="S39" s="2" t="s">
        <v>3993</v>
      </c>
      <c r="T39" s="2" t="s">
        <v>27</v>
      </c>
      <c r="U39" s="2" t="s">
        <v>1312</v>
      </c>
      <c r="V39" s="2" t="s">
        <v>27</v>
      </c>
      <c r="W39" s="2" t="s">
        <v>1445</v>
      </c>
      <c r="X39" s="2" t="s">
        <v>27</v>
      </c>
      <c r="Y39" s="2" t="s">
        <v>24</v>
      </c>
      <c r="Z39" s="2" t="s">
        <v>27</v>
      </c>
      <c r="AA39" s="2" t="s">
        <v>1631</v>
      </c>
      <c r="AB39" s="2" t="s">
        <v>1315</v>
      </c>
      <c r="AC39" s="2" t="s">
        <v>3993</v>
      </c>
      <c r="AD39" s="2" t="s">
        <v>41</v>
      </c>
      <c r="AM39">
        <f>--ISNUMBER(IFERROR(SEARCH('Formulaire recherche'!$E$20,D39,1),""))</f>
        <v>1</v>
      </c>
      <c r="AN39">
        <f>IF(AM39=1,COUNTIF($AM$2:AM39,1),"")</f>
        <v>38</v>
      </c>
      <c r="AO39" t="str">
        <f>IFERROR(INDEX($D$2:$D$3528,MATCH(ROWS($AN$2:AN39),Position_Fournisseurs,0)),"")</f>
        <v/>
      </c>
    </row>
    <row r="40" spans="1:41" x14ac:dyDescent="0.25">
      <c r="A40">
        <v>501</v>
      </c>
      <c r="B40">
        <v>143789</v>
      </c>
      <c r="C40" s="2" t="s">
        <v>27</v>
      </c>
      <c r="D40" s="2" t="s">
        <v>1719</v>
      </c>
      <c r="E40" s="2" t="s">
        <v>27</v>
      </c>
      <c r="F40" s="2" t="s">
        <v>1720</v>
      </c>
      <c r="G40" s="2" t="s">
        <v>27</v>
      </c>
      <c r="H40" s="2" t="s">
        <v>1721</v>
      </c>
      <c r="I40" s="2" t="s">
        <v>1721</v>
      </c>
      <c r="J40" s="2" t="s">
        <v>1722</v>
      </c>
      <c r="K40">
        <v>1214</v>
      </c>
      <c r="L40" s="2" t="s">
        <v>1563</v>
      </c>
      <c r="M40" s="2" t="s">
        <v>1311</v>
      </c>
      <c r="N40">
        <v>41229390629</v>
      </c>
      <c r="P40" s="2" t="s">
        <v>1723</v>
      </c>
      <c r="Q40" s="2" t="s">
        <v>27</v>
      </c>
      <c r="R40" s="2" t="s">
        <v>1724</v>
      </c>
      <c r="S40" s="2" t="s">
        <v>1725</v>
      </c>
      <c r="T40" s="2" t="s">
        <v>1726</v>
      </c>
      <c r="U40" s="2" t="s">
        <v>1312</v>
      </c>
      <c r="V40" s="2" t="s">
        <v>27</v>
      </c>
      <c r="W40" s="2" t="s">
        <v>27</v>
      </c>
      <c r="X40" s="2" t="s">
        <v>27</v>
      </c>
      <c r="Y40" s="2" t="s">
        <v>24</v>
      </c>
      <c r="Z40" s="2" t="s">
        <v>27</v>
      </c>
      <c r="AA40" s="2" t="s">
        <v>27</v>
      </c>
      <c r="AB40" s="2" t="s">
        <v>27</v>
      </c>
      <c r="AC40" s="2" t="s">
        <v>1725</v>
      </c>
      <c r="AD40" s="2" t="s">
        <v>27</v>
      </c>
      <c r="AM40">
        <f>--ISNUMBER(IFERROR(SEARCH('Formulaire recherche'!$E$20,D40,1),""))</f>
        <v>1</v>
      </c>
      <c r="AN40">
        <f>IF(AM40=1,COUNTIF($AM$2:AM40,1),"")</f>
        <v>39</v>
      </c>
      <c r="AO40" t="str">
        <f>IFERROR(INDEX($D$2:$D$3528,MATCH(ROWS($AN$2:AN40),Position_Fournisseurs,0)),"")</f>
        <v/>
      </c>
    </row>
    <row r="41" spans="1:41" x14ac:dyDescent="0.25">
      <c r="A41">
        <v>2613</v>
      </c>
      <c r="B41">
        <v>149096</v>
      </c>
      <c r="C41" s="2" t="s">
        <v>27</v>
      </c>
      <c r="D41" s="2" t="s">
        <v>3276</v>
      </c>
      <c r="E41" s="2" t="s">
        <v>27</v>
      </c>
      <c r="F41" s="2" t="s">
        <v>3277</v>
      </c>
      <c r="G41" s="2" t="s">
        <v>27</v>
      </c>
      <c r="H41" s="2" t="s">
        <v>3278</v>
      </c>
      <c r="I41" s="2" t="s">
        <v>3278</v>
      </c>
      <c r="J41" s="2" t="s">
        <v>27</v>
      </c>
      <c r="K41">
        <v>1227</v>
      </c>
      <c r="L41" s="2" t="s">
        <v>1345</v>
      </c>
      <c r="M41" s="2" t="s">
        <v>1311</v>
      </c>
      <c r="N41">
        <v>41223432223</v>
      </c>
      <c r="P41" s="2" t="s">
        <v>27</v>
      </c>
      <c r="Q41" s="2" t="s">
        <v>27</v>
      </c>
      <c r="R41" s="2" t="s">
        <v>3279</v>
      </c>
      <c r="S41" s="2" t="s">
        <v>3280</v>
      </c>
      <c r="T41" s="2" t="s">
        <v>3281</v>
      </c>
      <c r="U41" s="2" t="s">
        <v>1312</v>
      </c>
      <c r="V41" s="2" t="s">
        <v>27</v>
      </c>
      <c r="W41" s="2" t="s">
        <v>27</v>
      </c>
      <c r="X41" s="2" t="s">
        <v>27</v>
      </c>
      <c r="Y41" s="2" t="s">
        <v>24</v>
      </c>
      <c r="Z41" s="2" t="s">
        <v>27</v>
      </c>
      <c r="AA41" s="2" t="s">
        <v>27</v>
      </c>
      <c r="AB41" s="2" t="s">
        <v>27</v>
      </c>
      <c r="AC41" s="2" t="s">
        <v>3280</v>
      </c>
      <c r="AD41" s="2" t="s">
        <v>27</v>
      </c>
      <c r="AM41">
        <f>--ISNUMBER(IFERROR(SEARCH('Formulaire recherche'!$E$20,D41,1),""))</f>
        <v>1</v>
      </c>
      <c r="AN41">
        <f>IF(AM41=1,COUNTIF($AM$2:AM41,1),"")</f>
        <v>40</v>
      </c>
      <c r="AO41" t="str">
        <f>IFERROR(INDEX($D$2:$D$3528,MATCH(ROWS($AN$2:AN41),Position_Fournisseurs,0)),"")</f>
        <v/>
      </c>
    </row>
    <row r="42" spans="1:41" x14ac:dyDescent="0.25">
      <c r="A42">
        <v>3278</v>
      </c>
      <c r="B42">
        <v>384362</v>
      </c>
      <c r="C42" s="2" t="s">
        <v>27</v>
      </c>
      <c r="D42" s="2" t="s">
        <v>3733</v>
      </c>
      <c r="E42" s="2" t="s">
        <v>27</v>
      </c>
      <c r="F42" s="2" t="s">
        <v>3734</v>
      </c>
      <c r="G42" s="2" t="s">
        <v>3735</v>
      </c>
      <c r="H42" s="2" t="s">
        <v>3736</v>
      </c>
      <c r="I42" s="2" t="s">
        <v>3736</v>
      </c>
      <c r="J42" s="2" t="s">
        <v>27</v>
      </c>
      <c r="K42">
        <v>1227</v>
      </c>
      <c r="L42" s="2" t="s">
        <v>1345</v>
      </c>
      <c r="M42" s="2" t="s">
        <v>1311</v>
      </c>
      <c r="N42">
        <v>41223012530</v>
      </c>
      <c r="P42" s="2" t="s">
        <v>3737</v>
      </c>
      <c r="Q42" s="2" t="s">
        <v>27</v>
      </c>
      <c r="R42" s="2" t="s">
        <v>3738</v>
      </c>
      <c r="S42" s="2" t="s">
        <v>3739</v>
      </c>
      <c r="T42" s="2" t="s">
        <v>3740</v>
      </c>
      <c r="U42" s="2" t="s">
        <v>1312</v>
      </c>
      <c r="V42" s="2" t="s">
        <v>27</v>
      </c>
      <c r="W42" s="2" t="s">
        <v>27</v>
      </c>
      <c r="X42" s="2" t="s">
        <v>27</v>
      </c>
      <c r="Y42" s="2" t="s">
        <v>24</v>
      </c>
      <c r="Z42" s="2" t="s">
        <v>27</v>
      </c>
      <c r="AA42" s="2" t="s">
        <v>27</v>
      </c>
      <c r="AB42" s="2" t="s">
        <v>27</v>
      </c>
      <c r="AC42" s="2" t="s">
        <v>3739</v>
      </c>
      <c r="AD42" s="2" t="s">
        <v>27</v>
      </c>
      <c r="AM42">
        <f>--ISNUMBER(IFERROR(SEARCH('Formulaire recherche'!$E$20,D42,1),""))</f>
        <v>1</v>
      </c>
      <c r="AN42">
        <f>IF(AM42=1,COUNTIF($AM$2:AM42,1),"")</f>
        <v>41</v>
      </c>
      <c r="AO42" t="str">
        <f>IFERROR(INDEX($D$2:$D$3528,MATCH(ROWS($AN$2:AN42),Position_Fournisseurs,0)),"")</f>
        <v/>
      </c>
    </row>
    <row r="43" spans="1:41" x14ac:dyDescent="0.25">
      <c r="A43">
        <v>5767</v>
      </c>
      <c r="B43">
        <v>11360</v>
      </c>
      <c r="C43" s="2" t="s">
        <v>27</v>
      </c>
      <c r="D43" s="2" t="s">
        <v>5450</v>
      </c>
      <c r="E43" s="2" t="s">
        <v>27</v>
      </c>
      <c r="F43" s="2" t="s">
        <v>5451</v>
      </c>
      <c r="G43" s="2" t="s">
        <v>27</v>
      </c>
      <c r="H43" s="2" t="s">
        <v>1923</v>
      </c>
      <c r="I43" s="2" t="s">
        <v>1923</v>
      </c>
      <c r="J43" s="2" t="s">
        <v>5452</v>
      </c>
      <c r="K43">
        <v>1211</v>
      </c>
      <c r="L43" s="2" t="s">
        <v>1336</v>
      </c>
      <c r="M43" s="2" t="s">
        <v>1311</v>
      </c>
      <c r="N43">
        <v>41227161919</v>
      </c>
      <c r="P43" s="2" t="s">
        <v>27</v>
      </c>
      <c r="Q43" s="2" t="s">
        <v>27</v>
      </c>
      <c r="R43" s="2" t="s">
        <v>27</v>
      </c>
      <c r="S43" s="2" t="s">
        <v>27</v>
      </c>
      <c r="T43" s="2" t="s">
        <v>27</v>
      </c>
      <c r="U43" s="2" t="s">
        <v>1312</v>
      </c>
      <c r="V43" s="2" t="s">
        <v>27</v>
      </c>
      <c r="W43" s="2" t="s">
        <v>27</v>
      </c>
      <c r="X43" s="2" t="s">
        <v>27</v>
      </c>
      <c r="Y43" s="2" t="s">
        <v>24</v>
      </c>
      <c r="Z43" s="2" t="s">
        <v>27</v>
      </c>
      <c r="AA43" s="2" t="s">
        <v>27</v>
      </c>
      <c r="AB43" s="2" t="s">
        <v>27</v>
      </c>
      <c r="AC43" s="2" t="s">
        <v>27</v>
      </c>
      <c r="AD43" s="2" t="s">
        <v>27</v>
      </c>
      <c r="AM43">
        <f>--ISNUMBER(IFERROR(SEARCH('Formulaire recherche'!$E$20,D43,1),""))</f>
        <v>1</v>
      </c>
      <c r="AN43">
        <f>IF(AM43=1,COUNTIF($AM$2:AM43,1),"")</f>
        <v>42</v>
      </c>
      <c r="AO43" t="str">
        <f>IFERROR(INDEX($D$2:$D$3528,MATCH(ROWS($AN$2:AN43),Position_Fournisseurs,0)),"")</f>
        <v/>
      </c>
    </row>
    <row r="44" spans="1:41" x14ac:dyDescent="0.25">
      <c r="A44">
        <v>5301</v>
      </c>
      <c r="B44">
        <v>685217</v>
      </c>
      <c r="C44" s="2" t="s">
        <v>27</v>
      </c>
      <c r="D44" s="2" t="s">
        <v>5047</v>
      </c>
      <c r="E44" s="2" t="s">
        <v>27</v>
      </c>
      <c r="F44" s="2" t="s">
        <v>5048</v>
      </c>
      <c r="G44" s="2" t="s">
        <v>27</v>
      </c>
      <c r="H44" s="2" t="s">
        <v>5049</v>
      </c>
      <c r="I44" s="2" t="s">
        <v>5049</v>
      </c>
      <c r="J44" s="2" t="s">
        <v>27</v>
      </c>
      <c r="K44">
        <v>1024</v>
      </c>
      <c r="L44" s="2" t="s">
        <v>2086</v>
      </c>
      <c r="M44" s="2" t="s">
        <v>1311</v>
      </c>
      <c r="N44">
        <v>41765887513</v>
      </c>
      <c r="P44" s="2" t="s">
        <v>27</v>
      </c>
      <c r="Q44" s="2" t="s">
        <v>27</v>
      </c>
      <c r="R44" s="2" t="s">
        <v>27</v>
      </c>
      <c r="S44" s="2" t="s">
        <v>5050</v>
      </c>
      <c r="T44" s="2" t="s">
        <v>27</v>
      </c>
      <c r="U44" s="2" t="s">
        <v>1312</v>
      </c>
      <c r="V44" s="2" t="s">
        <v>27</v>
      </c>
      <c r="W44" s="2" t="s">
        <v>27</v>
      </c>
      <c r="X44" s="2" t="s">
        <v>27</v>
      </c>
      <c r="Y44" s="2" t="s">
        <v>79</v>
      </c>
      <c r="Z44" s="2" t="s">
        <v>27</v>
      </c>
      <c r="AA44" s="2" t="s">
        <v>27</v>
      </c>
      <c r="AB44" s="2" t="s">
        <v>27</v>
      </c>
      <c r="AC44" s="2" t="s">
        <v>5050</v>
      </c>
      <c r="AD44" s="2" t="s">
        <v>27</v>
      </c>
      <c r="AM44">
        <f>--ISNUMBER(IFERROR(SEARCH('Formulaire recherche'!$E$20,D44,1),""))</f>
        <v>1</v>
      </c>
      <c r="AN44">
        <f>IF(AM44=1,COUNTIF($AM$2:AM44,1),"")</f>
        <v>43</v>
      </c>
      <c r="AO44" t="str">
        <f>IFERROR(INDEX($D$2:$D$3528,MATCH(ROWS($AN$2:AN44),Position_Fournisseurs,0)),"")</f>
        <v/>
      </c>
    </row>
    <row r="45" spans="1:41" x14ac:dyDescent="0.25">
      <c r="A45">
        <v>1371</v>
      </c>
      <c r="B45">
        <v>550706</v>
      </c>
      <c r="C45" s="2" t="s">
        <v>27</v>
      </c>
      <c r="D45" s="2" t="s">
        <v>2400</v>
      </c>
      <c r="E45" s="2" t="s">
        <v>27</v>
      </c>
      <c r="F45" s="2" t="s">
        <v>2401</v>
      </c>
      <c r="G45" s="2" t="s">
        <v>27</v>
      </c>
      <c r="H45" s="2" t="s">
        <v>1774</v>
      </c>
      <c r="I45" s="2" t="s">
        <v>1774</v>
      </c>
      <c r="J45" s="2" t="s">
        <v>27</v>
      </c>
      <c r="K45">
        <v>1227</v>
      </c>
      <c r="L45" s="2" t="s">
        <v>1345</v>
      </c>
      <c r="M45" s="2" t="s">
        <v>1311</v>
      </c>
      <c r="N45">
        <v>41227867844</v>
      </c>
      <c r="P45" s="2" t="s">
        <v>27</v>
      </c>
      <c r="Q45" s="2" t="s">
        <v>27</v>
      </c>
      <c r="R45" s="2" t="s">
        <v>2402</v>
      </c>
      <c r="S45" s="2" t="s">
        <v>2403</v>
      </c>
      <c r="T45" s="2" t="s">
        <v>2404</v>
      </c>
      <c r="U45" s="2" t="s">
        <v>1312</v>
      </c>
      <c r="V45" s="2" t="s">
        <v>27</v>
      </c>
      <c r="W45" s="2" t="s">
        <v>27</v>
      </c>
      <c r="X45" s="2" t="s">
        <v>27</v>
      </c>
      <c r="Y45" s="2" t="s">
        <v>24</v>
      </c>
      <c r="Z45" s="2" t="s">
        <v>27</v>
      </c>
      <c r="AA45" s="2" t="s">
        <v>27</v>
      </c>
      <c r="AB45" s="2" t="s">
        <v>27</v>
      </c>
      <c r="AC45" s="2" t="s">
        <v>2403</v>
      </c>
      <c r="AD45" s="2" t="s">
        <v>27</v>
      </c>
      <c r="AM45">
        <f>--ISNUMBER(IFERROR(SEARCH('Formulaire recherche'!$E$20,D45,1),""))</f>
        <v>1</v>
      </c>
      <c r="AN45">
        <f>IF(AM45=1,COUNTIF($AM$2:AM45,1),"")</f>
        <v>44</v>
      </c>
      <c r="AO45" t="str">
        <f>IFERROR(INDEX($D$2:$D$3528,MATCH(ROWS($AN$2:AN45),Position_Fournisseurs,0)),"")</f>
        <v/>
      </c>
    </row>
    <row r="46" spans="1:41" x14ac:dyDescent="0.25">
      <c r="A46">
        <v>1224</v>
      </c>
      <c r="B46">
        <v>298169</v>
      </c>
      <c r="C46" s="2" t="s">
        <v>27</v>
      </c>
      <c r="D46" s="2" t="s">
        <v>2258</v>
      </c>
      <c r="E46" s="2" t="s">
        <v>27</v>
      </c>
      <c r="F46" s="2" t="s">
        <v>2259</v>
      </c>
      <c r="G46" s="2" t="s">
        <v>27</v>
      </c>
      <c r="H46" s="2" t="s">
        <v>2260</v>
      </c>
      <c r="I46" s="2" t="s">
        <v>2260</v>
      </c>
      <c r="J46" s="2" t="s">
        <v>27</v>
      </c>
      <c r="K46">
        <v>1227</v>
      </c>
      <c r="L46" s="2" t="s">
        <v>1325</v>
      </c>
      <c r="M46" s="2" t="s">
        <v>1311</v>
      </c>
      <c r="N46">
        <v>41228278040</v>
      </c>
      <c r="P46" s="2" t="s">
        <v>27</v>
      </c>
      <c r="Q46" s="2" t="s">
        <v>27</v>
      </c>
      <c r="R46" s="2" t="s">
        <v>2261</v>
      </c>
      <c r="S46" s="2" t="s">
        <v>2262</v>
      </c>
      <c r="T46" s="2" t="s">
        <v>2263</v>
      </c>
      <c r="U46" s="2" t="s">
        <v>1312</v>
      </c>
      <c r="V46" s="2" t="s">
        <v>27</v>
      </c>
      <c r="W46" s="2" t="s">
        <v>27</v>
      </c>
      <c r="X46" s="2" t="s">
        <v>27</v>
      </c>
      <c r="Y46" s="2" t="s">
        <v>24</v>
      </c>
      <c r="Z46" s="2" t="s">
        <v>27</v>
      </c>
      <c r="AA46" s="2" t="s">
        <v>27</v>
      </c>
      <c r="AB46" s="2" t="s">
        <v>27</v>
      </c>
      <c r="AC46" s="2" t="s">
        <v>2262</v>
      </c>
      <c r="AD46" s="2" t="s">
        <v>27</v>
      </c>
      <c r="AM46">
        <f>--ISNUMBER(IFERROR(SEARCH('Formulaire recherche'!$E$20,D46,1),""))</f>
        <v>1</v>
      </c>
      <c r="AN46">
        <f>IF(AM46=1,COUNTIF($AM$2:AM46,1),"")</f>
        <v>45</v>
      </c>
      <c r="AO46" t="str">
        <f>IFERROR(INDEX($D$2:$D$3528,MATCH(ROWS($AN$2:AN46),Position_Fournisseurs,0)),"")</f>
        <v/>
      </c>
    </row>
    <row r="47" spans="1:41" x14ac:dyDescent="0.25">
      <c r="A47">
        <v>5183</v>
      </c>
      <c r="B47">
        <v>454737</v>
      </c>
      <c r="C47" s="2" t="s">
        <v>27</v>
      </c>
      <c r="D47" s="2" t="s">
        <v>4952</v>
      </c>
      <c r="E47" s="2" t="s">
        <v>27</v>
      </c>
      <c r="F47" s="2" t="s">
        <v>4953</v>
      </c>
      <c r="G47" s="2" t="s">
        <v>27</v>
      </c>
      <c r="H47" s="2" t="s">
        <v>4954</v>
      </c>
      <c r="I47" s="2" t="s">
        <v>27</v>
      </c>
      <c r="J47" s="2" t="s">
        <v>27</v>
      </c>
      <c r="K47">
        <v>1228</v>
      </c>
      <c r="L47" s="2" t="s">
        <v>1461</v>
      </c>
      <c r="M47" s="2" t="s">
        <v>1311</v>
      </c>
      <c r="N47">
        <v>41228845555</v>
      </c>
      <c r="P47" s="2" t="s">
        <v>4955</v>
      </c>
      <c r="Q47" s="2" t="s">
        <v>27</v>
      </c>
      <c r="R47" s="2" t="s">
        <v>4956</v>
      </c>
      <c r="S47" s="2" t="s">
        <v>4957</v>
      </c>
      <c r="T47" s="2" t="s">
        <v>4958</v>
      </c>
      <c r="U47" s="2" t="s">
        <v>1312</v>
      </c>
      <c r="V47" s="2" t="s">
        <v>27</v>
      </c>
      <c r="W47" s="2" t="s">
        <v>27</v>
      </c>
      <c r="X47" s="2" t="s">
        <v>27</v>
      </c>
      <c r="Y47" s="2" t="s">
        <v>24</v>
      </c>
      <c r="Z47" s="2" t="s">
        <v>27</v>
      </c>
      <c r="AA47" s="2" t="s">
        <v>27</v>
      </c>
      <c r="AB47" s="2" t="s">
        <v>27</v>
      </c>
      <c r="AC47" s="2" t="s">
        <v>4959</v>
      </c>
      <c r="AD47" s="2" t="s">
        <v>41</v>
      </c>
      <c r="AM47">
        <f>--ISNUMBER(IFERROR(SEARCH('Formulaire recherche'!$E$20,D47,1),""))</f>
        <v>1</v>
      </c>
      <c r="AN47">
        <f>IF(AM47=1,COUNTIF($AM$2:AM47,1),"")</f>
        <v>46</v>
      </c>
      <c r="AO47" t="str">
        <f>IFERROR(INDEX($D$2:$D$3528,MATCH(ROWS($AN$2:AN47),Position_Fournisseurs,0)),"")</f>
        <v/>
      </c>
    </row>
    <row r="48" spans="1:41" x14ac:dyDescent="0.25">
      <c r="A48">
        <v>194</v>
      </c>
      <c r="B48">
        <v>10182</v>
      </c>
      <c r="C48" s="2" t="s">
        <v>27</v>
      </c>
      <c r="D48" s="2" t="s">
        <v>1449</v>
      </c>
      <c r="E48" s="2" t="s">
        <v>1450</v>
      </c>
      <c r="F48" s="2" t="s">
        <v>1451</v>
      </c>
      <c r="G48" s="2" t="s">
        <v>27</v>
      </c>
      <c r="H48" s="2" t="s">
        <v>1390</v>
      </c>
      <c r="I48" s="2" t="s">
        <v>1390</v>
      </c>
      <c r="J48" s="2" t="s">
        <v>27</v>
      </c>
      <c r="K48">
        <v>1204</v>
      </c>
      <c r="L48" s="2" t="s">
        <v>1349</v>
      </c>
      <c r="M48" s="2" t="s">
        <v>1311</v>
      </c>
      <c r="N48">
        <v>41223210760</v>
      </c>
      <c r="P48" s="2" t="s">
        <v>27</v>
      </c>
      <c r="Q48" s="2" t="s">
        <v>27</v>
      </c>
      <c r="R48" s="2" t="s">
        <v>27</v>
      </c>
      <c r="S48" s="2" t="s">
        <v>1321</v>
      </c>
      <c r="T48" s="2" t="s">
        <v>27</v>
      </c>
      <c r="U48" s="2" t="s">
        <v>1312</v>
      </c>
      <c r="V48" s="2" t="s">
        <v>27</v>
      </c>
      <c r="W48" s="2" t="s">
        <v>27</v>
      </c>
      <c r="X48" s="2" t="s">
        <v>27</v>
      </c>
      <c r="Y48" s="2" t="s">
        <v>24</v>
      </c>
      <c r="Z48" s="2" t="s">
        <v>27</v>
      </c>
      <c r="AA48" s="2" t="s">
        <v>27</v>
      </c>
      <c r="AB48" s="2" t="s">
        <v>27</v>
      </c>
      <c r="AC48" s="2" t="s">
        <v>1321</v>
      </c>
      <c r="AD48" s="2" t="s">
        <v>27</v>
      </c>
      <c r="AM48">
        <f>--ISNUMBER(IFERROR(SEARCH('Formulaire recherche'!$E$20,D48,1),""))</f>
        <v>1</v>
      </c>
      <c r="AN48">
        <f>IF(AM48=1,COUNTIF($AM$2:AM48,1),"")</f>
        <v>47</v>
      </c>
      <c r="AO48" t="str">
        <f>IFERROR(INDEX($D$2:$D$3528,MATCH(ROWS($AN$2:AN48),Position_Fournisseurs,0)),"")</f>
        <v/>
      </c>
    </row>
    <row r="49" spans="1:41" x14ac:dyDescent="0.25">
      <c r="A49">
        <v>2940</v>
      </c>
      <c r="B49">
        <v>305562</v>
      </c>
      <c r="C49" s="2" t="s">
        <v>27</v>
      </c>
      <c r="D49" s="2" t="s">
        <v>3505</v>
      </c>
      <c r="E49" s="2" t="s">
        <v>27</v>
      </c>
      <c r="F49" s="2" t="s">
        <v>3506</v>
      </c>
      <c r="G49" s="2" t="s">
        <v>27</v>
      </c>
      <c r="H49" s="2" t="s">
        <v>3507</v>
      </c>
      <c r="I49" s="2" t="s">
        <v>3507</v>
      </c>
      <c r="J49" s="2" t="s">
        <v>27</v>
      </c>
      <c r="K49">
        <v>1763</v>
      </c>
      <c r="L49" s="2" t="s">
        <v>3021</v>
      </c>
      <c r="M49" s="2" t="s">
        <v>1311</v>
      </c>
      <c r="N49">
        <v>41848444111</v>
      </c>
      <c r="P49" s="2" t="s">
        <v>27</v>
      </c>
      <c r="Q49" s="2" t="s">
        <v>27</v>
      </c>
      <c r="R49" s="2" t="s">
        <v>27</v>
      </c>
      <c r="S49" s="2" t="s">
        <v>3508</v>
      </c>
      <c r="T49" s="2" t="s">
        <v>27</v>
      </c>
      <c r="U49" s="2" t="s">
        <v>1312</v>
      </c>
      <c r="V49" s="2" t="s">
        <v>27</v>
      </c>
      <c r="W49" s="2" t="s">
        <v>27</v>
      </c>
      <c r="X49" s="2" t="s">
        <v>27</v>
      </c>
      <c r="Y49" s="2" t="s">
        <v>1313</v>
      </c>
      <c r="Z49" s="2" t="s">
        <v>27</v>
      </c>
      <c r="AA49" s="2" t="s">
        <v>27</v>
      </c>
      <c r="AB49" s="2" t="s">
        <v>27</v>
      </c>
      <c r="AC49" s="2" t="s">
        <v>3508</v>
      </c>
      <c r="AD49" s="2" t="s">
        <v>27</v>
      </c>
      <c r="AM49">
        <f>--ISNUMBER(IFERROR(SEARCH('Formulaire recherche'!$E$20,D49,1),""))</f>
        <v>1</v>
      </c>
      <c r="AN49">
        <f>IF(AM49=1,COUNTIF($AM$2:AM49,1),"")</f>
        <v>48</v>
      </c>
      <c r="AO49" t="str">
        <f>IFERROR(INDEX($D$2:$D$3528,MATCH(ROWS($AN$2:AN49),Position_Fournisseurs,0)),"")</f>
        <v/>
      </c>
    </row>
    <row r="50" spans="1:41" x14ac:dyDescent="0.25">
      <c r="A50">
        <v>1866</v>
      </c>
      <c r="B50">
        <v>702799</v>
      </c>
      <c r="C50" s="2" t="s">
        <v>27</v>
      </c>
      <c r="D50" s="2" t="s">
        <v>2776</v>
      </c>
      <c r="E50" s="2" t="s">
        <v>27</v>
      </c>
      <c r="F50" s="2" t="s">
        <v>2777</v>
      </c>
      <c r="G50" s="2" t="s">
        <v>27</v>
      </c>
      <c r="H50" s="2" t="s">
        <v>2778</v>
      </c>
      <c r="I50" s="2" t="s">
        <v>2778</v>
      </c>
      <c r="J50" s="2" t="s">
        <v>27</v>
      </c>
      <c r="K50">
        <v>1950</v>
      </c>
      <c r="L50" s="2" t="s">
        <v>1403</v>
      </c>
      <c r="M50" s="2" t="s">
        <v>1311</v>
      </c>
      <c r="P50" s="2" t="s">
        <v>27</v>
      </c>
      <c r="Q50" s="2" t="s">
        <v>27</v>
      </c>
      <c r="R50" s="2" t="s">
        <v>27</v>
      </c>
      <c r="S50" s="2" t="s">
        <v>27</v>
      </c>
      <c r="T50" s="2" t="s">
        <v>27</v>
      </c>
      <c r="U50" s="2" t="s">
        <v>1312</v>
      </c>
      <c r="V50" s="2" t="s">
        <v>2779</v>
      </c>
      <c r="W50" s="2" t="s">
        <v>27</v>
      </c>
      <c r="X50" s="2" t="s">
        <v>27</v>
      </c>
      <c r="Y50" s="2" t="s">
        <v>257</v>
      </c>
      <c r="Z50" s="2" t="s">
        <v>27</v>
      </c>
      <c r="AA50" s="2" t="s">
        <v>27</v>
      </c>
      <c r="AB50" s="2" t="s">
        <v>27</v>
      </c>
      <c r="AC50" s="2" t="s">
        <v>27</v>
      </c>
      <c r="AD50" s="2" t="s">
        <v>27</v>
      </c>
      <c r="AM50">
        <f>--ISNUMBER(IFERROR(SEARCH('Formulaire recherche'!$E$20,D50,1),""))</f>
        <v>1</v>
      </c>
      <c r="AN50">
        <f>IF(AM50=1,COUNTIF($AM$2:AM50,1),"")</f>
        <v>49</v>
      </c>
      <c r="AO50" t="str">
        <f>IFERROR(INDEX($D$2:$D$3528,MATCH(ROWS($AN$2:AN50),Position_Fournisseurs,0)),"")</f>
        <v/>
      </c>
    </row>
    <row r="51" spans="1:41" x14ac:dyDescent="0.25">
      <c r="A51">
        <v>842</v>
      </c>
      <c r="B51">
        <v>244997</v>
      </c>
      <c r="C51" s="2" t="s">
        <v>27</v>
      </c>
      <c r="D51" s="2" t="s">
        <v>1969</v>
      </c>
      <c r="E51" s="2" t="s">
        <v>27</v>
      </c>
      <c r="F51" s="2" t="s">
        <v>1969</v>
      </c>
      <c r="G51" s="2" t="s">
        <v>27</v>
      </c>
      <c r="H51" s="2" t="s">
        <v>1970</v>
      </c>
      <c r="I51" s="2" t="s">
        <v>1970</v>
      </c>
      <c r="J51" s="2" t="s">
        <v>27</v>
      </c>
      <c r="K51">
        <v>1224</v>
      </c>
      <c r="L51" s="2" t="s">
        <v>1971</v>
      </c>
      <c r="M51" s="2" t="s">
        <v>1311</v>
      </c>
      <c r="N51">
        <v>41223498088</v>
      </c>
      <c r="P51" s="2" t="s">
        <v>27</v>
      </c>
      <c r="Q51" s="2" t="s">
        <v>27</v>
      </c>
      <c r="R51" s="2" t="s">
        <v>1972</v>
      </c>
      <c r="S51" s="2" t="s">
        <v>1973</v>
      </c>
      <c r="T51" s="2" t="s">
        <v>1974</v>
      </c>
      <c r="U51" s="2" t="s">
        <v>1312</v>
      </c>
      <c r="V51" s="2" t="s">
        <v>27</v>
      </c>
      <c r="W51" s="2" t="s">
        <v>27</v>
      </c>
      <c r="X51" s="2" t="s">
        <v>27</v>
      </c>
      <c r="Y51" s="2" t="s">
        <v>24</v>
      </c>
      <c r="Z51" s="2" t="s">
        <v>27</v>
      </c>
      <c r="AA51" s="2" t="s">
        <v>27</v>
      </c>
      <c r="AB51" s="2" t="s">
        <v>27</v>
      </c>
      <c r="AC51" s="2" t="s">
        <v>1973</v>
      </c>
      <c r="AD51" s="2" t="s">
        <v>27</v>
      </c>
      <c r="AM51">
        <f>--ISNUMBER(IFERROR(SEARCH('Formulaire recherche'!$E$20,D51,1),""))</f>
        <v>1</v>
      </c>
      <c r="AN51">
        <f>IF(AM51=1,COUNTIF($AM$2:AM51,1),"")</f>
        <v>50</v>
      </c>
      <c r="AO51" t="str">
        <f>IFERROR(INDEX($D$2:$D$3528,MATCH(ROWS($AN$2:AN51),Position_Fournisseurs,0)),"")</f>
        <v/>
      </c>
    </row>
    <row r="52" spans="1:41" x14ac:dyDescent="0.25">
      <c r="A52">
        <v>6669</v>
      </c>
      <c r="B52">
        <v>492803</v>
      </c>
      <c r="C52" s="2" t="s">
        <v>27</v>
      </c>
      <c r="D52" s="2" t="s">
        <v>5874</v>
      </c>
      <c r="E52" s="2" t="s">
        <v>27</v>
      </c>
      <c r="F52" s="2" t="s">
        <v>5875</v>
      </c>
      <c r="G52" s="2" t="s">
        <v>27</v>
      </c>
      <c r="H52" s="2" t="s">
        <v>2200</v>
      </c>
      <c r="I52" s="2" t="s">
        <v>2200</v>
      </c>
      <c r="J52" s="2" t="s">
        <v>27</v>
      </c>
      <c r="K52">
        <v>1241</v>
      </c>
      <c r="L52" s="2" t="s">
        <v>1968</v>
      </c>
      <c r="M52" s="2" t="s">
        <v>1311</v>
      </c>
      <c r="N52">
        <v>41223495377</v>
      </c>
      <c r="P52" s="2" t="s">
        <v>27</v>
      </c>
      <c r="Q52" s="2" t="s">
        <v>27</v>
      </c>
      <c r="R52" s="2" t="s">
        <v>27</v>
      </c>
      <c r="S52" s="2" t="s">
        <v>5876</v>
      </c>
      <c r="T52" s="2" t="s">
        <v>27</v>
      </c>
      <c r="U52" s="2" t="s">
        <v>1312</v>
      </c>
      <c r="V52" s="2" t="s">
        <v>27</v>
      </c>
      <c r="W52" s="2" t="s">
        <v>27</v>
      </c>
      <c r="X52" s="2" t="s">
        <v>27</v>
      </c>
      <c r="Y52" s="2" t="s">
        <v>24</v>
      </c>
      <c r="Z52" s="2" t="s">
        <v>27</v>
      </c>
      <c r="AA52" s="2" t="s">
        <v>27</v>
      </c>
      <c r="AB52" s="2" t="s">
        <v>27</v>
      </c>
      <c r="AC52" s="2" t="s">
        <v>5876</v>
      </c>
      <c r="AD52" s="2" t="s">
        <v>27</v>
      </c>
      <c r="AM52">
        <f>--ISNUMBER(IFERROR(SEARCH('Formulaire recherche'!$E$20,D52,1),""))</f>
        <v>1</v>
      </c>
      <c r="AN52">
        <f>IF(AM52=1,COUNTIF($AM$2:AM52,1),"")</f>
        <v>51</v>
      </c>
      <c r="AO52" t="str">
        <f>IFERROR(INDEX($D$2:$D$3528,MATCH(ROWS($AN$2:AN52),Position_Fournisseurs,0)),"")</f>
        <v/>
      </c>
    </row>
    <row r="53" spans="1:41" x14ac:dyDescent="0.25">
      <c r="A53">
        <v>1587</v>
      </c>
      <c r="B53">
        <v>588957</v>
      </c>
      <c r="C53" s="2" t="s">
        <v>27</v>
      </c>
      <c r="D53" s="2" t="s">
        <v>2571</v>
      </c>
      <c r="E53" s="2" t="s">
        <v>27</v>
      </c>
      <c r="F53" s="2" t="s">
        <v>2572</v>
      </c>
      <c r="G53" s="2" t="s">
        <v>27</v>
      </c>
      <c r="H53" s="2" t="s">
        <v>2573</v>
      </c>
      <c r="I53" s="2" t="s">
        <v>27</v>
      </c>
      <c r="J53" s="2" t="s">
        <v>27</v>
      </c>
      <c r="K53">
        <v>9301</v>
      </c>
      <c r="L53" s="2" t="s">
        <v>2574</v>
      </c>
      <c r="M53" s="2" t="s">
        <v>1311</v>
      </c>
      <c r="N53">
        <v>41712922525</v>
      </c>
      <c r="O53">
        <v>41712922500</v>
      </c>
      <c r="P53" s="2" t="s">
        <v>27</v>
      </c>
      <c r="Q53" s="2" t="s">
        <v>27</v>
      </c>
      <c r="R53" s="2" t="s">
        <v>2575</v>
      </c>
      <c r="S53" s="2" t="s">
        <v>2575</v>
      </c>
      <c r="T53" s="2" t="s">
        <v>2576</v>
      </c>
      <c r="U53" s="2" t="s">
        <v>1312</v>
      </c>
      <c r="V53" s="2" t="s">
        <v>27</v>
      </c>
      <c r="W53" s="2" t="s">
        <v>27</v>
      </c>
      <c r="X53" s="2" t="s">
        <v>27</v>
      </c>
      <c r="Y53" s="2" t="s">
        <v>27</v>
      </c>
      <c r="Z53" s="2" t="s">
        <v>1314</v>
      </c>
      <c r="AA53" s="2" t="s">
        <v>27</v>
      </c>
      <c r="AB53" s="2" t="s">
        <v>1315</v>
      </c>
      <c r="AC53" s="2" t="s">
        <v>2575</v>
      </c>
      <c r="AD53" s="2" t="s">
        <v>41</v>
      </c>
      <c r="AM53">
        <f>--ISNUMBER(IFERROR(SEARCH('Formulaire recherche'!$E$20,D53,1),""))</f>
        <v>1</v>
      </c>
      <c r="AN53">
        <f>IF(AM53=1,COUNTIF($AM$2:AM53,1),"")</f>
        <v>52</v>
      </c>
      <c r="AO53" t="str">
        <f>IFERROR(INDEX($D$2:$D$3528,MATCH(ROWS($AN$2:AN53),Position_Fournisseurs,0)),"")</f>
        <v/>
      </c>
    </row>
    <row r="54" spans="1:41" x14ac:dyDescent="0.25">
      <c r="A54">
        <v>6737</v>
      </c>
      <c r="B54">
        <v>501853</v>
      </c>
      <c r="C54" s="2" t="s">
        <v>27</v>
      </c>
      <c r="D54" s="2" t="s">
        <v>5927</v>
      </c>
      <c r="E54" s="2" t="s">
        <v>27</v>
      </c>
      <c r="F54" s="2" t="s">
        <v>5927</v>
      </c>
      <c r="G54" s="2" t="s">
        <v>27</v>
      </c>
      <c r="H54" s="2" t="s">
        <v>4848</v>
      </c>
      <c r="I54" s="2" t="s">
        <v>4848</v>
      </c>
      <c r="J54" s="2" t="s">
        <v>27</v>
      </c>
      <c r="K54">
        <v>6340</v>
      </c>
      <c r="L54" s="2" t="s">
        <v>2522</v>
      </c>
      <c r="M54" s="2" t="s">
        <v>1311</v>
      </c>
      <c r="N54">
        <v>41417682727</v>
      </c>
      <c r="P54" s="2" t="s">
        <v>27</v>
      </c>
      <c r="Q54" s="2" t="s">
        <v>27</v>
      </c>
      <c r="R54" s="2" t="s">
        <v>27</v>
      </c>
      <c r="S54" s="2" t="s">
        <v>5928</v>
      </c>
      <c r="T54" s="2" t="s">
        <v>27</v>
      </c>
      <c r="U54" s="2" t="s">
        <v>1312</v>
      </c>
      <c r="V54" s="2" t="s">
        <v>27</v>
      </c>
      <c r="W54" s="2" t="s">
        <v>27</v>
      </c>
      <c r="X54" s="2" t="s">
        <v>27</v>
      </c>
      <c r="Y54" s="2" t="s">
        <v>2069</v>
      </c>
      <c r="Z54" s="2" t="s">
        <v>27</v>
      </c>
      <c r="AA54" s="2" t="s">
        <v>27</v>
      </c>
      <c r="AB54" s="2" t="s">
        <v>27</v>
      </c>
      <c r="AC54" s="2" t="s">
        <v>5928</v>
      </c>
      <c r="AD54" s="2" t="s">
        <v>27</v>
      </c>
      <c r="AM54">
        <f>--ISNUMBER(IFERROR(SEARCH('Formulaire recherche'!$E$20,D54,1),""))</f>
        <v>1</v>
      </c>
      <c r="AN54">
        <f>IF(AM54=1,COUNTIF($AM$2:AM54,1),"")</f>
        <v>53</v>
      </c>
      <c r="AO54" t="str">
        <f>IFERROR(INDEX($D$2:$D$3528,MATCH(ROWS($AN$2:AN54),Position_Fournisseurs,0)),"")</f>
        <v/>
      </c>
    </row>
    <row r="55" spans="1:41" x14ac:dyDescent="0.25">
      <c r="A55">
        <v>6599</v>
      </c>
      <c r="B55">
        <v>480906</v>
      </c>
      <c r="C55" s="2" t="s">
        <v>27</v>
      </c>
      <c r="D55" s="2" t="s">
        <v>5819</v>
      </c>
      <c r="E55" s="2" t="s">
        <v>27</v>
      </c>
      <c r="F55" s="2" t="s">
        <v>5820</v>
      </c>
      <c r="G55" s="2" t="s">
        <v>5821</v>
      </c>
      <c r="H55" s="2" t="s">
        <v>5822</v>
      </c>
      <c r="I55" s="2" t="s">
        <v>5822</v>
      </c>
      <c r="J55" s="2" t="s">
        <v>27</v>
      </c>
      <c r="K55">
        <v>1213</v>
      </c>
      <c r="L55" s="2" t="s">
        <v>1446</v>
      </c>
      <c r="M55" s="2" t="s">
        <v>1311</v>
      </c>
      <c r="N55">
        <v>41227937301</v>
      </c>
      <c r="P55" s="2" t="s">
        <v>27</v>
      </c>
      <c r="Q55" s="2" t="s">
        <v>27</v>
      </c>
      <c r="R55" s="2" t="s">
        <v>27</v>
      </c>
      <c r="S55" s="2" t="s">
        <v>5823</v>
      </c>
      <c r="T55" s="2" t="s">
        <v>27</v>
      </c>
      <c r="U55" s="2" t="s">
        <v>1312</v>
      </c>
      <c r="V55" s="2" t="s">
        <v>27</v>
      </c>
      <c r="W55" s="2" t="s">
        <v>27</v>
      </c>
      <c r="X55" s="2" t="s">
        <v>27</v>
      </c>
      <c r="Y55" s="2" t="s">
        <v>24</v>
      </c>
      <c r="Z55" s="2" t="s">
        <v>27</v>
      </c>
      <c r="AA55" s="2" t="s">
        <v>27</v>
      </c>
      <c r="AB55" s="2" t="s">
        <v>27</v>
      </c>
      <c r="AC55" s="2" t="s">
        <v>5823</v>
      </c>
      <c r="AD55" s="2" t="s">
        <v>27</v>
      </c>
      <c r="AM55">
        <f>--ISNUMBER(IFERROR(SEARCH('Formulaire recherche'!$E$20,D55,1),""))</f>
        <v>1</v>
      </c>
      <c r="AN55">
        <f>IF(AM55=1,COUNTIF($AM$2:AM55,1),"")</f>
        <v>54</v>
      </c>
      <c r="AO55" t="str">
        <f>IFERROR(INDEX($D$2:$D$3528,MATCH(ROWS($AN$2:AN55),Position_Fournisseurs,0)),"")</f>
        <v/>
      </c>
    </row>
    <row r="56" spans="1:41" x14ac:dyDescent="0.25">
      <c r="A56">
        <v>1774</v>
      </c>
      <c r="B56">
        <v>133044</v>
      </c>
      <c r="C56" s="2" t="s">
        <v>27</v>
      </c>
      <c r="D56" s="2" t="s">
        <v>2692</v>
      </c>
      <c r="E56" s="2" t="s">
        <v>27</v>
      </c>
      <c r="F56" s="2" t="s">
        <v>2692</v>
      </c>
      <c r="G56" s="2" t="s">
        <v>27</v>
      </c>
      <c r="H56" s="2" t="s">
        <v>2693</v>
      </c>
      <c r="I56" s="2" t="s">
        <v>2693</v>
      </c>
      <c r="J56" s="2" t="s">
        <v>27</v>
      </c>
      <c r="K56">
        <v>2504</v>
      </c>
      <c r="L56" s="2" t="s">
        <v>2025</v>
      </c>
      <c r="M56" s="2" t="s">
        <v>1311</v>
      </c>
      <c r="N56">
        <v>41323446100</v>
      </c>
      <c r="P56" s="2" t="s">
        <v>2694</v>
      </c>
      <c r="Q56" s="2" t="s">
        <v>27</v>
      </c>
      <c r="R56" s="2" t="s">
        <v>27</v>
      </c>
      <c r="S56" s="2" t="s">
        <v>27</v>
      </c>
      <c r="T56" s="2" t="s">
        <v>27</v>
      </c>
      <c r="U56" s="2" t="s">
        <v>1312</v>
      </c>
      <c r="V56" s="2" t="s">
        <v>27</v>
      </c>
      <c r="W56" s="2" t="s">
        <v>27</v>
      </c>
      <c r="X56" s="2" t="s">
        <v>27</v>
      </c>
      <c r="Y56" s="2" t="s">
        <v>1339</v>
      </c>
      <c r="Z56" s="2" t="s">
        <v>27</v>
      </c>
      <c r="AA56" s="2" t="s">
        <v>27</v>
      </c>
      <c r="AB56" s="2" t="s">
        <v>27</v>
      </c>
      <c r="AC56" s="2" t="s">
        <v>27</v>
      </c>
      <c r="AD56" s="2" t="s">
        <v>27</v>
      </c>
      <c r="AM56">
        <f>--ISNUMBER(IFERROR(SEARCH('Formulaire recherche'!$E$20,D56,1),""))</f>
        <v>1</v>
      </c>
      <c r="AN56">
        <f>IF(AM56=1,COUNTIF($AM$2:AM56,1),"")</f>
        <v>55</v>
      </c>
      <c r="AO56" t="str">
        <f>IFERROR(INDEX($D$2:$D$3528,MATCH(ROWS($AN$2:AN56),Position_Fournisseurs,0)),"")</f>
        <v/>
      </c>
    </row>
    <row r="57" spans="1:41" x14ac:dyDescent="0.25">
      <c r="A57">
        <v>151</v>
      </c>
      <c r="B57">
        <v>101401</v>
      </c>
      <c r="C57" s="2" t="s">
        <v>27</v>
      </c>
      <c r="D57" s="2" t="s">
        <v>1418</v>
      </c>
      <c r="E57" s="2" t="s">
        <v>27</v>
      </c>
      <c r="F57" s="2" t="s">
        <v>1419</v>
      </c>
      <c r="G57" s="2" t="s">
        <v>27</v>
      </c>
      <c r="H57" s="2" t="s">
        <v>1420</v>
      </c>
      <c r="I57" s="2" t="s">
        <v>1420</v>
      </c>
      <c r="J57" s="2" t="s">
        <v>1316</v>
      </c>
      <c r="K57">
        <v>8048</v>
      </c>
      <c r="L57" s="2" t="s">
        <v>1335</v>
      </c>
      <c r="M57" s="2" t="s">
        <v>1311</v>
      </c>
      <c r="N57">
        <v>4114356600</v>
      </c>
      <c r="P57" s="2" t="s">
        <v>27</v>
      </c>
      <c r="Q57" s="2" t="s">
        <v>27</v>
      </c>
      <c r="R57" s="2" t="s">
        <v>27</v>
      </c>
      <c r="S57" s="2" t="s">
        <v>1421</v>
      </c>
      <c r="T57" s="2" t="s">
        <v>1422</v>
      </c>
      <c r="U57" s="2" t="s">
        <v>1312</v>
      </c>
      <c r="V57" s="2" t="s">
        <v>27</v>
      </c>
      <c r="W57" s="2" t="s">
        <v>27</v>
      </c>
      <c r="X57" s="2" t="s">
        <v>27</v>
      </c>
      <c r="Y57" s="2" t="s">
        <v>1332</v>
      </c>
      <c r="Z57" s="2" t="s">
        <v>27</v>
      </c>
      <c r="AA57" s="2" t="s">
        <v>27</v>
      </c>
      <c r="AB57" s="2" t="s">
        <v>27</v>
      </c>
      <c r="AC57" s="2" t="s">
        <v>1421</v>
      </c>
      <c r="AD57" s="2" t="s">
        <v>27</v>
      </c>
      <c r="AM57">
        <f>--ISNUMBER(IFERROR(SEARCH('Formulaire recherche'!$E$20,D57,1),""))</f>
        <v>1</v>
      </c>
      <c r="AN57">
        <f>IF(AM57=1,COUNTIF($AM$2:AM57,1),"")</f>
        <v>56</v>
      </c>
      <c r="AO57" t="str">
        <f>IFERROR(INDEX($D$2:$D$3528,MATCH(ROWS($AN$2:AN57),Position_Fournisseurs,0)),"")</f>
        <v/>
      </c>
    </row>
    <row r="58" spans="1:41" x14ac:dyDescent="0.25">
      <c r="A58">
        <v>2005</v>
      </c>
      <c r="B58">
        <v>104748339</v>
      </c>
      <c r="C58" s="2" t="s">
        <v>27</v>
      </c>
      <c r="D58" s="2" t="s">
        <v>2869</v>
      </c>
      <c r="E58" s="2" t="s">
        <v>27</v>
      </c>
      <c r="F58" s="2" t="s">
        <v>2870</v>
      </c>
      <c r="G58" s="2" t="s">
        <v>27</v>
      </c>
      <c r="H58" s="2" t="s">
        <v>2871</v>
      </c>
      <c r="I58" s="2" t="s">
        <v>27</v>
      </c>
      <c r="J58" s="2" t="s">
        <v>27</v>
      </c>
      <c r="K58">
        <v>6595</v>
      </c>
      <c r="L58" s="2" t="s">
        <v>2872</v>
      </c>
      <c r="M58" s="2" t="s">
        <v>1311</v>
      </c>
      <c r="P58" s="2" t="s">
        <v>27</v>
      </c>
      <c r="Q58" s="2" t="s">
        <v>27</v>
      </c>
      <c r="R58" s="2" t="s">
        <v>2873</v>
      </c>
      <c r="S58" s="2" t="s">
        <v>2874</v>
      </c>
      <c r="T58" s="2" t="s">
        <v>1422</v>
      </c>
      <c r="U58" s="2" t="s">
        <v>1312</v>
      </c>
      <c r="V58" s="2" t="s">
        <v>27</v>
      </c>
      <c r="W58" s="2" t="s">
        <v>27</v>
      </c>
      <c r="X58" s="2" t="s">
        <v>27</v>
      </c>
      <c r="Y58" s="2" t="s">
        <v>2041</v>
      </c>
      <c r="Z58" s="2" t="s">
        <v>1314</v>
      </c>
      <c r="AA58" s="2" t="s">
        <v>27</v>
      </c>
      <c r="AB58" s="2" t="s">
        <v>1315</v>
      </c>
      <c r="AC58" s="2" t="s">
        <v>2874</v>
      </c>
      <c r="AD58" s="2" t="s">
        <v>27</v>
      </c>
      <c r="AM58">
        <f>--ISNUMBER(IFERROR(SEARCH('Formulaire recherche'!$E$20,D58,1),""))</f>
        <v>1</v>
      </c>
      <c r="AN58">
        <f>IF(AM58=1,COUNTIF($AM$2:AM58,1),"")</f>
        <v>57</v>
      </c>
      <c r="AO58" t="str">
        <f>IFERROR(INDEX($D$2:$D$3528,MATCH(ROWS($AN$2:AN58),Position_Fournisseurs,0)),"")</f>
        <v/>
      </c>
    </row>
    <row r="59" spans="1:41" x14ac:dyDescent="0.25">
      <c r="A59">
        <v>2656</v>
      </c>
      <c r="B59">
        <v>149513</v>
      </c>
      <c r="C59" s="2" t="s">
        <v>27</v>
      </c>
      <c r="D59" s="2" t="s">
        <v>3303</v>
      </c>
      <c r="E59" s="2" t="s">
        <v>27</v>
      </c>
      <c r="F59" s="2" t="s">
        <v>3303</v>
      </c>
      <c r="G59" s="2" t="s">
        <v>27</v>
      </c>
      <c r="H59" s="2" t="s">
        <v>3304</v>
      </c>
      <c r="I59" s="2" t="s">
        <v>3304</v>
      </c>
      <c r="J59" s="2" t="s">
        <v>27</v>
      </c>
      <c r="K59">
        <v>1242</v>
      </c>
      <c r="L59" s="2" t="s">
        <v>1691</v>
      </c>
      <c r="M59" s="2" t="s">
        <v>1311</v>
      </c>
      <c r="N59">
        <v>41223414400</v>
      </c>
      <c r="P59" s="2" t="s">
        <v>3305</v>
      </c>
      <c r="Q59" s="2" t="s">
        <v>27</v>
      </c>
      <c r="R59" s="2" t="s">
        <v>3306</v>
      </c>
      <c r="S59" s="2" t="s">
        <v>3307</v>
      </c>
      <c r="T59" s="2" t="s">
        <v>3308</v>
      </c>
      <c r="U59" s="2" t="s">
        <v>1312</v>
      </c>
      <c r="V59" s="2" t="s">
        <v>27</v>
      </c>
      <c r="W59" s="2" t="s">
        <v>27</v>
      </c>
      <c r="X59" s="2" t="s">
        <v>27</v>
      </c>
      <c r="Y59" s="2" t="s">
        <v>24</v>
      </c>
      <c r="Z59" s="2" t="s">
        <v>27</v>
      </c>
      <c r="AA59" s="2" t="s">
        <v>27</v>
      </c>
      <c r="AB59" s="2" t="s">
        <v>27</v>
      </c>
      <c r="AC59" s="2" t="s">
        <v>3307</v>
      </c>
      <c r="AD59" s="2" t="s">
        <v>27</v>
      </c>
      <c r="AM59">
        <f>--ISNUMBER(IFERROR(SEARCH('Formulaire recherche'!$E$20,D59,1),""))</f>
        <v>1</v>
      </c>
      <c r="AN59">
        <f>IF(AM59=1,COUNTIF($AM$2:AM59,1),"")</f>
        <v>58</v>
      </c>
      <c r="AO59" t="str">
        <f>IFERROR(INDEX($D$2:$D$3528,MATCH(ROWS($AN$2:AN59),Position_Fournisseurs,0)),"")</f>
        <v/>
      </c>
    </row>
    <row r="60" spans="1:41" x14ac:dyDescent="0.25">
      <c r="A60">
        <v>6096</v>
      </c>
      <c r="B60">
        <v>142892</v>
      </c>
      <c r="C60" s="2" t="s">
        <v>27</v>
      </c>
      <c r="D60" s="2" t="s">
        <v>5584</v>
      </c>
      <c r="E60" s="2" t="s">
        <v>27</v>
      </c>
      <c r="F60" s="2" t="s">
        <v>5585</v>
      </c>
      <c r="G60" s="2" t="s">
        <v>27</v>
      </c>
      <c r="H60" s="2" t="s">
        <v>5586</v>
      </c>
      <c r="I60" s="2" t="s">
        <v>27</v>
      </c>
      <c r="J60" s="2" t="s">
        <v>27</v>
      </c>
      <c r="K60">
        <v>1762</v>
      </c>
      <c r="L60" s="2" t="s">
        <v>1836</v>
      </c>
      <c r="M60" s="2" t="s">
        <v>1311</v>
      </c>
      <c r="N60">
        <v>41264697030</v>
      </c>
      <c r="O60">
        <v>41264697050</v>
      </c>
      <c r="P60" s="2" t="s">
        <v>27</v>
      </c>
      <c r="Q60" s="2" t="s">
        <v>27</v>
      </c>
      <c r="R60" s="2" t="s">
        <v>5587</v>
      </c>
      <c r="S60" s="2" t="s">
        <v>5587</v>
      </c>
      <c r="T60" s="2" t="s">
        <v>5588</v>
      </c>
      <c r="U60" s="2" t="s">
        <v>1312</v>
      </c>
      <c r="V60" s="2" t="s">
        <v>27</v>
      </c>
      <c r="W60" s="2" t="s">
        <v>27</v>
      </c>
      <c r="X60" s="2" t="s">
        <v>27</v>
      </c>
      <c r="Y60" s="2" t="s">
        <v>1313</v>
      </c>
      <c r="Z60" s="2" t="s">
        <v>1606</v>
      </c>
      <c r="AA60" s="2" t="s">
        <v>27</v>
      </c>
      <c r="AB60" s="2" t="s">
        <v>1315</v>
      </c>
      <c r="AC60" s="2" t="s">
        <v>5587</v>
      </c>
      <c r="AD60" s="2" t="s">
        <v>41</v>
      </c>
      <c r="AM60">
        <f>--ISNUMBER(IFERROR(SEARCH('Formulaire recherche'!$E$20,D60,1),""))</f>
        <v>1</v>
      </c>
      <c r="AN60">
        <f>IF(AM60=1,COUNTIF($AM$2:AM60,1),"")</f>
        <v>59</v>
      </c>
      <c r="AO60" t="str">
        <f>IFERROR(INDEX($D$2:$D$3528,MATCH(ROWS($AN$2:AN60),Position_Fournisseurs,0)),"")</f>
        <v/>
      </c>
    </row>
    <row r="61" spans="1:41" x14ac:dyDescent="0.25">
      <c r="A61">
        <v>5651</v>
      </c>
      <c r="B61">
        <v>773838</v>
      </c>
      <c r="C61" s="2" t="s">
        <v>27</v>
      </c>
      <c r="D61" s="2" t="s">
        <v>5375</v>
      </c>
      <c r="E61" s="2" t="s">
        <v>27</v>
      </c>
      <c r="F61" s="2" t="s">
        <v>5376</v>
      </c>
      <c r="G61" s="2" t="s">
        <v>27</v>
      </c>
      <c r="H61" s="2" t="s">
        <v>5377</v>
      </c>
      <c r="I61" s="2" t="s">
        <v>5377</v>
      </c>
      <c r="J61" s="2" t="s">
        <v>27</v>
      </c>
      <c r="K61">
        <v>1217</v>
      </c>
      <c r="L61" s="2" t="s">
        <v>1318</v>
      </c>
      <c r="M61" s="2" t="s">
        <v>1311</v>
      </c>
      <c r="N61">
        <v>41229891500</v>
      </c>
      <c r="P61" s="2" t="s">
        <v>27</v>
      </c>
      <c r="Q61" s="2" t="s">
        <v>27</v>
      </c>
      <c r="R61" s="2" t="s">
        <v>27</v>
      </c>
      <c r="S61" s="2" t="s">
        <v>5378</v>
      </c>
      <c r="T61" s="2" t="s">
        <v>5379</v>
      </c>
      <c r="U61" s="2" t="s">
        <v>1312</v>
      </c>
      <c r="V61" s="2" t="s">
        <v>27</v>
      </c>
      <c r="W61" s="2" t="s">
        <v>2044</v>
      </c>
      <c r="X61" s="2" t="s">
        <v>27</v>
      </c>
      <c r="Y61" s="2" t="s">
        <v>24</v>
      </c>
      <c r="Z61" s="2" t="s">
        <v>27</v>
      </c>
      <c r="AA61" s="2" t="s">
        <v>27</v>
      </c>
      <c r="AB61" s="2" t="s">
        <v>27</v>
      </c>
      <c r="AC61" s="2" t="s">
        <v>5378</v>
      </c>
      <c r="AD61" s="2" t="s">
        <v>27</v>
      </c>
      <c r="AM61">
        <f>--ISNUMBER(IFERROR(SEARCH('Formulaire recherche'!$E$20,D61,1),""))</f>
        <v>1</v>
      </c>
      <c r="AN61">
        <f>IF(AM61=1,COUNTIF($AM$2:AM61,1),"")</f>
        <v>60</v>
      </c>
      <c r="AO61" t="str">
        <f>IFERROR(INDEX($D$2:$D$3528,MATCH(ROWS($AN$2:AN61),Position_Fournisseurs,0)),"")</f>
        <v/>
      </c>
    </row>
    <row r="62" spans="1:41" x14ac:dyDescent="0.25">
      <c r="A62">
        <v>1149</v>
      </c>
      <c r="B62">
        <v>283651</v>
      </c>
      <c r="C62" s="2" t="s">
        <v>27</v>
      </c>
      <c r="D62" s="2" t="s">
        <v>2198</v>
      </c>
      <c r="E62" s="2" t="s">
        <v>27</v>
      </c>
      <c r="F62" s="2" t="s">
        <v>2199</v>
      </c>
      <c r="G62" s="2" t="s">
        <v>27</v>
      </c>
      <c r="H62" s="2" t="s">
        <v>2200</v>
      </c>
      <c r="I62" s="2" t="s">
        <v>2200</v>
      </c>
      <c r="J62" s="2" t="s">
        <v>27</v>
      </c>
      <c r="K62">
        <v>1241</v>
      </c>
      <c r="L62" s="2" t="s">
        <v>1968</v>
      </c>
      <c r="M62" s="2" t="s">
        <v>1311</v>
      </c>
      <c r="N62">
        <v>41223495377</v>
      </c>
      <c r="P62" s="2" t="s">
        <v>27</v>
      </c>
      <c r="Q62" s="2" t="s">
        <v>27</v>
      </c>
      <c r="R62" s="2" t="s">
        <v>27</v>
      </c>
      <c r="S62" s="2" t="s">
        <v>2201</v>
      </c>
      <c r="T62" s="2" t="s">
        <v>27</v>
      </c>
      <c r="U62" s="2" t="s">
        <v>1312</v>
      </c>
      <c r="V62" s="2" t="s">
        <v>27</v>
      </c>
      <c r="W62" s="2" t="s">
        <v>27</v>
      </c>
      <c r="X62" s="2" t="s">
        <v>27</v>
      </c>
      <c r="Y62" s="2" t="s">
        <v>24</v>
      </c>
      <c r="Z62" s="2" t="s">
        <v>27</v>
      </c>
      <c r="AA62" s="2" t="s">
        <v>27</v>
      </c>
      <c r="AB62" s="2" t="s">
        <v>27</v>
      </c>
      <c r="AC62" s="2" t="s">
        <v>2201</v>
      </c>
      <c r="AD62" s="2" t="s">
        <v>27</v>
      </c>
      <c r="AM62">
        <f>--ISNUMBER(IFERROR(SEARCH('Formulaire recherche'!$E$20,D62,1),""))</f>
        <v>1</v>
      </c>
      <c r="AN62">
        <f>IF(AM62=1,COUNTIF($AM$2:AM62,1),"")</f>
        <v>61</v>
      </c>
      <c r="AO62" t="str">
        <f>IFERROR(INDEX($D$2:$D$3528,MATCH(ROWS($AN$2:AN62),Position_Fournisseurs,0)),"")</f>
        <v/>
      </c>
    </row>
    <row r="63" spans="1:41" x14ac:dyDescent="0.25">
      <c r="A63">
        <v>3598</v>
      </c>
      <c r="B63">
        <v>648129</v>
      </c>
      <c r="C63" s="2" t="s">
        <v>27</v>
      </c>
      <c r="D63" s="2" t="s">
        <v>4040</v>
      </c>
      <c r="E63" s="2" t="s">
        <v>27</v>
      </c>
      <c r="F63" s="2" t="s">
        <v>4041</v>
      </c>
      <c r="G63" s="2" t="s">
        <v>27</v>
      </c>
      <c r="H63" s="2" t="s">
        <v>4042</v>
      </c>
      <c r="I63" s="2" t="s">
        <v>4042</v>
      </c>
      <c r="J63" s="2" t="s">
        <v>27</v>
      </c>
      <c r="K63">
        <v>1004</v>
      </c>
      <c r="L63" s="2" t="s">
        <v>1470</v>
      </c>
      <c r="M63" s="2" t="s">
        <v>1311</v>
      </c>
      <c r="N63">
        <v>41216831362</v>
      </c>
      <c r="P63" s="2" t="s">
        <v>27</v>
      </c>
      <c r="Q63" s="2" t="s">
        <v>27</v>
      </c>
      <c r="R63" s="2" t="s">
        <v>27</v>
      </c>
      <c r="S63" s="2" t="s">
        <v>4043</v>
      </c>
      <c r="T63" s="2" t="s">
        <v>4044</v>
      </c>
      <c r="U63" s="2" t="s">
        <v>1312</v>
      </c>
      <c r="V63" s="2" t="s">
        <v>27</v>
      </c>
      <c r="W63" s="2" t="s">
        <v>27</v>
      </c>
      <c r="X63" s="2" t="s">
        <v>27</v>
      </c>
      <c r="Y63" s="2" t="s">
        <v>79</v>
      </c>
      <c r="Z63" s="2" t="s">
        <v>27</v>
      </c>
      <c r="AA63" s="2" t="s">
        <v>27</v>
      </c>
      <c r="AB63" s="2" t="s">
        <v>27</v>
      </c>
      <c r="AC63" s="2" t="s">
        <v>4043</v>
      </c>
      <c r="AD63" s="2" t="s">
        <v>27</v>
      </c>
      <c r="AM63">
        <f>--ISNUMBER(IFERROR(SEARCH('Formulaire recherche'!$E$20,D63,1),""))</f>
        <v>1</v>
      </c>
      <c r="AN63">
        <f>IF(AM63=1,COUNTIF($AM$2:AM63,1),"")</f>
        <v>62</v>
      </c>
      <c r="AO63" t="str">
        <f>IFERROR(INDEX($D$2:$D$3528,MATCH(ROWS($AN$2:AN63),Position_Fournisseurs,0)),"")</f>
        <v/>
      </c>
    </row>
    <row r="64" spans="1:41" x14ac:dyDescent="0.25">
      <c r="A64">
        <v>154</v>
      </c>
      <c r="B64">
        <v>1014310</v>
      </c>
      <c r="C64" s="2" t="s">
        <v>27</v>
      </c>
      <c r="D64" s="2" t="s">
        <v>1423</v>
      </c>
      <c r="E64" s="2" t="s">
        <v>27</v>
      </c>
      <c r="F64" s="2" t="s">
        <v>1424</v>
      </c>
      <c r="G64" s="2" t="s">
        <v>27</v>
      </c>
      <c r="H64" s="2" t="s">
        <v>1425</v>
      </c>
      <c r="I64" s="2" t="s">
        <v>27</v>
      </c>
      <c r="J64" s="2" t="s">
        <v>27</v>
      </c>
      <c r="K64">
        <v>1207</v>
      </c>
      <c r="L64" s="2" t="s">
        <v>1349</v>
      </c>
      <c r="M64" s="2" t="s">
        <v>1311</v>
      </c>
      <c r="N64">
        <v>41227362501</v>
      </c>
      <c r="P64" s="2" t="s">
        <v>1426</v>
      </c>
      <c r="Q64" s="2" t="s">
        <v>27</v>
      </c>
      <c r="R64" s="2" t="s">
        <v>1427</v>
      </c>
      <c r="S64" s="2" t="s">
        <v>1428</v>
      </c>
      <c r="T64" s="2" t="s">
        <v>1429</v>
      </c>
      <c r="U64" s="2" t="s">
        <v>1312</v>
      </c>
      <c r="V64" s="2" t="s">
        <v>27</v>
      </c>
      <c r="W64" s="2" t="s">
        <v>27</v>
      </c>
      <c r="X64" s="2" t="s">
        <v>27</v>
      </c>
      <c r="Y64" s="2" t="s">
        <v>24</v>
      </c>
      <c r="Z64" s="2" t="s">
        <v>1314</v>
      </c>
      <c r="AA64" s="2" t="s">
        <v>27</v>
      </c>
      <c r="AB64" s="2" t="s">
        <v>1315</v>
      </c>
      <c r="AC64" s="2" t="s">
        <v>1427</v>
      </c>
      <c r="AD64" s="2" t="s">
        <v>41</v>
      </c>
      <c r="AM64">
        <f>--ISNUMBER(IFERROR(SEARCH('Formulaire recherche'!$E$20,D64,1),""))</f>
        <v>1</v>
      </c>
      <c r="AN64">
        <f>IF(AM64=1,COUNTIF($AM$2:AM64,1),"")</f>
        <v>63</v>
      </c>
      <c r="AO64" t="str">
        <f>IFERROR(INDEX($D$2:$D$3528,MATCH(ROWS($AN$2:AN64),Position_Fournisseurs,0)),"")</f>
        <v/>
      </c>
    </row>
    <row r="65" spans="1:41" x14ac:dyDescent="0.25">
      <c r="A65">
        <v>5341</v>
      </c>
      <c r="B65">
        <v>693737</v>
      </c>
      <c r="C65" s="2" t="s">
        <v>27</v>
      </c>
      <c r="D65" s="2" t="s">
        <v>5118</v>
      </c>
      <c r="E65" s="2" t="s">
        <v>27</v>
      </c>
      <c r="F65" s="2" t="s">
        <v>5119</v>
      </c>
      <c r="G65" s="2" t="s">
        <v>27</v>
      </c>
      <c r="H65" s="2" t="s">
        <v>5120</v>
      </c>
      <c r="I65" s="2" t="s">
        <v>5120</v>
      </c>
      <c r="J65" s="2" t="s">
        <v>3167</v>
      </c>
      <c r="K65">
        <v>1796</v>
      </c>
      <c r="L65" s="2" t="s">
        <v>5121</v>
      </c>
      <c r="M65" s="2" t="s">
        <v>1311</v>
      </c>
      <c r="N65">
        <v>41266721249</v>
      </c>
      <c r="P65" s="2" t="s">
        <v>27</v>
      </c>
      <c r="Q65" s="2" t="s">
        <v>27</v>
      </c>
      <c r="R65" s="2" t="s">
        <v>5122</v>
      </c>
      <c r="S65" s="2" t="s">
        <v>5123</v>
      </c>
      <c r="T65" s="2" t="s">
        <v>5124</v>
      </c>
      <c r="U65" s="2" t="s">
        <v>1312</v>
      </c>
      <c r="V65" s="2" t="s">
        <v>27</v>
      </c>
      <c r="W65" s="2" t="s">
        <v>27</v>
      </c>
      <c r="X65" s="2" t="s">
        <v>27</v>
      </c>
      <c r="Y65" s="2" t="s">
        <v>1313</v>
      </c>
      <c r="Z65" s="2" t="s">
        <v>27</v>
      </c>
      <c r="AA65" s="2" t="s">
        <v>27</v>
      </c>
      <c r="AB65" s="2" t="s">
        <v>27</v>
      </c>
      <c r="AC65" s="2" t="s">
        <v>5123</v>
      </c>
      <c r="AD65" s="2" t="s">
        <v>27</v>
      </c>
      <c r="AM65">
        <f>--ISNUMBER(IFERROR(SEARCH('Formulaire recherche'!$E$20,D65,1),""))</f>
        <v>1</v>
      </c>
      <c r="AN65">
        <f>IF(AM65=1,COUNTIF($AM$2:AM65,1),"")</f>
        <v>64</v>
      </c>
      <c r="AO65" t="str">
        <f>IFERROR(INDEX($D$2:$D$3528,MATCH(ROWS($AN$2:AN65),Position_Fournisseurs,0)),"")</f>
        <v/>
      </c>
    </row>
    <row r="66" spans="1:41" x14ac:dyDescent="0.25">
      <c r="A66">
        <v>7251</v>
      </c>
      <c r="B66">
        <v>931459</v>
      </c>
      <c r="C66" s="2" t="s">
        <v>27</v>
      </c>
      <c r="D66" s="2" t="s">
        <v>6326</v>
      </c>
      <c r="E66" s="2" t="s">
        <v>27</v>
      </c>
      <c r="F66" s="2" t="s">
        <v>6327</v>
      </c>
      <c r="G66" s="2" t="s">
        <v>27</v>
      </c>
      <c r="H66" s="2" t="s">
        <v>6328</v>
      </c>
      <c r="I66" s="2" t="s">
        <v>6328</v>
      </c>
      <c r="J66" s="2" t="s">
        <v>27</v>
      </c>
      <c r="K66">
        <v>1867</v>
      </c>
      <c r="L66" s="2" t="s">
        <v>6329</v>
      </c>
      <c r="M66" s="2" t="s">
        <v>1311</v>
      </c>
      <c r="N66">
        <v>41244665509</v>
      </c>
      <c r="P66" s="2" t="s">
        <v>27</v>
      </c>
      <c r="Q66" s="2" t="s">
        <v>27</v>
      </c>
      <c r="R66" s="2" t="s">
        <v>27</v>
      </c>
      <c r="S66" s="2" t="s">
        <v>6330</v>
      </c>
      <c r="T66" s="2" t="s">
        <v>6331</v>
      </c>
      <c r="U66" s="2" t="s">
        <v>1312</v>
      </c>
      <c r="V66" s="2" t="s">
        <v>27</v>
      </c>
      <c r="W66" s="2" t="s">
        <v>27</v>
      </c>
      <c r="X66" s="2" t="s">
        <v>27</v>
      </c>
      <c r="Y66" s="2" t="s">
        <v>79</v>
      </c>
      <c r="Z66" s="2" t="s">
        <v>27</v>
      </c>
      <c r="AA66" s="2" t="s">
        <v>27</v>
      </c>
      <c r="AB66" s="2" t="s">
        <v>27</v>
      </c>
      <c r="AC66" s="2" t="s">
        <v>6330</v>
      </c>
      <c r="AD66" s="2" t="s">
        <v>27</v>
      </c>
      <c r="AM66">
        <f>--ISNUMBER(IFERROR(SEARCH('Formulaire recherche'!$E$20,D66,1),""))</f>
        <v>1</v>
      </c>
      <c r="AN66">
        <f>IF(AM66=1,COUNTIF($AM$2:AM66,1),"")</f>
        <v>65</v>
      </c>
      <c r="AO66" t="str">
        <f>IFERROR(INDEX($D$2:$D$3528,MATCH(ROWS($AN$2:AN66),Position_Fournisseurs,0)),"")</f>
        <v/>
      </c>
    </row>
    <row r="67" spans="1:41" x14ac:dyDescent="0.25">
      <c r="A67">
        <v>3466</v>
      </c>
      <c r="B67">
        <v>626144</v>
      </c>
      <c r="C67" s="2" t="s">
        <v>27</v>
      </c>
      <c r="D67" s="2" t="s">
        <v>3906</v>
      </c>
      <c r="E67" s="2" t="s">
        <v>27</v>
      </c>
      <c r="F67" s="2" t="s">
        <v>3906</v>
      </c>
      <c r="G67" s="2" t="s">
        <v>27</v>
      </c>
      <c r="H67" s="2" t="s">
        <v>3907</v>
      </c>
      <c r="I67" s="2" t="s">
        <v>27</v>
      </c>
      <c r="J67" s="2" t="s">
        <v>27</v>
      </c>
      <c r="K67">
        <v>1908</v>
      </c>
      <c r="L67" s="2" t="s">
        <v>2942</v>
      </c>
      <c r="M67" s="2" t="s">
        <v>1311</v>
      </c>
      <c r="N67">
        <v>4173066969</v>
      </c>
      <c r="P67" s="2" t="s">
        <v>3908</v>
      </c>
      <c r="Q67" s="2" t="s">
        <v>27</v>
      </c>
      <c r="R67" s="2" t="s">
        <v>3909</v>
      </c>
      <c r="S67" s="2" t="s">
        <v>3909</v>
      </c>
      <c r="T67" s="2" t="s">
        <v>3910</v>
      </c>
      <c r="U67" s="2" t="s">
        <v>1312</v>
      </c>
      <c r="V67" s="2" t="s">
        <v>27</v>
      </c>
      <c r="W67" s="2" t="s">
        <v>27</v>
      </c>
      <c r="X67" s="2" t="s">
        <v>27</v>
      </c>
      <c r="Y67" s="2" t="s">
        <v>257</v>
      </c>
      <c r="Z67" s="2" t="s">
        <v>1314</v>
      </c>
      <c r="AA67" s="2" t="s">
        <v>27</v>
      </c>
      <c r="AB67" s="2" t="s">
        <v>1315</v>
      </c>
      <c r="AC67" s="2" t="s">
        <v>3909</v>
      </c>
      <c r="AD67" s="2" t="s">
        <v>41</v>
      </c>
      <c r="AM67">
        <f>--ISNUMBER(IFERROR(SEARCH('Formulaire recherche'!$E$20,D67,1),""))</f>
        <v>1</v>
      </c>
      <c r="AN67">
        <f>IF(AM67=1,COUNTIF($AM$2:AM67,1),"")</f>
        <v>66</v>
      </c>
      <c r="AO67" t="str">
        <f>IFERROR(INDEX($D$2:$D$3528,MATCH(ROWS($AN$2:AN67),Position_Fournisseurs,0)),"")</f>
        <v/>
      </c>
    </row>
    <row r="68" spans="1:41" x14ac:dyDescent="0.25">
      <c r="A68">
        <v>2662</v>
      </c>
      <c r="B68">
        <v>150676</v>
      </c>
      <c r="C68" s="2" t="s">
        <v>27</v>
      </c>
      <c r="D68" s="2" t="s">
        <v>3309</v>
      </c>
      <c r="E68" s="2" t="s">
        <v>27</v>
      </c>
      <c r="F68" s="2" t="s">
        <v>3310</v>
      </c>
      <c r="G68" s="2" t="s">
        <v>27</v>
      </c>
      <c r="H68" s="2" t="s">
        <v>27</v>
      </c>
      <c r="I68" s="2" t="s">
        <v>27</v>
      </c>
      <c r="J68" s="2" t="s">
        <v>3311</v>
      </c>
      <c r="K68">
        <v>1285</v>
      </c>
      <c r="L68" s="2" t="s">
        <v>3312</v>
      </c>
      <c r="M68" s="2" t="s">
        <v>1311</v>
      </c>
      <c r="N68">
        <v>41227564393</v>
      </c>
      <c r="P68" s="2" t="s">
        <v>27</v>
      </c>
      <c r="Q68" s="2" t="s">
        <v>27</v>
      </c>
      <c r="R68" s="2" t="s">
        <v>3313</v>
      </c>
      <c r="S68" s="2" t="s">
        <v>3314</v>
      </c>
      <c r="T68" s="2" t="s">
        <v>3315</v>
      </c>
      <c r="U68" s="2" t="s">
        <v>1312</v>
      </c>
      <c r="V68" s="2" t="s">
        <v>27</v>
      </c>
      <c r="W68" s="2" t="s">
        <v>27</v>
      </c>
      <c r="X68" s="2" t="s">
        <v>27</v>
      </c>
      <c r="Y68" s="2" t="s">
        <v>24</v>
      </c>
      <c r="Z68" s="2" t="s">
        <v>27</v>
      </c>
      <c r="AA68" s="2" t="s">
        <v>27</v>
      </c>
      <c r="AB68" s="2" t="s">
        <v>27</v>
      </c>
      <c r="AC68" s="2" t="s">
        <v>3314</v>
      </c>
      <c r="AD68" s="2" t="s">
        <v>27</v>
      </c>
      <c r="AM68">
        <f>--ISNUMBER(IFERROR(SEARCH('Formulaire recherche'!$E$20,D68,1),""))</f>
        <v>1</v>
      </c>
      <c r="AN68">
        <f>IF(AM68=1,COUNTIF($AM$2:AM68,1),"")</f>
        <v>67</v>
      </c>
      <c r="AO68" t="str">
        <f>IFERROR(INDEX($D$2:$D$3528,MATCH(ROWS($AN$2:AN68),Position_Fournisseurs,0)),"")</f>
        <v/>
      </c>
    </row>
    <row r="69" spans="1:41" x14ac:dyDescent="0.25">
      <c r="A69">
        <v>6961</v>
      </c>
      <c r="B69">
        <v>791206</v>
      </c>
      <c r="C69" s="2" t="s">
        <v>27</v>
      </c>
      <c r="D69" s="2" t="s">
        <v>6103</v>
      </c>
      <c r="E69" s="2" t="s">
        <v>27</v>
      </c>
      <c r="F69" s="2" t="s">
        <v>6103</v>
      </c>
      <c r="G69" s="2" t="s">
        <v>27</v>
      </c>
      <c r="H69" s="2" t="s">
        <v>1967</v>
      </c>
      <c r="I69" s="2" t="s">
        <v>27</v>
      </c>
      <c r="J69" s="2" t="s">
        <v>27</v>
      </c>
      <c r="K69">
        <v>1214</v>
      </c>
      <c r="L69" s="2" t="s">
        <v>1563</v>
      </c>
      <c r="M69" s="2" t="s">
        <v>1311</v>
      </c>
      <c r="N69">
        <v>4127564393</v>
      </c>
      <c r="P69" s="2" t="s">
        <v>6104</v>
      </c>
      <c r="Q69" s="2" t="s">
        <v>27</v>
      </c>
      <c r="R69" s="2" t="s">
        <v>6105</v>
      </c>
      <c r="S69" s="2" t="s">
        <v>6105</v>
      </c>
      <c r="T69" s="2" t="s">
        <v>6106</v>
      </c>
      <c r="U69" s="2" t="s">
        <v>1312</v>
      </c>
      <c r="V69" s="2" t="s">
        <v>27</v>
      </c>
      <c r="W69" s="2" t="s">
        <v>27</v>
      </c>
      <c r="X69" s="2" t="s">
        <v>27</v>
      </c>
      <c r="Y69" s="2" t="s">
        <v>24</v>
      </c>
      <c r="Z69" s="2" t="s">
        <v>1314</v>
      </c>
      <c r="AA69" s="2" t="s">
        <v>27</v>
      </c>
      <c r="AB69" s="2" t="s">
        <v>1315</v>
      </c>
      <c r="AC69" s="2" t="s">
        <v>6107</v>
      </c>
      <c r="AD69" s="2" t="s">
        <v>41</v>
      </c>
      <c r="AM69">
        <f>--ISNUMBER(IFERROR(SEARCH('Formulaire recherche'!$E$20,D69,1),""))</f>
        <v>1</v>
      </c>
      <c r="AN69">
        <f>IF(AM69=1,COUNTIF($AM$2:AM69,1),"")</f>
        <v>68</v>
      </c>
      <c r="AO69" t="str">
        <f>IFERROR(INDEX($D$2:$D$3528,MATCH(ROWS($AN$2:AN69),Position_Fournisseurs,0)),"")</f>
        <v/>
      </c>
    </row>
    <row r="70" spans="1:41" x14ac:dyDescent="0.25">
      <c r="A70">
        <v>2453</v>
      </c>
      <c r="B70">
        <v>10772</v>
      </c>
      <c r="C70" s="2" t="s">
        <v>27</v>
      </c>
      <c r="D70" s="2" t="s">
        <v>3152</v>
      </c>
      <c r="E70" s="2" t="s">
        <v>27</v>
      </c>
      <c r="F70" s="2" t="s">
        <v>3153</v>
      </c>
      <c r="G70" s="2" t="s">
        <v>27</v>
      </c>
      <c r="H70" s="2" t="s">
        <v>3154</v>
      </c>
      <c r="I70" s="2" t="s">
        <v>3154</v>
      </c>
      <c r="J70" s="2" t="s">
        <v>27</v>
      </c>
      <c r="K70">
        <v>1001</v>
      </c>
      <c r="L70" s="2" t="s">
        <v>1470</v>
      </c>
      <c r="M70" s="2" t="s">
        <v>1311</v>
      </c>
      <c r="N70">
        <v>41216356517</v>
      </c>
      <c r="P70" s="2" t="s">
        <v>27</v>
      </c>
      <c r="Q70" s="2" t="s">
        <v>27</v>
      </c>
      <c r="R70" s="2" t="s">
        <v>27</v>
      </c>
      <c r="S70" s="2" t="s">
        <v>27</v>
      </c>
      <c r="T70" s="2" t="s">
        <v>27</v>
      </c>
      <c r="U70" s="2" t="s">
        <v>1312</v>
      </c>
      <c r="V70" s="2" t="s">
        <v>27</v>
      </c>
      <c r="W70" s="2" t="s">
        <v>27</v>
      </c>
      <c r="X70" s="2" t="s">
        <v>27</v>
      </c>
      <c r="Y70" s="2" t="s">
        <v>79</v>
      </c>
      <c r="Z70" s="2" t="s">
        <v>27</v>
      </c>
      <c r="AA70" s="2" t="s">
        <v>27</v>
      </c>
      <c r="AB70" s="2" t="s">
        <v>27</v>
      </c>
      <c r="AC70" s="2" t="s">
        <v>27</v>
      </c>
      <c r="AD70" s="2" t="s">
        <v>27</v>
      </c>
      <c r="AM70">
        <f>--ISNUMBER(IFERROR(SEARCH('Formulaire recherche'!$E$20,D70,1),""))</f>
        <v>1</v>
      </c>
      <c r="AN70">
        <f>IF(AM70=1,COUNTIF($AM$2:AM70,1),"")</f>
        <v>69</v>
      </c>
      <c r="AO70" t="str">
        <f>IFERROR(INDEX($D$2:$D$3528,MATCH(ROWS($AN$2:AN70),Position_Fournisseurs,0)),"")</f>
        <v/>
      </c>
    </row>
    <row r="71" spans="1:41" x14ac:dyDescent="0.25">
      <c r="A71">
        <v>2307</v>
      </c>
      <c r="B71">
        <v>10638</v>
      </c>
      <c r="C71" s="2" t="s">
        <v>27</v>
      </c>
      <c r="D71" s="2" t="s">
        <v>3078</v>
      </c>
      <c r="E71" s="2" t="s">
        <v>27</v>
      </c>
      <c r="F71" s="2" t="s">
        <v>3079</v>
      </c>
      <c r="G71" s="2" t="s">
        <v>27</v>
      </c>
      <c r="H71" s="2" t="s">
        <v>3080</v>
      </c>
      <c r="I71" s="2" t="s">
        <v>3080</v>
      </c>
      <c r="J71" s="2" t="s">
        <v>27</v>
      </c>
      <c r="K71">
        <v>1214</v>
      </c>
      <c r="L71" s="2" t="s">
        <v>1563</v>
      </c>
      <c r="M71" s="2" t="s">
        <v>1311</v>
      </c>
      <c r="N71">
        <v>41223414011</v>
      </c>
      <c r="P71" s="2" t="s">
        <v>27</v>
      </c>
      <c r="Q71" s="2" t="s">
        <v>27</v>
      </c>
      <c r="R71" s="2" t="s">
        <v>27</v>
      </c>
      <c r="S71" s="2" t="s">
        <v>1321</v>
      </c>
      <c r="T71" s="2" t="s">
        <v>27</v>
      </c>
      <c r="U71" s="2" t="s">
        <v>1312</v>
      </c>
      <c r="V71" s="2" t="s">
        <v>27</v>
      </c>
      <c r="W71" s="2" t="s">
        <v>27</v>
      </c>
      <c r="X71" s="2" t="s">
        <v>27</v>
      </c>
      <c r="Y71" s="2" t="s">
        <v>24</v>
      </c>
      <c r="Z71" s="2" t="s">
        <v>27</v>
      </c>
      <c r="AA71" s="2" t="s">
        <v>27</v>
      </c>
      <c r="AB71" s="2" t="s">
        <v>27</v>
      </c>
      <c r="AC71" s="2" t="s">
        <v>1321</v>
      </c>
      <c r="AD71" s="2" t="s">
        <v>27</v>
      </c>
      <c r="AM71">
        <f>--ISNUMBER(IFERROR(SEARCH('Formulaire recherche'!$E$20,D71,1),""))</f>
        <v>1</v>
      </c>
      <c r="AN71">
        <f>IF(AM71=1,COUNTIF($AM$2:AM71,1),"")</f>
        <v>70</v>
      </c>
      <c r="AO71" t="str">
        <f>IFERROR(INDEX($D$2:$D$3528,MATCH(ROWS($AN$2:AN71),Position_Fournisseurs,0)),"")</f>
        <v/>
      </c>
    </row>
    <row r="72" spans="1:41" x14ac:dyDescent="0.25">
      <c r="A72">
        <v>7160</v>
      </c>
      <c r="B72">
        <v>892629</v>
      </c>
      <c r="C72" s="2" t="s">
        <v>27</v>
      </c>
      <c r="D72" s="2" t="s">
        <v>6254</v>
      </c>
      <c r="E72" s="2" t="s">
        <v>27</v>
      </c>
      <c r="F72" s="2" t="s">
        <v>6254</v>
      </c>
      <c r="G72" s="2" t="s">
        <v>27</v>
      </c>
      <c r="H72" s="2" t="s">
        <v>6255</v>
      </c>
      <c r="I72" s="2" t="s">
        <v>6255</v>
      </c>
      <c r="J72" s="2" t="s">
        <v>27</v>
      </c>
      <c r="K72">
        <v>1052</v>
      </c>
      <c r="L72" s="2" t="s">
        <v>2278</v>
      </c>
      <c r="M72" s="2" t="s">
        <v>1311</v>
      </c>
      <c r="N72">
        <v>41216531717</v>
      </c>
      <c r="P72" s="2" t="s">
        <v>27</v>
      </c>
      <c r="Q72" s="2" t="s">
        <v>27</v>
      </c>
      <c r="R72" s="2" t="s">
        <v>6256</v>
      </c>
      <c r="S72" s="2" t="s">
        <v>6257</v>
      </c>
      <c r="T72" s="2" t="s">
        <v>6258</v>
      </c>
      <c r="U72" s="2" t="s">
        <v>1312</v>
      </c>
      <c r="V72" s="2" t="s">
        <v>27</v>
      </c>
      <c r="W72" s="2" t="s">
        <v>27</v>
      </c>
      <c r="X72" s="2" t="s">
        <v>27</v>
      </c>
      <c r="Y72" s="2" t="s">
        <v>79</v>
      </c>
      <c r="Z72" s="2" t="s">
        <v>27</v>
      </c>
      <c r="AA72" s="2" t="s">
        <v>27</v>
      </c>
      <c r="AB72" s="2" t="s">
        <v>27</v>
      </c>
      <c r="AC72" s="2" t="s">
        <v>6257</v>
      </c>
      <c r="AD72" s="2" t="s">
        <v>27</v>
      </c>
      <c r="AM72">
        <f>--ISNUMBER(IFERROR(SEARCH('Formulaire recherche'!$E$20,D72,1),""))</f>
        <v>1</v>
      </c>
      <c r="AN72">
        <f>IF(AM72=1,COUNTIF($AM$2:AM72,1),"")</f>
        <v>71</v>
      </c>
      <c r="AO72" t="str">
        <f>IFERROR(INDEX($D$2:$D$3528,MATCH(ROWS($AN$2:AN72),Position_Fournisseurs,0)),"")</f>
        <v/>
      </c>
    </row>
    <row r="73" spans="1:41" x14ac:dyDescent="0.25">
      <c r="A73">
        <v>302</v>
      </c>
      <c r="B73">
        <v>10298</v>
      </c>
      <c r="C73" s="2" t="s">
        <v>27</v>
      </c>
      <c r="D73" s="2" t="s">
        <v>1553</v>
      </c>
      <c r="E73" s="2" t="s">
        <v>27</v>
      </c>
      <c r="F73" s="2" t="s">
        <v>1554</v>
      </c>
      <c r="G73" s="2" t="s">
        <v>27</v>
      </c>
      <c r="H73" s="2" t="s">
        <v>1555</v>
      </c>
      <c r="I73" s="2" t="s">
        <v>1555</v>
      </c>
      <c r="J73" s="2" t="s">
        <v>1556</v>
      </c>
      <c r="K73">
        <v>1220</v>
      </c>
      <c r="L73" s="2" t="s">
        <v>1557</v>
      </c>
      <c r="M73" s="2" t="s">
        <v>1311</v>
      </c>
      <c r="P73" s="2" t="s">
        <v>27</v>
      </c>
      <c r="Q73" s="2" t="s">
        <v>27</v>
      </c>
      <c r="R73" s="2" t="s">
        <v>27</v>
      </c>
      <c r="S73" s="2" t="s">
        <v>1321</v>
      </c>
      <c r="T73" s="2" t="s">
        <v>27</v>
      </c>
      <c r="U73" s="2" t="s">
        <v>1312</v>
      </c>
      <c r="V73" s="2" t="s">
        <v>27</v>
      </c>
      <c r="W73" s="2" t="s">
        <v>27</v>
      </c>
      <c r="X73" s="2" t="s">
        <v>27</v>
      </c>
      <c r="Y73" s="2" t="s">
        <v>27</v>
      </c>
      <c r="Z73" s="2" t="s">
        <v>27</v>
      </c>
      <c r="AA73" s="2" t="s">
        <v>27</v>
      </c>
      <c r="AB73" s="2" t="s">
        <v>27</v>
      </c>
      <c r="AC73" s="2" t="s">
        <v>1321</v>
      </c>
      <c r="AD73" s="2" t="s">
        <v>27</v>
      </c>
      <c r="AM73">
        <f>--ISNUMBER(IFERROR(SEARCH('Formulaire recherche'!$E$20,D73,1),""))</f>
        <v>1</v>
      </c>
      <c r="AN73">
        <f>IF(AM73=1,COUNTIF($AM$2:AM73,1),"")</f>
        <v>72</v>
      </c>
      <c r="AO73" t="str">
        <f>IFERROR(INDEX($D$2:$D$3528,MATCH(ROWS($AN$2:AN73),Position_Fournisseurs,0)),"")</f>
        <v/>
      </c>
    </row>
    <row r="74" spans="1:41" x14ac:dyDescent="0.25">
      <c r="A74">
        <v>1570</v>
      </c>
      <c r="B74">
        <v>584595</v>
      </c>
      <c r="C74" s="2" t="s">
        <v>27</v>
      </c>
      <c r="D74" s="2" t="s">
        <v>2550</v>
      </c>
      <c r="E74" s="2" t="s">
        <v>27</v>
      </c>
      <c r="F74" s="2" t="s">
        <v>2551</v>
      </c>
      <c r="G74" s="2" t="s">
        <v>27</v>
      </c>
      <c r="H74" s="2" t="s">
        <v>2552</v>
      </c>
      <c r="I74" s="2" t="s">
        <v>2552</v>
      </c>
      <c r="J74" s="2" t="s">
        <v>27</v>
      </c>
      <c r="K74">
        <v>1870</v>
      </c>
      <c r="L74" s="2" t="s">
        <v>2291</v>
      </c>
      <c r="M74" s="2" t="s">
        <v>1311</v>
      </c>
      <c r="N74">
        <v>41244722151</v>
      </c>
      <c r="P74" s="2" t="s">
        <v>2553</v>
      </c>
      <c r="Q74" s="2" t="s">
        <v>27</v>
      </c>
      <c r="R74" s="2" t="s">
        <v>2554</v>
      </c>
      <c r="S74" s="2" t="s">
        <v>2555</v>
      </c>
      <c r="T74" s="2" t="s">
        <v>2556</v>
      </c>
      <c r="U74" s="2" t="s">
        <v>1312</v>
      </c>
      <c r="V74" s="2" t="s">
        <v>27</v>
      </c>
      <c r="W74" s="2" t="s">
        <v>27</v>
      </c>
      <c r="X74" s="2" t="s">
        <v>27</v>
      </c>
      <c r="Y74" s="2" t="s">
        <v>257</v>
      </c>
      <c r="Z74" s="2" t="s">
        <v>27</v>
      </c>
      <c r="AA74" s="2" t="s">
        <v>27</v>
      </c>
      <c r="AB74" s="2" t="s">
        <v>27</v>
      </c>
      <c r="AC74" s="2" t="s">
        <v>2555</v>
      </c>
      <c r="AD74" s="2" t="s">
        <v>27</v>
      </c>
      <c r="AM74">
        <f>--ISNUMBER(IFERROR(SEARCH('Formulaire recherche'!$E$20,D74,1),""))</f>
        <v>1</v>
      </c>
      <c r="AN74">
        <f>IF(AM74=1,COUNTIF($AM$2:AM74,1),"")</f>
        <v>73</v>
      </c>
      <c r="AO74" t="str">
        <f>IFERROR(INDEX($D$2:$D$3528,MATCH(ROWS($AN$2:AN74),Position_Fournisseurs,0)),"")</f>
        <v/>
      </c>
    </row>
    <row r="75" spans="1:41" x14ac:dyDescent="0.25">
      <c r="A75">
        <v>7149</v>
      </c>
      <c r="B75">
        <v>887236</v>
      </c>
      <c r="C75" s="2" t="s">
        <v>27</v>
      </c>
      <c r="D75" s="2" t="s">
        <v>6241</v>
      </c>
      <c r="E75" s="2" t="s">
        <v>27</v>
      </c>
      <c r="F75" s="2" t="s">
        <v>6242</v>
      </c>
      <c r="G75" s="2" t="s">
        <v>27</v>
      </c>
      <c r="H75" s="2" t="s">
        <v>6243</v>
      </c>
      <c r="I75" s="2" t="s">
        <v>6243</v>
      </c>
      <c r="J75" s="2" t="s">
        <v>6244</v>
      </c>
      <c r="K75">
        <v>1782</v>
      </c>
      <c r="L75" s="2" t="s">
        <v>6245</v>
      </c>
      <c r="M75" s="2" t="s">
        <v>1311</v>
      </c>
      <c r="N75">
        <v>41264753030</v>
      </c>
      <c r="P75" s="2" t="s">
        <v>27</v>
      </c>
      <c r="Q75" s="2" t="s">
        <v>27</v>
      </c>
      <c r="R75" s="2" t="s">
        <v>27</v>
      </c>
      <c r="S75" s="2" t="s">
        <v>6246</v>
      </c>
      <c r="T75" s="2" t="s">
        <v>6247</v>
      </c>
      <c r="U75" s="2" t="s">
        <v>1312</v>
      </c>
      <c r="V75" s="2" t="s">
        <v>27</v>
      </c>
      <c r="W75" s="2" t="s">
        <v>27</v>
      </c>
      <c r="X75" s="2" t="s">
        <v>27</v>
      </c>
      <c r="Y75" s="2" t="s">
        <v>1313</v>
      </c>
      <c r="Z75" s="2" t="s">
        <v>27</v>
      </c>
      <c r="AA75" s="2" t="s">
        <v>27</v>
      </c>
      <c r="AB75" s="2" t="s">
        <v>27</v>
      </c>
      <c r="AC75" s="2" t="s">
        <v>6246</v>
      </c>
      <c r="AD75" s="2" t="s">
        <v>27</v>
      </c>
      <c r="AM75">
        <f>--ISNUMBER(IFERROR(SEARCH('Formulaire recherche'!$E$20,D75,1),""))</f>
        <v>1</v>
      </c>
      <c r="AN75">
        <f>IF(AM75=1,COUNTIF($AM$2:AM75,1),"")</f>
        <v>74</v>
      </c>
      <c r="AO75" t="str">
        <f>IFERROR(INDEX($D$2:$D$3528,MATCH(ROWS($AN$2:AN75),Position_Fournisseurs,0)),"")</f>
        <v/>
      </c>
    </row>
    <row r="76" spans="1:41" x14ac:dyDescent="0.25">
      <c r="A76">
        <v>6641</v>
      </c>
      <c r="B76">
        <v>487657</v>
      </c>
      <c r="C76" s="2" t="s">
        <v>27</v>
      </c>
      <c r="D76" s="2" t="s">
        <v>5855</v>
      </c>
      <c r="E76" s="2" t="s">
        <v>27</v>
      </c>
      <c r="F76" s="2" t="s">
        <v>5856</v>
      </c>
      <c r="G76" s="2" t="s">
        <v>27</v>
      </c>
      <c r="H76" s="2" t="s">
        <v>5857</v>
      </c>
      <c r="I76" s="2" t="s">
        <v>5857</v>
      </c>
      <c r="J76" s="2" t="s">
        <v>27</v>
      </c>
      <c r="K76">
        <v>1218</v>
      </c>
      <c r="L76" s="2" t="s">
        <v>1372</v>
      </c>
      <c r="M76" s="2" t="s">
        <v>1311</v>
      </c>
      <c r="N76">
        <v>41227982322</v>
      </c>
      <c r="P76" s="2" t="s">
        <v>27</v>
      </c>
      <c r="Q76" s="2" t="s">
        <v>27</v>
      </c>
      <c r="R76" s="2" t="s">
        <v>27</v>
      </c>
      <c r="S76" s="2" t="s">
        <v>5858</v>
      </c>
      <c r="T76" s="2" t="s">
        <v>27</v>
      </c>
      <c r="U76" s="2" t="s">
        <v>1312</v>
      </c>
      <c r="V76" s="2" t="s">
        <v>27</v>
      </c>
      <c r="W76" s="2" t="s">
        <v>27</v>
      </c>
      <c r="X76" s="2" t="s">
        <v>27</v>
      </c>
      <c r="Y76" s="2" t="s">
        <v>24</v>
      </c>
      <c r="Z76" s="2" t="s">
        <v>27</v>
      </c>
      <c r="AA76" s="2" t="s">
        <v>27</v>
      </c>
      <c r="AB76" s="2" t="s">
        <v>27</v>
      </c>
      <c r="AC76" s="2" t="s">
        <v>5858</v>
      </c>
      <c r="AD76" s="2" t="s">
        <v>27</v>
      </c>
      <c r="AM76">
        <f>--ISNUMBER(IFERROR(SEARCH('Formulaire recherche'!$E$20,D76,1),""))</f>
        <v>1</v>
      </c>
      <c r="AN76">
        <f>IF(AM76=1,COUNTIF($AM$2:AM76,1),"")</f>
        <v>75</v>
      </c>
      <c r="AO76" t="str">
        <f>IFERROR(INDEX($D$2:$D$3528,MATCH(ROWS($AN$2:AN76),Position_Fournisseurs,0)),"")</f>
        <v/>
      </c>
    </row>
    <row r="77" spans="1:41" x14ac:dyDescent="0.25">
      <c r="A77">
        <v>3951</v>
      </c>
      <c r="B77">
        <v>270671100</v>
      </c>
      <c r="C77" s="2" t="s">
        <v>27</v>
      </c>
      <c r="D77" s="2" t="s">
        <v>4287</v>
      </c>
      <c r="E77" s="2" t="s">
        <v>27</v>
      </c>
      <c r="F77" s="2" t="s">
        <v>27</v>
      </c>
      <c r="G77" s="2" t="s">
        <v>27</v>
      </c>
      <c r="H77" s="2" t="s">
        <v>4288</v>
      </c>
      <c r="I77" s="2" t="s">
        <v>27</v>
      </c>
      <c r="J77" s="2" t="s">
        <v>27</v>
      </c>
      <c r="K77">
        <v>1964</v>
      </c>
      <c r="L77" s="2" t="s">
        <v>2082</v>
      </c>
      <c r="M77" s="2" t="s">
        <v>1311</v>
      </c>
      <c r="P77" s="2" t="s">
        <v>4289</v>
      </c>
      <c r="Q77" s="2" t="s">
        <v>27</v>
      </c>
      <c r="R77" s="2" t="s">
        <v>4290</v>
      </c>
      <c r="S77" s="2" t="s">
        <v>4290</v>
      </c>
      <c r="T77" s="2" t="s">
        <v>4291</v>
      </c>
      <c r="U77" s="2" t="s">
        <v>1312</v>
      </c>
      <c r="V77" s="2" t="s">
        <v>27</v>
      </c>
      <c r="W77" s="2" t="s">
        <v>27</v>
      </c>
      <c r="X77" s="2" t="s">
        <v>27</v>
      </c>
      <c r="Y77" s="2" t="s">
        <v>257</v>
      </c>
      <c r="Z77" s="2" t="s">
        <v>1314</v>
      </c>
      <c r="AA77" s="2" t="s">
        <v>27</v>
      </c>
      <c r="AB77" s="2" t="s">
        <v>1315</v>
      </c>
      <c r="AC77" s="2" t="s">
        <v>4290</v>
      </c>
      <c r="AD77" s="2" t="s">
        <v>41</v>
      </c>
      <c r="AM77">
        <f>--ISNUMBER(IFERROR(SEARCH('Formulaire recherche'!$E$20,D77,1),""))</f>
        <v>1</v>
      </c>
      <c r="AN77">
        <f>IF(AM77=1,COUNTIF($AM$2:AM77,1),"")</f>
        <v>76</v>
      </c>
      <c r="AO77" t="str">
        <f>IFERROR(INDEX($D$2:$D$3528,MATCH(ROWS($AN$2:AN77),Position_Fournisseurs,0)),"")</f>
        <v/>
      </c>
    </row>
    <row r="78" spans="1:41" x14ac:dyDescent="0.25">
      <c r="A78">
        <v>1985</v>
      </c>
      <c r="B78">
        <v>113295325</v>
      </c>
      <c r="C78" s="2" t="s">
        <v>27</v>
      </c>
      <c r="D78" s="2" t="s">
        <v>2844</v>
      </c>
      <c r="E78" s="2" t="s">
        <v>27</v>
      </c>
      <c r="F78" s="2" t="s">
        <v>2845</v>
      </c>
      <c r="G78" s="2" t="s">
        <v>27</v>
      </c>
      <c r="H78" s="2" t="s">
        <v>2846</v>
      </c>
      <c r="I78" s="2" t="s">
        <v>27</v>
      </c>
      <c r="J78" s="2" t="s">
        <v>27</v>
      </c>
      <c r="K78">
        <v>1205</v>
      </c>
      <c r="L78" s="2" t="s">
        <v>1349</v>
      </c>
      <c r="M78" s="2" t="s">
        <v>1311</v>
      </c>
      <c r="N78">
        <v>41584401211</v>
      </c>
      <c r="P78" s="2" t="s">
        <v>2847</v>
      </c>
      <c r="Q78" s="2" t="s">
        <v>27</v>
      </c>
      <c r="R78" s="2" t="s">
        <v>2848</v>
      </c>
      <c r="S78" s="2" t="s">
        <v>2848</v>
      </c>
      <c r="T78" s="2" t="s">
        <v>2849</v>
      </c>
      <c r="U78" s="2" t="s">
        <v>1312</v>
      </c>
      <c r="V78" s="2" t="s">
        <v>27</v>
      </c>
      <c r="W78" s="2" t="s">
        <v>27</v>
      </c>
      <c r="X78" s="2" t="s">
        <v>27</v>
      </c>
      <c r="Y78" s="2" t="s">
        <v>27</v>
      </c>
      <c r="Z78" s="2" t="s">
        <v>1606</v>
      </c>
      <c r="AA78" s="2" t="s">
        <v>27</v>
      </c>
      <c r="AB78" s="2" t="s">
        <v>1315</v>
      </c>
      <c r="AC78" s="2" t="s">
        <v>2848</v>
      </c>
      <c r="AD78" s="2" t="s">
        <v>27</v>
      </c>
      <c r="AM78">
        <f>--ISNUMBER(IFERROR(SEARCH('Formulaire recherche'!$E$20,D78,1),""))</f>
        <v>1</v>
      </c>
      <c r="AN78">
        <f>IF(AM78=1,COUNTIF($AM$2:AM78,1),"")</f>
        <v>77</v>
      </c>
      <c r="AO78" t="str">
        <f>IFERROR(INDEX($D$2:$D$3528,MATCH(ROWS($AN$2:AN78),Position_Fournisseurs,0)),"")</f>
        <v/>
      </c>
    </row>
    <row r="79" spans="1:41" x14ac:dyDescent="0.25">
      <c r="A79">
        <v>1047</v>
      </c>
      <c r="B79">
        <v>268108</v>
      </c>
      <c r="C79" s="2" t="s">
        <v>27</v>
      </c>
      <c r="D79" s="2" t="s">
        <v>2128</v>
      </c>
      <c r="E79" s="2" t="s">
        <v>2129</v>
      </c>
      <c r="F79" s="2" t="s">
        <v>2130</v>
      </c>
      <c r="G79" s="2" t="s">
        <v>27</v>
      </c>
      <c r="H79" s="2" t="s">
        <v>2131</v>
      </c>
      <c r="I79" s="2" t="s">
        <v>2131</v>
      </c>
      <c r="J79" s="2" t="s">
        <v>2132</v>
      </c>
      <c r="K79">
        <v>1227</v>
      </c>
      <c r="L79" s="2" t="s">
        <v>1345</v>
      </c>
      <c r="M79" s="2" t="s">
        <v>1311</v>
      </c>
      <c r="N79">
        <v>41223430330</v>
      </c>
      <c r="P79" s="2" t="s">
        <v>27</v>
      </c>
      <c r="Q79" s="2" t="s">
        <v>27</v>
      </c>
      <c r="R79" s="2" t="s">
        <v>2133</v>
      </c>
      <c r="S79" s="2" t="s">
        <v>2134</v>
      </c>
      <c r="T79" s="2" t="s">
        <v>2135</v>
      </c>
      <c r="U79" s="2" t="s">
        <v>1312</v>
      </c>
      <c r="V79" s="2" t="s">
        <v>27</v>
      </c>
      <c r="W79" s="2" t="s">
        <v>27</v>
      </c>
      <c r="X79" s="2" t="s">
        <v>27</v>
      </c>
      <c r="Y79" s="2" t="s">
        <v>24</v>
      </c>
      <c r="Z79" s="2" t="s">
        <v>27</v>
      </c>
      <c r="AA79" s="2" t="s">
        <v>27</v>
      </c>
      <c r="AB79" s="2" t="s">
        <v>27</v>
      </c>
      <c r="AC79" s="2" t="s">
        <v>2134</v>
      </c>
      <c r="AD79" s="2" t="s">
        <v>27</v>
      </c>
      <c r="AM79">
        <f>--ISNUMBER(IFERROR(SEARCH('Formulaire recherche'!$E$20,D79,1),""))</f>
        <v>1</v>
      </c>
      <c r="AN79">
        <f>IF(AM79=1,COUNTIF($AM$2:AM79,1),"")</f>
        <v>78</v>
      </c>
      <c r="AO79" t="str">
        <f>IFERROR(INDEX($D$2:$D$3528,MATCH(ROWS($AN$2:AN79),Position_Fournisseurs,0)),"")</f>
        <v/>
      </c>
    </row>
    <row r="80" spans="1:41" x14ac:dyDescent="0.25">
      <c r="A80">
        <v>3575</v>
      </c>
      <c r="B80">
        <v>643383</v>
      </c>
      <c r="C80" s="2" t="s">
        <v>27</v>
      </c>
      <c r="D80" s="2" t="s">
        <v>4019</v>
      </c>
      <c r="E80" s="2" t="s">
        <v>27</v>
      </c>
      <c r="F80" s="2" t="s">
        <v>4019</v>
      </c>
      <c r="G80" s="2" t="s">
        <v>27</v>
      </c>
      <c r="H80" s="2" t="s">
        <v>4020</v>
      </c>
      <c r="I80" s="2" t="s">
        <v>4020</v>
      </c>
      <c r="J80" s="2" t="s">
        <v>27</v>
      </c>
      <c r="K80">
        <v>1260</v>
      </c>
      <c r="L80" s="2" t="s">
        <v>1438</v>
      </c>
      <c r="M80" s="2" t="s">
        <v>1311</v>
      </c>
      <c r="N80">
        <v>41223620808</v>
      </c>
      <c r="P80" s="2" t="s">
        <v>27</v>
      </c>
      <c r="Q80" s="2" t="s">
        <v>27</v>
      </c>
      <c r="R80" s="2" t="s">
        <v>27</v>
      </c>
      <c r="S80" s="2" t="s">
        <v>4021</v>
      </c>
      <c r="T80" s="2" t="s">
        <v>27</v>
      </c>
      <c r="U80" s="2" t="s">
        <v>1312</v>
      </c>
      <c r="V80" s="2" t="s">
        <v>27</v>
      </c>
      <c r="W80" s="2" t="s">
        <v>27</v>
      </c>
      <c r="X80" s="2" t="s">
        <v>27</v>
      </c>
      <c r="Y80" s="2" t="s">
        <v>79</v>
      </c>
      <c r="Z80" s="2" t="s">
        <v>27</v>
      </c>
      <c r="AA80" s="2" t="s">
        <v>27</v>
      </c>
      <c r="AB80" s="2" t="s">
        <v>27</v>
      </c>
      <c r="AC80" s="2" t="s">
        <v>4021</v>
      </c>
      <c r="AD80" s="2" t="s">
        <v>27</v>
      </c>
      <c r="AM80">
        <f>--ISNUMBER(IFERROR(SEARCH('Formulaire recherche'!$E$20,D80,1),""))</f>
        <v>1</v>
      </c>
      <c r="AN80">
        <f>IF(AM80=1,COUNTIF($AM$2:AM80,1),"")</f>
        <v>79</v>
      </c>
      <c r="AO80" t="str">
        <f>IFERROR(INDEX($D$2:$D$3528,MATCH(ROWS($AN$2:AN80),Position_Fournisseurs,0)),"")</f>
        <v/>
      </c>
    </row>
    <row r="81" spans="1:41" x14ac:dyDescent="0.25">
      <c r="A81">
        <v>4528</v>
      </c>
      <c r="B81">
        <v>200653</v>
      </c>
      <c r="C81" s="2" t="s">
        <v>27</v>
      </c>
      <c r="D81" s="2" t="s">
        <v>4599</v>
      </c>
      <c r="E81" s="2" t="s">
        <v>27</v>
      </c>
      <c r="F81" s="2" t="s">
        <v>4600</v>
      </c>
      <c r="G81" s="2" t="s">
        <v>27</v>
      </c>
      <c r="H81" s="2" t="s">
        <v>3343</v>
      </c>
      <c r="I81" s="2" t="s">
        <v>3343</v>
      </c>
      <c r="J81" s="2" t="s">
        <v>27</v>
      </c>
      <c r="K81">
        <v>1023</v>
      </c>
      <c r="L81" s="2" t="s">
        <v>2431</v>
      </c>
      <c r="M81" s="2" t="s">
        <v>1311</v>
      </c>
      <c r="N81">
        <v>41216358777</v>
      </c>
      <c r="P81" s="2" t="s">
        <v>27</v>
      </c>
      <c r="Q81" s="2" t="s">
        <v>27</v>
      </c>
      <c r="R81" s="2" t="s">
        <v>27</v>
      </c>
      <c r="S81" s="2" t="s">
        <v>4601</v>
      </c>
      <c r="T81" s="2" t="s">
        <v>27</v>
      </c>
      <c r="U81" s="2" t="s">
        <v>1312</v>
      </c>
      <c r="V81" s="2" t="s">
        <v>27</v>
      </c>
      <c r="W81" s="2" t="s">
        <v>27</v>
      </c>
      <c r="X81" s="2" t="s">
        <v>27</v>
      </c>
      <c r="Y81" s="2" t="s">
        <v>79</v>
      </c>
      <c r="Z81" s="2" t="s">
        <v>27</v>
      </c>
      <c r="AA81" s="2" t="s">
        <v>27</v>
      </c>
      <c r="AB81" s="2" t="s">
        <v>27</v>
      </c>
      <c r="AC81" s="2" t="s">
        <v>4601</v>
      </c>
      <c r="AD81" s="2" t="s">
        <v>27</v>
      </c>
      <c r="AM81">
        <f>--ISNUMBER(IFERROR(SEARCH('Formulaire recherche'!$E$20,D81,1),""))</f>
        <v>1</v>
      </c>
      <c r="AN81">
        <f>IF(AM81=1,COUNTIF($AM$2:AM81,1),"")</f>
        <v>80</v>
      </c>
      <c r="AO81" t="str">
        <f>IFERROR(INDEX($D$2:$D$3528,MATCH(ROWS($AN$2:AN81),Position_Fournisseurs,0)),"")</f>
        <v/>
      </c>
    </row>
    <row r="82" spans="1:41" x14ac:dyDescent="0.25">
      <c r="A82">
        <v>1098</v>
      </c>
      <c r="B82">
        <v>274722</v>
      </c>
      <c r="C82" s="2" t="s">
        <v>27</v>
      </c>
      <c r="D82" s="2" t="s">
        <v>2162</v>
      </c>
      <c r="E82" s="2" t="s">
        <v>27</v>
      </c>
      <c r="F82" s="2" t="s">
        <v>2163</v>
      </c>
      <c r="G82" s="2" t="s">
        <v>27</v>
      </c>
      <c r="H82" s="2" t="s">
        <v>2164</v>
      </c>
      <c r="I82" s="2" t="s">
        <v>2164</v>
      </c>
      <c r="J82" s="2" t="s">
        <v>27</v>
      </c>
      <c r="K82">
        <v>1201</v>
      </c>
      <c r="L82" s="2" t="s">
        <v>1326</v>
      </c>
      <c r="M82" s="2" t="s">
        <v>1311</v>
      </c>
      <c r="N82">
        <v>41227313940</v>
      </c>
      <c r="P82" s="2" t="s">
        <v>27</v>
      </c>
      <c r="Q82" s="2" t="s">
        <v>27</v>
      </c>
      <c r="R82" s="2" t="s">
        <v>27</v>
      </c>
      <c r="S82" s="2" t="s">
        <v>2165</v>
      </c>
      <c r="T82" s="2" t="s">
        <v>27</v>
      </c>
      <c r="U82" s="2" t="s">
        <v>1312</v>
      </c>
      <c r="V82" s="2" t="s">
        <v>27</v>
      </c>
      <c r="W82" s="2" t="s">
        <v>27</v>
      </c>
      <c r="X82" s="2" t="s">
        <v>27</v>
      </c>
      <c r="Y82" s="2" t="s">
        <v>1344</v>
      </c>
      <c r="Z82" s="2" t="s">
        <v>27</v>
      </c>
      <c r="AA82" s="2" t="s">
        <v>27</v>
      </c>
      <c r="AB82" s="2" t="s">
        <v>27</v>
      </c>
      <c r="AC82" s="2" t="s">
        <v>2165</v>
      </c>
      <c r="AD82" s="2" t="s">
        <v>27</v>
      </c>
      <c r="AM82">
        <f>--ISNUMBER(IFERROR(SEARCH('Formulaire recherche'!$E$20,D82,1),""))</f>
        <v>1</v>
      </c>
      <c r="AN82">
        <f>IF(AM82=1,COUNTIF($AM$2:AM82,1),"")</f>
        <v>81</v>
      </c>
      <c r="AO82" t="str">
        <f>IFERROR(INDEX($D$2:$D$3528,MATCH(ROWS($AN$2:AN82),Position_Fournisseurs,0)),"")</f>
        <v/>
      </c>
    </row>
    <row r="83" spans="1:41" x14ac:dyDescent="0.25">
      <c r="A83">
        <v>5131</v>
      </c>
      <c r="B83">
        <v>446970</v>
      </c>
      <c r="C83" s="2" t="s">
        <v>27</v>
      </c>
      <c r="D83" s="2" t="s">
        <v>4897</v>
      </c>
      <c r="E83" s="2" t="s">
        <v>27</v>
      </c>
      <c r="F83" s="2" t="s">
        <v>4898</v>
      </c>
      <c r="G83" s="2" t="s">
        <v>27</v>
      </c>
      <c r="H83" s="2" t="s">
        <v>4899</v>
      </c>
      <c r="I83" s="2" t="s">
        <v>4899</v>
      </c>
      <c r="J83" s="2" t="s">
        <v>27</v>
      </c>
      <c r="K83">
        <v>8050</v>
      </c>
      <c r="L83" s="2" t="s">
        <v>1335</v>
      </c>
      <c r="M83" s="2" t="s">
        <v>1311</v>
      </c>
      <c r="N83">
        <v>41223435640</v>
      </c>
      <c r="P83" s="2" t="s">
        <v>27</v>
      </c>
      <c r="Q83" s="2" t="s">
        <v>27</v>
      </c>
      <c r="R83" s="2" t="s">
        <v>27</v>
      </c>
      <c r="S83" s="2" t="s">
        <v>4900</v>
      </c>
      <c r="T83" s="2" t="s">
        <v>27</v>
      </c>
      <c r="U83" s="2" t="s">
        <v>1312</v>
      </c>
      <c r="V83" s="2" t="s">
        <v>27</v>
      </c>
      <c r="W83" s="2" t="s">
        <v>27</v>
      </c>
      <c r="X83" s="2" t="s">
        <v>27</v>
      </c>
      <c r="Y83" s="2" t="s">
        <v>1332</v>
      </c>
      <c r="Z83" s="2" t="s">
        <v>27</v>
      </c>
      <c r="AA83" s="2" t="s">
        <v>27</v>
      </c>
      <c r="AB83" s="2" t="s">
        <v>27</v>
      </c>
      <c r="AC83" s="2" t="s">
        <v>4900</v>
      </c>
      <c r="AD83" s="2" t="s">
        <v>27</v>
      </c>
      <c r="AM83">
        <f>--ISNUMBER(IFERROR(SEARCH('Formulaire recherche'!$E$20,D83,1),""))</f>
        <v>1</v>
      </c>
      <c r="AN83">
        <f>IF(AM83=1,COUNTIF($AM$2:AM83,1),"")</f>
        <v>82</v>
      </c>
      <c r="AO83" t="str">
        <f>IFERROR(INDEX($D$2:$D$3528,MATCH(ROWS($AN$2:AN83),Position_Fournisseurs,0)),"")</f>
        <v/>
      </c>
    </row>
    <row r="84" spans="1:41" x14ac:dyDescent="0.25">
      <c r="A84">
        <v>1199</v>
      </c>
      <c r="B84">
        <v>293362</v>
      </c>
      <c r="C84" s="2" t="s">
        <v>27</v>
      </c>
      <c r="D84" s="2" t="s">
        <v>2238</v>
      </c>
      <c r="E84" s="2" t="s">
        <v>27</v>
      </c>
      <c r="F84" s="2" t="s">
        <v>2239</v>
      </c>
      <c r="G84" s="2" t="s">
        <v>27</v>
      </c>
      <c r="H84" s="2" t="s">
        <v>2240</v>
      </c>
      <c r="I84" s="2" t="s">
        <v>2240</v>
      </c>
      <c r="J84" s="2" t="s">
        <v>27</v>
      </c>
      <c r="K84">
        <v>1211</v>
      </c>
      <c r="L84" s="2" t="s">
        <v>1410</v>
      </c>
      <c r="M84" s="2" t="s">
        <v>1311</v>
      </c>
      <c r="N84">
        <v>41223119911</v>
      </c>
      <c r="P84" s="2" t="s">
        <v>27</v>
      </c>
      <c r="Q84" s="2" t="s">
        <v>27</v>
      </c>
      <c r="R84" s="2" t="s">
        <v>27</v>
      </c>
      <c r="S84" s="2" t="s">
        <v>2241</v>
      </c>
      <c r="T84" s="2" t="s">
        <v>27</v>
      </c>
      <c r="U84" s="2" t="s">
        <v>1312</v>
      </c>
      <c r="V84" s="2" t="s">
        <v>27</v>
      </c>
      <c r="W84" s="2" t="s">
        <v>27</v>
      </c>
      <c r="X84" s="2" t="s">
        <v>27</v>
      </c>
      <c r="Y84" s="2" t="s">
        <v>24</v>
      </c>
      <c r="Z84" s="2" t="s">
        <v>27</v>
      </c>
      <c r="AA84" s="2" t="s">
        <v>27</v>
      </c>
      <c r="AB84" s="2" t="s">
        <v>27</v>
      </c>
      <c r="AC84" s="2" t="s">
        <v>2241</v>
      </c>
      <c r="AD84" s="2" t="s">
        <v>27</v>
      </c>
      <c r="AM84">
        <f>--ISNUMBER(IFERROR(SEARCH('Formulaire recherche'!$E$20,D84,1),""))</f>
        <v>1</v>
      </c>
      <c r="AN84">
        <f>IF(AM84=1,COUNTIF($AM$2:AM84,1),"")</f>
        <v>83</v>
      </c>
      <c r="AO84" t="str">
        <f>IFERROR(INDEX($D$2:$D$3528,MATCH(ROWS($AN$2:AN84),Position_Fournisseurs,0)),"")</f>
        <v/>
      </c>
    </row>
    <row r="85" spans="1:41" x14ac:dyDescent="0.25">
      <c r="A85">
        <v>6429</v>
      </c>
      <c r="B85">
        <v>233477</v>
      </c>
      <c r="C85" s="2" t="s">
        <v>27</v>
      </c>
      <c r="D85" s="2" t="s">
        <v>5743</v>
      </c>
      <c r="E85" s="2" t="s">
        <v>27</v>
      </c>
      <c r="F85" s="2" t="s">
        <v>5744</v>
      </c>
      <c r="G85" s="2" t="s">
        <v>27</v>
      </c>
      <c r="H85" s="2" t="s">
        <v>5745</v>
      </c>
      <c r="I85" s="2" t="s">
        <v>5745</v>
      </c>
      <c r="J85" s="2" t="s">
        <v>27</v>
      </c>
      <c r="K85">
        <v>8953</v>
      </c>
      <c r="L85" s="2" t="s">
        <v>1536</v>
      </c>
      <c r="M85" s="2" t="s">
        <v>1311</v>
      </c>
      <c r="N85">
        <v>41447455811</v>
      </c>
      <c r="P85" s="2" t="s">
        <v>27</v>
      </c>
      <c r="Q85" s="2" t="s">
        <v>27</v>
      </c>
      <c r="R85" s="2" t="s">
        <v>27</v>
      </c>
      <c r="S85" s="2" t="s">
        <v>5746</v>
      </c>
      <c r="T85" s="2" t="s">
        <v>5747</v>
      </c>
      <c r="U85" s="2" t="s">
        <v>1312</v>
      </c>
      <c r="V85" s="2" t="s">
        <v>27</v>
      </c>
      <c r="W85" s="2" t="s">
        <v>27</v>
      </c>
      <c r="X85" s="2" t="s">
        <v>27</v>
      </c>
      <c r="Y85" s="2" t="s">
        <v>1332</v>
      </c>
      <c r="Z85" s="2" t="s">
        <v>27</v>
      </c>
      <c r="AA85" s="2" t="s">
        <v>27</v>
      </c>
      <c r="AB85" s="2" t="s">
        <v>27</v>
      </c>
      <c r="AC85" s="2" t="s">
        <v>5746</v>
      </c>
      <c r="AD85" s="2" t="s">
        <v>27</v>
      </c>
      <c r="AM85">
        <f>--ISNUMBER(IFERROR(SEARCH('Formulaire recherche'!$E$20,D85,1),""))</f>
        <v>1</v>
      </c>
      <c r="AN85">
        <f>IF(AM85=1,COUNTIF($AM$2:AM85,1),"")</f>
        <v>84</v>
      </c>
      <c r="AO85" t="str">
        <f>IFERROR(INDEX($D$2:$D$3528,MATCH(ROWS($AN$2:AN85),Position_Fournisseurs,0)),"")</f>
        <v/>
      </c>
    </row>
    <row r="86" spans="1:41" x14ac:dyDescent="0.25">
      <c r="A86">
        <v>6956</v>
      </c>
      <c r="B86">
        <v>789632</v>
      </c>
      <c r="C86" s="2" t="s">
        <v>27</v>
      </c>
      <c r="D86" s="2" t="s">
        <v>6091</v>
      </c>
      <c r="E86" s="2" t="s">
        <v>27</v>
      </c>
      <c r="F86" s="2" t="s">
        <v>6092</v>
      </c>
      <c r="G86" s="2" t="s">
        <v>27</v>
      </c>
      <c r="H86" s="2" t="s">
        <v>6093</v>
      </c>
      <c r="I86" s="2" t="s">
        <v>6093</v>
      </c>
      <c r="J86" s="2" t="s">
        <v>27</v>
      </c>
      <c r="K86">
        <v>1286</v>
      </c>
      <c r="L86" s="2" t="s">
        <v>1588</v>
      </c>
      <c r="M86" s="2" t="s">
        <v>1311</v>
      </c>
      <c r="N86">
        <v>41228795555</v>
      </c>
      <c r="P86" s="2" t="s">
        <v>27</v>
      </c>
      <c r="Q86" s="2" t="s">
        <v>27</v>
      </c>
      <c r="R86" s="2" t="s">
        <v>27</v>
      </c>
      <c r="S86" s="2" t="s">
        <v>6094</v>
      </c>
      <c r="T86" s="2" t="s">
        <v>6095</v>
      </c>
      <c r="U86" s="2" t="s">
        <v>1312</v>
      </c>
      <c r="V86" s="2" t="s">
        <v>27</v>
      </c>
      <c r="W86" s="2" t="s">
        <v>27</v>
      </c>
      <c r="X86" s="2" t="s">
        <v>27</v>
      </c>
      <c r="Y86" s="2" t="s">
        <v>24</v>
      </c>
      <c r="Z86" s="2" t="s">
        <v>27</v>
      </c>
      <c r="AA86" s="2" t="s">
        <v>27</v>
      </c>
      <c r="AB86" s="2" t="s">
        <v>27</v>
      </c>
      <c r="AC86" s="2" t="s">
        <v>6094</v>
      </c>
      <c r="AD86" s="2" t="s">
        <v>27</v>
      </c>
      <c r="AM86">
        <f>--ISNUMBER(IFERROR(SEARCH('Formulaire recherche'!$E$20,D86,1),""))</f>
        <v>1</v>
      </c>
      <c r="AN86">
        <f>IF(AM86=1,COUNTIF($AM$2:AM86,1),"")</f>
        <v>85</v>
      </c>
      <c r="AO86" t="str">
        <f>IFERROR(INDEX($D$2:$D$3528,MATCH(ROWS($AN$2:AN86),Position_Fournisseurs,0)),"")</f>
        <v/>
      </c>
    </row>
    <row r="87" spans="1:41" x14ac:dyDescent="0.25">
      <c r="A87">
        <v>1842</v>
      </c>
      <c r="B87">
        <v>523659</v>
      </c>
      <c r="C87" s="2" t="s">
        <v>1663</v>
      </c>
      <c r="D87" s="2" t="s">
        <v>2750</v>
      </c>
      <c r="E87" s="2" t="s">
        <v>27</v>
      </c>
      <c r="F87" s="2" t="s">
        <v>2751</v>
      </c>
      <c r="G87" s="2" t="s">
        <v>27</v>
      </c>
      <c r="H87" s="2" t="s">
        <v>2752</v>
      </c>
      <c r="I87" s="2" t="s">
        <v>2753</v>
      </c>
      <c r="J87" s="2" t="s">
        <v>27</v>
      </c>
      <c r="K87">
        <v>2074</v>
      </c>
      <c r="L87" s="2" t="s">
        <v>2513</v>
      </c>
      <c r="M87" s="2" t="s">
        <v>1311</v>
      </c>
      <c r="N87">
        <v>41327567777</v>
      </c>
      <c r="O87">
        <v>41327567788</v>
      </c>
      <c r="P87" s="2" t="s">
        <v>2754</v>
      </c>
      <c r="Q87" s="2" t="s">
        <v>27</v>
      </c>
      <c r="R87" s="2" t="s">
        <v>2755</v>
      </c>
      <c r="S87" s="2" t="s">
        <v>2755</v>
      </c>
      <c r="T87" s="2" t="s">
        <v>2756</v>
      </c>
      <c r="U87" s="2" t="s">
        <v>1312</v>
      </c>
      <c r="V87" s="2" t="s">
        <v>27</v>
      </c>
      <c r="W87" s="2" t="s">
        <v>27</v>
      </c>
      <c r="X87" s="2" t="s">
        <v>1663</v>
      </c>
      <c r="Y87" s="2" t="s">
        <v>1402</v>
      </c>
      <c r="Z87" s="2" t="s">
        <v>1314</v>
      </c>
      <c r="AA87" s="2" t="s">
        <v>27</v>
      </c>
      <c r="AB87" s="2" t="s">
        <v>1315</v>
      </c>
      <c r="AC87" s="2" t="s">
        <v>2755</v>
      </c>
      <c r="AD87" s="2" t="s">
        <v>41</v>
      </c>
      <c r="AM87">
        <f>--ISNUMBER(IFERROR(SEARCH('Formulaire recherche'!$E$20,D87,1),""))</f>
        <v>1</v>
      </c>
      <c r="AN87">
        <f>IF(AM87=1,COUNTIF($AM$2:AM87,1),"")</f>
        <v>86</v>
      </c>
      <c r="AO87" t="str">
        <f>IFERROR(INDEX($D$2:$D$3528,MATCH(ROWS($AN$2:AN87),Position_Fournisseurs,0)),"")</f>
        <v/>
      </c>
    </row>
    <row r="88" spans="1:41" x14ac:dyDescent="0.25">
      <c r="A88">
        <v>3981</v>
      </c>
      <c r="B88">
        <v>11576</v>
      </c>
      <c r="C88" s="2" t="s">
        <v>27</v>
      </c>
      <c r="D88" s="2" t="s">
        <v>4305</v>
      </c>
      <c r="E88" s="2" t="s">
        <v>3065</v>
      </c>
      <c r="F88" s="2" t="s">
        <v>27</v>
      </c>
      <c r="G88" s="2" t="s">
        <v>27</v>
      </c>
      <c r="H88" s="2" t="s">
        <v>4306</v>
      </c>
      <c r="I88" s="2" t="s">
        <v>27</v>
      </c>
      <c r="J88" s="2" t="s">
        <v>27</v>
      </c>
      <c r="K88">
        <v>1422</v>
      </c>
      <c r="L88" s="2" t="s">
        <v>2658</v>
      </c>
      <c r="M88" s="2" t="s">
        <v>1311</v>
      </c>
      <c r="P88" s="2" t="s">
        <v>27</v>
      </c>
      <c r="Q88" s="2" t="s">
        <v>27</v>
      </c>
      <c r="R88" s="2" t="s">
        <v>27</v>
      </c>
      <c r="S88" s="2" t="s">
        <v>27</v>
      </c>
      <c r="T88" s="2" t="s">
        <v>27</v>
      </c>
      <c r="U88" s="2" t="s">
        <v>1312</v>
      </c>
      <c r="V88" s="2" t="s">
        <v>27</v>
      </c>
      <c r="W88" s="2" t="s">
        <v>27</v>
      </c>
      <c r="X88" s="2" t="s">
        <v>27</v>
      </c>
      <c r="Y88" s="2" t="s">
        <v>79</v>
      </c>
      <c r="Z88" s="2" t="s">
        <v>1314</v>
      </c>
      <c r="AA88" s="2" t="s">
        <v>1348</v>
      </c>
      <c r="AB88" s="2" t="s">
        <v>1315</v>
      </c>
      <c r="AC88" s="2" t="s">
        <v>4306</v>
      </c>
      <c r="AD88" s="2" t="s">
        <v>41</v>
      </c>
      <c r="AM88">
        <f>--ISNUMBER(IFERROR(SEARCH('Formulaire recherche'!$E$20,D88,1),""))</f>
        <v>1</v>
      </c>
      <c r="AN88">
        <f>IF(AM88=1,COUNTIF($AM$2:AM88,1),"")</f>
        <v>87</v>
      </c>
      <c r="AO88" t="str">
        <f>IFERROR(INDEX($D$2:$D$3528,MATCH(ROWS($AN$2:AN88),Position_Fournisseurs,0)),"")</f>
        <v/>
      </c>
    </row>
    <row r="89" spans="1:41" x14ac:dyDescent="0.25">
      <c r="A89">
        <v>5057</v>
      </c>
      <c r="B89">
        <v>434541</v>
      </c>
      <c r="C89" s="2" t="s">
        <v>27</v>
      </c>
      <c r="D89" s="2" t="s">
        <v>4849</v>
      </c>
      <c r="E89" s="2" t="s">
        <v>27</v>
      </c>
      <c r="F89" s="2" t="s">
        <v>4850</v>
      </c>
      <c r="G89" s="2" t="s">
        <v>27</v>
      </c>
      <c r="H89" s="2" t="s">
        <v>4851</v>
      </c>
      <c r="I89" s="2" t="s">
        <v>4851</v>
      </c>
      <c r="J89" s="2" t="s">
        <v>4852</v>
      </c>
      <c r="K89">
        <v>1214</v>
      </c>
      <c r="L89" s="2" t="s">
        <v>1563</v>
      </c>
      <c r="M89" s="2" t="s">
        <v>1311</v>
      </c>
      <c r="N89">
        <v>41229300580</v>
      </c>
      <c r="P89" s="2" t="s">
        <v>27</v>
      </c>
      <c r="Q89" s="2" t="s">
        <v>27</v>
      </c>
      <c r="R89" s="2" t="s">
        <v>4853</v>
      </c>
      <c r="S89" s="2" t="s">
        <v>4854</v>
      </c>
      <c r="T89" s="2" t="s">
        <v>4855</v>
      </c>
      <c r="U89" s="2" t="s">
        <v>1312</v>
      </c>
      <c r="V89" s="2" t="s">
        <v>27</v>
      </c>
      <c r="W89" s="2" t="s">
        <v>27</v>
      </c>
      <c r="X89" s="2" t="s">
        <v>27</v>
      </c>
      <c r="Y89" s="2" t="s">
        <v>24</v>
      </c>
      <c r="Z89" s="2" t="s">
        <v>27</v>
      </c>
      <c r="AA89" s="2" t="s">
        <v>27</v>
      </c>
      <c r="AB89" s="2" t="s">
        <v>27</v>
      </c>
      <c r="AC89" s="2" t="s">
        <v>4854</v>
      </c>
      <c r="AD89" s="2" t="s">
        <v>27</v>
      </c>
      <c r="AM89">
        <f>--ISNUMBER(IFERROR(SEARCH('Formulaire recherche'!$E$20,D89,1),""))</f>
        <v>1</v>
      </c>
      <c r="AN89">
        <f>IF(AM89=1,COUNTIF($AM$2:AM89,1),"")</f>
        <v>88</v>
      </c>
      <c r="AO89" t="str">
        <f>IFERROR(INDEX($D$2:$D$3528,MATCH(ROWS($AN$2:AN89),Position_Fournisseurs,0)),"")</f>
        <v/>
      </c>
    </row>
    <row r="90" spans="1:41" x14ac:dyDescent="0.25">
      <c r="A90">
        <v>1781</v>
      </c>
      <c r="B90">
        <v>150180</v>
      </c>
      <c r="C90" s="2" t="s">
        <v>27</v>
      </c>
      <c r="D90" s="2" t="s">
        <v>2702</v>
      </c>
      <c r="E90" s="2" t="s">
        <v>27</v>
      </c>
      <c r="F90" s="2" t="s">
        <v>2703</v>
      </c>
      <c r="G90" s="2" t="s">
        <v>27</v>
      </c>
      <c r="H90" s="2" t="s">
        <v>2704</v>
      </c>
      <c r="I90" s="2" t="s">
        <v>27</v>
      </c>
      <c r="J90" s="2" t="s">
        <v>27</v>
      </c>
      <c r="K90">
        <v>8754</v>
      </c>
      <c r="L90" s="2" t="s">
        <v>2705</v>
      </c>
      <c r="M90" s="2" t="s">
        <v>1311</v>
      </c>
      <c r="N90">
        <v>41556455300</v>
      </c>
      <c r="P90" s="2" t="s">
        <v>2706</v>
      </c>
      <c r="Q90" s="2" t="s">
        <v>1630</v>
      </c>
      <c r="R90" s="2" t="s">
        <v>2707</v>
      </c>
      <c r="S90" s="2" t="s">
        <v>2707</v>
      </c>
      <c r="T90" s="2" t="s">
        <v>2708</v>
      </c>
      <c r="U90" s="2" t="s">
        <v>1312</v>
      </c>
      <c r="V90" s="2" t="s">
        <v>27</v>
      </c>
      <c r="W90" s="2" t="s">
        <v>27</v>
      </c>
      <c r="X90" s="2" t="s">
        <v>27</v>
      </c>
      <c r="Y90" s="2" t="s">
        <v>1405</v>
      </c>
      <c r="Z90" s="2" t="s">
        <v>1314</v>
      </c>
      <c r="AA90" s="2" t="s">
        <v>1631</v>
      </c>
      <c r="AB90" s="2" t="s">
        <v>1315</v>
      </c>
      <c r="AC90" s="2" t="s">
        <v>2707</v>
      </c>
      <c r="AD90" s="2" t="s">
        <v>41</v>
      </c>
      <c r="AM90">
        <f>--ISNUMBER(IFERROR(SEARCH('Formulaire recherche'!$E$20,D90,1),""))</f>
        <v>1</v>
      </c>
      <c r="AN90">
        <f>IF(AM90=1,COUNTIF($AM$2:AM90,1),"")</f>
        <v>89</v>
      </c>
      <c r="AO90" t="str">
        <f>IFERROR(INDEX($D$2:$D$3528,MATCH(ROWS($AN$2:AN90),Position_Fournisseurs,0)),"")</f>
        <v/>
      </c>
    </row>
    <row r="91" spans="1:41" x14ac:dyDescent="0.25">
      <c r="A91">
        <v>5302</v>
      </c>
      <c r="B91">
        <v>685631</v>
      </c>
      <c r="C91" s="2" t="s">
        <v>27</v>
      </c>
      <c r="D91" s="2" t="s">
        <v>5051</v>
      </c>
      <c r="E91" s="2" t="s">
        <v>27</v>
      </c>
      <c r="F91" s="2" t="s">
        <v>5052</v>
      </c>
      <c r="G91" s="2" t="s">
        <v>27</v>
      </c>
      <c r="H91" s="2" t="s">
        <v>1834</v>
      </c>
      <c r="I91" s="2" t="s">
        <v>1834</v>
      </c>
      <c r="J91" s="2" t="s">
        <v>27</v>
      </c>
      <c r="K91">
        <v>3966</v>
      </c>
      <c r="L91" s="2" t="s">
        <v>4960</v>
      </c>
      <c r="M91" s="2" t="s">
        <v>1311</v>
      </c>
      <c r="N91">
        <v>41274583232</v>
      </c>
      <c r="P91" s="2" t="s">
        <v>27</v>
      </c>
      <c r="Q91" s="2" t="s">
        <v>27</v>
      </c>
      <c r="R91" s="2" t="s">
        <v>27</v>
      </c>
      <c r="S91" s="2" t="s">
        <v>5053</v>
      </c>
      <c r="T91" s="2" t="s">
        <v>27</v>
      </c>
      <c r="U91" s="2" t="s">
        <v>1312</v>
      </c>
      <c r="V91" s="2" t="s">
        <v>27</v>
      </c>
      <c r="W91" s="2" t="s">
        <v>27</v>
      </c>
      <c r="X91" s="2" t="s">
        <v>27</v>
      </c>
      <c r="Y91" s="2" t="s">
        <v>257</v>
      </c>
      <c r="Z91" s="2" t="s">
        <v>27</v>
      </c>
      <c r="AA91" s="2" t="s">
        <v>27</v>
      </c>
      <c r="AB91" s="2" t="s">
        <v>27</v>
      </c>
      <c r="AC91" s="2" t="s">
        <v>5053</v>
      </c>
      <c r="AD91" s="2" t="s">
        <v>27</v>
      </c>
      <c r="AM91">
        <f>--ISNUMBER(IFERROR(SEARCH('Formulaire recherche'!$E$20,D91,1),""))</f>
        <v>1</v>
      </c>
      <c r="AN91">
        <f>IF(AM91=1,COUNTIF($AM$2:AM91,1),"")</f>
        <v>90</v>
      </c>
      <c r="AO91" t="str">
        <f>IFERROR(INDEX($D$2:$D$3528,MATCH(ROWS($AN$2:AN91),Position_Fournisseurs,0)),"")</f>
        <v/>
      </c>
    </row>
    <row r="92" spans="1:41" x14ac:dyDescent="0.25">
      <c r="A92">
        <v>6186</v>
      </c>
      <c r="B92">
        <v>211189</v>
      </c>
      <c r="C92" s="2" t="s">
        <v>27</v>
      </c>
      <c r="D92" s="2" t="s">
        <v>5614</v>
      </c>
      <c r="E92" s="2" t="s">
        <v>27</v>
      </c>
      <c r="F92" s="2" t="s">
        <v>5615</v>
      </c>
      <c r="G92" s="2" t="s">
        <v>27</v>
      </c>
      <c r="H92" s="2" t="s">
        <v>5616</v>
      </c>
      <c r="I92" s="2" t="s">
        <v>5616</v>
      </c>
      <c r="J92" s="2" t="s">
        <v>27</v>
      </c>
      <c r="K92">
        <v>1868</v>
      </c>
      <c r="L92" s="2" t="s">
        <v>2512</v>
      </c>
      <c r="M92" s="2" t="s">
        <v>1311</v>
      </c>
      <c r="N92">
        <v>41244736262</v>
      </c>
      <c r="P92" s="2" t="s">
        <v>5617</v>
      </c>
      <c r="Q92" s="2" t="s">
        <v>27</v>
      </c>
      <c r="R92" s="2" t="s">
        <v>5618</v>
      </c>
      <c r="S92" s="2" t="s">
        <v>5619</v>
      </c>
      <c r="T92" s="2" t="s">
        <v>5620</v>
      </c>
      <c r="U92" s="2" t="s">
        <v>1312</v>
      </c>
      <c r="V92" s="2" t="s">
        <v>27</v>
      </c>
      <c r="W92" s="2" t="s">
        <v>27</v>
      </c>
      <c r="X92" s="2" t="s">
        <v>27</v>
      </c>
      <c r="Y92" s="2" t="s">
        <v>257</v>
      </c>
      <c r="Z92" s="2" t="s">
        <v>27</v>
      </c>
      <c r="AA92" s="2" t="s">
        <v>27</v>
      </c>
      <c r="AB92" s="2" t="s">
        <v>27</v>
      </c>
      <c r="AC92" s="2" t="s">
        <v>5619</v>
      </c>
      <c r="AD92" s="2" t="s">
        <v>27</v>
      </c>
      <c r="AM92">
        <f>--ISNUMBER(IFERROR(SEARCH('Formulaire recherche'!$E$20,D92,1),""))</f>
        <v>1</v>
      </c>
      <c r="AN92">
        <f>IF(AM92=1,COUNTIF($AM$2:AM92,1),"")</f>
        <v>91</v>
      </c>
      <c r="AO92" t="str">
        <f>IFERROR(INDEX($D$2:$D$3528,MATCH(ROWS($AN$2:AN92),Position_Fournisseurs,0)),"")</f>
        <v/>
      </c>
    </row>
    <row r="93" spans="1:41" x14ac:dyDescent="0.25">
      <c r="A93">
        <v>5327</v>
      </c>
      <c r="B93">
        <v>690464</v>
      </c>
      <c r="C93" s="2" t="s">
        <v>27</v>
      </c>
      <c r="D93" s="2" t="s">
        <v>5097</v>
      </c>
      <c r="E93" s="2" t="s">
        <v>27</v>
      </c>
      <c r="F93" s="2" t="s">
        <v>5098</v>
      </c>
      <c r="G93" s="2" t="s">
        <v>27</v>
      </c>
      <c r="H93" s="2" t="s">
        <v>2449</v>
      </c>
      <c r="I93" s="2" t="s">
        <v>2449</v>
      </c>
      <c r="J93" s="2" t="s">
        <v>27</v>
      </c>
      <c r="K93">
        <v>1207</v>
      </c>
      <c r="L93" s="2" t="s">
        <v>1349</v>
      </c>
      <c r="M93" s="2" t="s">
        <v>1311</v>
      </c>
      <c r="N93">
        <v>41227863177</v>
      </c>
      <c r="P93" s="2" t="s">
        <v>5099</v>
      </c>
      <c r="Q93" s="2" t="s">
        <v>27</v>
      </c>
      <c r="R93" s="2" t="s">
        <v>5100</v>
      </c>
      <c r="S93" s="2" t="s">
        <v>5101</v>
      </c>
      <c r="T93" s="2" t="s">
        <v>5102</v>
      </c>
      <c r="U93" s="2" t="s">
        <v>1312</v>
      </c>
      <c r="V93" s="2" t="s">
        <v>27</v>
      </c>
      <c r="W93" s="2" t="s">
        <v>27</v>
      </c>
      <c r="X93" s="2" t="s">
        <v>27</v>
      </c>
      <c r="Y93" s="2" t="s">
        <v>24</v>
      </c>
      <c r="Z93" s="2" t="s">
        <v>27</v>
      </c>
      <c r="AA93" s="2" t="s">
        <v>27</v>
      </c>
      <c r="AB93" s="2" t="s">
        <v>27</v>
      </c>
      <c r="AC93" s="2" t="s">
        <v>5101</v>
      </c>
      <c r="AD93" s="2" t="s">
        <v>27</v>
      </c>
      <c r="AM93">
        <f>--ISNUMBER(IFERROR(SEARCH('Formulaire recherche'!$E$20,D93,1),""))</f>
        <v>1</v>
      </c>
      <c r="AN93">
        <f>IF(AM93=1,COUNTIF($AM$2:AM93,1),"")</f>
        <v>92</v>
      </c>
      <c r="AO93" t="str">
        <f>IFERROR(INDEX($D$2:$D$3528,MATCH(ROWS($AN$2:AN93),Position_Fournisseurs,0)),"")</f>
        <v/>
      </c>
    </row>
    <row r="94" spans="1:41" x14ac:dyDescent="0.25">
      <c r="A94">
        <v>1326</v>
      </c>
      <c r="B94">
        <v>543629</v>
      </c>
      <c r="C94" s="2" t="s">
        <v>27</v>
      </c>
      <c r="D94" s="2" t="s">
        <v>2339</v>
      </c>
      <c r="E94" s="2" t="s">
        <v>2340</v>
      </c>
      <c r="F94" s="2" t="s">
        <v>2341</v>
      </c>
      <c r="G94" s="2" t="s">
        <v>27</v>
      </c>
      <c r="H94" s="2" t="s">
        <v>2342</v>
      </c>
      <c r="I94" s="2" t="s">
        <v>2342</v>
      </c>
      <c r="J94" s="2" t="s">
        <v>27</v>
      </c>
      <c r="K94">
        <v>2000</v>
      </c>
      <c r="L94" s="2" t="s">
        <v>1532</v>
      </c>
      <c r="M94" s="2" t="s">
        <v>1311</v>
      </c>
      <c r="N94">
        <v>41327248182</v>
      </c>
      <c r="P94" s="2" t="s">
        <v>27</v>
      </c>
      <c r="Q94" s="2" t="s">
        <v>27</v>
      </c>
      <c r="R94" s="2" t="s">
        <v>27</v>
      </c>
      <c r="S94" s="2" t="s">
        <v>2343</v>
      </c>
      <c r="T94" s="2" t="s">
        <v>27</v>
      </c>
      <c r="U94" s="2" t="s">
        <v>1312</v>
      </c>
      <c r="V94" s="2" t="s">
        <v>27</v>
      </c>
      <c r="W94" s="2" t="s">
        <v>27</v>
      </c>
      <c r="X94" s="2" t="s">
        <v>27</v>
      </c>
      <c r="Y94" s="2" t="s">
        <v>1402</v>
      </c>
      <c r="Z94" s="2" t="s">
        <v>27</v>
      </c>
      <c r="AA94" s="2" t="s">
        <v>27</v>
      </c>
      <c r="AB94" s="2" t="s">
        <v>27</v>
      </c>
      <c r="AC94" s="2" t="s">
        <v>2343</v>
      </c>
      <c r="AD94" s="2" t="s">
        <v>27</v>
      </c>
      <c r="AM94">
        <f>--ISNUMBER(IFERROR(SEARCH('Formulaire recherche'!$E$20,D94,1),""))</f>
        <v>1</v>
      </c>
      <c r="AN94">
        <f>IF(AM94=1,COUNTIF($AM$2:AM94,1),"")</f>
        <v>93</v>
      </c>
      <c r="AO94" t="str">
        <f>IFERROR(INDEX($D$2:$D$3528,MATCH(ROWS($AN$2:AN94),Position_Fournisseurs,0)),"")</f>
        <v/>
      </c>
    </row>
    <row r="95" spans="1:41" x14ac:dyDescent="0.25">
      <c r="A95">
        <v>5176</v>
      </c>
      <c r="B95">
        <v>452743</v>
      </c>
      <c r="C95" s="2" t="s">
        <v>27</v>
      </c>
      <c r="D95" s="2" t="s">
        <v>4938</v>
      </c>
      <c r="E95" s="2" t="s">
        <v>27</v>
      </c>
      <c r="F95" s="2" t="s">
        <v>4939</v>
      </c>
      <c r="G95" s="2" t="s">
        <v>27</v>
      </c>
      <c r="H95" s="2" t="s">
        <v>4940</v>
      </c>
      <c r="I95" s="2" t="s">
        <v>4940</v>
      </c>
      <c r="J95" s="2" t="s">
        <v>27</v>
      </c>
      <c r="K95">
        <v>1196</v>
      </c>
      <c r="L95" s="2" t="s">
        <v>1441</v>
      </c>
      <c r="M95" s="2" t="s">
        <v>1311</v>
      </c>
      <c r="N95">
        <v>41218253369</v>
      </c>
      <c r="P95" s="2" t="s">
        <v>4941</v>
      </c>
      <c r="Q95" s="2" t="s">
        <v>27</v>
      </c>
      <c r="R95" s="2" t="s">
        <v>4942</v>
      </c>
      <c r="S95" s="2" t="s">
        <v>4943</v>
      </c>
      <c r="T95" s="2" t="s">
        <v>4944</v>
      </c>
      <c r="U95" s="2" t="s">
        <v>1312</v>
      </c>
      <c r="V95" s="2" t="s">
        <v>27</v>
      </c>
      <c r="W95" s="2" t="s">
        <v>27</v>
      </c>
      <c r="X95" s="2" t="s">
        <v>27</v>
      </c>
      <c r="Y95" s="2" t="s">
        <v>79</v>
      </c>
      <c r="Z95" s="2" t="s">
        <v>27</v>
      </c>
      <c r="AA95" s="2" t="s">
        <v>27</v>
      </c>
      <c r="AB95" s="2" t="s">
        <v>27</v>
      </c>
      <c r="AC95" s="2" t="s">
        <v>4943</v>
      </c>
      <c r="AD95" s="2" t="s">
        <v>27</v>
      </c>
      <c r="AM95">
        <f>--ISNUMBER(IFERROR(SEARCH('Formulaire recherche'!$E$20,D95,1),""))</f>
        <v>1</v>
      </c>
      <c r="AN95">
        <f>IF(AM95=1,COUNTIF($AM$2:AM95,1),"")</f>
        <v>94</v>
      </c>
      <c r="AO95" t="str">
        <f>IFERROR(INDEX($D$2:$D$3528,MATCH(ROWS($AN$2:AN95),Position_Fournisseurs,0)),"")</f>
        <v/>
      </c>
    </row>
    <row r="96" spans="1:41" x14ac:dyDescent="0.25">
      <c r="A96">
        <v>5601</v>
      </c>
      <c r="B96">
        <v>758640</v>
      </c>
      <c r="C96" s="2" t="s">
        <v>27</v>
      </c>
      <c r="D96" s="2" t="s">
        <v>5325</v>
      </c>
      <c r="E96" s="2" t="s">
        <v>27</v>
      </c>
      <c r="F96" s="2" t="s">
        <v>5325</v>
      </c>
      <c r="G96" s="2" t="s">
        <v>27</v>
      </c>
      <c r="H96" s="2" t="s">
        <v>5326</v>
      </c>
      <c r="I96" s="2" t="s">
        <v>5326</v>
      </c>
      <c r="J96" s="2" t="s">
        <v>27</v>
      </c>
      <c r="K96">
        <v>1290</v>
      </c>
      <c r="L96" s="2" t="s">
        <v>1350</v>
      </c>
      <c r="M96" s="2" t="s">
        <v>1311</v>
      </c>
      <c r="P96" s="2" t="s">
        <v>5327</v>
      </c>
      <c r="Q96" s="2" t="s">
        <v>27</v>
      </c>
      <c r="R96" s="2" t="s">
        <v>5328</v>
      </c>
      <c r="S96" s="2" t="s">
        <v>5329</v>
      </c>
      <c r="T96" s="2" t="s">
        <v>5330</v>
      </c>
      <c r="U96" s="2" t="s">
        <v>1312</v>
      </c>
      <c r="V96" s="2" t="s">
        <v>27</v>
      </c>
      <c r="W96" s="2" t="s">
        <v>27</v>
      </c>
      <c r="X96" s="2" t="s">
        <v>27</v>
      </c>
      <c r="Y96" s="2" t="s">
        <v>24</v>
      </c>
      <c r="Z96" s="2" t="s">
        <v>27</v>
      </c>
      <c r="AA96" s="2" t="s">
        <v>27</v>
      </c>
      <c r="AB96" s="2" t="s">
        <v>27</v>
      </c>
      <c r="AC96" s="2" t="s">
        <v>5329</v>
      </c>
      <c r="AD96" s="2" t="s">
        <v>27</v>
      </c>
      <c r="AM96">
        <f>--ISNUMBER(IFERROR(SEARCH('Formulaire recherche'!$E$20,D96,1),""))</f>
        <v>1</v>
      </c>
      <c r="AN96">
        <f>IF(AM96=1,COUNTIF($AM$2:AM96,1),"")</f>
        <v>95</v>
      </c>
      <c r="AO96" t="str">
        <f>IFERROR(INDEX($D$2:$D$3528,MATCH(ROWS($AN$2:AN96),Position_Fournisseurs,0)),"")</f>
        <v/>
      </c>
    </row>
    <row r="97" spans="1:41" x14ac:dyDescent="0.25">
      <c r="A97">
        <v>4317</v>
      </c>
      <c r="B97">
        <v>11161</v>
      </c>
      <c r="C97" s="2" t="s">
        <v>27</v>
      </c>
      <c r="D97" s="2" t="s">
        <v>4454</v>
      </c>
      <c r="E97" s="2" t="s">
        <v>27</v>
      </c>
      <c r="F97" s="2" t="s">
        <v>4454</v>
      </c>
      <c r="G97" s="2" t="s">
        <v>27</v>
      </c>
      <c r="H97" s="2" t="s">
        <v>4455</v>
      </c>
      <c r="I97" s="2" t="s">
        <v>4455</v>
      </c>
      <c r="J97" s="2" t="s">
        <v>27</v>
      </c>
      <c r="K97">
        <v>1963</v>
      </c>
      <c r="L97" s="2" t="s">
        <v>1516</v>
      </c>
      <c r="M97" s="2" t="s">
        <v>1311</v>
      </c>
      <c r="P97" s="2" t="s">
        <v>27</v>
      </c>
      <c r="Q97" s="2" t="s">
        <v>27</v>
      </c>
      <c r="R97" s="2" t="s">
        <v>27</v>
      </c>
      <c r="S97" s="2" t="s">
        <v>27</v>
      </c>
      <c r="T97" s="2" t="s">
        <v>27</v>
      </c>
      <c r="U97" s="2" t="s">
        <v>1312</v>
      </c>
      <c r="V97" s="2" t="s">
        <v>27</v>
      </c>
      <c r="W97" s="2" t="s">
        <v>27</v>
      </c>
      <c r="X97" s="2" t="s">
        <v>27</v>
      </c>
      <c r="Y97" s="2" t="s">
        <v>257</v>
      </c>
      <c r="Z97" s="2" t="s">
        <v>27</v>
      </c>
      <c r="AA97" s="2" t="s">
        <v>27</v>
      </c>
      <c r="AB97" s="2" t="s">
        <v>27</v>
      </c>
      <c r="AC97" s="2" t="s">
        <v>27</v>
      </c>
      <c r="AD97" s="2" t="s">
        <v>27</v>
      </c>
      <c r="AM97">
        <f>--ISNUMBER(IFERROR(SEARCH('Formulaire recherche'!$E$20,D97,1),""))</f>
        <v>1</v>
      </c>
      <c r="AN97">
        <f>IF(AM97=1,COUNTIF($AM$2:AM97,1),"")</f>
        <v>96</v>
      </c>
      <c r="AO97" t="str">
        <f>IFERROR(INDEX($D$2:$D$3528,MATCH(ROWS($AN$2:AN97),Position_Fournisseurs,0)),"")</f>
        <v/>
      </c>
    </row>
    <row r="98" spans="1:41" x14ac:dyDescent="0.25">
      <c r="A98">
        <v>4950</v>
      </c>
      <c r="B98">
        <v>415636</v>
      </c>
      <c r="C98" s="2" t="s">
        <v>27</v>
      </c>
      <c r="D98" s="2" t="s">
        <v>4785</v>
      </c>
      <c r="E98" s="2" t="s">
        <v>27</v>
      </c>
      <c r="F98" s="2" t="s">
        <v>4785</v>
      </c>
      <c r="G98" s="2" t="s">
        <v>27</v>
      </c>
      <c r="H98" s="2" t="s">
        <v>4786</v>
      </c>
      <c r="I98" s="2" t="s">
        <v>4786</v>
      </c>
      <c r="J98" s="2" t="s">
        <v>27</v>
      </c>
      <c r="K98">
        <v>9006</v>
      </c>
      <c r="L98" s="2" t="s">
        <v>3388</v>
      </c>
      <c r="M98" s="2" t="s">
        <v>1311</v>
      </c>
      <c r="P98" s="2" t="s">
        <v>27</v>
      </c>
      <c r="Q98" s="2" t="s">
        <v>27</v>
      </c>
      <c r="R98" s="2" t="s">
        <v>27</v>
      </c>
      <c r="S98" s="2" t="s">
        <v>4787</v>
      </c>
      <c r="T98" s="2" t="s">
        <v>27</v>
      </c>
      <c r="U98" s="2" t="s">
        <v>1312</v>
      </c>
      <c r="V98" s="2" t="s">
        <v>27</v>
      </c>
      <c r="W98" s="2" t="s">
        <v>27</v>
      </c>
      <c r="X98" s="2" t="s">
        <v>27</v>
      </c>
      <c r="Y98" s="2" t="s">
        <v>1344</v>
      </c>
      <c r="Z98" s="2" t="s">
        <v>27</v>
      </c>
      <c r="AA98" s="2" t="s">
        <v>27</v>
      </c>
      <c r="AB98" s="2" t="s">
        <v>27</v>
      </c>
      <c r="AC98" s="2" t="s">
        <v>4787</v>
      </c>
      <c r="AD98" s="2" t="s">
        <v>27</v>
      </c>
      <c r="AM98">
        <f>--ISNUMBER(IFERROR(SEARCH('Formulaire recherche'!$E$20,D98,1),""))</f>
        <v>1</v>
      </c>
      <c r="AN98">
        <f>IF(AM98=1,COUNTIF($AM$2:AM98,1),"")</f>
        <v>97</v>
      </c>
      <c r="AO98" t="str">
        <f>IFERROR(INDEX($D$2:$D$3528,MATCH(ROWS($AN$2:AN98),Position_Fournisseurs,0)),"")</f>
        <v/>
      </c>
    </row>
    <row r="99" spans="1:41" x14ac:dyDescent="0.25">
      <c r="A99">
        <v>6822</v>
      </c>
      <c r="B99">
        <v>514154</v>
      </c>
      <c r="C99" s="2" t="s">
        <v>27</v>
      </c>
      <c r="D99" s="2" t="s">
        <v>5960</v>
      </c>
      <c r="E99" s="2" t="s">
        <v>27</v>
      </c>
      <c r="F99" s="2" t="s">
        <v>5961</v>
      </c>
      <c r="G99" s="2" t="s">
        <v>27</v>
      </c>
      <c r="H99" s="2" t="s">
        <v>5962</v>
      </c>
      <c r="I99" s="2" t="s">
        <v>5962</v>
      </c>
      <c r="J99" s="2" t="s">
        <v>27</v>
      </c>
      <c r="K99">
        <v>1400</v>
      </c>
      <c r="L99" s="2" t="s">
        <v>1587</v>
      </c>
      <c r="M99" s="2" t="s">
        <v>1311</v>
      </c>
      <c r="N99">
        <v>41244242040</v>
      </c>
      <c r="P99" s="2" t="s">
        <v>5963</v>
      </c>
      <c r="Q99" s="2" t="s">
        <v>27</v>
      </c>
      <c r="R99" s="2" t="s">
        <v>5964</v>
      </c>
      <c r="S99" s="2" t="s">
        <v>5965</v>
      </c>
      <c r="T99" s="2" t="s">
        <v>5966</v>
      </c>
      <c r="U99" s="2" t="s">
        <v>1312</v>
      </c>
      <c r="V99" s="2" t="s">
        <v>27</v>
      </c>
      <c r="W99" s="2" t="s">
        <v>27</v>
      </c>
      <c r="X99" s="2" t="s">
        <v>27</v>
      </c>
      <c r="Y99" s="2" t="s">
        <v>79</v>
      </c>
      <c r="Z99" s="2" t="s">
        <v>27</v>
      </c>
      <c r="AA99" s="2" t="s">
        <v>27</v>
      </c>
      <c r="AB99" s="2" t="s">
        <v>27</v>
      </c>
      <c r="AC99" s="2" t="s">
        <v>5965</v>
      </c>
      <c r="AD99" s="2" t="s">
        <v>27</v>
      </c>
      <c r="AM99">
        <f>--ISNUMBER(IFERROR(SEARCH('Formulaire recherche'!$E$20,D99,1),""))</f>
        <v>1</v>
      </c>
      <c r="AN99">
        <f>IF(AM99=1,COUNTIF($AM$2:AM99,1),"")</f>
        <v>98</v>
      </c>
      <c r="AO99" t="str">
        <f>IFERROR(INDEX($D$2:$D$3528,MATCH(ROWS($AN$2:AN99),Position_Fournisseurs,0)),"")</f>
        <v/>
      </c>
    </row>
    <row r="100" spans="1:41" x14ac:dyDescent="0.25">
      <c r="A100">
        <v>4856</v>
      </c>
      <c r="B100">
        <v>401046</v>
      </c>
      <c r="C100" s="2" t="s">
        <v>27</v>
      </c>
      <c r="D100" s="2" t="s">
        <v>4732</v>
      </c>
      <c r="E100" s="2" t="s">
        <v>27</v>
      </c>
      <c r="F100" s="2" t="s">
        <v>4733</v>
      </c>
      <c r="G100" s="2" t="s">
        <v>27</v>
      </c>
      <c r="H100" s="2" t="s">
        <v>4734</v>
      </c>
      <c r="I100" s="2" t="s">
        <v>4734</v>
      </c>
      <c r="J100" s="2" t="s">
        <v>27</v>
      </c>
      <c r="K100">
        <v>1211</v>
      </c>
      <c r="L100" s="2" t="s">
        <v>1803</v>
      </c>
      <c r="M100" s="2" t="s">
        <v>1311</v>
      </c>
      <c r="N100">
        <v>41223080910</v>
      </c>
      <c r="P100" s="2" t="s">
        <v>27</v>
      </c>
      <c r="Q100" s="2" t="s">
        <v>27</v>
      </c>
      <c r="R100" s="2" t="s">
        <v>27</v>
      </c>
      <c r="S100" s="2" t="s">
        <v>4735</v>
      </c>
      <c r="T100" s="2" t="s">
        <v>27</v>
      </c>
      <c r="U100" s="2" t="s">
        <v>1312</v>
      </c>
      <c r="V100" s="2" t="s">
        <v>27</v>
      </c>
      <c r="W100" s="2" t="s">
        <v>27</v>
      </c>
      <c r="X100" s="2" t="s">
        <v>27</v>
      </c>
      <c r="Y100" s="2" t="s">
        <v>27</v>
      </c>
      <c r="Z100" s="2" t="s">
        <v>27</v>
      </c>
      <c r="AA100" s="2" t="s">
        <v>27</v>
      </c>
      <c r="AB100" s="2" t="s">
        <v>27</v>
      </c>
      <c r="AC100" s="2" t="s">
        <v>4735</v>
      </c>
      <c r="AD100" s="2" t="s">
        <v>27</v>
      </c>
      <c r="AM100">
        <f>--ISNUMBER(IFERROR(SEARCH('Formulaire recherche'!$E$20,D100,1),""))</f>
        <v>1</v>
      </c>
      <c r="AN100">
        <f>IF(AM100=1,COUNTIF($AM$2:AM100,1),"")</f>
        <v>99</v>
      </c>
      <c r="AO100" t="str">
        <f>IFERROR(INDEX($D$2:$D$3528,MATCH(ROWS($AN$2:AN100),Position_Fournisseurs,0)),"")</f>
        <v/>
      </c>
    </row>
    <row r="101" spans="1:41" x14ac:dyDescent="0.25">
      <c r="A101">
        <v>1183</v>
      </c>
      <c r="B101">
        <v>290670</v>
      </c>
      <c r="C101" s="2" t="s">
        <v>27</v>
      </c>
      <c r="D101" s="2" t="s">
        <v>2221</v>
      </c>
      <c r="E101" s="2" t="s">
        <v>27</v>
      </c>
      <c r="F101" s="2" t="s">
        <v>2221</v>
      </c>
      <c r="G101" s="2" t="s">
        <v>27</v>
      </c>
      <c r="H101" s="2" t="s">
        <v>2222</v>
      </c>
      <c r="I101" s="2" t="s">
        <v>2222</v>
      </c>
      <c r="J101" s="2" t="s">
        <v>27</v>
      </c>
      <c r="K101">
        <v>1204</v>
      </c>
      <c r="L101" s="2" t="s">
        <v>1326</v>
      </c>
      <c r="M101" s="2" t="s">
        <v>1311</v>
      </c>
      <c r="N101">
        <v>41223291711</v>
      </c>
      <c r="P101" s="2" t="s">
        <v>27</v>
      </c>
      <c r="Q101" s="2" t="s">
        <v>27</v>
      </c>
      <c r="R101" s="2" t="s">
        <v>27</v>
      </c>
      <c r="S101" s="2" t="s">
        <v>2223</v>
      </c>
      <c r="T101" s="2" t="s">
        <v>27</v>
      </c>
      <c r="U101" s="2" t="s">
        <v>1312</v>
      </c>
      <c r="V101" s="2" t="s">
        <v>27</v>
      </c>
      <c r="W101" s="2" t="s">
        <v>27</v>
      </c>
      <c r="X101" s="2" t="s">
        <v>27</v>
      </c>
      <c r="Y101" s="2" t="s">
        <v>24</v>
      </c>
      <c r="Z101" s="2" t="s">
        <v>27</v>
      </c>
      <c r="AA101" s="2" t="s">
        <v>27</v>
      </c>
      <c r="AB101" s="2" t="s">
        <v>27</v>
      </c>
      <c r="AC101" s="2" t="s">
        <v>2223</v>
      </c>
      <c r="AD101" s="2" t="s">
        <v>27</v>
      </c>
      <c r="AM101">
        <f>--ISNUMBER(IFERROR(SEARCH('Formulaire recherche'!$E$20,D101,1),""))</f>
        <v>1</v>
      </c>
      <c r="AN101">
        <f>IF(AM101=1,COUNTIF($AM$2:AM101,1),"")</f>
        <v>100</v>
      </c>
      <c r="AO101" t="str">
        <f>IFERROR(INDEX($D$2:$D$3528,MATCH(ROWS($AN$2:AN101),Position_Fournisseurs,0)),"")</f>
        <v/>
      </c>
    </row>
    <row r="102" spans="1:41" x14ac:dyDescent="0.25">
      <c r="A102">
        <v>2058</v>
      </c>
      <c r="B102">
        <v>114649897</v>
      </c>
      <c r="C102" s="2" t="s">
        <v>27</v>
      </c>
      <c r="D102" s="2" t="s">
        <v>2909</v>
      </c>
      <c r="E102" s="2" t="s">
        <v>27</v>
      </c>
      <c r="F102" s="2" t="s">
        <v>2910</v>
      </c>
      <c r="G102" s="2" t="s">
        <v>27</v>
      </c>
      <c r="H102" s="2" t="s">
        <v>2911</v>
      </c>
      <c r="I102" s="2" t="s">
        <v>2912</v>
      </c>
      <c r="J102" s="2" t="s">
        <v>27</v>
      </c>
      <c r="K102">
        <v>1921</v>
      </c>
      <c r="L102" s="2" t="s">
        <v>2913</v>
      </c>
      <c r="M102" s="2" t="s">
        <v>1311</v>
      </c>
      <c r="N102">
        <v>41788433435</v>
      </c>
      <c r="P102" s="2" t="s">
        <v>2914</v>
      </c>
      <c r="Q102" s="2" t="s">
        <v>27</v>
      </c>
      <c r="R102" s="2" t="s">
        <v>2915</v>
      </c>
      <c r="S102" s="2" t="s">
        <v>2915</v>
      </c>
      <c r="T102" s="2" t="s">
        <v>2916</v>
      </c>
      <c r="U102" s="2" t="s">
        <v>1312</v>
      </c>
      <c r="V102" s="2" t="s">
        <v>27</v>
      </c>
      <c r="W102" s="2" t="s">
        <v>27</v>
      </c>
      <c r="X102" s="2" t="s">
        <v>27</v>
      </c>
      <c r="Y102" s="2" t="s">
        <v>27</v>
      </c>
      <c r="Z102" s="2" t="s">
        <v>1314</v>
      </c>
      <c r="AA102" s="2" t="s">
        <v>27</v>
      </c>
      <c r="AB102" s="2" t="s">
        <v>1315</v>
      </c>
      <c r="AC102" s="2" t="s">
        <v>2915</v>
      </c>
      <c r="AD102" s="2" t="s">
        <v>27</v>
      </c>
      <c r="AM102">
        <f>--ISNUMBER(IFERROR(SEARCH('Formulaire recherche'!$E$20,D102,1),""))</f>
        <v>1</v>
      </c>
      <c r="AN102">
        <f>IF(AM102=1,COUNTIF($AM$2:AM102,1),"")</f>
        <v>101</v>
      </c>
      <c r="AO102" t="str">
        <f>IFERROR(INDEX($D$2:$D$3528,MATCH(ROWS($AN$2:AN102),Position_Fournisseurs,0)),"")</f>
        <v/>
      </c>
    </row>
    <row r="103" spans="1:41" x14ac:dyDescent="0.25">
      <c r="A103">
        <v>4383</v>
      </c>
      <c r="B103">
        <v>11228</v>
      </c>
      <c r="C103" s="2" t="s">
        <v>27</v>
      </c>
      <c r="D103" s="2" t="s">
        <v>4502</v>
      </c>
      <c r="E103" s="2" t="s">
        <v>27</v>
      </c>
      <c r="F103" s="2" t="s">
        <v>4503</v>
      </c>
      <c r="G103" s="2" t="s">
        <v>27</v>
      </c>
      <c r="H103" s="2" t="s">
        <v>4504</v>
      </c>
      <c r="I103" s="2" t="s">
        <v>4504</v>
      </c>
      <c r="J103" s="2" t="s">
        <v>27</v>
      </c>
      <c r="K103">
        <v>1700</v>
      </c>
      <c r="L103" s="2" t="s">
        <v>4505</v>
      </c>
      <c r="M103" s="2" t="s">
        <v>1313</v>
      </c>
      <c r="N103">
        <v>33472015060</v>
      </c>
      <c r="P103" s="2" t="s">
        <v>27</v>
      </c>
      <c r="Q103" s="2" t="s">
        <v>27</v>
      </c>
      <c r="R103" s="2" t="s">
        <v>27</v>
      </c>
      <c r="S103" s="2" t="s">
        <v>27</v>
      </c>
      <c r="T103" s="2" t="s">
        <v>27</v>
      </c>
      <c r="U103" s="2" t="s">
        <v>1312</v>
      </c>
      <c r="V103" s="2" t="s">
        <v>27</v>
      </c>
      <c r="W103" s="2" t="s">
        <v>27</v>
      </c>
      <c r="X103" s="2" t="s">
        <v>27</v>
      </c>
      <c r="Y103" s="2" t="s">
        <v>27</v>
      </c>
      <c r="Z103" s="2" t="s">
        <v>27</v>
      </c>
      <c r="AA103" s="2" t="s">
        <v>27</v>
      </c>
      <c r="AB103" s="2" t="s">
        <v>27</v>
      </c>
      <c r="AC103" s="2" t="s">
        <v>27</v>
      </c>
      <c r="AD103" s="2" t="s">
        <v>27</v>
      </c>
      <c r="AM103">
        <f>--ISNUMBER(IFERROR(SEARCH('Formulaire recherche'!$E$20,D103,1),""))</f>
        <v>1</v>
      </c>
      <c r="AN103">
        <f>IF(AM103=1,COUNTIF($AM$2:AM103,1),"")</f>
        <v>102</v>
      </c>
      <c r="AO103" t="str">
        <f>IFERROR(INDEX($D$2:$D$3528,MATCH(ROWS($AN$2:AN103),Position_Fournisseurs,0)),"")</f>
        <v/>
      </c>
    </row>
    <row r="104" spans="1:41" x14ac:dyDescent="0.25">
      <c r="A104">
        <v>4761</v>
      </c>
      <c r="B104">
        <v>206439</v>
      </c>
      <c r="C104" s="2" t="s">
        <v>27</v>
      </c>
      <c r="D104" s="2" t="s">
        <v>4672</v>
      </c>
      <c r="E104" s="2" t="s">
        <v>4673</v>
      </c>
      <c r="F104" s="2" t="s">
        <v>4674</v>
      </c>
      <c r="G104" s="2" t="s">
        <v>27</v>
      </c>
      <c r="H104" s="2" t="s">
        <v>4675</v>
      </c>
      <c r="I104" s="2" t="s">
        <v>4675</v>
      </c>
      <c r="J104" s="2" t="s">
        <v>27</v>
      </c>
      <c r="K104">
        <v>1868</v>
      </c>
      <c r="L104" s="2" t="s">
        <v>2512</v>
      </c>
      <c r="M104" s="2" t="s">
        <v>1311</v>
      </c>
      <c r="N104">
        <v>41244718725</v>
      </c>
      <c r="P104" s="2" t="s">
        <v>4676</v>
      </c>
      <c r="Q104" s="2" t="s">
        <v>27</v>
      </c>
      <c r="R104" s="2" t="s">
        <v>4677</v>
      </c>
      <c r="S104" s="2" t="s">
        <v>4678</v>
      </c>
      <c r="T104" s="2" t="s">
        <v>4679</v>
      </c>
      <c r="U104" s="2" t="s">
        <v>1312</v>
      </c>
      <c r="V104" s="2" t="s">
        <v>27</v>
      </c>
      <c r="W104" s="2" t="s">
        <v>27</v>
      </c>
      <c r="X104" s="2" t="s">
        <v>27</v>
      </c>
      <c r="Y104" s="2" t="s">
        <v>257</v>
      </c>
      <c r="Z104" s="2" t="s">
        <v>27</v>
      </c>
      <c r="AA104" s="2" t="s">
        <v>27</v>
      </c>
      <c r="AB104" s="2" t="s">
        <v>27</v>
      </c>
      <c r="AC104" s="2" t="s">
        <v>4678</v>
      </c>
      <c r="AD104" s="2" t="s">
        <v>27</v>
      </c>
      <c r="AM104">
        <f>--ISNUMBER(IFERROR(SEARCH('Formulaire recherche'!$E$20,D104,1),""))</f>
        <v>1</v>
      </c>
      <c r="AN104">
        <f>IF(AM104=1,COUNTIF($AM$2:AM104,1),"")</f>
        <v>103</v>
      </c>
      <c r="AO104" t="str">
        <f>IFERROR(INDEX($D$2:$D$3528,MATCH(ROWS($AN$2:AN104),Position_Fournisseurs,0)),"")</f>
        <v/>
      </c>
    </row>
    <row r="105" spans="1:41" x14ac:dyDescent="0.25">
      <c r="A105">
        <v>2980</v>
      </c>
      <c r="B105">
        <v>315687</v>
      </c>
      <c r="C105" s="2" t="s">
        <v>27</v>
      </c>
      <c r="D105" s="2" t="s">
        <v>3547</v>
      </c>
      <c r="E105" s="2" t="s">
        <v>27</v>
      </c>
      <c r="F105" s="2" t="s">
        <v>3547</v>
      </c>
      <c r="G105" s="2" t="s">
        <v>27</v>
      </c>
      <c r="H105" s="2" t="s">
        <v>3548</v>
      </c>
      <c r="I105" s="2" t="s">
        <v>3548</v>
      </c>
      <c r="J105" s="2" t="s">
        <v>27</v>
      </c>
      <c r="K105">
        <v>3001</v>
      </c>
      <c r="L105" s="2" t="s">
        <v>1514</v>
      </c>
      <c r="M105" s="2" t="s">
        <v>1311</v>
      </c>
      <c r="N105">
        <v>41313012591</v>
      </c>
      <c r="P105" s="2" t="s">
        <v>27</v>
      </c>
      <c r="Q105" s="2" t="s">
        <v>27</v>
      </c>
      <c r="R105" s="2" t="s">
        <v>27</v>
      </c>
      <c r="S105" s="2" t="s">
        <v>3549</v>
      </c>
      <c r="T105" s="2" t="s">
        <v>27</v>
      </c>
      <c r="U105" s="2" t="s">
        <v>1312</v>
      </c>
      <c r="V105" s="2" t="s">
        <v>27</v>
      </c>
      <c r="W105" s="2" t="s">
        <v>27</v>
      </c>
      <c r="X105" s="2" t="s">
        <v>27</v>
      </c>
      <c r="Y105" s="2" t="s">
        <v>27</v>
      </c>
      <c r="Z105" s="2" t="s">
        <v>27</v>
      </c>
      <c r="AA105" s="2" t="s">
        <v>27</v>
      </c>
      <c r="AB105" s="2" t="s">
        <v>27</v>
      </c>
      <c r="AC105" s="2" t="s">
        <v>3549</v>
      </c>
      <c r="AD105" s="2" t="s">
        <v>27</v>
      </c>
      <c r="AM105">
        <f>--ISNUMBER(IFERROR(SEARCH('Formulaire recherche'!$E$20,D105,1),""))</f>
        <v>1</v>
      </c>
      <c r="AN105">
        <f>IF(AM105=1,COUNTIF($AM$2:AM105,1),"")</f>
        <v>104</v>
      </c>
      <c r="AO105" t="str">
        <f>IFERROR(INDEX($D$2:$D$3528,MATCH(ROWS($AN$2:AN105),Position_Fournisseurs,0)),"")</f>
        <v/>
      </c>
    </row>
    <row r="106" spans="1:41" x14ac:dyDescent="0.25">
      <c r="A106">
        <v>374</v>
      </c>
      <c r="B106">
        <v>10371</v>
      </c>
      <c r="C106" s="2" t="s">
        <v>27</v>
      </c>
      <c r="D106" s="2" t="s">
        <v>1594</v>
      </c>
      <c r="E106" s="2" t="s">
        <v>27</v>
      </c>
      <c r="F106" s="2" t="s">
        <v>1595</v>
      </c>
      <c r="G106" s="2" t="s">
        <v>27</v>
      </c>
      <c r="H106" s="2" t="s">
        <v>1596</v>
      </c>
      <c r="I106" s="2" t="s">
        <v>1596</v>
      </c>
      <c r="J106" s="2" t="s">
        <v>27</v>
      </c>
      <c r="K106">
        <v>69720</v>
      </c>
      <c r="L106" s="2" t="s">
        <v>1597</v>
      </c>
      <c r="M106" s="2" t="s">
        <v>1313</v>
      </c>
      <c r="N106">
        <v>33437259008</v>
      </c>
      <c r="P106" s="2" t="s">
        <v>27</v>
      </c>
      <c r="Q106" s="2" t="s">
        <v>27</v>
      </c>
      <c r="R106" s="2" t="s">
        <v>27</v>
      </c>
      <c r="S106" s="2" t="s">
        <v>1321</v>
      </c>
      <c r="T106" s="2" t="s">
        <v>27</v>
      </c>
      <c r="U106" s="2" t="s">
        <v>1312</v>
      </c>
      <c r="V106" s="2" t="s">
        <v>27</v>
      </c>
      <c r="W106" s="2" t="s">
        <v>27</v>
      </c>
      <c r="X106" s="2" t="s">
        <v>27</v>
      </c>
      <c r="Y106" s="2" t="s">
        <v>27</v>
      </c>
      <c r="Z106" s="2" t="s">
        <v>27</v>
      </c>
      <c r="AA106" s="2" t="s">
        <v>27</v>
      </c>
      <c r="AB106" s="2" t="s">
        <v>27</v>
      </c>
      <c r="AC106" s="2" t="s">
        <v>1321</v>
      </c>
      <c r="AD106" s="2" t="s">
        <v>27</v>
      </c>
      <c r="AM106">
        <f>--ISNUMBER(IFERROR(SEARCH('Formulaire recherche'!$E$20,D106,1),""))</f>
        <v>1</v>
      </c>
      <c r="AN106">
        <f>IF(AM106=1,COUNTIF($AM$2:AM106,1),"")</f>
        <v>105</v>
      </c>
      <c r="AO106" t="str">
        <f>IFERROR(INDEX($D$2:$D$3528,MATCH(ROWS($AN$2:AN106),Position_Fournisseurs,0)),"")</f>
        <v/>
      </c>
    </row>
    <row r="107" spans="1:41" x14ac:dyDescent="0.25">
      <c r="A107">
        <v>6708</v>
      </c>
      <c r="B107">
        <v>498042</v>
      </c>
      <c r="C107" s="2" t="s">
        <v>27</v>
      </c>
      <c r="D107" s="2" t="s">
        <v>5902</v>
      </c>
      <c r="E107" s="2" t="s">
        <v>27</v>
      </c>
      <c r="F107" s="2" t="s">
        <v>5903</v>
      </c>
      <c r="G107" s="2" t="s">
        <v>27</v>
      </c>
      <c r="H107" s="2" t="s">
        <v>5904</v>
      </c>
      <c r="I107" s="2" t="s">
        <v>5904</v>
      </c>
      <c r="J107" s="2" t="s">
        <v>27</v>
      </c>
      <c r="K107">
        <v>8302</v>
      </c>
      <c r="L107" s="2" t="s">
        <v>1976</v>
      </c>
      <c r="M107" s="2" t="s">
        <v>1311</v>
      </c>
      <c r="N107">
        <v>41449221111</v>
      </c>
      <c r="P107" s="2" t="s">
        <v>5905</v>
      </c>
      <c r="Q107" s="2" t="s">
        <v>27</v>
      </c>
      <c r="R107" s="2" t="s">
        <v>5906</v>
      </c>
      <c r="S107" s="2" t="s">
        <v>5907</v>
      </c>
      <c r="T107" s="2" t="s">
        <v>5908</v>
      </c>
      <c r="U107" s="2" t="s">
        <v>1312</v>
      </c>
      <c r="V107" s="2" t="s">
        <v>27</v>
      </c>
      <c r="W107" s="2" t="s">
        <v>27</v>
      </c>
      <c r="X107" s="2" t="s">
        <v>27</v>
      </c>
      <c r="Y107" s="2" t="s">
        <v>1332</v>
      </c>
      <c r="Z107" s="2" t="s">
        <v>27</v>
      </c>
      <c r="AA107" s="2" t="s">
        <v>27</v>
      </c>
      <c r="AB107" s="2" t="s">
        <v>27</v>
      </c>
      <c r="AC107" s="2" t="s">
        <v>5907</v>
      </c>
      <c r="AD107" s="2" t="s">
        <v>27</v>
      </c>
      <c r="AM107">
        <f>--ISNUMBER(IFERROR(SEARCH('Formulaire recherche'!$E$20,D107,1),""))</f>
        <v>1</v>
      </c>
      <c r="AN107">
        <f>IF(AM107=1,COUNTIF($AM$2:AM107,1),"")</f>
        <v>106</v>
      </c>
      <c r="AO107" t="str">
        <f>IFERROR(INDEX($D$2:$D$3528,MATCH(ROWS($AN$2:AN107),Position_Fournisseurs,0)),"")</f>
        <v/>
      </c>
    </row>
    <row r="108" spans="1:41" x14ac:dyDescent="0.25">
      <c r="A108">
        <v>6917</v>
      </c>
      <c r="B108">
        <v>528329</v>
      </c>
      <c r="C108" s="2" t="s">
        <v>27</v>
      </c>
      <c r="D108" s="2" t="s">
        <v>6017</v>
      </c>
      <c r="E108" s="2" t="s">
        <v>27</v>
      </c>
      <c r="F108" s="2" t="s">
        <v>6018</v>
      </c>
      <c r="G108" s="2" t="s">
        <v>27</v>
      </c>
      <c r="H108" s="2" t="s">
        <v>6019</v>
      </c>
      <c r="I108" s="2" t="s">
        <v>6019</v>
      </c>
      <c r="J108" s="2" t="s">
        <v>27</v>
      </c>
      <c r="K108">
        <v>9323</v>
      </c>
      <c r="L108" s="2" t="s">
        <v>6020</v>
      </c>
      <c r="M108" s="2" t="s">
        <v>1311</v>
      </c>
      <c r="N108">
        <v>4141444971760</v>
      </c>
      <c r="P108" s="2" t="s">
        <v>6021</v>
      </c>
      <c r="Q108" s="2" t="s">
        <v>27</v>
      </c>
      <c r="R108" s="2" t="s">
        <v>6022</v>
      </c>
      <c r="S108" s="2" t="s">
        <v>6023</v>
      </c>
      <c r="T108" s="2" t="s">
        <v>6024</v>
      </c>
      <c r="U108" s="2" t="s">
        <v>1312</v>
      </c>
      <c r="V108" s="2" t="s">
        <v>27</v>
      </c>
      <c r="W108" s="2" t="s">
        <v>27</v>
      </c>
      <c r="X108" s="2" t="s">
        <v>27</v>
      </c>
      <c r="Y108" s="2" t="s">
        <v>1344</v>
      </c>
      <c r="Z108" s="2" t="s">
        <v>27</v>
      </c>
      <c r="AA108" s="2" t="s">
        <v>27</v>
      </c>
      <c r="AB108" s="2" t="s">
        <v>27</v>
      </c>
      <c r="AC108" s="2" t="s">
        <v>6023</v>
      </c>
      <c r="AD108" s="2" t="s">
        <v>27</v>
      </c>
      <c r="AM108">
        <f>--ISNUMBER(IFERROR(SEARCH('Formulaire recherche'!$E$20,D108,1),""))</f>
        <v>1</v>
      </c>
      <c r="AN108">
        <f>IF(AM108=1,COUNTIF($AM$2:AM108,1),"")</f>
        <v>107</v>
      </c>
      <c r="AO108" t="str">
        <f>IFERROR(INDEX($D$2:$D$3528,MATCH(ROWS($AN$2:AN108),Position_Fournisseurs,0)),"")</f>
        <v/>
      </c>
    </row>
    <row r="109" spans="1:41" x14ac:dyDescent="0.25">
      <c r="A109">
        <v>5414</v>
      </c>
      <c r="B109">
        <v>707185</v>
      </c>
      <c r="C109" s="2" t="s">
        <v>27</v>
      </c>
      <c r="D109" s="2" t="s">
        <v>5181</v>
      </c>
      <c r="E109" s="2" t="s">
        <v>27</v>
      </c>
      <c r="F109" s="2" t="s">
        <v>5182</v>
      </c>
      <c r="G109" s="2" t="s">
        <v>27</v>
      </c>
      <c r="H109" s="2" t="s">
        <v>1363</v>
      </c>
      <c r="I109" s="2" t="s">
        <v>1363</v>
      </c>
      <c r="J109" s="2" t="s">
        <v>3461</v>
      </c>
      <c r="K109">
        <v>1860</v>
      </c>
      <c r="L109" s="2" t="s">
        <v>1978</v>
      </c>
      <c r="M109" s="2" t="s">
        <v>1311</v>
      </c>
      <c r="N109">
        <v>41244680141</v>
      </c>
      <c r="P109" s="2" t="s">
        <v>27</v>
      </c>
      <c r="Q109" s="2" t="s">
        <v>27</v>
      </c>
      <c r="R109" s="2" t="s">
        <v>5183</v>
      </c>
      <c r="S109" s="2" t="s">
        <v>5184</v>
      </c>
      <c r="T109" s="2" t="s">
        <v>5185</v>
      </c>
      <c r="U109" s="2" t="s">
        <v>1312</v>
      </c>
      <c r="V109" s="2" t="s">
        <v>27</v>
      </c>
      <c r="W109" s="2" t="s">
        <v>27</v>
      </c>
      <c r="X109" s="2" t="s">
        <v>27</v>
      </c>
      <c r="Y109" s="2" t="s">
        <v>79</v>
      </c>
      <c r="Z109" s="2" t="s">
        <v>27</v>
      </c>
      <c r="AA109" s="2" t="s">
        <v>27</v>
      </c>
      <c r="AB109" s="2" t="s">
        <v>27</v>
      </c>
      <c r="AC109" s="2" t="s">
        <v>5184</v>
      </c>
      <c r="AD109" s="2" t="s">
        <v>27</v>
      </c>
      <c r="AM109">
        <f>--ISNUMBER(IFERROR(SEARCH('Formulaire recherche'!$E$20,D109,1),""))</f>
        <v>1</v>
      </c>
      <c r="AN109">
        <f>IF(AM109=1,COUNTIF($AM$2:AM109,1),"")</f>
        <v>108</v>
      </c>
      <c r="AO109" t="str">
        <f>IFERROR(INDEX($D$2:$D$3528,MATCH(ROWS($AN$2:AN109),Position_Fournisseurs,0)),"")</f>
        <v/>
      </c>
    </row>
    <row r="110" spans="1:41" x14ac:dyDescent="0.25">
      <c r="A110">
        <v>6728</v>
      </c>
      <c r="B110">
        <v>500486</v>
      </c>
      <c r="C110" s="2" t="s">
        <v>27</v>
      </c>
      <c r="D110" s="2" t="s">
        <v>5923</v>
      </c>
      <c r="E110" s="2" t="s">
        <v>27</v>
      </c>
      <c r="F110" s="2" t="s">
        <v>5923</v>
      </c>
      <c r="G110" s="2" t="s">
        <v>5924</v>
      </c>
      <c r="H110" s="2" t="s">
        <v>5924</v>
      </c>
      <c r="I110" s="2" t="s">
        <v>27</v>
      </c>
      <c r="J110" s="2" t="s">
        <v>27</v>
      </c>
      <c r="K110">
        <v>8702</v>
      </c>
      <c r="L110" s="2" t="s">
        <v>5925</v>
      </c>
      <c r="M110" s="2" t="s">
        <v>1311</v>
      </c>
      <c r="N110">
        <v>41443961920</v>
      </c>
      <c r="P110" s="2" t="s">
        <v>27</v>
      </c>
      <c r="Q110" s="2" t="s">
        <v>27</v>
      </c>
      <c r="R110" s="2" t="s">
        <v>27</v>
      </c>
      <c r="S110" s="2" t="s">
        <v>5926</v>
      </c>
      <c r="T110" s="2" t="s">
        <v>27</v>
      </c>
      <c r="U110" s="2" t="s">
        <v>1312</v>
      </c>
      <c r="V110" s="2" t="s">
        <v>27</v>
      </c>
      <c r="W110" s="2" t="s">
        <v>27</v>
      </c>
      <c r="X110" s="2" t="s">
        <v>27</v>
      </c>
      <c r="Y110" s="2" t="s">
        <v>1332</v>
      </c>
      <c r="Z110" s="2" t="s">
        <v>27</v>
      </c>
      <c r="AA110" s="2" t="s">
        <v>27</v>
      </c>
      <c r="AB110" s="2" t="s">
        <v>27</v>
      </c>
      <c r="AC110" s="2" t="s">
        <v>5926</v>
      </c>
      <c r="AD110" s="2" t="s">
        <v>27</v>
      </c>
      <c r="AM110">
        <f>--ISNUMBER(IFERROR(SEARCH('Formulaire recherche'!$E$20,D110,1),""))</f>
        <v>1</v>
      </c>
      <c r="AN110">
        <f>IF(AM110=1,COUNTIF($AM$2:AM110,1),"")</f>
        <v>109</v>
      </c>
      <c r="AO110" t="str">
        <f>IFERROR(INDEX($D$2:$D$3528,MATCH(ROWS($AN$2:AN110),Position_Fournisseurs,0)),"")</f>
        <v/>
      </c>
    </row>
    <row r="111" spans="1:41" x14ac:dyDescent="0.25">
      <c r="A111">
        <v>6442</v>
      </c>
      <c r="B111">
        <v>235687</v>
      </c>
      <c r="C111" s="2" t="s">
        <v>27</v>
      </c>
      <c r="D111" s="2" t="s">
        <v>5748</v>
      </c>
      <c r="E111" s="2" t="s">
        <v>27</v>
      </c>
      <c r="F111" s="2" t="s">
        <v>5749</v>
      </c>
      <c r="G111" s="2" t="s">
        <v>27</v>
      </c>
      <c r="H111" s="2" t="s">
        <v>5750</v>
      </c>
      <c r="I111" s="2" t="s">
        <v>5750</v>
      </c>
      <c r="J111" s="2" t="s">
        <v>27</v>
      </c>
      <c r="K111">
        <v>8953</v>
      </c>
      <c r="L111" s="2" t="s">
        <v>5751</v>
      </c>
      <c r="M111" s="2" t="s">
        <v>1311</v>
      </c>
      <c r="P111" s="2" t="s">
        <v>27</v>
      </c>
      <c r="Q111" s="2" t="s">
        <v>27</v>
      </c>
      <c r="R111" s="2" t="s">
        <v>27</v>
      </c>
      <c r="S111" s="2" t="s">
        <v>5752</v>
      </c>
      <c r="T111" s="2" t="s">
        <v>5753</v>
      </c>
      <c r="U111" s="2" t="s">
        <v>1312</v>
      </c>
      <c r="V111" s="2" t="s">
        <v>27</v>
      </c>
      <c r="W111" s="2" t="s">
        <v>27</v>
      </c>
      <c r="X111" s="2" t="s">
        <v>27</v>
      </c>
      <c r="Y111" s="2" t="s">
        <v>1332</v>
      </c>
      <c r="Z111" s="2" t="s">
        <v>27</v>
      </c>
      <c r="AA111" s="2" t="s">
        <v>27</v>
      </c>
      <c r="AB111" s="2" t="s">
        <v>27</v>
      </c>
      <c r="AC111" s="2" t="s">
        <v>5752</v>
      </c>
      <c r="AD111" s="2" t="s">
        <v>27</v>
      </c>
      <c r="AM111">
        <f>--ISNUMBER(IFERROR(SEARCH('Formulaire recherche'!$E$20,D111,1),""))</f>
        <v>1</v>
      </c>
      <c r="AN111">
        <f>IF(AM111=1,COUNTIF($AM$2:AM111,1),"")</f>
        <v>110</v>
      </c>
      <c r="AO111" t="str">
        <f>IFERROR(INDEX($D$2:$D$3528,MATCH(ROWS($AN$2:AN111),Position_Fournisseurs,0)),"")</f>
        <v/>
      </c>
    </row>
    <row r="112" spans="1:41" x14ac:dyDescent="0.25">
      <c r="A112">
        <v>7179</v>
      </c>
      <c r="B112">
        <v>902655</v>
      </c>
      <c r="C112" s="2" t="s">
        <v>27</v>
      </c>
      <c r="D112" s="2" t="s">
        <v>6270</v>
      </c>
      <c r="E112" s="2" t="s">
        <v>27</v>
      </c>
      <c r="F112" s="2" t="s">
        <v>6271</v>
      </c>
      <c r="G112" s="2" t="s">
        <v>27</v>
      </c>
      <c r="H112" s="2" t="s">
        <v>6272</v>
      </c>
      <c r="I112" s="2" t="s">
        <v>6272</v>
      </c>
      <c r="J112" s="2" t="s">
        <v>27</v>
      </c>
      <c r="K112">
        <v>1023</v>
      </c>
      <c r="L112" s="2" t="s">
        <v>2431</v>
      </c>
      <c r="M112" s="2" t="s">
        <v>1311</v>
      </c>
      <c r="N112">
        <v>41216359595</v>
      </c>
      <c r="P112" s="2" t="s">
        <v>6273</v>
      </c>
      <c r="Q112" s="2" t="s">
        <v>27</v>
      </c>
      <c r="R112" s="2" t="s">
        <v>6274</v>
      </c>
      <c r="S112" s="2" t="s">
        <v>6275</v>
      </c>
      <c r="T112" s="2" t="s">
        <v>6276</v>
      </c>
      <c r="U112" s="2" t="s">
        <v>1312</v>
      </c>
      <c r="V112" s="2" t="s">
        <v>27</v>
      </c>
      <c r="W112" s="2" t="s">
        <v>27</v>
      </c>
      <c r="X112" s="2" t="s">
        <v>27</v>
      </c>
      <c r="Y112" s="2" t="s">
        <v>79</v>
      </c>
      <c r="Z112" s="2" t="s">
        <v>27</v>
      </c>
      <c r="AA112" s="2" t="s">
        <v>27</v>
      </c>
      <c r="AB112" s="2" t="s">
        <v>27</v>
      </c>
      <c r="AC112" s="2" t="s">
        <v>6275</v>
      </c>
      <c r="AD112" s="2" t="s">
        <v>27</v>
      </c>
      <c r="AM112">
        <f>--ISNUMBER(IFERROR(SEARCH('Formulaire recherche'!$E$20,D112,1),""))</f>
        <v>1</v>
      </c>
      <c r="AN112">
        <f>IF(AM112=1,COUNTIF($AM$2:AM112,1),"")</f>
        <v>111</v>
      </c>
      <c r="AO112" t="str">
        <f>IFERROR(INDEX($D$2:$D$3528,MATCH(ROWS($AN$2:AN112),Position_Fournisseurs,0)),"")</f>
        <v/>
      </c>
    </row>
    <row r="113" spans="1:41" x14ac:dyDescent="0.25">
      <c r="A113">
        <v>2297</v>
      </c>
      <c r="B113">
        <v>10628</v>
      </c>
      <c r="C113" s="2" t="s">
        <v>1663</v>
      </c>
      <c r="D113" s="2" t="s">
        <v>3073</v>
      </c>
      <c r="E113" s="2" t="s">
        <v>27</v>
      </c>
      <c r="F113" s="2" t="s">
        <v>3074</v>
      </c>
      <c r="G113" s="2" t="s">
        <v>27</v>
      </c>
      <c r="H113" s="2" t="s">
        <v>3075</v>
      </c>
      <c r="I113" s="2" t="s">
        <v>3075</v>
      </c>
      <c r="J113" s="2" t="s">
        <v>3076</v>
      </c>
      <c r="K113">
        <v>95508</v>
      </c>
      <c r="L113" s="2" t="s">
        <v>3077</v>
      </c>
      <c r="M113" s="2" t="s">
        <v>1313</v>
      </c>
      <c r="N113">
        <v>33139331860</v>
      </c>
      <c r="P113" s="2" t="s">
        <v>27</v>
      </c>
      <c r="Q113" s="2" t="s">
        <v>27</v>
      </c>
      <c r="R113" s="2" t="s">
        <v>27</v>
      </c>
      <c r="S113" s="2" t="s">
        <v>1321</v>
      </c>
      <c r="T113" s="2" t="s">
        <v>27</v>
      </c>
      <c r="U113" s="2" t="s">
        <v>1312</v>
      </c>
      <c r="V113" s="2" t="s">
        <v>27</v>
      </c>
      <c r="W113" s="2" t="s">
        <v>27</v>
      </c>
      <c r="X113" s="2" t="s">
        <v>1663</v>
      </c>
      <c r="Y113" s="2" t="s">
        <v>27</v>
      </c>
      <c r="Z113" s="2" t="s">
        <v>27</v>
      </c>
      <c r="AA113" s="2" t="s">
        <v>27</v>
      </c>
      <c r="AB113" s="2" t="s">
        <v>27</v>
      </c>
      <c r="AC113" s="2" t="s">
        <v>1321</v>
      </c>
      <c r="AD113" s="2" t="s">
        <v>27</v>
      </c>
      <c r="AM113">
        <f>--ISNUMBER(IFERROR(SEARCH('Formulaire recherche'!$E$20,D113,1),""))</f>
        <v>1</v>
      </c>
      <c r="AN113">
        <f>IF(AM113=1,COUNTIF($AM$2:AM113,1),"")</f>
        <v>112</v>
      </c>
      <c r="AO113" t="str">
        <f>IFERROR(INDEX($D$2:$D$3528,MATCH(ROWS($AN$2:AN113),Position_Fournisseurs,0)),"")</f>
        <v/>
      </c>
    </row>
    <row r="114" spans="1:41" x14ac:dyDescent="0.25">
      <c r="A114">
        <v>1777</v>
      </c>
      <c r="B114">
        <v>141105</v>
      </c>
      <c r="C114" s="2" t="s">
        <v>27</v>
      </c>
      <c r="D114" s="2" t="s">
        <v>2695</v>
      </c>
      <c r="E114" s="2" t="s">
        <v>27</v>
      </c>
      <c r="F114" s="2" t="s">
        <v>2696</v>
      </c>
      <c r="G114" s="2" t="s">
        <v>27</v>
      </c>
      <c r="H114" s="2" t="s">
        <v>2697</v>
      </c>
      <c r="I114" s="2" t="s">
        <v>2697</v>
      </c>
      <c r="J114" s="2" t="s">
        <v>27</v>
      </c>
      <c r="K114">
        <v>1253</v>
      </c>
      <c r="L114" s="2" t="s">
        <v>1827</v>
      </c>
      <c r="M114" s="2" t="s">
        <v>1311</v>
      </c>
      <c r="P114" s="2" t="s">
        <v>27</v>
      </c>
      <c r="Q114" s="2" t="s">
        <v>27</v>
      </c>
      <c r="R114" s="2" t="s">
        <v>27</v>
      </c>
      <c r="S114" s="2" t="s">
        <v>27</v>
      </c>
      <c r="T114" s="2" t="s">
        <v>27</v>
      </c>
      <c r="U114" s="2" t="s">
        <v>1312</v>
      </c>
      <c r="V114" s="2" t="s">
        <v>27</v>
      </c>
      <c r="W114" s="2" t="s">
        <v>27</v>
      </c>
      <c r="X114" s="2" t="s">
        <v>27</v>
      </c>
      <c r="Y114" s="2" t="s">
        <v>24</v>
      </c>
      <c r="Z114" s="2" t="s">
        <v>27</v>
      </c>
      <c r="AA114" s="2" t="s">
        <v>27</v>
      </c>
      <c r="AB114" s="2" t="s">
        <v>27</v>
      </c>
      <c r="AC114" s="2" t="s">
        <v>27</v>
      </c>
      <c r="AD114" s="2" t="s">
        <v>27</v>
      </c>
      <c r="AM114">
        <f>--ISNUMBER(IFERROR(SEARCH('Formulaire recherche'!$E$20,D114,1),""))</f>
        <v>1</v>
      </c>
      <c r="AN114">
        <f>IF(AM114=1,COUNTIF($AM$2:AM114,1),"")</f>
        <v>113</v>
      </c>
      <c r="AO114" t="str">
        <f>IFERROR(INDEX($D$2:$D$3528,MATCH(ROWS($AN$2:AN114),Position_Fournisseurs,0)),"")</f>
        <v/>
      </c>
    </row>
    <row r="115" spans="1:41" x14ac:dyDescent="0.25">
      <c r="A115">
        <v>3913</v>
      </c>
      <c r="B115">
        <v>115489142</v>
      </c>
      <c r="C115" s="2" t="s">
        <v>27</v>
      </c>
      <c r="D115" s="2" t="s">
        <v>4272</v>
      </c>
      <c r="E115" s="2" t="s">
        <v>27</v>
      </c>
      <c r="F115" s="2" t="s">
        <v>27</v>
      </c>
      <c r="G115" s="2" t="s">
        <v>27</v>
      </c>
      <c r="H115" s="2" t="s">
        <v>4273</v>
      </c>
      <c r="I115" s="2" t="s">
        <v>27</v>
      </c>
      <c r="J115" s="2" t="s">
        <v>27</v>
      </c>
      <c r="K115">
        <v>1162</v>
      </c>
      <c r="L115" s="2" t="s">
        <v>2501</v>
      </c>
      <c r="M115" s="2" t="s">
        <v>1311</v>
      </c>
      <c r="P115" s="2" t="s">
        <v>27</v>
      </c>
      <c r="Q115" s="2" t="s">
        <v>27</v>
      </c>
      <c r="R115" s="2" t="s">
        <v>4274</v>
      </c>
      <c r="S115" s="2" t="s">
        <v>4274</v>
      </c>
      <c r="T115" s="2" t="s">
        <v>4275</v>
      </c>
      <c r="U115" s="2" t="s">
        <v>1312</v>
      </c>
      <c r="V115" s="2" t="s">
        <v>27</v>
      </c>
      <c r="W115" s="2" t="s">
        <v>27</v>
      </c>
      <c r="X115" s="2" t="s">
        <v>27</v>
      </c>
      <c r="Y115" s="2" t="s">
        <v>79</v>
      </c>
      <c r="Z115" s="2" t="s">
        <v>1314</v>
      </c>
      <c r="AA115" s="2" t="s">
        <v>27</v>
      </c>
      <c r="AB115" s="2" t="s">
        <v>1315</v>
      </c>
      <c r="AC115" s="2" t="s">
        <v>4274</v>
      </c>
      <c r="AD115" s="2" t="s">
        <v>41</v>
      </c>
      <c r="AM115">
        <f>--ISNUMBER(IFERROR(SEARCH('Formulaire recherche'!$E$20,D115,1),""))</f>
        <v>1</v>
      </c>
      <c r="AN115">
        <f>IF(AM115=1,COUNTIF($AM$2:AM115,1),"")</f>
        <v>114</v>
      </c>
      <c r="AO115" t="str">
        <f>IFERROR(INDEX($D$2:$D$3528,MATCH(ROWS($AN$2:AN115),Position_Fournisseurs,0)),"")</f>
        <v/>
      </c>
    </row>
    <row r="116" spans="1:41" x14ac:dyDescent="0.25">
      <c r="A116">
        <v>6934</v>
      </c>
      <c r="B116">
        <v>782485</v>
      </c>
      <c r="C116" s="2" t="s">
        <v>27</v>
      </c>
      <c r="D116" s="2" t="s">
        <v>6037</v>
      </c>
      <c r="E116" s="2" t="s">
        <v>27</v>
      </c>
      <c r="F116" s="2" t="s">
        <v>6038</v>
      </c>
      <c r="G116" s="2" t="s">
        <v>27</v>
      </c>
      <c r="H116" s="2" t="s">
        <v>6039</v>
      </c>
      <c r="I116" s="2" t="s">
        <v>6039</v>
      </c>
      <c r="J116" s="2" t="s">
        <v>6040</v>
      </c>
      <c r="K116">
        <v>1207</v>
      </c>
      <c r="L116" s="2" t="s">
        <v>1349</v>
      </c>
      <c r="M116" s="2" t="s">
        <v>1311</v>
      </c>
      <c r="N116">
        <v>41225574838</v>
      </c>
      <c r="P116" s="2" t="s">
        <v>6041</v>
      </c>
      <c r="Q116" s="2" t="s">
        <v>27</v>
      </c>
      <c r="R116" s="2" t="s">
        <v>6042</v>
      </c>
      <c r="S116" s="2" t="s">
        <v>6043</v>
      </c>
      <c r="T116" s="2" t="s">
        <v>6044</v>
      </c>
      <c r="U116" s="2" t="s">
        <v>1312</v>
      </c>
      <c r="V116" s="2" t="s">
        <v>27</v>
      </c>
      <c r="W116" s="2" t="s">
        <v>27</v>
      </c>
      <c r="X116" s="2" t="s">
        <v>27</v>
      </c>
      <c r="Y116" s="2" t="s">
        <v>24</v>
      </c>
      <c r="Z116" s="2" t="s">
        <v>27</v>
      </c>
      <c r="AA116" s="2" t="s">
        <v>27</v>
      </c>
      <c r="AB116" s="2" t="s">
        <v>27</v>
      </c>
      <c r="AC116" s="2" t="s">
        <v>6043</v>
      </c>
      <c r="AD116" s="2" t="s">
        <v>27</v>
      </c>
      <c r="AM116">
        <f>--ISNUMBER(IFERROR(SEARCH('Formulaire recherche'!$E$20,D116,1),""))</f>
        <v>1</v>
      </c>
      <c r="AN116">
        <f>IF(AM116=1,COUNTIF($AM$2:AM116,1),"")</f>
        <v>115</v>
      </c>
      <c r="AO116" t="str">
        <f>IFERROR(INDEX($D$2:$D$3528,MATCH(ROWS($AN$2:AN116),Position_Fournisseurs,0)),"")</f>
        <v/>
      </c>
    </row>
    <row r="117" spans="1:41" x14ac:dyDescent="0.25">
      <c r="A117">
        <v>4048</v>
      </c>
      <c r="B117">
        <v>10887</v>
      </c>
      <c r="C117" s="2" t="s">
        <v>27</v>
      </c>
      <c r="D117" s="2" t="s">
        <v>4341</v>
      </c>
      <c r="E117" s="2" t="s">
        <v>27</v>
      </c>
      <c r="F117" s="2" t="s">
        <v>4342</v>
      </c>
      <c r="G117" s="2" t="s">
        <v>27</v>
      </c>
      <c r="H117" s="2" t="s">
        <v>4343</v>
      </c>
      <c r="I117" s="2" t="s">
        <v>4343</v>
      </c>
      <c r="J117" s="2" t="s">
        <v>27</v>
      </c>
      <c r="K117">
        <v>1200</v>
      </c>
      <c r="L117" s="2" t="s">
        <v>3151</v>
      </c>
      <c r="M117" s="2" t="s">
        <v>1313</v>
      </c>
      <c r="N117">
        <v>33450560626</v>
      </c>
      <c r="P117" s="2" t="s">
        <v>27</v>
      </c>
      <c r="Q117" s="2" t="s">
        <v>27</v>
      </c>
      <c r="R117" s="2" t="s">
        <v>27</v>
      </c>
      <c r="S117" s="2" t="s">
        <v>27</v>
      </c>
      <c r="T117" s="2" t="s">
        <v>27</v>
      </c>
      <c r="U117" s="2" t="s">
        <v>1322</v>
      </c>
      <c r="V117" s="2" t="s">
        <v>27</v>
      </c>
      <c r="W117" s="2" t="s">
        <v>27</v>
      </c>
      <c r="X117" s="2" t="s">
        <v>27</v>
      </c>
      <c r="Y117" s="2" t="s">
        <v>27</v>
      </c>
      <c r="Z117" s="2" t="s">
        <v>27</v>
      </c>
      <c r="AA117" s="2" t="s">
        <v>27</v>
      </c>
      <c r="AB117" s="2" t="s">
        <v>1323</v>
      </c>
      <c r="AC117" s="2" t="s">
        <v>27</v>
      </c>
      <c r="AD117" s="2" t="s">
        <v>27</v>
      </c>
      <c r="AM117">
        <f>--ISNUMBER(IFERROR(SEARCH('Formulaire recherche'!$E$20,D117,1),""))</f>
        <v>1</v>
      </c>
      <c r="AN117">
        <f>IF(AM117=1,COUNTIF($AM$2:AM117,1),"")</f>
        <v>116</v>
      </c>
      <c r="AO117" t="str">
        <f>IFERROR(INDEX($D$2:$D$3528,MATCH(ROWS($AN$2:AN117),Position_Fournisseurs,0)),"")</f>
        <v/>
      </c>
    </row>
    <row r="118" spans="1:41" x14ac:dyDescent="0.25">
      <c r="A118">
        <v>3766</v>
      </c>
      <c r="B118">
        <v>676359</v>
      </c>
      <c r="C118" s="2" t="s">
        <v>27</v>
      </c>
      <c r="D118" s="2" t="s">
        <v>4153</v>
      </c>
      <c r="E118" s="2" t="s">
        <v>27</v>
      </c>
      <c r="F118" s="2" t="s">
        <v>4154</v>
      </c>
      <c r="G118" s="2" t="s">
        <v>27</v>
      </c>
      <c r="H118" s="2" t="s">
        <v>4155</v>
      </c>
      <c r="I118" s="2" t="s">
        <v>27</v>
      </c>
      <c r="J118" s="2" t="s">
        <v>27</v>
      </c>
      <c r="K118">
        <v>1002</v>
      </c>
      <c r="L118" s="2" t="s">
        <v>1470</v>
      </c>
      <c r="M118" s="2" t="s">
        <v>1311</v>
      </c>
      <c r="N118">
        <v>41213419292</v>
      </c>
      <c r="P118" s="2" t="s">
        <v>27</v>
      </c>
      <c r="Q118" s="2" t="s">
        <v>27</v>
      </c>
      <c r="R118" s="2" t="s">
        <v>4156</v>
      </c>
      <c r="S118" s="2" t="s">
        <v>4157</v>
      </c>
      <c r="T118" s="2" t="s">
        <v>4158</v>
      </c>
      <c r="U118" s="2" t="s">
        <v>1312</v>
      </c>
      <c r="V118" s="2" t="s">
        <v>27</v>
      </c>
      <c r="W118" s="2" t="s">
        <v>2044</v>
      </c>
      <c r="X118" s="2" t="s">
        <v>27</v>
      </c>
      <c r="Y118" s="2" t="s">
        <v>79</v>
      </c>
      <c r="Z118" s="2" t="s">
        <v>27</v>
      </c>
      <c r="AA118" s="2" t="s">
        <v>27</v>
      </c>
      <c r="AB118" s="2" t="s">
        <v>27</v>
      </c>
      <c r="AC118" s="2" t="s">
        <v>4157</v>
      </c>
      <c r="AD118" s="2" t="s">
        <v>27</v>
      </c>
      <c r="AM118">
        <f>--ISNUMBER(IFERROR(SEARCH('Formulaire recherche'!$E$20,D118,1),""))</f>
        <v>1</v>
      </c>
      <c r="AN118">
        <f>IF(AM118=1,COUNTIF($AM$2:AM118,1),"")</f>
        <v>117</v>
      </c>
      <c r="AO118" t="str">
        <f>IFERROR(INDEX($D$2:$D$3528,MATCH(ROWS($AN$2:AN118),Position_Fournisseurs,0)),"")</f>
        <v/>
      </c>
    </row>
    <row r="119" spans="1:41" x14ac:dyDescent="0.25">
      <c r="A119">
        <v>2216</v>
      </c>
      <c r="B119">
        <v>10546</v>
      </c>
      <c r="C119" s="2" t="s">
        <v>27</v>
      </c>
      <c r="D119" s="2" t="s">
        <v>3043</v>
      </c>
      <c r="E119" s="2" t="s">
        <v>27</v>
      </c>
      <c r="F119" s="2" t="s">
        <v>3044</v>
      </c>
      <c r="G119" s="2" t="s">
        <v>27</v>
      </c>
      <c r="H119" s="2" t="s">
        <v>3045</v>
      </c>
      <c r="I119" s="2" t="s">
        <v>3045</v>
      </c>
      <c r="J119" s="2" t="s">
        <v>27</v>
      </c>
      <c r="K119">
        <v>10717</v>
      </c>
      <c r="L119" s="2" t="s">
        <v>2657</v>
      </c>
      <c r="M119" s="2" t="s">
        <v>1549</v>
      </c>
      <c r="N119">
        <v>49493088550585</v>
      </c>
      <c r="P119" s="2" t="s">
        <v>27</v>
      </c>
      <c r="Q119" s="2" t="s">
        <v>27</v>
      </c>
      <c r="R119" s="2" t="s">
        <v>27</v>
      </c>
      <c r="S119" s="2" t="s">
        <v>1321</v>
      </c>
      <c r="T119" s="2" t="s">
        <v>27</v>
      </c>
      <c r="U119" s="2" t="s">
        <v>1312</v>
      </c>
      <c r="V119" s="2" t="s">
        <v>27</v>
      </c>
      <c r="W119" s="2" t="s">
        <v>27</v>
      </c>
      <c r="X119" s="2" t="s">
        <v>27</v>
      </c>
      <c r="Y119" s="2" t="s">
        <v>27</v>
      </c>
      <c r="Z119" s="2" t="s">
        <v>27</v>
      </c>
      <c r="AA119" s="2" t="s">
        <v>27</v>
      </c>
      <c r="AB119" s="2" t="s">
        <v>27</v>
      </c>
      <c r="AC119" s="2" t="s">
        <v>1321</v>
      </c>
      <c r="AD119" s="2" t="s">
        <v>27</v>
      </c>
      <c r="AM119">
        <f>--ISNUMBER(IFERROR(SEARCH('Formulaire recherche'!$E$20,D119,1),""))</f>
        <v>1</v>
      </c>
      <c r="AN119">
        <f>IF(AM119=1,COUNTIF($AM$2:AM119,1),"")</f>
        <v>118</v>
      </c>
      <c r="AO119" t="str">
        <f>IFERROR(INDEX($D$2:$D$3528,MATCH(ROWS($AN$2:AN119),Position_Fournisseurs,0)),"")</f>
        <v/>
      </c>
    </row>
    <row r="120" spans="1:41" x14ac:dyDescent="0.25">
      <c r="A120">
        <v>2315</v>
      </c>
      <c r="B120">
        <v>10643</v>
      </c>
      <c r="C120" s="2" t="s">
        <v>27</v>
      </c>
      <c r="D120" s="2" t="s">
        <v>3085</v>
      </c>
      <c r="E120" s="2" t="s">
        <v>3086</v>
      </c>
      <c r="F120" s="2" t="s">
        <v>3087</v>
      </c>
      <c r="G120" s="2" t="s">
        <v>27</v>
      </c>
      <c r="H120" s="2" t="s">
        <v>27</v>
      </c>
      <c r="I120" s="2" t="s">
        <v>27</v>
      </c>
      <c r="J120" s="2" t="s">
        <v>27</v>
      </c>
      <c r="K120">
        <v>3003</v>
      </c>
      <c r="L120" s="2" t="s">
        <v>1514</v>
      </c>
      <c r="M120" s="2" t="s">
        <v>1311</v>
      </c>
      <c r="P120" s="2" t="s">
        <v>27</v>
      </c>
      <c r="Q120" s="2" t="s">
        <v>27</v>
      </c>
      <c r="R120" s="2" t="s">
        <v>27</v>
      </c>
      <c r="S120" s="2" t="s">
        <v>1321</v>
      </c>
      <c r="T120" s="2" t="s">
        <v>27</v>
      </c>
      <c r="U120" s="2" t="s">
        <v>1312</v>
      </c>
      <c r="V120" s="2" t="s">
        <v>27</v>
      </c>
      <c r="W120" s="2" t="s">
        <v>27</v>
      </c>
      <c r="X120" s="2" t="s">
        <v>27</v>
      </c>
      <c r="Y120" s="2" t="s">
        <v>1339</v>
      </c>
      <c r="Z120" s="2" t="s">
        <v>27</v>
      </c>
      <c r="AA120" s="2" t="s">
        <v>27</v>
      </c>
      <c r="AB120" s="2" t="s">
        <v>27</v>
      </c>
      <c r="AC120" s="2" t="s">
        <v>1321</v>
      </c>
      <c r="AD120" s="2" t="s">
        <v>27</v>
      </c>
      <c r="AM120">
        <f>--ISNUMBER(IFERROR(SEARCH('Formulaire recherche'!$E$20,D120,1),""))</f>
        <v>1</v>
      </c>
      <c r="AN120">
        <f>IF(AM120=1,COUNTIF($AM$2:AM120,1),"")</f>
        <v>119</v>
      </c>
      <c r="AO120" t="str">
        <f>IFERROR(INDEX($D$2:$D$3528,MATCH(ROWS($AN$2:AN120),Position_Fournisseurs,0)),"")</f>
        <v/>
      </c>
    </row>
    <row r="121" spans="1:41" x14ac:dyDescent="0.25">
      <c r="A121">
        <v>5466</v>
      </c>
      <c r="B121">
        <v>720212</v>
      </c>
      <c r="C121" s="2" t="s">
        <v>27</v>
      </c>
      <c r="D121" s="2" t="s">
        <v>5251</v>
      </c>
      <c r="E121" s="2" t="s">
        <v>27</v>
      </c>
      <c r="F121" s="2" t="s">
        <v>5252</v>
      </c>
      <c r="G121" s="2" t="s">
        <v>27</v>
      </c>
      <c r="H121" s="2" t="s">
        <v>5253</v>
      </c>
      <c r="I121" s="2" t="s">
        <v>5253</v>
      </c>
      <c r="J121" s="2" t="s">
        <v>27</v>
      </c>
      <c r="K121">
        <v>3994</v>
      </c>
      <c r="L121" s="2" t="s">
        <v>5254</v>
      </c>
      <c r="M121" s="2" t="s">
        <v>1311</v>
      </c>
      <c r="P121" s="2" t="s">
        <v>27</v>
      </c>
      <c r="Q121" s="2" t="s">
        <v>27</v>
      </c>
      <c r="R121" s="2" t="s">
        <v>5255</v>
      </c>
      <c r="S121" s="2" t="s">
        <v>5256</v>
      </c>
      <c r="T121" s="2" t="s">
        <v>5257</v>
      </c>
      <c r="U121" s="2" t="s">
        <v>1312</v>
      </c>
      <c r="V121" s="2" t="s">
        <v>27</v>
      </c>
      <c r="W121" s="2" t="s">
        <v>27</v>
      </c>
      <c r="X121" s="2" t="s">
        <v>27</v>
      </c>
      <c r="Y121" s="2" t="s">
        <v>257</v>
      </c>
      <c r="Z121" s="2" t="s">
        <v>27</v>
      </c>
      <c r="AA121" s="2" t="s">
        <v>27</v>
      </c>
      <c r="AB121" s="2" t="s">
        <v>27</v>
      </c>
      <c r="AC121" s="2" t="s">
        <v>5256</v>
      </c>
      <c r="AD121" s="2" t="s">
        <v>27</v>
      </c>
      <c r="AM121">
        <f>--ISNUMBER(IFERROR(SEARCH('Formulaire recherche'!$E$20,D121,1),""))</f>
        <v>1</v>
      </c>
      <c r="AN121">
        <f>IF(AM121=1,COUNTIF($AM$2:AM121,1),"")</f>
        <v>120</v>
      </c>
      <c r="AO121" t="str">
        <f>IFERROR(INDEX($D$2:$D$3528,MATCH(ROWS($AN$2:AN121),Position_Fournisseurs,0)),"")</f>
        <v/>
      </c>
    </row>
    <row r="122" spans="1:41" x14ac:dyDescent="0.25">
      <c r="A122">
        <v>5884</v>
      </c>
      <c r="B122">
        <v>11733</v>
      </c>
      <c r="C122" s="2" t="s">
        <v>27</v>
      </c>
      <c r="D122" s="2" t="s">
        <v>5494</v>
      </c>
      <c r="E122" s="2" t="s">
        <v>27</v>
      </c>
      <c r="F122" s="2" t="s">
        <v>5495</v>
      </c>
      <c r="G122" s="2" t="s">
        <v>5496</v>
      </c>
      <c r="H122" s="2" t="s">
        <v>5497</v>
      </c>
      <c r="I122" s="2" t="s">
        <v>5497</v>
      </c>
      <c r="J122" s="2" t="s">
        <v>27</v>
      </c>
      <c r="K122">
        <v>3003</v>
      </c>
      <c r="L122" s="2" t="s">
        <v>1514</v>
      </c>
      <c r="M122" s="2" t="s">
        <v>1311</v>
      </c>
      <c r="N122">
        <v>41313257105</v>
      </c>
      <c r="P122" s="2" t="s">
        <v>27</v>
      </c>
      <c r="Q122" s="2" t="s">
        <v>27</v>
      </c>
      <c r="R122" s="2" t="s">
        <v>27</v>
      </c>
      <c r="S122" s="2" t="s">
        <v>27</v>
      </c>
      <c r="T122" s="2" t="s">
        <v>27</v>
      </c>
      <c r="U122" s="2" t="s">
        <v>1312</v>
      </c>
      <c r="V122" s="2" t="s">
        <v>27</v>
      </c>
      <c r="W122" s="2" t="s">
        <v>27</v>
      </c>
      <c r="X122" s="2" t="s">
        <v>27</v>
      </c>
      <c r="Y122" s="2" t="s">
        <v>1339</v>
      </c>
      <c r="Z122" s="2" t="s">
        <v>27</v>
      </c>
      <c r="AA122" s="2" t="s">
        <v>27</v>
      </c>
      <c r="AB122" s="2" t="s">
        <v>27</v>
      </c>
      <c r="AC122" s="2" t="s">
        <v>27</v>
      </c>
      <c r="AD122" s="2" t="s">
        <v>27</v>
      </c>
      <c r="AM122">
        <f>--ISNUMBER(IFERROR(SEARCH('Formulaire recherche'!$E$20,D122,1),""))</f>
        <v>1</v>
      </c>
      <c r="AN122">
        <f>IF(AM122=1,COUNTIF($AM$2:AM122,1),"")</f>
        <v>121</v>
      </c>
      <c r="AO122" t="str">
        <f>IFERROR(INDEX($D$2:$D$3528,MATCH(ROWS($AN$2:AN122),Position_Fournisseurs,0)),"")</f>
        <v/>
      </c>
    </row>
    <row r="123" spans="1:41" x14ac:dyDescent="0.25">
      <c r="A123">
        <v>4347</v>
      </c>
      <c r="B123">
        <v>11194</v>
      </c>
      <c r="C123" s="2" t="s">
        <v>27</v>
      </c>
      <c r="D123" s="2" t="s">
        <v>4474</v>
      </c>
      <c r="E123" s="2" t="s">
        <v>27</v>
      </c>
      <c r="F123" s="2" t="s">
        <v>4475</v>
      </c>
      <c r="G123" s="2" t="s">
        <v>27</v>
      </c>
      <c r="H123" s="2" t="s">
        <v>4476</v>
      </c>
      <c r="I123" s="2" t="s">
        <v>27</v>
      </c>
      <c r="J123" s="2" t="s">
        <v>27</v>
      </c>
      <c r="K123">
        <v>1996</v>
      </c>
      <c r="L123" s="2" t="s">
        <v>2511</v>
      </c>
      <c r="M123" s="2" t="s">
        <v>1311</v>
      </c>
      <c r="N123">
        <v>41272895620</v>
      </c>
      <c r="P123" s="2" t="s">
        <v>4477</v>
      </c>
      <c r="Q123" s="2" t="s">
        <v>27</v>
      </c>
      <c r="R123" s="2" t="s">
        <v>27</v>
      </c>
      <c r="S123" s="2" t="s">
        <v>27</v>
      </c>
      <c r="T123" s="2" t="s">
        <v>27</v>
      </c>
      <c r="U123" s="2" t="s">
        <v>1312</v>
      </c>
      <c r="V123" s="2" t="s">
        <v>27</v>
      </c>
      <c r="W123" s="2" t="s">
        <v>27</v>
      </c>
      <c r="X123" s="2" t="s">
        <v>27</v>
      </c>
      <c r="Y123" s="2" t="s">
        <v>257</v>
      </c>
      <c r="Z123" s="2" t="s">
        <v>1314</v>
      </c>
      <c r="AA123" s="2" t="s">
        <v>27</v>
      </c>
      <c r="AB123" s="2" t="s">
        <v>1315</v>
      </c>
      <c r="AC123" s="2" t="s">
        <v>4478</v>
      </c>
      <c r="AD123" s="2" t="s">
        <v>41</v>
      </c>
      <c r="AM123">
        <f>--ISNUMBER(IFERROR(SEARCH('Formulaire recherche'!$E$20,D123,1),""))</f>
        <v>1</v>
      </c>
      <c r="AN123">
        <f>IF(AM123=1,COUNTIF($AM$2:AM123,1),"")</f>
        <v>122</v>
      </c>
      <c r="AO123" t="str">
        <f>IFERROR(INDEX($D$2:$D$3528,MATCH(ROWS($AN$2:AN123),Position_Fournisseurs,0)),"")</f>
        <v/>
      </c>
    </row>
    <row r="124" spans="1:41" x14ac:dyDescent="0.25">
      <c r="A124">
        <v>207</v>
      </c>
      <c r="B124">
        <v>10193</v>
      </c>
      <c r="C124" s="2" t="s">
        <v>27</v>
      </c>
      <c r="D124" s="2" t="s">
        <v>1464</v>
      </c>
      <c r="E124" s="2" t="s">
        <v>1465</v>
      </c>
      <c r="F124" s="2" t="s">
        <v>1466</v>
      </c>
      <c r="G124" s="2" t="s">
        <v>1467</v>
      </c>
      <c r="H124" s="2" t="s">
        <v>1468</v>
      </c>
      <c r="I124" s="2" t="s">
        <v>1468</v>
      </c>
      <c r="J124" s="2" t="s">
        <v>27</v>
      </c>
      <c r="K124">
        <v>1211</v>
      </c>
      <c r="L124" s="2" t="s">
        <v>1469</v>
      </c>
      <c r="M124" s="2" t="s">
        <v>1311</v>
      </c>
      <c r="N124">
        <v>41223192020</v>
      </c>
      <c r="P124" s="2" t="s">
        <v>27</v>
      </c>
      <c r="Q124" s="2" t="s">
        <v>27</v>
      </c>
      <c r="R124" s="2" t="s">
        <v>27</v>
      </c>
      <c r="S124" s="2" t="s">
        <v>1321</v>
      </c>
      <c r="T124" s="2" t="s">
        <v>27</v>
      </c>
      <c r="U124" s="2" t="s">
        <v>1312</v>
      </c>
      <c r="V124" s="2" t="s">
        <v>27</v>
      </c>
      <c r="W124" s="2" t="s">
        <v>27</v>
      </c>
      <c r="X124" s="2" t="s">
        <v>27</v>
      </c>
      <c r="Y124" s="2" t="s">
        <v>27</v>
      </c>
      <c r="Z124" s="2" t="s">
        <v>27</v>
      </c>
      <c r="AA124" s="2" t="s">
        <v>27</v>
      </c>
      <c r="AB124" s="2" t="s">
        <v>27</v>
      </c>
      <c r="AC124" s="2" t="s">
        <v>1321</v>
      </c>
      <c r="AD124" s="2" t="s">
        <v>27</v>
      </c>
      <c r="AM124">
        <f>--ISNUMBER(IFERROR(SEARCH('Formulaire recherche'!$E$20,D124,1),""))</f>
        <v>1</v>
      </c>
      <c r="AN124">
        <f>IF(AM124=1,COUNTIF($AM$2:AM124,1),"")</f>
        <v>123</v>
      </c>
      <c r="AO124" t="str">
        <f>IFERROR(INDEX($D$2:$D$3528,MATCH(ROWS($AN$2:AN124),Position_Fournisseurs,0)),"")</f>
        <v/>
      </c>
    </row>
    <row r="125" spans="1:41" x14ac:dyDescent="0.25">
      <c r="A125">
        <v>1899</v>
      </c>
      <c r="B125">
        <v>906253</v>
      </c>
      <c r="C125" s="2" t="s">
        <v>27</v>
      </c>
      <c r="D125" s="2" t="s">
        <v>2800</v>
      </c>
      <c r="E125" s="2" t="s">
        <v>27</v>
      </c>
      <c r="F125" s="2" t="s">
        <v>2801</v>
      </c>
      <c r="G125" s="2" t="s">
        <v>27</v>
      </c>
      <c r="H125" s="2" t="s">
        <v>2802</v>
      </c>
      <c r="I125" s="2" t="s">
        <v>2802</v>
      </c>
      <c r="J125" s="2" t="s">
        <v>27</v>
      </c>
      <c r="K125">
        <v>1941</v>
      </c>
      <c r="L125" s="2" t="s">
        <v>2803</v>
      </c>
      <c r="M125" s="2" t="s">
        <v>1311</v>
      </c>
      <c r="N125">
        <v>41277852030</v>
      </c>
      <c r="P125" s="2" t="s">
        <v>2804</v>
      </c>
      <c r="Q125" s="2" t="s">
        <v>27</v>
      </c>
      <c r="R125" s="2" t="s">
        <v>27</v>
      </c>
      <c r="S125" s="2" t="s">
        <v>27</v>
      </c>
      <c r="T125" s="2" t="s">
        <v>27</v>
      </c>
      <c r="U125" s="2" t="s">
        <v>1312</v>
      </c>
      <c r="V125" s="2" t="s">
        <v>27</v>
      </c>
      <c r="W125" s="2" t="s">
        <v>27</v>
      </c>
      <c r="X125" s="2" t="s">
        <v>27</v>
      </c>
      <c r="Y125" s="2" t="s">
        <v>257</v>
      </c>
      <c r="Z125" s="2" t="s">
        <v>27</v>
      </c>
      <c r="AA125" s="2" t="s">
        <v>27</v>
      </c>
      <c r="AB125" s="2" t="s">
        <v>27</v>
      </c>
      <c r="AC125" s="2" t="s">
        <v>27</v>
      </c>
      <c r="AD125" s="2" t="s">
        <v>27</v>
      </c>
      <c r="AM125">
        <f>--ISNUMBER(IFERROR(SEARCH('Formulaire recherche'!$E$20,D125,1),""))</f>
        <v>1</v>
      </c>
      <c r="AN125">
        <f>IF(AM125=1,COUNTIF($AM$2:AM125,1),"")</f>
        <v>124</v>
      </c>
      <c r="AO125" t="str">
        <f>IFERROR(INDEX($D$2:$D$3528,MATCH(ROWS($AN$2:AN125),Position_Fournisseurs,0)),"")</f>
        <v/>
      </c>
    </row>
    <row r="126" spans="1:41" x14ac:dyDescent="0.25">
      <c r="A126">
        <v>2924</v>
      </c>
      <c r="B126">
        <v>198305</v>
      </c>
      <c r="C126" s="2" t="s">
        <v>27</v>
      </c>
      <c r="D126" s="2" t="s">
        <v>3493</v>
      </c>
      <c r="E126" s="2" t="s">
        <v>27</v>
      </c>
      <c r="F126" s="2" t="s">
        <v>3493</v>
      </c>
      <c r="G126" s="2" t="s">
        <v>27</v>
      </c>
      <c r="H126" s="2" t="s">
        <v>3494</v>
      </c>
      <c r="I126" s="2" t="s">
        <v>27</v>
      </c>
      <c r="J126" s="2" t="s">
        <v>27</v>
      </c>
      <c r="K126">
        <v>1337</v>
      </c>
      <c r="L126" s="2" t="s">
        <v>3495</v>
      </c>
      <c r="M126" s="2" t="s">
        <v>1311</v>
      </c>
      <c r="N126">
        <v>41218439585</v>
      </c>
      <c r="O126">
        <v>41218439556</v>
      </c>
      <c r="P126" s="2" t="s">
        <v>3496</v>
      </c>
      <c r="Q126" s="2" t="s">
        <v>27</v>
      </c>
      <c r="R126" s="2" t="s">
        <v>3497</v>
      </c>
      <c r="S126" s="2" t="s">
        <v>3497</v>
      </c>
      <c r="T126" s="2" t="s">
        <v>3498</v>
      </c>
      <c r="U126" s="2" t="s">
        <v>1312</v>
      </c>
      <c r="V126" s="2" t="s">
        <v>27</v>
      </c>
      <c r="W126" s="2" t="s">
        <v>27</v>
      </c>
      <c r="X126" s="2" t="s">
        <v>27</v>
      </c>
      <c r="Y126" s="2" t="s">
        <v>79</v>
      </c>
      <c r="Z126" s="2" t="s">
        <v>1314</v>
      </c>
      <c r="AA126" s="2" t="s">
        <v>27</v>
      </c>
      <c r="AB126" s="2" t="s">
        <v>1315</v>
      </c>
      <c r="AC126" s="2" t="s">
        <v>3497</v>
      </c>
      <c r="AD126" s="2" t="s">
        <v>41</v>
      </c>
      <c r="AM126">
        <f>--ISNUMBER(IFERROR(SEARCH('Formulaire recherche'!$E$20,D126,1),""))</f>
        <v>1</v>
      </c>
      <c r="AN126">
        <f>IF(AM126=1,COUNTIF($AM$2:AM126,1),"")</f>
        <v>125</v>
      </c>
      <c r="AO126" t="str">
        <f>IFERROR(INDEX($D$2:$D$3528,MATCH(ROWS($AN$2:AN126),Position_Fournisseurs,0)),"")</f>
        <v/>
      </c>
    </row>
    <row r="127" spans="1:41" x14ac:dyDescent="0.25">
      <c r="A127">
        <v>661</v>
      </c>
      <c r="B127">
        <v>145774</v>
      </c>
      <c r="C127" s="2" t="s">
        <v>27</v>
      </c>
      <c r="D127" s="2" t="s">
        <v>1848</v>
      </c>
      <c r="E127" s="2" t="s">
        <v>1849</v>
      </c>
      <c r="F127" s="2" t="s">
        <v>1850</v>
      </c>
      <c r="G127" s="2" t="s">
        <v>27</v>
      </c>
      <c r="H127" s="2" t="s">
        <v>1851</v>
      </c>
      <c r="I127" s="2" t="s">
        <v>1851</v>
      </c>
      <c r="J127" s="2" t="s">
        <v>27</v>
      </c>
      <c r="K127">
        <v>1213</v>
      </c>
      <c r="L127" s="2" t="s">
        <v>1496</v>
      </c>
      <c r="M127" s="2" t="s">
        <v>1311</v>
      </c>
      <c r="P127" s="2" t="s">
        <v>27</v>
      </c>
      <c r="Q127" s="2" t="s">
        <v>27</v>
      </c>
      <c r="R127" s="2" t="s">
        <v>27</v>
      </c>
      <c r="S127" s="2" t="s">
        <v>1852</v>
      </c>
      <c r="T127" s="2" t="s">
        <v>27</v>
      </c>
      <c r="U127" s="2" t="s">
        <v>1312</v>
      </c>
      <c r="V127" s="2" t="s">
        <v>27</v>
      </c>
      <c r="W127" s="2" t="s">
        <v>27</v>
      </c>
      <c r="X127" s="2" t="s">
        <v>27</v>
      </c>
      <c r="Y127" s="2" t="s">
        <v>24</v>
      </c>
      <c r="Z127" s="2" t="s">
        <v>27</v>
      </c>
      <c r="AA127" s="2" t="s">
        <v>27</v>
      </c>
      <c r="AB127" s="2" t="s">
        <v>27</v>
      </c>
      <c r="AC127" s="2" t="s">
        <v>1852</v>
      </c>
      <c r="AD127" s="2" t="s">
        <v>27</v>
      </c>
      <c r="AM127">
        <f>--ISNUMBER(IFERROR(SEARCH('Formulaire recherche'!$E$20,D127,1),""))</f>
        <v>1</v>
      </c>
      <c r="AN127">
        <f>IF(AM127=1,COUNTIF($AM$2:AM127,1),"")</f>
        <v>126</v>
      </c>
      <c r="AO127" t="str">
        <f>IFERROR(INDEX($D$2:$D$3528,MATCH(ROWS($AN$2:AN127),Position_Fournisseurs,0)),"")</f>
        <v/>
      </c>
    </row>
    <row r="128" spans="1:41" x14ac:dyDescent="0.25">
      <c r="A128">
        <v>4406</v>
      </c>
      <c r="B128">
        <v>11250</v>
      </c>
      <c r="C128" s="2" t="s">
        <v>27</v>
      </c>
      <c r="D128" s="2" t="s">
        <v>4515</v>
      </c>
      <c r="E128" s="2" t="s">
        <v>27</v>
      </c>
      <c r="F128" s="2" t="s">
        <v>4516</v>
      </c>
      <c r="G128" s="2" t="s">
        <v>27</v>
      </c>
      <c r="H128" s="2" t="s">
        <v>4517</v>
      </c>
      <c r="I128" s="2" t="s">
        <v>4517</v>
      </c>
      <c r="J128" s="2" t="s">
        <v>4518</v>
      </c>
      <c r="K128">
        <v>73700</v>
      </c>
      <c r="L128" s="2" t="s">
        <v>4519</v>
      </c>
      <c r="M128" s="2" t="s">
        <v>1313</v>
      </c>
      <c r="N128">
        <v>33479042400</v>
      </c>
      <c r="P128" s="2" t="s">
        <v>27</v>
      </c>
      <c r="Q128" s="2" t="s">
        <v>27</v>
      </c>
      <c r="R128" s="2" t="s">
        <v>27</v>
      </c>
      <c r="S128" s="2" t="s">
        <v>27</v>
      </c>
      <c r="T128" s="2" t="s">
        <v>27</v>
      </c>
      <c r="U128" s="2" t="s">
        <v>1312</v>
      </c>
      <c r="V128" s="2" t="s">
        <v>27</v>
      </c>
      <c r="W128" s="2" t="s">
        <v>27</v>
      </c>
      <c r="X128" s="2" t="s">
        <v>27</v>
      </c>
      <c r="Y128" s="2" t="s">
        <v>27</v>
      </c>
      <c r="Z128" s="2" t="s">
        <v>27</v>
      </c>
      <c r="AA128" s="2" t="s">
        <v>27</v>
      </c>
      <c r="AB128" s="2" t="s">
        <v>27</v>
      </c>
      <c r="AC128" s="2" t="s">
        <v>27</v>
      </c>
      <c r="AD128" s="2" t="s">
        <v>27</v>
      </c>
      <c r="AM128">
        <f>--ISNUMBER(IFERROR(SEARCH('Formulaire recherche'!$E$20,D128,1),""))</f>
        <v>1</v>
      </c>
      <c r="AN128">
        <f>IF(AM128=1,COUNTIF($AM$2:AM128,1),"")</f>
        <v>127</v>
      </c>
      <c r="AO128" t="str">
        <f>IFERROR(INDEX($D$2:$D$3528,MATCH(ROWS($AN$2:AN128),Position_Fournisseurs,0)),"")</f>
        <v/>
      </c>
    </row>
    <row r="129" spans="1:41" x14ac:dyDescent="0.25">
      <c r="A129">
        <v>1231</v>
      </c>
      <c r="B129">
        <v>299370</v>
      </c>
      <c r="C129" s="2" t="s">
        <v>27</v>
      </c>
      <c r="D129" s="2" t="s">
        <v>2265</v>
      </c>
      <c r="E129" s="2" t="s">
        <v>27</v>
      </c>
      <c r="F129" s="2" t="s">
        <v>2266</v>
      </c>
      <c r="G129" s="2" t="s">
        <v>27</v>
      </c>
      <c r="H129" s="2" t="s">
        <v>2267</v>
      </c>
      <c r="I129" s="2" t="s">
        <v>2267</v>
      </c>
      <c r="J129" s="2" t="s">
        <v>27</v>
      </c>
      <c r="K129">
        <v>1202</v>
      </c>
      <c r="L129" s="2" t="s">
        <v>1349</v>
      </c>
      <c r="M129" s="2" t="s">
        <v>1311</v>
      </c>
      <c r="N129">
        <v>41227312412</v>
      </c>
      <c r="P129" s="2" t="s">
        <v>27</v>
      </c>
      <c r="Q129" s="2" t="s">
        <v>27</v>
      </c>
      <c r="R129" s="2" t="s">
        <v>2268</v>
      </c>
      <c r="S129" s="2" t="s">
        <v>2269</v>
      </c>
      <c r="T129" s="2" t="s">
        <v>2270</v>
      </c>
      <c r="U129" s="2" t="s">
        <v>1312</v>
      </c>
      <c r="V129" s="2" t="s">
        <v>27</v>
      </c>
      <c r="W129" s="2" t="s">
        <v>27</v>
      </c>
      <c r="X129" s="2" t="s">
        <v>27</v>
      </c>
      <c r="Y129" s="2" t="s">
        <v>24</v>
      </c>
      <c r="Z129" s="2" t="s">
        <v>27</v>
      </c>
      <c r="AA129" s="2" t="s">
        <v>27</v>
      </c>
      <c r="AB129" s="2" t="s">
        <v>27</v>
      </c>
      <c r="AC129" s="2" t="s">
        <v>2269</v>
      </c>
      <c r="AD129" s="2" t="s">
        <v>27</v>
      </c>
      <c r="AM129">
        <f>--ISNUMBER(IFERROR(SEARCH('Formulaire recherche'!$E$20,D129,1),""))</f>
        <v>1</v>
      </c>
      <c r="AN129">
        <f>IF(AM129=1,COUNTIF($AM$2:AM129,1),"")</f>
        <v>128</v>
      </c>
      <c r="AO129" t="str">
        <f>IFERROR(INDEX($D$2:$D$3528,MATCH(ROWS($AN$2:AN129),Position_Fournisseurs,0)),"")</f>
        <v/>
      </c>
    </row>
    <row r="130" spans="1:41" x14ac:dyDescent="0.25">
      <c r="A130">
        <v>4450</v>
      </c>
      <c r="B130">
        <v>198826</v>
      </c>
      <c r="C130" s="2" t="s">
        <v>27</v>
      </c>
      <c r="D130" s="2" t="s">
        <v>4552</v>
      </c>
      <c r="E130" s="2" t="s">
        <v>27</v>
      </c>
      <c r="F130" s="2" t="s">
        <v>4553</v>
      </c>
      <c r="G130" s="2" t="s">
        <v>27</v>
      </c>
      <c r="H130" s="2" t="s">
        <v>4554</v>
      </c>
      <c r="I130" s="2" t="s">
        <v>4554</v>
      </c>
      <c r="J130" s="2" t="s">
        <v>4555</v>
      </c>
      <c r="K130">
        <v>1303</v>
      </c>
      <c r="L130" s="2" t="s">
        <v>4556</v>
      </c>
      <c r="M130" s="2" t="s">
        <v>1311</v>
      </c>
      <c r="N130">
        <v>41216521245</v>
      </c>
      <c r="P130" s="2" t="s">
        <v>27</v>
      </c>
      <c r="Q130" s="2" t="s">
        <v>27</v>
      </c>
      <c r="R130" s="2" t="s">
        <v>4557</v>
      </c>
      <c r="S130" s="2" t="s">
        <v>4558</v>
      </c>
      <c r="T130" s="2" t="s">
        <v>4559</v>
      </c>
      <c r="U130" s="2" t="s">
        <v>1312</v>
      </c>
      <c r="V130" s="2" t="s">
        <v>27</v>
      </c>
      <c r="W130" s="2" t="s">
        <v>27</v>
      </c>
      <c r="X130" s="2" t="s">
        <v>27</v>
      </c>
      <c r="Y130" s="2" t="s">
        <v>79</v>
      </c>
      <c r="Z130" s="2" t="s">
        <v>27</v>
      </c>
      <c r="AA130" s="2" t="s">
        <v>27</v>
      </c>
      <c r="AB130" s="2" t="s">
        <v>27</v>
      </c>
      <c r="AC130" s="2" t="s">
        <v>4558</v>
      </c>
      <c r="AD130" s="2" t="s">
        <v>27</v>
      </c>
      <c r="AM130">
        <f>--ISNUMBER(IFERROR(SEARCH('Formulaire recherche'!$E$20,D130,1),""))</f>
        <v>1</v>
      </c>
      <c r="AN130">
        <f>IF(AM130=1,COUNTIF($AM$2:AM130,1),"")</f>
        <v>129</v>
      </c>
      <c r="AO130" t="str">
        <f>IFERROR(INDEX($D$2:$D$3528,MATCH(ROWS($AN$2:AN130),Position_Fournisseurs,0)),"")</f>
        <v/>
      </c>
    </row>
    <row r="131" spans="1:41" x14ac:dyDescent="0.25">
      <c r="A131">
        <v>6642</v>
      </c>
      <c r="B131">
        <v>487667</v>
      </c>
      <c r="C131" s="2" t="s">
        <v>27</v>
      </c>
      <c r="D131" s="2" t="s">
        <v>4552</v>
      </c>
      <c r="E131" s="2" t="s">
        <v>4877</v>
      </c>
      <c r="F131" s="2" t="s">
        <v>5859</v>
      </c>
      <c r="G131" s="2" t="s">
        <v>27</v>
      </c>
      <c r="H131" s="2" t="s">
        <v>27</v>
      </c>
      <c r="I131" s="2" t="s">
        <v>27</v>
      </c>
      <c r="J131" s="2" t="s">
        <v>27</v>
      </c>
      <c r="K131">
        <v>1010</v>
      </c>
      <c r="L131" s="2" t="s">
        <v>1470</v>
      </c>
      <c r="M131" s="2" t="s">
        <v>1311</v>
      </c>
      <c r="P131" s="2" t="s">
        <v>27</v>
      </c>
      <c r="Q131" s="2" t="s">
        <v>27</v>
      </c>
      <c r="R131" s="2" t="s">
        <v>27</v>
      </c>
      <c r="S131" s="2" t="s">
        <v>5860</v>
      </c>
      <c r="T131" s="2" t="s">
        <v>27</v>
      </c>
      <c r="U131" s="2" t="s">
        <v>1312</v>
      </c>
      <c r="V131" s="2" t="s">
        <v>27</v>
      </c>
      <c r="W131" s="2" t="s">
        <v>27</v>
      </c>
      <c r="X131" s="2" t="s">
        <v>27</v>
      </c>
      <c r="Y131" s="2" t="s">
        <v>79</v>
      </c>
      <c r="Z131" s="2" t="s">
        <v>27</v>
      </c>
      <c r="AA131" s="2" t="s">
        <v>27</v>
      </c>
      <c r="AB131" s="2" t="s">
        <v>27</v>
      </c>
      <c r="AC131" s="2" t="s">
        <v>5860</v>
      </c>
      <c r="AD131" s="2" t="s">
        <v>27</v>
      </c>
      <c r="AM131">
        <f>--ISNUMBER(IFERROR(SEARCH('Formulaire recherche'!$E$20,D131,1),""))</f>
        <v>1</v>
      </c>
      <c r="AN131">
        <f>IF(AM131=1,COUNTIF($AM$2:AM131,1),"")</f>
        <v>130</v>
      </c>
      <c r="AO131" t="str">
        <f>IFERROR(INDEX($D$2:$D$3528,MATCH(ROWS($AN$2:AN131),Position_Fournisseurs,0)),"")</f>
        <v/>
      </c>
    </row>
    <row r="132" spans="1:41" x14ac:dyDescent="0.25">
      <c r="A132">
        <v>5225</v>
      </c>
      <c r="B132">
        <v>460956</v>
      </c>
      <c r="C132" s="2" t="s">
        <v>27</v>
      </c>
      <c r="D132" s="2" t="s">
        <v>4993</v>
      </c>
      <c r="E132" s="2" t="s">
        <v>27</v>
      </c>
      <c r="F132" s="2" t="s">
        <v>4994</v>
      </c>
      <c r="G132" s="2" t="s">
        <v>27</v>
      </c>
      <c r="H132" s="2" t="s">
        <v>4995</v>
      </c>
      <c r="I132" s="2" t="s">
        <v>4995</v>
      </c>
      <c r="J132" s="2" t="s">
        <v>27</v>
      </c>
      <c r="K132">
        <v>1020</v>
      </c>
      <c r="L132" s="2" t="s">
        <v>2043</v>
      </c>
      <c r="M132" s="2" t="s">
        <v>1311</v>
      </c>
      <c r="N132">
        <v>41216334533</v>
      </c>
      <c r="P132" s="2" t="s">
        <v>27</v>
      </c>
      <c r="Q132" s="2" t="s">
        <v>27</v>
      </c>
      <c r="R132" s="2" t="s">
        <v>4996</v>
      </c>
      <c r="S132" s="2" t="s">
        <v>4997</v>
      </c>
      <c r="T132" s="2" t="s">
        <v>4998</v>
      </c>
      <c r="U132" s="2" t="s">
        <v>1312</v>
      </c>
      <c r="V132" s="2" t="s">
        <v>27</v>
      </c>
      <c r="W132" s="2" t="s">
        <v>27</v>
      </c>
      <c r="X132" s="2" t="s">
        <v>27</v>
      </c>
      <c r="Y132" s="2" t="s">
        <v>79</v>
      </c>
      <c r="Z132" s="2" t="s">
        <v>27</v>
      </c>
      <c r="AA132" s="2" t="s">
        <v>27</v>
      </c>
      <c r="AB132" s="2" t="s">
        <v>27</v>
      </c>
      <c r="AC132" s="2" t="s">
        <v>4997</v>
      </c>
      <c r="AD132" s="2" t="s">
        <v>27</v>
      </c>
      <c r="AM132">
        <f>--ISNUMBER(IFERROR(SEARCH('Formulaire recherche'!$E$20,D132,1),""))</f>
        <v>1</v>
      </c>
      <c r="AN132">
        <f>IF(AM132=1,COUNTIF($AM$2:AM132,1),"")</f>
        <v>131</v>
      </c>
      <c r="AO132" t="str">
        <f>IFERROR(INDEX($D$2:$D$3528,MATCH(ROWS($AN$2:AN132),Position_Fournisseurs,0)),"")</f>
        <v/>
      </c>
    </row>
    <row r="133" spans="1:41" x14ac:dyDescent="0.25">
      <c r="A133">
        <v>6362</v>
      </c>
      <c r="B133">
        <v>230878</v>
      </c>
      <c r="C133" s="2" t="s">
        <v>27</v>
      </c>
      <c r="D133" s="2" t="s">
        <v>5710</v>
      </c>
      <c r="E133" s="2" t="s">
        <v>27</v>
      </c>
      <c r="F133" s="2" t="s">
        <v>5711</v>
      </c>
      <c r="G133" s="2" t="s">
        <v>27</v>
      </c>
      <c r="H133" s="2" t="s">
        <v>3703</v>
      </c>
      <c r="I133" s="2" t="s">
        <v>27</v>
      </c>
      <c r="J133" s="2" t="s">
        <v>27</v>
      </c>
      <c r="K133">
        <v>8105</v>
      </c>
      <c r="L133" s="2" t="s">
        <v>2042</v>
      </c>
      <c r="M133" s="2" t="s">
        <v>1311</v>
      </c>
      <c r="N133">
        <v>41448425623</v>
      </c>
      <c r="O133">
        <v>41448425125</v>
      </c>
      <c r="P133" s="2" t="s">
        <v>5712</v>
      </c>
      <c r="Q133" s="2" t="s">
        <v>27</v>
      </c>
      <c r="R133" s="2" t="s">
        <v>5713</v>
      </c>
      <c r="S133" s="2" t="s">
        <v>5713</v>
      </c>
      <c r="T133" s="2" t="s">
        <v>5714</v>
      </c>
      <c r="U133" s="2" t="s">
        <v>1312</v>
      </c>
      <c r="V133" s="2" t="s">
        <v>27</v>
      </c>
      <c r="W133" s="2" t="s">
        <v>27</v>
      </c>
      <c r="X133" s="2" t="s">
        <v>27</v>
      </c>
      <c r="Y133" s="2" t="s">
        <v>1332</v>
      </c>
      <c r="Z133" s="2" t="s">
        <v>1314</v>
      </c>
      <c r="AA133" s="2" t="s">
        <v>27</v>
      </c>
      <c r="AB133" s="2" t="s">
        <v>1315</v>
      </c>
      <c r="AC133" s="2" t="s">
        <v>5713</v>
      </c>
      <c r="AD133" s="2" t="s">
        <v>41</v>
      </c>
      <c r="AM133">
        <f>--ISNUMBER(IFERROR(SEARCH('Formulaire recherche'!$E$20,D133,1),""))</f>
        <v>1</v>
      </c>
      <c r="AN133">
        <f>IF(AM133=1,COUNTIF($AM$2:AM133,1),"")</f>
        <v>132</v>
      </c>
      <c r="AO133" t="str">
        <f>IFERROR(INDEX($D$2:$D$3528,MATCH(ROWS($AN$2:AN133),Position_Fournisseurs,0)),"")</f>
        <v/>
      </c>
    </row>
    <row r="134" spans="1:41" x14ac:dyDescent="0.25">
      <c r="A134">
        <v>7439</v>
      </c>
      <c r="B134">
        <v>11048</v>
      </c>
      <c r="C134" s="2" t="s">
        <v>27</v>
      </c>
      <c r="D134" s="2" t="s">
        <v>6417</v>
      </c>
      <c r="E134" s="2" t="s">
        <v>27</v>
      </c>
      <c r="F134" s="2" t="s">
        <v>6418</v>
      </c>
      <c r="G134" s="2" t="s">
        <v>27</v>
      </c>
      <c r="H134" s="2" t="s">
        <v>6419</v>
      </c>
      <c r="I134" s="2" t="s">
        <v>27</v>
      </c>
      <c r="J134" s="2" t="s">
        <v>27</v>
      </c>
      <c r="K134">
        <v>3000</v>
      </c>
      <c r="L134" s="2" t="s">
        <v>6420</v>
      </c>
      <c r="M134" s="2" t="s">
        <v>1339</v>
      </c>
      <c r="N134">
        <v>3216468660</v>
      </c>
      <c r="P134" s="2" t="s">
        <v>27</v>
      </c>
      <c r="Q134" s="2" t="s">
        <v>27</v>
      </c>
      <c r="R134" s="2" t="s">
        <v>27</v>
      </c>
      <c r="S134" s="2" t="s">
        <v>27</v>
      </c>
      <c r="T134" s="2" t="s">
        <v>27</v>
      </c>
      <c r="U134" s="2" t="s">
        <v>1312</v>
      </c>
      <c r="V134" s="2" t="s">
        <v>27</v>
      </c>
      <c r="W134" s="2" t="s">
        <v>27</v>
      </c>
      <c r="X134" s="2" t="s">
        <v>27</v>
      </c>
      <c r="Y134" s="2" t="s">
        <v>27</v>
      </c>
      <c r="Z134" s="2" t="s">
        <v>27</v>
      </c>
      <c r="AA134" s="2" t="s">
        <v>27</v>
      </c>
      <c r="AB134" s="2" t="s">
        <v>27</v>
      </c>
      <c r="AC134" s="2" t="s">
        <v>27</v>
      </c>
      <c r="AD134" s="2" t="s">
        <v>27</v>
      </c>
      <c r="AM134">
        <f>--ISNUMBER(IFERROR(SEARCH('Formulaire recherche'!$E$20,D134,1),""))</f>
        <v>1</v>
      </c>
      <c r="AN134">
        <f>IF(AM134=1,COUNTIF($AM$2:AM134,1),"")</f>
        <v>133</v>
      </c>
      <c r="AO134" t="str">
        <f>IFERROR(INDEX($D$2:$D$3528,MATCH(ROWS($AN$2:AN134),Position_Fournisseurs,0)),"")</f>
        <v/>
      </c>
    </row>
    <row r="135" spans="1:41" x14ac:dyDescent="0.25">
      <c r="A135">
        <v>5465</v>
      </c>
      <c r="B135">
        <v>720162</v>
      </c>
      <c r="C135" s="2" t="s">
        <v>27</v>
      </c>
      <c r="D135" s="2" t="s">
        <v>5245</v>
      </c>
      <c r="E135" s="2" t="s">
        <v>27</v>
      </c>
      <c r="F135" s="2" t="s">
        <v>5246</v>
      </c>
      <c r="G135" s="2" t="s">
        <v>27</v>
      </c>
      <c r="H135" s="2" t="s">
        <v>5247</v>
      </c>
      <c r="I135" s="2" t="s">
        <v>5247</v>
      </c>
      <c r="J135" s="2" t="s">
        <v>27</v>
      </c>
      <c r="K135">
        <v>1004</v>
      </c>
      <c r="L135" s="2" t="s">
        <v>1470</v>
      </c>
      <c r="M135" s="2" t="s">
        <v>1311</v>
      </c>
      <c r="N135">
        <v>41213123428</v>
      </c>
      <c r="P135" s="2" t="s">
        <v>5248</v>
      </c>
      <c r="Q135" s="2" t="s">
        <v>27</v>
      </c>
      <c r="R135" s="2" t="s">
        <v>5249</v>
      </c>
      <c r="S135" s="2" t="s">
        <v>5249</v>
      </c>
      <c r="T135" s="2" t="s">
        <v>5250</v>
      </c>
      <c r="U135" s="2" t="s">
        <v>1312</v>
      </c>
      <c r="V135" s="2" t="s">
        <v>27</v>
      </c>
      <c r="W135" s="2" t="s">
        <v>27</v>
      </c>
      <c r="X135" s="2" t="s">
        <v>27</v>
      </c>
      <c r="Y135" s="2" t="s">
        <v>79</v>
      </c>
      <c r="Z135" s="2" t="s">
        <v>27</v>
      </c>
      <c r="AA135" s="2" t="s">
        <v>27</v>
      </c>
      <c r="AB135" s="2" t="s">
        <v>27</v>
      </c>
      <c r="AC135" s="2" t="s">
        <v>5249</v>
      </c>
      <c r="AD135" s="2" t="s">
        <v>41</v>
      </c>
      <c r="AM135">
        <f>--ISNUMBER(IFERROR(SEARCH('Formulaire recherche'!$E$20,D135,1),""))</f>
        <v>1</v>
      </c>
      <c r="AN135">
        <f>IF(AM135=1,COUNTIF($AM$2:AM135,1),"")</f>
        <v>134</v>
      </c>
      <c r="AO135" t="str">
        <f>IFERROR(INDEX($D$2:$D$3528,MATCH(ROWS($AN$2:AN135),Position_Fournisseurs,0)),"")</f>
        <v/>
      </c>
    </row>
    <row r="136" spans="1:41" x14ac:dyDescent="0.25">
      <c r="A136">
        <v>2119</v>
      </c>
      <c r="B136">
        <v>10448</v>
      </c>
      <c r="C136" s="2" t="s">
        <v>27</v>
      </c>
      <c r="D136" s="2" t="s">
        <v>2976</v>
      </c>
      <c r="E136" s="2" t="s">
        <v>27</v>
      </c>
      <c r="F136" s="2" t="s">
        <v>2977</v>
      </c>
      <c r="G136" s="2" t="s">
        <v>27</v>
      </c>
      <c r="H136" s="2" t="s">
        <v>2978</v>
      </c>
      <c r="I136" s="2" t="s">
        <v>2978</v>
      </c>
      <c r="J136" s="2" t="s">
        <v>2979</v>
      </c>
      <c r="K136">
        <v>1211</v>
      </c>
      <c r="L136" s="2" t="s">
        <v>1772</v>
      </c>
      <c r="M136" s="2" t="s">
        <v>1311</v>
      </c>
      <c r="N136">
        <v>41227870328</v>
      </c>
      <c r="P136" s="2" t="s">
        <v>27</v>
      </c>
      <c r="Q136" s="2" t="s">
        <v>27</v>
      </c>
      <c r="R136" s="2" t="s">
        <v>27</v>
      </c>
      <c r="S136" s="2" t="s">
        <v>1447</v>
      </c>
      <c r="T136" s="2" t="s">
        <v>27</v>
      </c>
      <c r="U136" s="2" t="s">
        <v>1312</v>
      </c>
      <c r="V136" s="2" t="s">
        <v>27</v>
      </c>
      <c r="W136" s="2" t="s">
        <v>27</v>
      </c>
      <c r="X136" s="2" t="s">
        <v>27</v>
      </c>
      <c r="Y136" s="2" t="s">
        <v>24</v>
      </c>
      <c r="Z136" s="2" t="s">
        <v>27</v>
      </c>
      <c r="AA136" s="2" t="s">
        <v>27</v>
      </c>
      <c r="AB136" s="2" t="s">
        <v>27</v>
      </c>
      <c r="AC136" s="2" t="s">
        <v>1447</v>
      </c>
      <c r="AD136" s="2" t="s">
        <v>27</v>
      </c>
      <c r="AM136">
        <f>--ISNUMBER(IFERROR(SEARCH('Formulaire recherche'!$E$20,D136,1),""))</f>
        <v>1</v>
      </c>
      <c r="AN136">
        <f>IF(AM136=1,COUNTIF($AM$2:AM136,1),"")</f>
        <v>135</v>
      </c>
      <c r="AO136" t="str">
        <f>IFERROR(INDEX($D$2:$D$3528,MATCH(ROWS($AN$2:AN136),Position_Fournisseurs,0)),"")</f>
        <v/>
      </c>
    </row>
    <row r="137" spans="1:41" x14ac:dyDescent="0.25">
      <c r="A137">
        <v>397</v>
      </c>
      <c r="B137">
        <v>10394</v>
      </c>
      <c r="C137" s="2" t="s">
        <v>27</v>
      </c>
      <c r="D137" s="2" t="s">
        <v>1611</v>
      </c>
      <c r="E137" s="2" t="s">
        <v>27</v>
      </c>
      <c r="F137" s="2" t="s">
        <v>1612</v>
      </c>
      <c r="G137" s="2" t="s">
        <v>27</v>
      </c>
      <c r="H137" s="2" t="s">
        <v>1613</v>
      </c>
      <c r="I137" s="2" t="s">
        <v>1613</v>
      </c>
      <c r="J137" s="2" t="s">
        <v>27</v>
      </c>
      <c r="K137">
        <v>1964</v>
      </c>
      <c r="L137" s="2" t="s">
        <v>1614</v>
      </c>
      <c r="M137" s="2" t="s">
        <v>1311</v>
      </c>
      <c r="N137">
        <v>41273233255</v>
      </c>
      <c r="P137" s="2" t="s">
        <v>27</v>
      </c>
      <c r="Q137" s="2" t="s">
        <v>27</v>
      </c>
      <c r="R137" s="2" t="s">
        <v>27</v>
      </c>
      <c r="S137" s="2" t="s">
        <v>1321</v>
      </c>
      <c r="T137" s="2" t="s">
        <v>27</v>
      </c>
      <c r="U137" s="2" t="s">
        <v>1312</v>
      </c>
      <c r="V137" s="2" t="s">
        <v>27</v>
      </c>
      <c r="W137" s="2" t="s">
        <v>27</v>
      </c>
      <c r="X137" s="2" t="s">
        <v>27</v>
      </c>
      <c r="Y137" s="2" t="s">
        <v>27</v>
      </c>
      <c r="Z137" s="2" t="s">
        <v>27</v>
      </c>
      <c r="AA137" s="2" t="s">
        <v>27</v>
      </c>
      <c r="AB137" s="2" t="s">
        <v>27</v>
      </c>
      <c r="AC137" s="2" t="s">
        <v>1321</v>
      </c>
      <c r="AD137" s="2" t="s">
        <v>27</v>
      </c>
      <c r="AM137">
        <f>--ISNUMBER(IFERROR(SEARCH('Formulaire recherche'!$E$20,D137,1),""))</f>
        <v>1</v>
      </c>
      <c r="AN137">
        <f>IF(AM137=1,COUNTIF($AM$2:AM137,1),"")</f>
        <v>136</v>
      </c>
      <c r="AO137" t="str">
        <f>IFERROR(INDEX($D$2:$D$3528,MATCH(ROWS($AN$2:AN137),Position_Fournisseurs,0)),"")</f>
        <v/>
      </c>
    </row>
    <row r="138" spans="1:41" x14ac:dyDescent="0.25">
      <c r="A138">
        <v>1174</v>
      </c>
      <c r="B138">
        <v>289996</v>
      </c>
      <c r="C138" s="2" t="s">
        <v>27</v>
      </c>
      <c r="D138" s="2" t="s">
        <v>2207</v>
      </c>
      <c r="E138" s="2" t="s">
        <v>27</v>
      </c>
      <c r="F138" s="2" t="s">
        <v>2208</v>
      </c>
      <c r="G138" s="2" t="s">
        <v>27</v>
      </c>
      <c r="H138" s="2" t="s">
        <v>2209</v>
      </c>
      <c r="I138" s="2" t="s">
        <v>27</v>
      </c>
      <c r="J138" s="2" t="s">
        <v>27</v>
      </c>
      <c r="K138">
        <v>1216</v>
      </c>
      <c r="L138" s="2" t="s">
        <v>2210</v>
      </c>
      <c r="M138" s="2" t="s">
        <v>1311</v>
      </c>
      <c r="N138">
        <v>41227177111</v>
      </c>
      <c r="O138">
        <v>41227984377</v>
      </c>
      <c r="P138" s="2" t="s">
        <v>27</v>
      </c>
      <c r="Q138" s="2" t="s">
        <v>27</v>
      </c>
      <c r="R138" s="2" t="s">
        <v>2211</v>
      </c>
      <c r="S138" s="2" t="s">
        <v>2211</v>
      </c>
      <c r="T138" s="2" t="s">
        <v>2212</v>
      </c>
      <c r="U138" s="2" t="s">
        <v>1312</v>
      </c>
      <c r="V138" s="2" t="s">
        <v>27</v>
      </c>
      <c r="W138" s="2" t="s">
        <v>27</v>
      </c>
      <c r="X138" s="2" t="s">
        <v>27</v>
      </c>
      <c r="Y138" s="2" t="s">
        <v>24</v>
      </c>
      <c r="Z138" s="2" t="s">
        <v>1314</v>
      </c>
      <c r="AA138" s="2" t="s">
        <v>27</v>
      </c>
      <c r="AB138" s="2" t="s">
        <v>1315</v>
      </c>
      <c r="AC138" s="2" t="s">
        <v>2211</v>
      </c>
      <c r="AD138" s="2" t="s">
        <v>41</v>
      </c>
      <c r="AM138">
        <f>--ISNUMBER(IFERROR(SEARCH('Formulaire recherche'!$E$20,D138,1),""))</f>
        <v>1</v>
      </c>
      <c r="AN138">
        <f>IF(AM138=1,COUNTIF($AM$2:AM138,1),"")</f>
        <v>137</v>
      </c>
      <c r="AO138" t="str">
        <f>IFERROR(INDEX($D$2:$D$3528,MATCH(ROWS($AN$2:AN138),Position_Fournisseurs,0)),"")</f>
        <v/>
      </c>
    </row>
    <row r="139" spans="1:41" x14ac:dyDescent="0.25">
      <c r="A139">
        <v>2363</v>
      </c>
      <c r="B139">
        <v>10688</v>
      </c>
      <c r="C139" s="2" t="s">
        <v>27</v>
      </c>
      <c r="D139" s="2" t="s">
        <v>3113</v>
      </c>
      <c r="E139" s="2" t="s">
        <v>27</v>
      </c>
      <c r="F139" s="2" t="s">
        <v>3114</v>
      </c>
      <c r="G139" s="2" t="s">
        <v>27</v>
      </c>
      <c r="H139" s="2" t="s">
        <v>3115</v>
      </c>
      <c r="I139" s="2" t="s">
        <v>3115</v>
      </c>
      <c r="J139" s="2" t="s">
        <v>27</v>
      </c>
      <c r="K139">
        <v>75011</v>
      </c>
      <c r="L139" s="2" t="s">
        <v>1495</v>
      </c>
      <c r="M139" s="2" t="s">
        <v>1313</v>
      </c>
      <c r="P139" s="2" t="s">
        <v>27</v>
      </c>
      <c r="Q139" s="2" t="s">
        <v>27</v>
      </c>
      <c r="R139" s="2" t="s">
        <v>27</v>
      </c>
      <c r="S139" s="2" t="s">
        <v>27</v>
      </c>
      <c r="T139" s="2" t="s">
        <v>27</v>
      </c>
      <c r="U139" s="2" t="s">
        <v>1312</v>
      </c>
      <c r="V139" s="2" t="s">
        <v>27</v>
      </c>
      <c r="W139" s="2" t="s">
        <v>27</v>
      </c>
      <c r="X139" s="2" t="s">
        <v>27</v>
      </c>
      <c r="Y139" s="2" t="s">
        <v>27</v>
      </c>
      <c r="Z139" s="2" t="s">
        <v>27</v>
      </c>
      <c r="AA139" s="2" t="s">
        <v>27</v>
      </c>
      <c r="AB139" s="2" t="s">
        <v>27</v>
      </c>
      <c r="AC139" s="2" t="s">
        <v>27</v>
      </c>
      <c r="AD139" s="2" t="s">
        <v>27</v>
      </c>
      <c r="AM139">
        <f>--ISNUMBER(IFERROR(SEARCH('Formulaire recherche'!$E$20,D139,1),""))</f>
        <v>1</v>
      </c>
      <c r="AN139">
        <f>IF(AM139=1,COUNTIF($AM$2:AM139,1),"")</f>
        <v>138</v>
      </c>
      <c r="AO139" t="str">
        <f>IFERROR(INDEX($D$2:$D$3528,MATCH(ROWS($AN$2:AN139),Position_Fournisseurs,0)),"")</f>
        <v/>
      </c>
    </row>
    <row r="140" spans="1:41" x14ac:dyDescent="0.25">
      <c r="A140">
        <v>6768</v>
      </c>
      <c r="B140">
        <v>507017</v>
      </c>
      <c r="C140" s="2" t="s">
        <v>27</v>
      </c>
      <c r="D140" s="2" t="s">
        <v>5933</v>
      </c>
      <c r="E140" s="2" t="s">
        <v>27</v>
      </c>
      <c r="F140" s="2" t="s">
        <v>5934</v>
      </c>
      <c r="G140" s="2" t="s">
        <v>27</v>
      </c>
      <c r="H140" s="2" t="s">
        <v>5935</v>
      </c>
      <c r="I140" s="2" t="s">
        <v>5935</v>
      </c>
      <c r="J140" s="2" t="s">
        <v>27</v>
      </c>
      <c r="K140">
        <v>1217</v>
      </c>
      <c r="L140" s="2" t="s">
        <v>1318</v>
      </c>
      <c r="M140" s="2" t="s">
        <v>1311</v>
      </c>
      <c r="N140">
        <v>41227774646</v>
      </c>
      <c r="P140" s="2" t="s">
        <v>5936</v>
      </c>
      <c r="Q140" s="2" t="s">
        <v>27</v>
      </c>
      <c r="R140" s="2" t="s">
        <v>5937</v>
      </c>
      <c r="S140" s="2" t="s">
        <v>5938</v>
      </c>
      <c r="T140" s="2" t="s">
        <v>5939</v>
      </c>
      <c r="U140" s="2" t="s">
        <v>1312</v>
      </c>
      <c r="V140" s="2" t="s">
        <v>27</v>
      </c>
      <c r="W140" s="2" t="s">
        <v>27</v>
      </c>
      <c r="X140" s="2" t="s">
        <v>27</v>
      </c>
      <c r="Y140" s="2" t="s">
        <v>24</v>
      </c>
      <c r="Z140" s="2" t="s">
        <v>27</v>
      </c>
      <c r="AA140" s="2" t="s">
        <v>27</v>
      </c>
      <c r="AB140" s="2" t="s">
        <v>27</v>
      </c>
      <c r="AC140" s="2" t="s">
        <v>5938</v>
      </c>
      <c r="AD140" s="2" t="s">
        <v>27</v>
      </c>
      <c r="AM140">
        <f>--ISNUMBER(IFERROR(SEARCH('Formulaire recherche'!$E$20,D140,1),""))</f>
        <v>1</v>
      </c>
      <c r="AN140">
        <f>IF(AM140=1,COUNTIF($AM$2:AM140,1),"")</f>
        <v>139</v>
      </c>
      <c r="AO140" t="str">
        <f>IFERROR(INDEX($D$2:$D$3528,MATCH(ROWS($AN$2:AN140),Position_Fournisseurs,0)),"")</f>
        <v/>
      </c>
    </row>
    <row r="141" spans="1:41" x14ac:dyDescent="0.25">
      <c r="A141">
        <v>3795</v>
      </c>
      <c r="B141">
        <v>106525589</v>
      </c>
      <c r="C141" s="2" t="s">
        <v>27</v>
      </c>
      <c r="D141" s="2" t="s">
        <v>4191</v>
      </c>
      <c r="E141" s="2" t="s">
        <v>27</v>
      </c>
      <c r="F141" s="2" t="s">
        <v>27</v>
      </c>
      <c r="G141" s="2" t="s">
        <v>27</v>
      </c>
      <c r="H141" s="2" t="s">
        <v>2868</v>
      </c>
      <c r="I141" s="2" t="s">
        <v>27</v>
      </c>
      <c r="J141" s="2" t="s">
        <v>27</v>
      </c>
      <c r="K141">
        <v>1023</v>
      </c>
      <c r="L141" s="2" t="s">
        <v>4192</v>
      </c>
      <c r="M141" s="2" t="s">
        <v>1311</v>
      </c>
      <c r="P141" s="2" t="s">
        <v>27</v>
      </c>
      <c r="Q141" s="2" t="s">
        <v>27</v>
      </c>
      <c r="R141" s="2" t="s">
        <v>4193</v>
      </c>
      <c r="S141" s="2" t="s">
        <v>4193</v>
      </c>
      <c r="T141" s="2" t="s">
        <v>4194</v>
      </c>
      <c r="U141" s="2" t="s">
        <v>1312</v>
      </c>
      <c r="V141" s="2" t="s">
        <v>27</v>
      </c>
      <c r="W141" s="2" t="s">
        <v>27</v>
      </c>
      <c r="X141" s="2" t="s">
        <v>27</v>
      </c>
      <c r="Y141" s="2" t="s">
        <v>79</v>
      </c>
      <c r="Z141" s="2" t="s">
        <v>1314</v>
      </c>
      <c r="AA141" s="2" t="s">
        <v>27</v>
      </c>
      <c r="AB141" s="2" t="s">
        <v>1315</v>
      </c>
      <c r="AC141" s="2" t="s">
        <v>4193</v>
      </c>
      <c r="AD141" s="2" t="s">
        <v>41</v>
      </c>
      <c r="AM141">
        <f>--ISNUMBER(IFERROR(SEARCH('Formulaire recherche'!$E$20,D141,1),""))</f>
        <v>1</v>
      </c>
      <c r="AN141">
        <f>IF(AM141=1,COUNTIF($AM$2:AM141,1),"")</f>
        <v>140</v>
      </c>
      <c r="AO141" t="str">
        <f>IFERROR(INDEX($D$2:$D$3528,MATCH(ROWS($AN$2:AN141),Position_Fournisseurs,0)),"")</f>
        <v/>
      </c>
    </row>
    <row r="142" spans="1:41" x14ac:dyDescent="0.25">
      <c r="A142">
        <v>6604</v>
      </c>
      <c r="B142">
        <v>481610</v>
      </c>
      <c r="C142" s="2" t="s">
        <v>27</v>
      </c>
      <c r="D142" s="2" t="s">
        <v>5828</v>
      </c>
      <c r="E142" s="2" t="s">
        <v>27</v>
      </c>
      <c r="F142" s="2" t="s">
        <v>5829</v>
      </c>
      <c r="G142" s="2" t="s">
        <v>27</v>
      </c>
      <c r="H142" s="2" t="s">
        <v>5830</v>
      </c>
      <c r="I142" s="2" t="s">
        <v>5830</v>
      </c>
      <c r="J142" s="2" t="s">
        <v>27</v>
      </c>
      <c r="K142">
        <v>8610</v>
      </c>
      <c r="L142" s="2" t="s">
        <v>2625</v>
      </c>
      <c r="M142" s="2" t="s">
        <v>1311</v>
      </c>
      <c r="N142">
        <v>4119421476</v>
      </c>
      <c r="P142" s="2" t="s">
        <v>27</v>
      </c>
      <c r="Q142" s="2" t="s">
        <v>27</v>
      </c>
      <c r="R142" s="2" t="s">
        <v>27</v>
      </c>
      <c r="S142" s="2" t="s">
        <v>5831</v>
      </c>
      <c r="T142" s="2" t="s">
        <v>27</v>
      </c>
      <c r="U142" s="2" t="s">
        <v>1312</v>
      </c>
      <c r="V142" s="2" t="s">
        <v>27</v>
      </c>
      <c r="W142" s="2" t="s">
        <v>27</v>
      </c>
      <c r="X142" s="2" t="s">
        <v>27</v>
      </c>
      <c r="Y142" s="2" t="s">
        <v>27</v>
      </c>
      <c r="Z142" s="2" t="s">
        <v>27</v>
      </c>
      <c r="AA142" s="2" t="s">
        <v>27</v>
      </c>
      <c r="AB142" s="2" t="s">
        <v>27</v>
      </c>
      <c r="AC142" s="2" t="s">
        <v>5831</v>
      </c>
      <c r="AD142" s="2" t="s">
        <v>27</v>
      </c>
      <c r="AM142">
        <f>--ISNUMBER(IFERROR(SEARCH('Formulaire recherche'!$E$20,D142,1),""))</f>
        <v>1</v>
      </c>
      <c r="AN142">
        <f>IF(AM142=1,COUNTIF($AM$2:AM142,1),"")</f>
        <v>141</v>
      </c>
      <c r="AO142" t="str">
        <f>IFERROR(INDEX($D$2:$D$3528,MATCH(ROWS($AN$2:AN142),Position_Fournisseurs,0)),"")</f>
        <v/>
      </c>
    </row>
    <row r="143" spans="1:41" x14ac:dyDescent="0.25">
      <c r="A143">
        <v>7348</v>
      </c>
      <c r="B143">
        <v>11364</v>
      </c>
      <c r="C143" s="2" t="s">
        <v>27</v>
      </c>
      <c r="D143" s="2" t="s">
        <v>6377</v>
      </c>
      <c r="E143" s="2" t="s">
        <v>1663</v>
      </c>
      <c r="F143" s="2" t="s">
        <v>6377</v>
      </c>
      <c r="G143" s="2" t="s">
        <v>27</v>
      </c>
      <c r="H143" s="2" t="s">
        <v>27</v>
      </c>
      <c r="I143" s="2" t="s">
        <v>27</v>
      </c>
      <c r="J143" s="2" t="s">
        <v>27</v>
      </c>
      <c r="K143">
        <v>1279</v>
      </c>
      <c r="L143" s="2" t="s">
        <v>1523</v>
      </c>
      <c r="M143" s="2" t="s">
        <v>1311</v>
      </c>
      <c r="P143" s="2" t="s">
        <v>27</v>
      </c>
      <c r="Q143" s="2" t="s">
        <v>27</v>
      </c>
      <c r="R143" s="2" t="s">
        <v>27</v>
      </c>
      <c r="S143" s="2" t="s">
        <v>27</v>
      </c>
      <c r="T143" s="2" t="s">
        <v>27</v>
      </c>
      <c r="U143" s="2" t="s">
        <v>1312</v>
      </c>
      <c r="V143" s="2" t="s">
        <v>27</v>
      </c>
      <c r="W143" s="2" t="s">
        <v>27</v>
      </c>
      <c r="X143" s="2" t="s">
        <v>27</v>
      </c>
      <c r="Y143" s="2" t="s">
        <v>27</v>
      </c>
      <c r="Z143" s="2" t="s">
        <v>27</v>
      </c>
      <c r="AA143" s="2" t="s">
        <v>27</v>
      </c>
      <c r="AB143" s="2" t="s">
        <v>27</v>
      </c>
      <c r="AC143" s="2" t="s">
        <v>27</v>
      </c>
      <c r="AD143" s="2" t="s">
        <v>27</v>
      </c>
      <c r="AM143">
        <f>--ISNUMBER(IFERROR(SEARCH('Formulaire recherche'!$E$20,D143,1),""))</f>
        <v>1</v>
      </c>
      <c r="AN143">
        <f>IF(AM143=1,COUNTIF($AM$2:AM143,1),"")</f>
        <v>142</v>
      </c>
      <c r="AO143" t="str">
        <f>IFERROR(INDEX($D$2:$D$3528,MATCH(ROWS($AN$2:AN143),Position_Fournisseurs,0)),"")</f>
        <v/>
      </c>
    </row>
    <row r="144" spans="1:41" x14ac:dyDescent="0.25">
      <c r="A144">
        <v>2071</v>
      </c>
      <c r="B144">
        <v>444925425</v>
      </c>
      <c r="C144" s="2" t="s">
        <v>27</v>
      </c>
      <c r="D144" s="2" t="s">
        <v>2933</v>
      </c>
      <c r="E144" s="2" t="s">
        <v>27</v>
      </c>
      <c r="F144" s="2" t="s">
        <v>2934</v>
      </c>
      <c r="G144" s="2" t="s">
        <v>27</v>
      </c>
      <c r="H144" s="2" t="s">
        <v>2935</v>
      </c>
      <c r="I144" s="2" t="s">
        <v>27</v>
      </c>
      <c r="J144" s="2" t="s">
        <v>27</v>
      </c>
      <c r="K144">
        <v>1030</v>
      </c>
      <c r="L144" s="2" t="s">
        <v>2523</v>
      </c>
      <c r="M144" s="2" t="s">
        <v>1311</v>
      </c>
      <c r="P144" s="2" t="s">
        <v>27</v>
      </c>
      <c r="Q144" s="2" t="s">
        <v>27</v>
      </c>
      <c r="R144" s="2" t="s">
        <v>2936</v>
      </c>
      <c r="S144" s="2" t="s">
        <v>2936</v>
      </c>
      <c r="T144" s="2" t="s">
        <v>2937</v>
      </c>
      <c r="U144" s="2" t="s">
        <v>1312</v>
      </c>
      <c r="V144" s="2" t="s">
        <v>27</v>
      </c>
      <c r="W144" s="2" t="s">
        <v>27</v>
      </c>
      <c r="X144" s="2" t="s">
        <v>27</v>
      </c>
      <c r="Y144" s="2" t="s">
        <v>79</v>
      </c>
      <c r="Z144" s="2" t="s">
        <v>1314</v>
      </c>
      <c r="AA144" s="2" t="s">
        <v>27</v>
      </c>
      <c r="AB144" s="2" t="s">
        <v>1315</v>
      </c>
      <c r="AC144" s="2" t="s">
        <v>2936</v>
      </c>
      <c r="AD144" s="2" t="s">
        <v>27</v>
      </c>
      <c r="AM144">
        <f>--ISNUMBER(IFERROR(SEARCH('Formulaire recherche'!$E$20,D144,1),""))</f>
        <v>1</v>
      </c>
      <c r="AN144">
        <f>IF(AM144=1,COUNTIF($AM$2:AM144,1),"")</f>
        <v>143</v>
      </c>
      <c r="AO144" t="str">
        <f>IFERROR(INDEX($D$2:$D$3528,MATCH(ROWS($AN$2:AN144),Position_Fournisseurs,0)),"")</f>
        <v/>
      </c>
    </row>
    <row r="145" spans="1:41" x14ac:dyDescent="0.25">
      <c r="A145">
        <v>4002</v>
      </c>
      <c r="B145">
        <v>477800836</v>
      </c>
      <c r="C145" s="2" t="s">
        <v>27</v>
      </c>
      <c r="D145" s="2" t="s">
        <v>4316</v>
      </c>
      <c r="E145" s="2" t="s">
        <v>27</v>
      </c>
      <c r="F145" s="2" t="s">
        <v>27</v>
      </c>
      <c r="G145" s="2" t="s">
        <v>27</v>
      </c>
      <c r="H145" s="2" t="s">
        <v>4317</v>
      </c>
      <c r="I145" s="2" t="s">
        <v>27</v>
      </c>
      <c r="J145" s="2" t="s">
        <v>27</v>
      </c>
      <c r="K145">
        <v>1092</v>
      </c>
      <c r="L145" s="2" t="s">
        <v>3694</v>
      </c>
      <c r="M145" s="2" t="s">
        <v>1311</v>
      </c>
      <c r="P145" s="2" t="s">
        <v>4318</v>
      </c>
      <c r="Q145" s="2" t="s">
        <v>27</v>
      </c>
      <c r="R145" s="2" t="s">
        <v>27</v>
      </c>
      <c r="S145" s="2" t="s">
        <v>4319</v>
      </c>
      <c r="T145" s="2" t="s">
        <v>27</v>
      </c>
      <c r="U145" s="2" t="s">
        <v>1312</v>
      </c>
      <c r="V145" s="2" t="s">
        <v>27</v>
      </c>
      <c r="W145" s="2" t="s">
        <v>1445</v>
      </c>
      <c r="X145" s="2" t="s">
        <v>27</v>
      </c>
      <c r="Y145" s="2" t="s">
        <v>27</v>
      </c>
      <c r="Z145" s="2" t="s">
        <v>1606</v>
      </c>
      <c r="AA145" s="2" t="s">
        <v>1631</v>
      </c>
      <c r="AB145" s="2" t="s">
        <v>1315</v>
      </c>
      <c r="AC145" s="2" t="s">
        <v>4319</v>
      </c>
      <c r="AD145" s="2" t="s">
        <v>41</v>
      </c>
      <c r="AM145">
        <f>--ISNUMBER(IFERROR(SEARCH('Formulaire recherche'!$E$20,D145,1),""))</f>
        <v>1</v>
      </c>
      <c r="AN145">
        <f>IF(AM145=1,COUNTIF($AM$2:AM145,1),"")</f>
        <v>144</v>
      </c>
      <c r="AO145" t="str">
        <f>IFERROR(INDEX($D$2:$D$3528,MATCH(ROWS($AN$2:AN145),Position_Fournisseurs,0)),"")</f>
        <v/>
      </c>
    </row>
    <row r="146" spans="1:41" x14ac:dyDescent="0.25">
      <c r="A146">
        <v>604</v>
      </c>
      <c r="B146">
        <v>145030</v>
      </c>
      <c r="C146" s="2" t="s">
        <v>27</v>
      </c>
      <c r="D146" s="2" t="s">
        <v>1798</v>
      </c>
      <c r="E146" s="2" t="s">
        <v>1799</v>
      </c>
      <c r="F146" s="2" t="s">
        <v>1800</v>
      </c>
      <c r="G146" s="2" t="s">
        <v>27</v>
      </c>
      <c r="H146" s="2" t="s">
        <v>1801</v>
      </c>
      <c r="I146" s="2" t="s">
        <v>1801</v>
      </c>
      <c r="J146" s="2" t="s">
        <v>27</v>
      </c>
      <c r="K146">
        <v>1227</v>
      </c>
      <c r="L146" s="2" t="s">
        <v>1345</v>
      </c>
      <c r="M146" s="2" t="s">
        <v>1311</v>
      </c>
      <c r="N146">
        <v>41223430700</v>
      </c>
      <c r="P146" s="2" t="s">
        <v>27</v>
      </c>
      <c r="Q146" s="2" t="s">
        <v>27</v>
      </c>
      <c r="R146" s="2" t="s">
        <v>27</v>
      </c>
      <c r="S146" s="2" t="s">
        <v>1802</v>
      </c>
      <c r="T146" s="2" t="s">
        <v>27</v>
      </c>
      <c r="U146" s="2" t="s">
        <v>1312</v>
      </c>
      <c r="V146" s="2" t="s">
        <v>27</v>
      </c>
      <c r="W146" s="2" t="s">
        <v>27</v>
      </c>
      <c r="X146" s="2" t="s">
        <v>27</v>
      </c>
      <c r="Y146" s="2" t="s">
        <v>24</v>
      </c>
      <c r="Z146" s="2" t="s">
        <v>27</v>
      </c>
      <c r="AA146" s="2" t="s">
        <v>27</v>
      </c>
      <c r="AB146" s="2" t="s">
        <v>27</v>
      </c>
      <c r="AC146" s="2" t="s">
        <v>1802</v>
      </c>
      <c r="AD146" s="2" t="s">
        <v>27</v>
      </c>
      <c r="AM146">
        <f>--ISNUMBER(IFERROR(SEARCH('Formulaire recherche'!$E$20,D146,1),""))</f>
        <v>1</v>
      </c>
      <c r="AN146">
        <f>IF(AM146=1,COUNTIF($AM$2:AM146,1),"")</f>
        <v>145</v>
      </c>
      <c r="AO146" t="str">
        <f>IFERROR(INDEX($D$2:$D$3528,MATCH(ROWS($AN$2:AN146),Position_Fournisseurs,0)),"")</f>
        <v/>
      </c>
    </row>
    <row r="147" spans="1:41" x14ac:dyDescent="0.25">
      <c r="A147">
        <v>904</v>
      </c>
      <c r="B147">
        <v>250644</v>
      </c>
      <c r="C147" s="2" t="s">
        <v>27</v>
      </c>
      <c r="D147" s="2" t="s">
        <v>2026</v>
      </c>
      <c r="E147" s="2" t="s">
        <v>27</v>
      </c>
      <c r="F147" s="2" t="s">
        <v>2027</v>
      </c>
      <c r="G147" s="2" t="s">
        <v>27</v>
      </c>
      <c r="H147" s="2" t="s">
        <v>2028</v>
      </c>
      <c r="I147" s="2" t="s">
        <v>2028</v>
      </c>
      <c r="J147" s="2" t="s">
        <v>27</v>
      </c>
      <c r="K147">
        <v>8048</v>
      </c>
      <c r="L147" s="2" t="s">
        <v>1347</v>
      </c>
      <c r="M147" s="2" t="s">
        <v>1311</v>
      </c>
      <c r="N147">
        <v>41264245039</v>
      </c>
      <c r="P147" s="2" t="s">
        <v>27</v>
      </c>
      <c r="Q147" s="2" t="s">
        <v>27</v>
      </c>
      <c r="R147" s="2" t="s">
        <v>2029</v>
      </c>
      <c r="S147" s="2" t="s">
        <v>2030</v>
      </c>
      <c r="T147" s="2" t="s">
        <v>27</v>
      </c>
      <c r="U147" s="2" t="s">
        <v>1312</v>
      </c>
      <c r="V147" s="2" t="s">
        <v>27</v>
      </c>
      <c r="W147" s="2" t="s">
        <v>27</v>
      </c>
      <c r="X147" s="2" t="s">
        <v>27</v>
      </c>
      <c r="Y147" s="2" t="s">
        <v>1332</v>
      </c>
      <c r="Z147" s="2" t="s">
        <v>27</v>
      </c>
      <c r="AA147" s="2" t="s">
        <v>27</v>
      </c>
      <c r="AB147" s="2" t="s">
        <v>27</v>
      </c>
      <c r="AC147" s="2" t="s">
        <v>2030</v>
      </c>
      <c r="AD147" s="2" t="s">
        <v>27</v>
      </c>
      <c r="AM147">
        <f>--ISNUMBER(IFERROR(SEARCH('Formulaire recherche'!$E$20,D147,1),""))</f>
        <v>1</v>
      </c>
      <c r="AN147">
        <f>IF(AM147=1,COUNTIF($AM$2:AM147,1),"")</f>
        <v>146</v>
      </c>
      <c r="AO147" t="str">
        <f>IFERROR(INDEX($D$2:$D$3528,MATCH(ROWS($AN$2:AN147),Position_Fournisseurs,0)),"")</f>
        <v/>
      </c>
    </row>
    <row r="148" spans="1:41" x14ac:dyDescent="0.25">
      <c r="A148">
        <v>5986</v>
      </c>
      <c r="B148">
        <v>132900</v>
      </c>
      <c r="C148" s="2" t="s">
        <v>27</v>
      </c>
      <c r="D148" s="2" t="s">
        <v>5554</v>
      </c>
      <c r="E148" s="2" t="s">
        <v>27</v>
      </c>
      <c r="F148" s="2" t="s">
        <v>5555</v>
      </c>
      <c r="G148" s="2" t="s">
        <v>27</v>
      </c>
      <c r="H148" s="2" t="s">
        <v>5556</v>
      </c>
      <c r="I148" s="2" t="s">
        <v>5556</v>
      </c>
      <c r="J148" s="2" t="s">
        <v>27</v>
      </c>
      <c r="K148">
        <v>2555</v>
      </c>
      <c r="L148" s="2" t="s">
        <v>5133</v>
      </c>
      <c r="M148" s="2" t="s">
        <v>1311</v>
      </c>
      <c r="N148">
        <v>41323665480</v>
      </c>
      <c r="P148" s="2" t="s">
        <v>27</v>
      </c>
      <c r="Q148" s="2" t="s">
        <v>27</v>
      </c>
      <c r="R148" s="2" t="s">
        <v>27</v>
      </c>
      <c r="S148" s="2" t="s">
        <v>5557</v>
      </c>
      <c r="T148" s="2" t="s">
        <v>27</v>
      </c>
      <c r="U148" s="2" t="s">
        <v>1312</v>
      </c>
      <c r="V148" s="2" t="s">
        <v>27</v>
      </c>
      <c r="W148" s="2" t="s">
        <v>27</v>
      </c>
      <c r="X148" s="2" t="s">
        <v>27</v>
      </c>
      <c r="Y148" s="2" t="s">
        <v>1339</v>
      </c>
      <c r="Z148" s="2" t="s">
        <v>27</v>
      </c>
      <c r="AA148" s="2" t="s">
        <v>27</v>
      </c>
      <c r="AB148" s="2" t="s">
        <v>27</v>
      </c>
      <c r="AC148" s="2" t="s">
        <v>5557</v>
      </c>
      <c r="AD148" s="2" t="s">
        <v>27</v>
      </c>
      <c r="AM148">
        <f>--ISNUMBER(IFERROR(SEARCH('Formulaire recherche'!$E$20,D148,1),""))</f>
        <v>1</v>
      </c>
      <c r="AN148">
        <f>IF(AM148=1,COUNTIF($AM$2:AM148,1),"")</f>
        <v>147</v>
      </c>
      <c r="AO148" t="str">
        <f>IFERROR(INDEX($D$2:$D$3528,MATCH(ROWS($AN$2:AN148),Position_Fournisseurs,0)),"")</f>
        <v/>
      </c>
    </row>
    <row r="149" spans="1:41" x14ac:dyDescent="0.25">
      <c r="A149">
        <v>2836</v>
      </c>
      <c r="B149">
        <v>186022</v>
      </c>
      <c r="C149" s="2" t="s">
        <v>27</v>
      </c>
      <c r="D149" s="2" t="s">
        <v>3434</v>
      </c>
      <c r="E149" s="2" t="s">
        <v>27</v>
      </c>
      <c r="F149" s="2" t="s">
        <v>3435</v>
      </c>
      <c r="G149" s="2" t="s">
        <v>27</v>
      </c>
      <c r="H149" s="2" t="s">
        <v>3436</v>
      </c>
      <c r="I149" s="2" t="s">
        <v>3436</v>
      </c>
      <c r="J149" s="2" t="s">
        <v>27</v>
      </c>
      <c r="K149">
        <v>9320</v>
      </c>
      <c r="L149" s="2" t="s">
        <v>3437</v>
      </c>
      <c r="M149" s="2" t="s">
        <v>1311</v>
      </c>
      <c r="P149" s="2" t="s">
        <v>27</v>
      </c>
      <c r="Q149" s="2" t="s">
        <v>27</v>
      </c>
      <c r="R149" s="2" t="s">
        <v>3438</v>
      </c>
      <c r="S149" s="2" t="s">
        <v>3439</v>
      </c>
      <c r="T149" s="2" t="s">
        <v>3440</v>
      </c>
      <c r="U149" s="2" t="s">
        <v>1312</v>
      </c>
      <c r="V149" s="2" t="s">
        <v>27</v>
      </c>
      <c r="W149" s="2" t="s">
        <v>27</v>
      </c>
      <c r="X149" s="2" t="s">
        <v>27</v>
      </c>
      <c r="Y149" s="2" t="s">
        <v>2094</v>
      </c>
      <c r="Z149" s="2" t="s">
        <v>27</v>
      </c>
      <c r="AA149" s="2" t="s">
        <v>27</v>
      </c>
      <c r="AB149" s="2" t="s">
        <v>27</v>
      </c>
      <c r="AC149" s="2" t="s">
        <v>3439</v>
      </c>
      <c r="AD149" s="2" t="s">
        <v>27</v>
      </c>
      <c r="AM149">
        <f>--ISNUMBER(IFERROR(SEARCH('Formulaire recherche'!$E$20,D149,1),""))</f>
        <v>1</v>
      </c>
      <c r="AN149">
        <f>IF(AM149=1,COUNTIF($AM$2:AM149,1),"")</f>
        <v>148</v>
      </c>
      <c r="AO149" t="str">
        <f>IFERROR(INDEX($D$2:$D$3528,MATCH(ROWS($AN$2:AN149),Position_Fournisseurs,0)),"")</f>
        <v/>
      </c>
    </row>
    <row r="150" spans="1:41" x14ac:dyDescent="0.25">
      <c r="A150">
        <v>4772</v>
      </c>
      <c r="B150">
        <v>206971</v>
      </c>
      <c r="C150" s="2" t="s">
        <v>27</v>
      </c>
      <c r="D150" s="2" t="s">
        <v>4680</v>
      </c>
      <c r="E150" s="2" t="s">
        <v>27</v>
      </c>
      <c r="F150" s="2" t="s">
        <v>4680</v>
      </c>
      <c r="G150" s="2" t="s">
        <v>4681</v>
      </c>
      <c r="H150" s="2" t="s">
        <v>4681</v>
      </c>
      <c r="I150" s="2" t="s">
        <v>27</v>
      </c>
      <c r="J150" s="2" t="s">
        <v>27</v>
      </c>
      <c r="K150">
        <v>1409</v>
      </c>
      <c r="L150" s="2" t="s">
        <v>1463</v>
      </c>
      <c r="M150" s="2" t="s">
        <v>1311</v>
      </c>
      <c r="N150">
        <v>41244331124</v>
      </c>
      <c r="P150" s="2" t="s">
        <v>27</v>
      </c>
      <c r="Q150" s="2" t="s">
        <v>27</v>
      </c>
      <c r="R150" s="2" t="s">
        <v>27</v>
      </c>
      <c r="S150" s="2" t="s">
        <v>4682</v>
      </c>
      <c r="T150" s="2" t="s">
        <v>27</v>
      </c>
      <c r="U150" s="2" t="s">
        <v>1312</v>
      </c>
      <c r="V150" s="2" t="s">
        <v>27</v>
      </c>
      <c r="W150" s="2" t="s">
        <v>27</v>
      </c>
      <c r="X150" s="2" t="s">
        <v>27</v>
      </c>
      <c r="Y150" s="2" t="s">
        <v>79</v>
      </c>
      <c r="Z150" s="2" t="s">
        <v>27</v>
      </c>
      <c r="AA150" s="2" t="s">
        <v>27</v>
      </c>
      <c r="AB150" s="2" t="s">
        <v>27</v>
      </c>
      <c r="AC150" s="2" t="s">
        <v>4682</v>
      </c>
      <c r="AD150" s="2" t="s">
        <v>27</v>
      </c>
      <c r="AM150">
        <f>--ISNUMBER(IFERROR(SEARCH('Formulaire recherche'!$E$20,D150,1),""))</f>
        <v>1</v>
      </c>
      <c r="AN150">
        <f>IF(AM150=1,COUNTIF($AM$2:AM150,1),"")</f>
        <v>149</v>
      </c>
      <c r="AO150" t="str">
        <f>IFERROR(INDEX($D$2:$D$3528,MATCH(ROWS($AN$2:AN150),Position_Fournisseurs,0)),"")</f>
        <v/>
      </c>
    </row>
    <row r="151" spans="1:41" x14ac:dyDescent="0.25">
      <c r="A151">
        <v>3421</v>
      </c>
      <c r="B151">
        <v>617608</v>
      </c>
      <c r="C151" s="2" t="s">
        <v>27</v>
      </c>
      <c r="D151" s="2" t="s">
        <v>3876</v>
      </c>
      <c r="E151" s="2" t="s">
        <v>27</v>
      </c>
      <c r="F151" s="2" t="s">
        <v>3876</v>
      </c>
      <c r="G151" s="2" t="s">
        <v>27</v>
      </c>
      <c r="H151" s="2" t="s">
        <v>3877</v>
      </c>
      <c r="I151" s="2" t="s">
        <v>27</v>
      </c>
      <c r="J151" s="2" t="s">
        <v>27</v>
      </c>
      <c r="K151">
        <v>1257</v>
      </c>
      <c r="L151" s="2" t="s">
        <v>1649</v>
      </c>
      <c r="M151" s="2" t="s">
        <v>1311</v>
      </c>
      <c r="N151">
        <v>41227713622</v>
      </c>
      <c r="O151">
        <v>41227713662</v>
      </c>
      <c r="P151" s="2" t="s">
        <v>3878</v>
      </c>
      <c r="Q151" s="2" t="s">
        <v>27</v>
      </c>
      <c r="R151" s="2" t="s">
        <v>3879</v>
      </c>
      <c r="S151" s="2" t="s">
        <v>3879</v>
      </c>
      <c r="T151" s="2" t="s">
        <v>3880</v>
      </c>
      <c r="U151" s="2" t="s">
        <v>1312</v>
      </c>
      <c r="V151" s="2" t="s">
        <v>27</v>
      </c>
      <c r="W151" s="2" t="s">
        <v>27</v>
      </c>
      <c r="X151" s="2" t="s">
        <v>27</v>
      </c>
      <c r="Y151" s="2" t="s">
        <v>24</v>
      </c>
      <c r="Z151" s="2" t="s">
        <v>1314</v>
      </c>
      <c r="AA151" s="2" t="s">
        <v>27</v>
      </c>
      <c r="AB151" s="2" t="s">
        <v>1315</v>
      </c>
      <c r="AC151" s="2" t="s">
        <v>3879</v>
      </c>
      <c r="AD151" s="2" t="s">
        <v>41</v>
      </c>
      <c r="AM151">
        <f>--ISNUMBER(IFERROR(SEARCH('Formulaire recherche'!$E$20,D151,1),""))</f>
        <v>1</v>
      </c>
      <c r="AN151">
        <f>IF(AM151=1,COUNTIF($AM$2:AM151,1),"")</f>
        <v>150</v>
      </c>
      <c r="AO151" t="str">
        <f>IFERROR(INDEX($D$2:$D$3528,MATCH(ROWS($AN$2:AN151),Position_Fournisseurs,0)),"")</f>
        <v/>
      </c>
    </row>
    <row r="152" spans="1:41" x14ac:dyDescent="0.25">
      <c r="A152">
        <v>5326</v>
      </c>
      <c r="B152">
        <v>690402</v>
      </c>
      <c r="C152" s="2" t="s">
        <v>27</v>
      </c>
      <c r="D152" s="2" t="s">
        <v>5091</v>
      </c>
      <c r="E152" s="2" t="s">
        <v>27</v>
      </c>
      <c r="F152" s="2" t="s">
        <v>5092</v>
      </c>
      <c r="G152" s="2" t="s">
        <v>27</v>
      </c>
      <c r="H152" s="2" t="s">
        <v>3905</v>
      </c>
      <c r="I152" s="2" t="s">
        <v>3905</v>
      </c>
      <c r="J152" s="2" t="s">
        <v>27</v>
      </c>
      <c r="K152">
        <v>1227</v>
      </c>
      <c r="L152" s="2" t="s">
        <v>1345</v>
      </c>
      <c r="M152" s="2" t="s">
        <v>1311</v>
      </c>
      <c r="N152">
        <v>41223324422</v>
      </c>
      <c r="P152" s="2" t="s">
        <v>5093</v>
      </c>
      <c r="Q152" s="2" t="s">
        <v>27</v>
      </c>
      <c r="R152" s="2" t="s">
        <v>5094</v>
      </c>
      <c r="S152" s="2" t="s">
        <v>5095</v>
      </c>
      <c r="T152" s="2" t="s">
        <v>5096</v>
      </c>
      <c r="U152" s="2" t="s">
        <v>1312</v>
      </c>
      <c r="V152" s="2" t="s">
        <v>27</v>
      </c>
      <c r="W152" s="2" t="s">
        <v>27</v>
      </c>
      <c r="X152" s="2" t="s">
        <v>27</v>
      </c>
      <c r="Y152" s="2" t="s">
        <v>24</v>
      </c>
      <c r="Z152" s="2" t="s">
        <v>27</v>
      </c>
      <c r="AA152" s="2" t="s">
        <v>27</v>
      </c>
      <c r="AB152" s="2" t="s">
        <v>27</v>
      </c>
      <c r="AC152" s="2" t="s">
        <v>5095</v>
      </c>
      <c r="AD152" s="2" t="s">
        <v>27</v>
      </c>
      <c r="AM152">
        <f>--ISNUMBER(IFERROR(SEARCH('Formulaire recherche'!$E$20,D152,1),""))</f>
        <v>1</v>
      </c>
      <c r="AN152">
        <f>IF(AM152=1,COUNTIF($AM$2:AM152,1),"")</f>
        <v>151</v>
      </c>
      <c r="AO152" t="str">
        <f>IFERROR(INDEX($D$2:$D$3528,MATCH(ROWS($AN$2:AN152),Position_Fournisseurs,0)),"")</f>
        <v/>
      </c>
    </row>
    <row r="153" spans="1:41" x14ac:dyDescent="0.25">
      <c r="A153">
        <v>1216</v>
      </c>
      <c r="B153">
        <v>297554</v>
      </c>
      <c r="C153" s="2" t="s">
        <v>27</v>
      </c>
      <c r="D153" s="2" t="s">
        <v>2255</v>
      </c>
      <c r="E153" s="2" t="s">
        <v>27</v>
      </c>
      <c r="F153" s="2" t="s">
        <v>2256</v>
      </c>
      <c r="G153" s="2" t="s">
        <v>27</v>
      </c>
      <c r="H153" s="2" t="s">
        <v>1354</v>
      </c>
      <c r="I153" s="2" t="s">
        <v>1354</v>
      </c>
      <c r="J153" s="2" t="s">
        <v>1316</v>
      </c>
      <c r="K153">
        <v>8023</v>
      </c>
      <c r="L153" s="2" t="s">
        <v>1335</v>
      </c>
      <c r="M153" s="2" t="s">
        <v>1311</v>
      </c>
      <c r="N153">
        <v>4112588333</v>
      </c>
      <c r="P153" s="2" t="s">
        <v>27</v>
      </c>
      <c r="Q153" s="2" t="s">
        <v>27</v>
      </c>
      <c r="R153" s="2" t="s">
        <v>27</v>
      </c>
      <c r="S153" s="2" t="s">
        <v>2257</v>
      </c>
      <c r="T153" s="2" t="s">
        <v>27</v>
      </c>
      <c r="U153" s="2" t="s">
        <v>1312</v>
      </c>
      <c r="V153" s="2" t="s">
        <v>27</v>
      </c>
      <c r="W153" s="2" t="s">
        <v>27</v>
      </c>
      <c r="X153" s="2" t="s">
        <v>27</v>
      </c>
      <c r="Y153" s="2" t="s">
        <v>1332</v>
      </c>
      <c r="Z153" s="2" t="s">
        <v>27</v>
      </c>
      <c r="AA153" s="2" t="s">
        <v>27</v>
      </c>
      <c r="AB153" s="2" t="s">
        <v>27</v>
      </c>
      <c r="AC153" s="2" t="s">
        <v>2257</v>
      </c>
      <c r="AD153" s="2" t="s">
        <v>27</v>
      </c>
      <c r="AM153">
        <f>--ISNUMBER(IFERROR(SEARCH('Formulaire recherche'!$E$20,D153,1),""))</f>
        <v>1</v>
      </c>
      <c r="AN153">
        <f>IF(AM153=1,COUNTIF($AM$2:AM153,1),"")</f>
        <v>152</v>
      </c>
      <c r="AO153" t="str">
        <f>IFERROR(INDEX($D$2:$D$3528,MATCH(ROWS($AN$2:AN153),Position_Fournisseurs,0)),"")</f>
        <v/>
      </c>
    </row>
    <row r="154" spans="1:41" x14ac:dyDescent="0.25">
      <c r="A154">
        <v>5854</v>
      </c>
      <c r="B154">
        <v>114678</v>
      </c>
      <c r="C154" s="2" t="s">
        <v>27</v>
      </c>
      <c r="D154" s="2" t="s">
        <v>5484</v>
      </c>
      <c r="E154" s="2" t="s">
        <v>27</v>
      </c>
      <c r="F154" s="2" t="s">
        <v>5484</v>
      </c>
      <c r="G154" s="2" t="s">
        <v>27</v>
      </c>
      <c r="H154" s="2" t="s">
        <v>3555</v>
      </c>
      <c r="I154" s="2" t="s">
        <v>3555</v>
      </c>
      <c r="J154" s="2" t="s">
        <v>27</v>
      </c>
      <c r="K154">
        <v>1242</v>
      </c>
      <c r="L154" s="2" t="s">
        <v>1691</v>
      </c>
      <c r="M154" s="2" t="s">
        <v>1311</v>
      </c>
      <c r="N154">
        <v>41223060910</v>
      </c>
      <c r="P154" s="2" t="s">
        <v>27</v>
      </c>
      <c r="Q154" s="2" t="s">
        <v>27</v>
      </c>
      <c r="R154" s="2" t="s">
        <v>27</v>
      </c>
      <c r="S154" s="2" t="s">
        <v>5485</v>
      </c>
      <c r="T154" s="2" t="s">
        <v>27</v>
      </c>
      <c r="U154" s="2" t="s">
        <v>1312</v>
      </c>
      <c r="V154" s="2" t="s">
        <v>27</v>
      </c>
      <c r="W154" s="2" t="s">
        <v>27</v>
      </c>
      <c r="X154" s="2" t="s">
        <v>27</v>
      </c>
      <c r="Y154" s="2" t="s">
        <v>24</v>
      </c>
      <c r="Z154" s="2" t="s">
        <v>27</v>
      </c>
      <c r="AA154" s="2" t="s">
        <v>27</v>
      </c>
      <c r="AB154" s="2" t="s">
        <v>27</v>
      </c>
      <c r="AC154" s="2" t="s">
        <v>5485</v>
      </c>
      <c r="AD154" s="2" t="s">
        <v>27</v>
      </c>
      <c r="AM154">
        <f>--ISNUMBER(IFERROR(SEARCH('Formulaire recherche'!$E$20,D154,1),""))</f>
        <v>1</v>
      </c>
      <c r="AN154">
        <f>IF(AM154=1,COUNTIF($AM$2:AM154,1),"")</f>
        <v>153</v>
      </c>
      <c r="AO154" t="str">
        <f>IFERROR(INDEX($D$2:$D$3528,MATCH(ROWS($AN$2:AN154),Position_Fournisseurs,0)),"")</f>
        <v/>
      </c>
    </row>
    <row r="155" spans="1:41" x14ac:dyDescent="0.25">
      <c r="A155">
        <v>2378</v>
      </c>
      <c r="B155">
        <v>10700</v>
      </c>
      <c r="C155" s="2" t="s">
        <v>27</v>
      </c>
      <c r="D155" s="2" t="s">
        <v>3124</v>
      </c>
      <c r="E155" s="2" t="s">
        <v>27</v>
      </c>
      <c r="F155" s="2" t="s">
        <v>3125</v>
      </c>
      <c r="G155" s="2" t="s">
        <v>3126</v>
      </c>
      <c r="H155" s="2" t="s">
        <v>3071</v>
      </c>
      <c r="I155" s="2" t="s">
        <v>3071</v>
      </c>
      <c r="J155" s="2" t="s">
        <v>27</v>
      </c>
      <c r="K155">
        <v>8304</v>
      </c>
      <c r="L155" s="2" t="s">
        <v>3072</v>
      </c>
      <c r="M155" s="2" t="s">
        <v>1311</v>
      </c>
      <c r="N155">
        <v>41442833222</v>
      </c>
      <c r="P155" s="2" t="s">
        <v>27</v>
      </c>
      <c r="Q155" s="2" t="s">
        <v>27</v>
      </c>
      <c r="R155" s="2" t="s">
        <v>27</v>
      </c>
      <c r="S155" s="2" t="s">
        <v>27</v>
      </c>
      <c r="T155" s="2" t="s">
        <v>27</v>
      </c>
      <c r="U155" s="2" t="s">
        <v>1312</v>
      </c>
      <c r="V155" s="2" t="s">
        <v>27</v>
      </c>
      <c r="W155" s="2" t="s">
        <v>27</v>
      </c>
      <c r="X155" s="2" t="s">
        <v>27</v>
      </c>
      <c r="Y155" s="2" t="s">
        <v>1332</v>
      </c>
      <c r="Z155" s="2" t="s">
        <v>27</v>
      </c>
      <c r="AA155" s="2" t="s">
        <v>27</v>
      </c>
      <c r="AB155" s="2" t="s">
        <v>27</v>
      </c>
      <c r="AC155" s="2" t="s">
        <v>27</v>
      </c>
      <c r="AD155" s="2" t="s">
        <v>27</v>
      </c>
      <c r="AM155">
        <f>--ISNUMBER(IFERROR(SEARCH('Formulaire recherche'!$E$20,D155,1),""))</f>
        <v>1</v>
      </c>
      <c r="AN155">
        <f>IF(AM155=1,COUNTIF($AM$2:AM155,1),"")</f>
        <v>154</v>
      </c>
      <c r="AO155" t="str">
        <f>IFERROR(INDEX($D$2:$D$3528,MATCH(ROWS($AN$2:AN155),Position_Fournisseurs,0)),"")</f>
        <v/>
      </c>
    </row>
    <row r="156" spans="1:41" x14ac:dyDescent="0.25">
      <c r="A156">
        <v>3305</v>
      </c>
      <c r="B156">
        <v>388448</v>
      </c>
      <c r="C156" s="2" t="s">
        <v>27</v>
      </c>
      <c r="D156" s="2" t="s">
        <v>3756</v>
      </c>
      <c r="E156" s="2" t="s">
        <v>27</v>
      </c>
      <c r="F156" s="2" t="s">
        <v>3756</v>
      </c>
      <c r="G156" s="2" t="s">
        <v>3757</v>
      </c>
      <c r="H156" s="2" t="s">
        <v>3758</v>
      </c>
      <c r="I156" s="2" t="s">
        <v>3758</v>
      </c>
      <c r="J156" s="2" t="s">
        <v>27</v>
      </c>
      <c r="K156">
        <v>1222</v>
      </c>
      <c r="L156" s="2" t="s">
        <v>1925</v>
      </c>
      <c r="M156" s="2" t="s">
        <v>1311</v>
      </c>
      <c r="N156">
        <v>41227524744</v>
      </c>
      <c r="P156" s="2" t="s">
        <v>27</v>
      </c>
      <c r="Q156" s="2" t="s">
        <v>27</v>
      </c>
      <c r="R156" s="2" t="s">
        <v>27</v>
      </c>
      <c r="S156" s="2" t="s">
        <v>3759</v>
      </c>
      <c r="T156" s="2" t="s">
        <v>27</v>
      </c>
      <c r="U156" s="2" t="s">
        <v>1312</v>
      </c>
      <c r="V156" s="2" t="s">
        <v>27</v>
      </c>
      <c r="W156" s="2" t="s">
        <v>27</v>
      </c>
      <c r="X156" s="2" t="s">
        <v>27</v>
      </c>
      <c r="Y156" s="2" t="s">
        <v>27</v>
      </c>
      <c r="Z156" s="2" t="s">
        <v>27</v>
      </c>
      <c r="AA156" s="2" t="s">
        <v>27</v>
      </c>
      <c r="AB156" s="2" t="s">
        <v>27</v>
      </c>
      <c r="AC156" s="2" t="s">
        <v>3759</v>
      </c>
      <c r="AD156" s="2" t="s">
        <v>27</v>
      </c>
      <c r="AM156">
        <f>--ISNUMBER(IFERROR(SEARCH('Formulaire recherche'!$E$20,D156,1),""))</f>
        <v>1</v>
      </c>
      <c r="AN156">
        <f>IF(AM156=1,COUNTIF($AM$2:AM156,1),"")</f>
        <v>155</v>
      </c>
      <c r="AO156" t="str">
        <f>IFERROR(INDEX($D$2:$D$3528,MATCH(ROWS($AN$2:AN156),Position_Fournisseurs,0)),"")</f>
        <v/>
      </c>
    </row>
    <row r="157" spans="1:41" x14ac:dyDescent="0.25">
      <c r="A157">
        <v>2196</v>
      </c>
      <c r="B157">
        <v>10527</v>
      </c>
      <c r="C157" s="2" t="s">
        <v>27</v>
      </c>
      <c r="D157" s="2" t="s">
        <v>3022</v>
      </c>
      <c r="E157" s="2" t="s">
        <v>3023</v>
      </c>
      <c r="F157" s="2" t="s">
        <v>3024</v>
      </c>
      <c r="G157" s="2" t="s">
        <v>27</v>
      </c>
      <c r="H157" s="2" t="s">
        <v>3025</v>
      </c>
      <c r="I157" s="2" t="s">
        <v>3025</v>
      </c>
      <c r="J157" s="2" t="s">
        <v>3026</v>
      </c>
      <c r="K157">
        <v>1211</v>
      </c>
      <c r="L157" s="2" t="s">
        <v>1336</v>
      </c>
      <c r="M157" s="2" t="s">
        <v>1311</v>
      </c>
      <c r="N157">
        <v>41229097070</v>
      </c>
      <c r="P157" s="2" t="s">
        <v>27</v>
      </c>
      <c r="Q157" s="2" t="s">
        <v>27</v>
      </c>
      <c r="R157" s="2" t="s">
        <v>27</v>
      </c>
      <c r="S157" s="2" t="s">
        <v>3027</v>
      </c>
      <c r="T157" s="2" t="s">
        <v>27</v>
      </c>
      <c r="U157" s="2" t="s">
        <v>1312</v>
      </c>
      <c r="V157" s="2" t="s">
        <v>27</v>
      </c>
      <c r="W157" s="2" t="s">
        <v>27</v>
      </c>
      <c r="X157" s="2" t="s">
        <v>27</v>
      </c>
      <c r="Y157" s="2" t="s">
        <v>24</v>
      </c>
      <c r="Z157" s="2" t="s">
        <v>27</v>
      </c>
      <c r="AA157" s="2" t="s">
        <v>27</v>
      </c>
      <c r="AB157" s="2" t="s">
        <v>27</v>
      </c>
      <c r="AC157" s="2" t="s">
        <v>3027</v>
      </c>
      <c r="AD157" s="2" t="s">
        <v>27</v>
      </c>
      <c r="AM157">
        <f>--ISNUMBER(IFERROR(SEARCH('Formulaire recherche'!$E$20,D157,1),""))</f>
        <v>1</v>
      </c>
      <c r="AN157">
        <f>IF(AM157=1,COUNTIF($AM$2:AM157,1),"")</f>
        <v>156</v>
      </c>
      <c r="AO157" t="str">
        <f>IFERROR(INDEX($D$2:$D$3528,MATCH(ROWS($AN$2:AN157),Position_Fournisseurs,0)),"")</f>
        <v/>
      </c>
    </row>
    <row r="158" spans="1:41" x14ac:dyDescent="0.25">
      <c r="A158">
        <v>140</v>
      </c>
      <c r="B158">
        <v>10131</v>
      </c>
      <c r="C158" s="2" t="s">
        <v>27</v>
      </c>
      <c r="D158" s="2" t="s">
        <v>1411</v>
      </c>
      <c r="E158" s="2" t="s">
        <v>27</v>
      </c>
      <c r="F158" s="2" t="s">
        <v>1412</v>
      </c>
      <c r="G158" s="2" t="s">
        <v>1413</v>
      </c>
      <c r="H158" s="2" t="s">
        <v>1413</v>
      </c>
      <c r="I158" s="2" t="s">
        <v>27</v>
      </c>
      <c r="J158" s="2" t="s">
        <v>1414</v>
      </c>
      <c r="K158">
        <v>1217</v>
      </c>
      <c r="L158" s="2" t="s">
        <v>1415</v>
      </c>
      <c r="M158" s="2" t="s">
        <v>1311</v>
      </c>
      <c r="P158" s="2" t="s">
        <v>27</v>
      </c>
      <c r="Q158" s="2" t="s">
        <v>27</v>
      </c>
      <c r="R158" s="2" t="s">
        <v>27</v>
      </c>
      <c r="S158" s="2" t="s">
        <v>1321</v>
      </c>
      <c r="T158" s="2" t="s">
        <v>27</v>
      </c>
      <c r="U158" s="2" t="s">
        <v>1312</v>
      </c>
      <c r="V158" s="2" t="s">
        <v>27</v>
      </c>
      <c r="W158" s="2" t="s">
        <v>27</v>
      </c>
      <c r="X158" s="2" t="s">
        <v>27</v>
      </c>
      <c r="Y158" s="2" t="s">
        <v>24</v>
      </c>
      <c r="Z158" s="2" t="s">
        <v>27</v>
      </c>
      <c r="AA158" s="2" t="s">
        <v>27</v>
      </c>
      <c r="AB158" s="2" t="s">
        <v>27</v>
      </c>
      <c r="AC158" s="2" t="s">
        <v>1321</v>
      </c>
      <c r="AD158" s="2" t="s">
        <v>27</v>
      </c>
      <c r="AM158">
        <f>--ISNUMBER(IFERROR(SEARCH('Formulaire recherche'!$E$20,D158,1),""))</f>
        <v>1</v>
      </c>
      <c r="AN158">
        <f>IF(AM158=1,COUNTIF($AM$2:AM158,1),"")</f>
        <v>157</v>
      </c>
      <c r="AO158" t="str">
        <f>IFERROR(INDEX($D$2:$D$3528,MATCH(ROWS($AN$2:AN158),Position_Fournisseurs,0)),"")</f>
        <v/>
      </c>
    </row>
    <row r="159" spans="1:41" x14ac:dyDescent="0.25">
      <c r="A159">
        <v>67</v>
      </c>
      <c r="B159">
        <v>10058</v>
      </c>
      <c r="C159" s="2" t="s">
        <v>27</v>
      </c>
      <c r="D159" s="2" t="s">
        <v>1374</v>
      </c>
      <c r="E159" s="2" t="s">
        <v>27</v>
      </c>
      <c r="F159" s="2" t="s">
        <v>1375</v>
      </c>
      <c r="G159" s="2" t="s">
        <v>1376</v>
      </c>
      <c r="H159" s="2" t="s">
        <v>1376</v>
      </c>
      <c r="I159" s="2" t="s">
        <v>27</v>
      </c>
      <c r="J159" s="2" t="s">
        <v>27</v>
      </c>
      <c r="K159">
        <v>1227</v>
      </c>
      <c r="L159" s="2" t="s">
        <v>1325</v>
      </c>
      <c r="M159" s="2" t="s">
        <v>1311</v>
      </c>
      <c r="P159" s="2" t="s">
        <v>27</v>
      </c>
      <c r="Q159" s="2" t="s">
        <v>27</v>
      </c>
      <c r="R159" s="2" t="s">
        <v>27</v>
      </c>
      <c r="S159" s="2" t="s">
        <v>1321</v>
      </c>
      <c r="T159" s="2" t="s">
        <v>27</v>
      </c>
      <c r="U159" s="2" t="s">
        <v>1312</v>
      </c>
      <c r="V159" s="2" t="s">
        <v>27</v>
      </c>
      <c r="W159" s="2" t="s">
        <v>27</v>
      </c>
      <c r="X159" s="2" t="s">
        <v>27</v>
      </c>
      <c r="Y159" s="2" t="s">
        <v>24</v>
      </c>
      <c r="Z159" s="2" t="s">
        <v>27</v>
      </c>
      <c r="AA159" s="2" t="s">
        <v>27</v>
      </c>
      <c r="AB159" s="2" t="s">
        <v>27</v>
      </c>
      <c r="AC159" s="2" t="s">
        <v>1321</v>
      </c>
      <c r="AD159" s="2" t="s">
        <v>27</v>
      </c>
      <c r="AM159">
        <f>--ISNUMBER(IFERROR(SEARCH('Formulaire recherche'!$E$20,D159,1),""))</f>
        <v>1</v>
      </c>
      <c r="AN159">
        <f>IF(AM159=1,COUNTIF($AM$2:AM159,1),"")</f>
        <v>158</v>
      </c>
      <c r="AO159" t="str">
        <f>IFERROR(INDEX($D$2:$D$3528,MATCH(ROWS($AN$2:AN159),Position_Fournisseurs,0)),"")</f>
        <v/>
      </c>
    </row>
    <row r="160" spans="1:41" x14ac:dyDescent="0.25">
      <c r="A160">
        <v>5082</v>
      </c>
      <c r="B160">
        <v>439723</v>
      </c>
      <c r="C160" s="2" t="s">
        <v>27</v>
      </c>
      <c r="D160" s="2" t="s">
        <v>4869</v>
      </c>
      <c r="E160" s="2" t="s">
        <v>27</v>
      </c>
      <c r="F160" s="2" t="s">
        <v>4870</v>
      </c>
      <c r="G160" s="2" t="s">
        <v>27</v>
      </c>
      <c r="H160" s="2" t="s">
        <v>4871</v>
      </c>
      <c r="I160" s="2" t="s">
        <v>4871</v>
      </c>
      <c r="J160" s="2" t="s">
        <v>27</v>
      </c>
      <c r="K160">
        <v>1223</v>
      </c>
      <c r="L160" s="2" t="s">
        <v>1479</v>
      </c>
      <c r="M160" s="2" t="s">
        <v>1311</v>
      </c>
      <c r="N160">
        <v>41227820225</v>
      </c>
      <c r="P160" s="2" t="s">
        <v>4872</v>
      </c>
      <c r="Q160" s="2" t="s">
        <v>27</v>
      </c>
      <c r="R160" s="2" t="s">
        <v>4873</v>
      </c>
      <c r="S160" s="2" t="s">
        <v>4874</v>
      </c>
      <c r="T160" s="2" t="s">
        <v>4875</v>
      </c>
      <c r="U160" s="2" t="s">
        <v>1312</v>
      </c>
      <c r="V160" s="2" t="s">
        <v>27</v>
      </c>
      <c r="W160" s="2" t="s">
        <v>27</v>
      </c>
      <c r="X160" s="2" t="s">
        <v>27</v>
      </c>
      <c r="Y160" s="2" t="s">
        <v>24</v>
      </c>
      <c r="Z160" s="2" t="s">
        <v>27</v>
      </c>
      <c r="AA160" s="2" t="s">
        <v>27</v>
      </c>
      <c r="AB160" s="2" t="s">
        <v>27</v>
      </c>
      <c r="AC160" s="2" t="s">
        <v>4874</v>
      </c>
      <c r="AD160" s="2" t="s">
        <v>27</v>
      </c>
      <c r="AM160">
        <f>--ISNUMBER(IFERROR(SEARCH('Formulaire recherche'!$E$20,D160,1),""))</f>
        <v>1</v>
      </c>
      <c r="AN160">
        <f>IF(AM160=1,COUNTIF($AM$2:AM160,1),"")</f>
        <v>159</v>
      </c>
      <c r="AO160" t="str">
        <f>IFERROR(INDEX($D$2:$D$3528,MATCH(ROWS($AN$2:AN160),Position_Fournisseurs,0)),"")</f>
        <v/>
      </c>
    </row>
    <row r="161" spans="1:41" x14ac:dyDescent="0.25">
      <c r="A161">
        <v>6616</v>
      </c>
      <c r="B161">
        <v>482793</v>
      </c>
      <c r="C161" s="2" t="s">
        <v>27</v>
      </c>
      <c r="D161" s="2" t="s">
        <v>5832</v>
      </c>
      <c r="E161" s="2" t="s">
        <v>5833</v>
      </c>
      <c r="F161" s="2" t="s">
        <v>5834</v>
      </c>
      <c r="G161" s="2" t="s">
        <v>27</v>
      </c>
      <c r="H161" s="2" t="s">
        <v>5835</v>
      </c>
      <c r="I161" s="2" t="s">
        <v>5835</v>
      </c>
      <c r="J161" s="2" t="s">
        <v>5836</v>
      </c>
      <c r="K161">
        <v>1228</v>
      </c>
      <c r="L161" s="2" t="s">
        <v>1461</v>
      </c>
      <c r="M161" s="2" t="s">
        <v>1311</v>
      </c>
      <c r="N161">
        <v>41227946867</v>
      </c>
      <c r="P161" s="2" t="s">
        <v>27</v>
      </c>
      <c r="Q161" s="2" t="s">
        <v>27</v>
      </c>
      <c r="R161" s="2" t="s">
        <v>27</v>
      </c>
      <c r="S161" s="2" t="s">
        <v>5837</v>
      </c>
      <c r="T161" s="2" t="s">
        <v>27</v>
      </c>
      <c r="U161" s="2" t="s">
        <v>1312</v>
      </c>
      <c r="V161" s="2" t="s">
        <v>27</v>
      </c>
      <c r="W161" s="2" t="s">
        <v>27</v>
      </c>
      <c r="X161" s="2" t="s">
        <v>27</v>
      </c>
      <c r="Y161" s="2" t="s">
        <v>24</v>
      </c>
      <c r="Z161" s="2" t="s">
        <v>27</v>
      </c>
      <c r="AA161" s="2" t="s">
        <v>27</v>
      </c>
      <c r="AB161" s="2" t="s">
        <v>27</v>
      </c>
      <c r="AC161" s="2" t="s">
        <v>5837</v>
      </c>
      <c r="AD161" s="2" t="s">
        <v>27</v>
      </c>
      <c r="AM161">
        <f>--ISNUMBER(IFERROR(SEARCH('Formulaire recherche'!$E$20,D161,1),""))</f>
        <v>1</v>
      </c>
      <c r="AN161">
        <f>IF(AM161=1,COUNTIF($AM$2:AM161,1),"")</f>
        <v>160</v>
      </c>
      <c r="AO161" t="str">
        <f>IFERROR(INDEX($D$2:$D$3528,MATCH(ROWS($AN$2:AN161),Position_Fournisseurs,0)),"")</f>
        <v/>
      </c>
    </row>
    <row r="162" spans="1:41" x14ac:dyDescent="0.25">
      <c r="A162">
        <v>3691</v>
      </c>
      <c r="B162">
        <v>662980</v>
      </c>
      <c r="C162" s="2" t="s">
        <v>27</v>
      </c>
      <c r="D162" s="2" t="s">
        <v>4123</v>
      </c>
      <c r="E162" s="2" t="s">
        <v>4124</v>
      </c>
      <c r="F162" s="2" t="s">
        <v>4125</v>
      </c>
      <c r="G162" s="2" t="s">
        <v>27</v>
      </c>
      <c r="H162" s="2" t="s">
        <v>4126</v>
      </c>
      <c r="I162" s="2" t="s">
        <v>4126</v>
      </c>
      <c r="J162" s="2" t="s">
        <v>27</v>
      </c>
      <c r="K162">
        <v>1001</v>
      </c>
      <c r="L162" s="2" t="s">
        <v>1470</v>
      </c>
      <c r="M162" s="2" t="s">
        <v>1311</v>
      </c>
      <c r="N162">
        <v>41213119801</v>
      </c>
      <c r="P162" s="2" t="s">
        <v>27</v>
      </c>
      <c r="Q162" s="2" t="s">
        <v>27</v>
      </c>
      <c r="R162" s="2" t="s">
        <v>27</v>
      </c>
      <c r="S162" s="2" t="s">
        <v>4127</v>
      </c>
      <c r="T162" s="2" t="s">
        <v>27</v>
      </c>
      <c r="U162" s="2" t="s">
        <v>1312</v>
      </c>
      <c r="V162" s="2" t="s">
        <v>27</v>
      </c>
      <c r="W162" s="2" t="s">
        <v>27</v>
      </c>
      <c r="X162" s="2" t="s">
        <v>27</v>
      </c>
      <c r="Y162" s="2" t="s">
        <v>79</v>
      </c>
      <c r="Z162" s="2" t="s">
        <v>27</v>
      </c>
      <c r="AA162" s="2" t="s">
        <v>27</v>
      </c>
      <c r="AB162" s="2" t="s">
        <v>27</v>
      </c>
      <c r="AC162" s="2" t="s">
        <v>4127</v>
      </c>
      <c r="AD162" s="2" t="s">
        <v>27</v>
      </c>
      <c r="AM162">
        <f>--ISNUMBER(IFERROR(SEARCH('Formulaire recherche'!$E$20,D162,1),""))</f>
        <v>1</v>
      </c>
      <c r="AN162">
        <f>IF(AM162=1,COUNTIF($AM$2:AM162,1),"")</f>
        <v>161</v>
      </c>
      <c r="AO162" t="str">
        <f>IFERROR(INDEX($D$2:$D$3528,MATCH(ROWS($AN$2:AN162),Position_Fournisseurs,0)),"")</f>
        <v/>
      </c>
    </row>
    <row r="163" spans="1:41" x14ac:dyDescent="0.25">
      <c r="A163">
        <v>4171</v>
      </c>
      <c r="B163">
        <v>11007</v>
      </c>
      <c r="C163" s="2" t="s">
        <v>27</v>
      </c>
      <c r="D163" s="2" t="s">
        <v>4401</v>
      </c>
      <c r="E163" s="2" t="s">
        <v>27</v>
      </c>
      <c r="F163" s="2" t="s">
        <v>4402</v>
      </c>
      <c r="G163" s="2" t="s">
        <v>27</v>
      </c>
      <c r="H163" s="2" t="s">
        <v>4403</v>
      </c>
      <c r="I163" s="2" t="s">
        <v>4403</v>
      </c>
      <c r="J163" s="2" t="s">
        <v>4404</v>
      </c>
      <c r="K163">
        <v>1211</v>
      </c>
      <c r="L163" s="2" t="s">
        <v>1336</v>
      </c>
      <c r="M163" s="2" t="s">
        <v>1311</v>
      </c>
      <c r="N163">
        <v>41228191119</v>
      </c>
      <c r="P163" s="2" t="s">
        <v>27</v>
      </c>
      <c r="Q163" s="2" t="s">
        <v>27</v>
      </c>
      <c r="R163" s="2" t="s">
        <v>27</v>
      </c>
      <c r="S163" s="2" t="s">
        <v>27</v>
      </c>
      <c r="T163" s="2" t="s">
        <v>27</v>
      </c>
      <c r="U163" s="2" t="s">
        <v>1312</v>
      </c>
      <c r="V163" s="2" t="s">
        <v>27</v>
      </c>
      <c r="W163" s="2" t="s">
        <v>27</v>
      </c>
      <c r="X163" s="2" t="s">
        <v>27</v>
      </c>
      <c r="Y163" s="2" t="s">
        <v>24</v>
      </c>
      <c r="Z163" s="2" t="s">
        <v>27</v>
      </c>
      <c r="AA163" s="2" t="s">
        <v>27</v>
      </c>
      <c r="AB163" s="2" t="s">
        <v>27</v>
      </c>
      <c r="AC163" s="2" t="s">
        <v>27</v>
      </c>
      <c r="AD163" s="2" t="s">
        <v>27</v>
      </c>
      <c r="AM163">
        <f>--ISNUMBER(IFERROR(SEARCH('Formulaire recherche'!$E$20,D163,1),""))</f>
        <v>1</v>
      </c>
      <c r="AN163">
        <f>IF(AM163=1,COUNTIF($AM$2:AM163,1),"")</f>
        <v>162</v>
      </c>
      <c r="AO163" t="str">
        <f>IFERROR(INDEX($D$2:$D$3528,MATCH(ROWS($AN$2:AN163),Position_Fournisseurs,0)),"")</f>
        <v/>
      </c>
    </row>
    <row r="164" spans="1:41" x14ac:dyDescent="0.25">
      <c r="A164">
        <v>2155</v>
      </c>
      <c r="B164">
        <v>10487</v>
      </c>
      <c r="C164" s="2" t="s">
        <v>27</v>
      </c>
      <c r="D164" s="2" t="s">
        <v>3000</v>
      </c>
      <c r="E164" s="2" t="s">
        <v>27</v>
      </c>
      <c r="F164" s="2" t="s">
        <v>3001</v>
      </c>
      <c r="G164" s="2" t="s">
        <v>27</v>
      </c>
      <c r="H164" s="2" t="s">
        <v>3002</v>
      </c>
      <c r="I164" s="2" t="s">
        <v>3002</v>
      </c>
      <c r="J164" s="2" t="s">
        <v>27</v>
      </c>
      <c r="K164">
        <v>74200</v>
      </c>
      <c r="L164" s="2" t="s">
        <v>1459</v>
      </c>
      <c r="M164" s="2" t="s">
        <v>1313</v>
      </c>
      <c r="N164">
        <v>33450734588</v>
      </c>
      <c r="P164" s="2" t="s">
        <v>27</v>
      </c>
      <c r="Q164" s="2" t="s">
        <v>27</v>
      </c>
      <c r="R164" s="2" t="s">
        <v>27</v>
      </c>
      <c r="S164" s="2" t="s">
        <v>1321</v>
      </c>
      <c r="T164" s="2" t="s">
        <v>27</v>
      </c>
      <c r="U164" s="2" t="s">
        <v>1312</v>
      </c>
      <c r="V164" s="2" t="s">
        <v>27</v>
      </c>
      <c r="W164" s="2" t="s">
        <v>27</v>
      </c>
      <c r="X164" s="2" t="s">
        <v>27</v>
      </c>
      <c r="Y164" s="2" t="s">
        <v>27</v>
      </c>
      <c r="Z164" s="2" t="s">
        <v>27</v>
      </c>
      <c r="AA164" s="2" t="s">
        <v>27</v>
      </c>
      <c r="AB164" s="2" t="s">
        <v>27</v>
      </c>
      <c r="AC164" s="2" t="s">
        <v>1321</v>
      </c>
      <c r="AD164" s="2" t="s">
        <v>27</v>
      </c>
      <c r="AM164">
        <f>--ISNUMBER(IFERROR(SEARCH('Formulaire recherche'!$E$20,D164,1),""))</f>
        <v>1</v>
      </c>
      <c r="AN164">
        <f>IF(AM164=1,COUNTIF($AM$2:AM164,1),"")</f>
        <v>163</v>
      </c>
      <c r="AO164" t="str">
        <f>IFERROR(INDEX($D$2:$D$3528,MATCH(ROWS($AN$2:AN164),Position_Fournisseurs,0)),"")</f>
        <v/>
      </c>
    </row>
    <row r="165" spans="1:41" x14ac:dyDescent="0.25">
      <c r="A165">
        <v>1477</v>
      </c>
      <c r="B165">
        <v>566770</v>
      </c>
      <c r="C165" s="2" t="s">
        <v>27</v>
      </c>
      <c r="D165" s="2" t="s">
        <v>2481</v>
      </c>
      <c r="E165" s="2" t="s">
        <v>27</v>
      </c>
      <c r="F165" s="2" t="s">
        <v>2482</v>
      </c>
      <c r="G165" s="2" t="s">
        <v>27</v>
      </c>
      <c r="H165" s="2" t="s">
        <v>2483</v>
      </c>
      <c r="I165" s="2" t="s">
        <v>27</v>
      </c>
      <c r="J165" s="2" t="s">
        <v>27</v>
      </c>
      <c r="K165">
        <v>1201</v>
      </c>
      <c r="L165" s="2" t="s">
        <v>1349</v>
      </c>
      <c r="M165" s="2" t="s">
        <v>1311</v>
      </c>
      <c r="N165">
        <v>41227328282</v>
      </c>
      <c r="O165">
        <v>41227328182</v>
      </c>
      <c r="P165" s="2" t="s">
        <v>2484</v>
      </c>
      <c r="Q165" s="2" t="s">
        <v>27</v>
      </c>
      <c r="R165" s="2" t="s">
        <v>2485</v>
      </c>
      <c r="S165" s="2" t="s">
        <v>2485</v>
      </c>
      <c r="T165" s="2" t="s">
        <v>2486</v>
      </c>
      <c r="U165" s="2" t="s">
        <v>1312</v>
      </c>
      <c r="V165" s="2" t="s">
        <v>27</v>
      </c>
      <c r="W165" s="2" t="s">
        <v>2044</v>
      </c>
      <c r="X165" s="2" t="s">
        <v>27</v>
      </c>
      <c r="Y165" s="2" t="s">
        <v>24</v>
      </c>
      <c r="Z165" s="2" t="s">
        <v>1606</v>
      </c>
      <c r="AA165" s="2" t="s">
        <v>27</v>
      </c>
      <c r="AB165" s="2" t="s">
        <v>1315</v>
      </c>
      <c r="AC165" s="2" t="s">
        <v>2485</v>
      </c>
      <c r="AD165" s="2" t="s">
        <v>41</v>
      </c>
      <c r="AM165">
        <f>--ISNUMBER(IFERROR(SEARCH('Formulaire recherche'!$E$20,D165,1),""))</f>
        <v>1</v>
      </c>
      <c r="AN165">
        <f>IF(AM165=1,COUNTIF($AM$2:AM165,1),"")</f>
        <v>164</v>
      </c>
      <c r="AO165" t="str">
        <f>IFERROR(INDEX($D$2:$D$3528,MATCH(ROWS($AN$2:AN165),Position_Fournisseurs,0)),"")</f>
        <v/>
      </c>
    </row>
    <row r="166" spans="1:41" x14ac:dyDescent="0.25">
      <c r="A166">
        <v>3399</v>
      </c>
      <c r="B166">
        <v>613537</v>
      </c>
      <c r="C166" s="2" t="s">
        <v>27</v>
      </c>
      <c r="D166" s="2" t="s">
        <v>3854</v>
      </c>
      <c r="E166" s="2" t="s">
        <v>27</v>
      </c>
      <c r="F166" s="2" t="s">
        <v>3855</v>
      </c>
      <c r="G166" s="2" t="s">
        <v>27</v>
      </c>
      <c r="H166" s="2" t="s">
        <v>3856</v>
      </c>
      <c r="I166" s="2" t="s">
        <v>3856</v>
      </c>
      <c r="J166" s="2" t="s">
        <v>27</v>
      </c>
      <c r="K166">
        <v>1260</v>
      </c>
      <c r="L166" s="2" t="s">
        <v>1438</v>
      </c>
      <c r="M166" s="2" t="s">
        <v>1311</v>
      </c>
      <c r="N166">
        <v>41223656688</v>
      </c>
      <c r="P166" s="2" t="s">
        <v>27</v>
      </c>
      <c r="Q166" s="2" t="s">
        <v>27</v>
      </c>
      <c r="R166" s="2" t="s">
        <v>27</v>
      </c>
      <c r="S166" s="2" t="s">
        <v>3857</v>
      </c>
      <c r="T166" s="2" t="s">
        <v>27</v>
      </c>
      <c r="U166" s="2" t="s">
        <v>1312</v>
      </c>
      <c r="V166" s="2" t="s">
        <v>27</v>
      </c>
      <c r="W166" s="2" t="s">
        <v>27</v>
      </c>
      <c r="X166" s="2" t="s">
        <v>27</v>
      </c>
      <c r="Y166" s="2" t="s">
        <v>79</v>
      </c>
      <c r="Z166" s="2" t="s">
        <v>27</v>
      </c>
      <c r="AA166" s="2" t="s">
        <v>27</v>
      </c>
      <c r="AB166" s="2" t="s">
        <v>27</v>
      </c>
      <c r="AC166" s="2" t="s">
        <v>3857</v>
      </c>
      <c r="AD166" s="2" t="s">
        <v>27</v>
      </c>
      <c r="AM166">
        <f>--ISNUMBER(IFERROR(SEARCH('Formulaire recherche'!$E$20,D166,1),""))</f>
        <v>1</v>
      </c>
      <c r="AN166">
        <f>IF(AM166=1,COUNTIF($AM$2:AM166,1),"")</f>
        <v>165</v>
      </c>
      <c r="AO166" t="str">
        <f>IFERROR(INDEX($D$2:$D$3528,MATCH(ROWS($AN$2:AN166),Position_Fournisseurs,0)),"")</f>
        <v/>
      </c>
    </row>
    <row r="167" spans="1:41" x14ac:dyDescent="0.25">
      <c r="A167">
        <v>2587</v>
      </c>
      <c r="B167">
        <v>148615</v>
      </c>
      <c r="C167" s="2" t="s">
        <v>27</v>
      </c>
      <c r="D167" s="2" t="s">
        <v>3258</v>
      </c>
      <c r="E167" s="2" t="s">
        <v>3259</v>
      </c>
      <c r="F167" s="2" t="s">
        <v>3260</v>
      </c>
      <c r="G167" s="2" t="s">
        <v>3261</v>
      </c>
      <c r="H167" s="2" t="s">
        <v>1396</v>
      </c>
      <c r="I167" s="2" t="s">
        <v>1396</v>
      </c>
      <c r="J167" s="2" t="s">
        <v>3262</v>
      </c>
      <c r="K167">
        <v>1211</v>
      </c>
      <c r="L167" s="2" t="s">
        <v>1772</v>
      </c>
      <c r="M167" s="2" t="s">
        <v>1311</v>
      </c>
      <c r="N167">
        <v>41227862141</v>
      </c>
      <c r="P167" s="2" t="s">
        <v>27</v>
      </c>
      <c r="Q167" s="2" t="s">
        <v>27</v>
      </c>
      <c r="R167" s="2" t="s">
        <v>27</v>
      </c>
      <c r="S167" s="2" t="s">
        <v>3263</v>
      </c>
      <c r="T167" s="2" t="s">
        <v>27</v>
      </c>
      <c r="U167" s="2" t="s">
        <v>1312</v>
      </c>
      <c r="V167" s="2" t="s">
        <v>27</v>
      </c>
      <c r="W167" s="2" t="s">
        <v>27</v>
      </c>
      <c r="X167" s="2" t="s">
        <v>27</v>
      </c>
      <c r="Y167" s="2" t="s">
        <v>27</v>
      </c>
      <c r="Z167" s="2" t="s">
        <v>27</v>
      </c>
      <c r="AA167" s="2" t="s">
        <v>27</v>
      </c>
      <c r="AB167" s="2" t="s">
        <v>27</v>
      </c>
      <c r="AC167" s="2" t="s">
        <v>3263</v>
      </c>
      <c r="AD167" s="2" t="s">
        <v>27</v>
      </c>
      <c r="AM167">
        <f>--ISNUMBER(IFERROR(SEARCH('Formulaire recherche'!$E$20,D167,1),""))</f>
        <v>1</v>
      </c>
      <c r="AN167">
        <f>IF(AM167=1,COUNTIF($AM$2:AM167,1),"")</f>
        <v>166</v>
      </c>
      <c r="AO167" t="str">
        <f>IFERROR(INDEX($D$2:$D$3528,MATCH(ROWS($AN$2:AN167),Position_Fournisseurs,0)),"")</f>
        <v/>
      </c>
    </row>
    <row r="168" spans="1:41" x14ac:dyDescent="0.25">
      <c r="A168">
        <v>4491</v>
      </c>
      <c r="B168">
        <v>199740</v>
      </c>
      <c r="C168" s="2" t="s">
        <v>27</v>
      </c>
      <c r="D168" s="2" t="s">
        <v>4560</v>
      </c>
      <c r="E168" s="2" t="s">
        <v>27</v>
      </c>
      <c r="F168" s="2" t="s">
        <v>4561</v>
      </c>
      <c r="G168" s="2" t="s">
        <v>27</v>
      </c>
      <c r="H168" s="2" t="s">
        <v>4562</v>
      </c>
      <c r="I168" s="2" t="s">
        <v>4562</v>
      </c>
      <c r="J168" s="2" t="s">
        <v>27</v>
      </c>
      <c r="K168">
        <v>1030</v>
      </c>
      <c r="L168" s="2" t="s">
        <v>4563</v>
      </c>
      <c r="M168" s="2" t="s">
        <v>1311</v>
      </c>
      <c r="N168">
        <v>41217062288</v>
      </c>
      <c r="P168" s="2" t="s">
        <v>27</v>
      </c>
      <c r="Q168" s="2" t="s">
        <v>27</v>
      </c>
      <c r="R168" s="2" t="s">
        <v>27</v>
      </c>
      <c r="S168" s="2" t="s">
        <v>4564</v>
      </c>
      <c r="T168" s="2" t="s">
        <v>27</v>
      </c>
      <c r="U168" s="2" t="s">
        <v>1312</v>
      </c>
      <c r="V168" s="2" t="s">
        <v>27</v>
      </c>
      <c r="W168" s="2" t="s">
        <v>27</v>
      </c>
      <c r="X168" s="2" t="s">
        <v>27</v>
      </c>
      <c r="Y168" s="2" t="s">
        <v>79</v>
      </c>
      <c r="Z168" s="2" t="s">
        <v>27</v>
      </c>
      <c r="AA168" s="2" t="s">
        <v>27</v>
      </c>
      <c r="AB168" s="2" t="s">
        <v>27</v>
      </c>
      <c r="AC168" s="2" t="s">
        <v>4564</v>
      </c>
      <c r="AD168" s="2" t="s">
        <v>27</v>
      </c>
      <c r="AM168">
        <f>--ISNUMBER(IFERROR(SEARCH('Formulaire recherche'!$E$20,D168,1),""))</f>
        <v>1</v>
      </c>
      <c r="AN168">
        <f>IF(AM168=1,COUNTIF($AM$2:AM168,1),"")</f>
        <v>167</v>
      </c>
      <c r="AO168" t="str">
        <f>IFERROR(INDEX($D$2:$D$3528,MATCH(ROWS($AN$2:AN168),Position_Fournisseurs,0)),"")</f>
        <v/>
      </c>
    </row>
    <row r="169" spans="1:41" x14ac:dyDescent="0.25">
      <c r="A169">
        <v>2281</v>
      </c>
      <c r="B169">
        <v>10612</v>
      </c>
      <c r="C169" s="2" t="s">
        <v>27</v>
      </c>
      <c r="D169" s="2" t="s">
        <v>3066</v>
      </c>
      <c r="E169" s="2" t="s">
        <v>27</v>
      </c>
      <c r="F169" s="2" t="s">
        <v>3066</v>
      </c>
      <c r="G169" s="2" t="s">
        <v>3067</v>
      </c>
      <c r="H169" s="2" t="s">
        <v>1664</v>
      </c>
      <c r="I169" s="2" t="s">
        <v>1664</v>
      </c>
      <c r="J169" s="2" t="s">
        <v>3068</v>
      </c>
      <c r="K169">
        <v>1217</v>
      </c>
      <c r="L169" s="2" t="s">
        <v>1853</v>
      </c>
      <c r="M169" s="2" t="s">
        <v>1311</v>
      </c>
      <c r="P169" s="2" t="s">
        <v>27</v>
      </c>
      <c r="Q169" s="2" t="s">
        <v>27</v>
      </c>
      <c r="R169" s="2" t="s">
        <v>27</v>
      </c>
      <c r="S169" s="2" t="s">
        <v>1321</v>
      </c>
      <c r="T169" s="2" t="s">
        <v>27</v>
      </c>
      <c r="U169" s="2" t="s">
        <v>1312</v>
      </c>
      <c r="V169" s="2" t="s">
        <v>27</v>
      </c>
      <c r="W169" s="2" t="s">
        <v>27</v>
      </c>
      <c r="X169" s="2" t="s">
        <v>27</v>
      </c>
      <c r="Y169" s="2" t="s">
        <v>24</v>
      </c>
      <c r="Z169" s="2" t="s">
        <v>27</v>
      </c>
      <c r="AA169" s="2" t="s">
        <v>27</v>
      </c>
      <c r="AB169" s="2" t="s">
        <v>27</v>
      </c>
      <c r="AC169" s="2" t="s">
        <v>1321</v>
      </c>
      <c r="AD169" s="2" t="s">
        <v>27</v>
      </c>
      <c r="AM169">
        <f>--ISNUMBER(IFERROR(SEARCH('Formulaire recherche'!$E$20,D169,1),""))</f>
        <v>1</v>
      </c>
      <c r="AN169">
        <f>IF(AM169=1,COUNTIF($AM$2:AM169,1),"")</f>
        <v>168</v>
      </c>
      <c r="AO169" t="str">
        <f>IFERROR(INDEX($D$2:$D$3528,MATCH(ROWS($AN$2:AN169),Position_Fournisseurs,0)),"")</f>
        <v/>
      </c>
    </row>
    <row r="170" spans="1:41" x14ac:dyDescent="0.25">
      <c r="A170">
        <v>6404</v>
      </c>
      <c r="B170">
        <v>231811</v>
      </c>
      <c r="C170" s="2" t="s">
        <v>27</v>
      </c>
      <c r="D170" s="2" t="s">
        <v>5737</v>
      </c>
      <c r="E170" s="2" t="s">
        <v>27</v>
      </c>
      <c r="F170" s="2" t="s">
        <v>5738</v>
      </c>
      <c r="G170" s="2" t="s">
        <v>27</v>
      </c>
      <c r="H170" s="2" t="s">
        <v>5739</v>
      </c>
      <c r="I170" s="2" t="s">
        <v>5739</v>
      </c>
      <c r="J170" s="2" t="s">
        <v>27</v>
      </c>
      <c r="K170">
        <v>3073</v>
      </c>
      <c r="L170" s="2" t="s">
        <v>5527</v>
      </c>
      <c r="M170" s="2" t="s">
        <v>1311</v>
      </c>
      <c r="N170">
        <v>41318383366</v>
      </c>
      <c r="P170" s="2" t="s">
        <v>27</v>
      </c>
      <c r="Q170" s="2" t="s">
        <v>27</v>
      </c>
      <c r="R170" s="2" t="s">
        <v>5740</v>
      </c>
      <c r="S170" s="2" t="s">
        <v>5741</v>
      </c>
      <c r="T170" s="2" t="s">
        <v>5742</v>
      </c>
      <c r="U170" s="2" t="s">
        <v>1312</v>
      </c>
      <c r="V170" s="2" t="s">
        <v>27</v>
      </c>
      <c r="W170" s="2" t="s">
        <v>27</v>
      </c>
      <c r="X170" s="2" t="s">
        <v>27</v>
      </c>
      <c r="Y170" s="2" t="s">
        <v>1339</v>
      </c>
      <c r="Z170" s="2" t="s">
        <v>27</v>
      </c>
      <c r="AA170" s="2" t="s">
        <v>27</v>
      </c>
      <c r="AB170" s="2" t="s">
        <v>27</v>
      </c>
      <c r="AC170" s="2" t="s">
        <v>5741</v>
      </c>
      <c r="AD170" s="2" t="s">
        <v>27</v>
      </c>
      <c r="AM170">
        <f>--ISNUMBER(IFERROR(SEARCH('Formulaire recherche'!$E$20,D170,1),""))</f>
        <v>1</v>
      </c>
      <c r="AN170">
        <f>IF(AM170=1,COUNTIF($AM$2:AM170,1),"")</f>
        <v>169</v>
      </c>
      <c r="AO170" t="str">
        <f>IFERROR(INDEX($D$2:$D$3528,MATCH(ROWS($AN$2:AN170),Position_Fournisseurs,0)),"")</f>
        <v/>
      </c>
    </row>
    <row r="171" spans="1:41" x14ac:dyDescent="0.25">
      <c r="A171">
        <v>4293</v>
      </c>
      <c r="B171">
        <v>11135</v>
      </c>
      <c r="C171" s="2" t="s">
        <v>27</v>
      </c>
      <c r="D171" s="2" t="s">
        <v>4434</v>
      </c>
      <c r="E171" s="2" t="s">
        <v>27</v>
      </c>
      <c r="F171" s="2" t="s">
        <v>4435</v>
      </c>
      <c r="G171" s="2" t="s">
        <v>27</v>
      </c>
      <c r="H171" s="2" t="s">
        <v>4436</v>
      </c>
      <c r="I171" s="2" t="s">
        <v>4436</v>
      </c>
      <c r="J171" s="2" t="s">
        <v>27</v>
      </c>
      <c r="K171">
        <v>63120</v>
      </c>
      <c r="L171" s="2" t="s">
        <v>4437</v>
      </c>
      <c r="M171" s="2" t="s">
        <v>1313</v>
      </c>
      <c r="N171">
        <v>33473512813</v>
      </c>
      <c r="P171" s="2" t="s">
        <v>27</v>
      </c>
      <c r="Q171" s="2" t="s">
        <v>27</v>
      </c>
      <c r="R171" s="2" t="s">
        <v>27</v>
      </c>
      <c r="S171" s="2" t="s">
        <v>27</v>
      </c>
      <c r="T171" s="2" t="s">
        <v>27</v>
      </c>
      <c r="U171" s="2" t="s">
        <v>1312</v>
      </c>
      <c r="V171" s="2" t="s">
        <v>27</v>
      </c>
      <c r="W171" s="2" t="s">
        <v>27</v>
      </c>
      <c r="X171" s="2" t="s">
        <v>27</v>
      </c>
      <c r="Y171" s="2" t="s">
        <v>27</v>
      </c>
      <c r="Z171" s="2" t="s">
        <v>27</v>
      </c>
      <c r="AA171" s="2" t="s">
        <v>27</v>
      </c>
      <c r="AB171" s="2" t="s">
        <v>27</v>
      </c>
      <c r="AC171" s="2" t="s">
        <v>27</v>
      </c>
      <c r="AD171" s="2" t="s">
        <v>27</v>
      </c>
      <c r="AM171">
        <f>--ISNUMBER(IFERROR(SEARCH('Formulaire recherche'!$E$20,D171,1),""))</f>
        <v>1</v>
      </c>
      <c r="AN171">
        <f>IF(AM171=1,COUNTIF($AM$2:AM171,1),"")</f>
        <v>170</v>
      </c>
      <c r="AO171" t="str">
        <f>IFERROR(INDEX($D$2:$D$3528,MATCH(ROWS($AN$2:AN171),Position_Fournisseurs,0)),"")</f>
        <v/>
      </c>
    </row>
    <row r="172" spans="1:41" x14ac:dyDescent="0.25">
      <c r="A172">
        <v>3254</v>
      </c>
      <c r="B172">
        <v>380872</v>
      </c>
      <c r="C172" s="2" t="s">
        <v>27</v>
      </c>
      <c r="D172" s="2" t="s">
        <v>3713</v>
      </c>
      <c r="E172" s="2" t="s">
        <v>3714</v>
      </c>
      <c r="F172" s="2" t="s">
        <v>3715</v>
      </c>
      <c r="G172" s="2" t="s">
        <v>27</v>
      </c>
      <c r="H172" s="2" t="s">
        <v>3716</v>
      </c>
      <c r="I172" s="2" t="s">
        <v>3716</v>
      </c>
      <c r="J172" s="2" t="s">
        <v>27</v>
      </c>
      <c r="K172">
        <v>1260</v>
      </c>
      <c r="L172" s="2" t="s">
        <v>1438</v>
      </c>
      <c r="M172" s="2" t="s">
        <v>1311</v>
      </c>
      <c r="N172">
        <v>41223622222</v>
      </c>
      <c r="P172" s="2" t="s">
        <v>27</v>
      </c>
      <c r="Q172" s="2" t="s">
        <v>27</v>
      </c>
      <c r="R172" s="2" t="s">
        <v>27</v>
      </c>
      <c r="S172" s="2" t="s">
        <v>1321</v>
      </c>
      <c r="T172" s="2" t="s">
        <v>27</v>
      </c>
      <c r="U172" s="2" t="s">
        <v>1312</v>
      </c>
      <c r="V172" s="2" t="s">
        <v>27</v>
      </c>
      <c r="W172" s="2" t="s">
        <v>27</v>
      </c>
      <c r="X172" s="2" t="s">
        <v>27</v>
      </c>
      <c r="Y172" s="2" t="s">
        <v>79</v>
      </c>
      <c r="Z172" s="2" t="s">
        <v>27</v>
      </c>
      <c r="AA172" s="2" t="s">
        <v>27</v>
      </c>
      <c r="AB172" s="2" t="s">
        <v>27</v>
      </c>
      <c r="AC172" s="2" t="s">
        <v>1321</v>
      </c>
      <c r="AD172" s="2" t="s">
        <v>27</v>
      </c>
      <c r="AM172">
        <f>--ISNUMBER(IFERROR(SEARCH('Formulaire recherche'!$E$20,D172,1),""))</f>
        <v>1</v>
      </c>
      <c r="AN172">
        <f>IF(AM172=1,COUNTIF($AM$2:AM172,1),"")</f>
        <v>171</v>
      </c>
      <c r="AO172" t="str">
        <f>IFERROR(INDEX($D$2:$D$3528,MATCH(ROWS($AN$2:AN172),Position_Fournisseurs,0)),"")</f>
        <v/>
      </c>
    </row>
    <row r="173" spans="1:41" x14ac:dyDescent="0.25">
      <c r="A173">
        <v>5581</v>
      </c>
      <c r="B173">
        <v>753345</v>
      </c>
      <c r="C173" s="2" t="s">
        <v>27</v>
      </c>
      <c r="D173" s="2" t="s">
        <v>5313</v>
      </c>
      <c r="E173" s="2" t="s">
        <v>27</v>
      </c>
      <c r="F173" s="2" t="s">
        <v>5314</v>
      </c>
      <c r="G173" s="2" t="s">
        <v>27</v>
      </c>
      <c r="H173" s="2" t="s">
        <v>5315</v>
      </c>
      <c r="I173" s="2" t="s">
        <v>5315</v>
      </c>
      <c r="J173" s="2" t="s">
        <v>27</v>
      </c>
      <c r="K173">
        <v>1207</v>
      </c>
      <c r="L173" s="2" t="s">
        <v>1349</v>
      </c>
      <c r="M173" s="2" t="s">
        <v>1311</v>
      </c>
      <c r="N173">
        <v>41227005838</v>
      </c>
      <c r="P173" s="2" t="s">
        <v>27</v>
      </c>
      <c r="Q173" s="2" t="s">
        <v>27</v>
      </c>
      <c r="R173" s="2" t="s">
        <v>5316</v>
      </c>
      <c r="S173" s="2" t="s">
        <v>5317</v>
      </c>
      <c r="T173" s="2" t="s">
        <v>5318</v>
      </c>
      <c r="U173" s="2" t="s">
        <v>1312</v>
      </c>
      <c r="V173" s="2" t="s">
        <v>27</v>
      </c>
      <c r="W173" s="2" t="s">
        <v>27</v>
      </c>
      <c r="X173" s="2" t="s">
        <v>27</v>
      </c>
      <c r="Y173" s="2" t="s">
        <v>24</v>
      </c>
      <c r="Z173" s="2" t="s">
        <v>27</v>
      </c>
      <c r="AA173" s="2" t="s">
        <v>27</v>
      </c>
      <c r="AB173" s="2" t="s">
        <v>27</v>
      </c>
      <c r="AC173" s="2" t="s">
        <v>5317</v>
      </c>
      <c r="AD173" s="2" t="s">
        <v>27</v>
      </c>
      <c r="AM173">
        <f>--ISNUMBER(IFERROR(SEARCH('Formulaire recherche'!$E$20,D173,1),""))</f>
        <v>1</v>
      </c>
      <c r="AN173">
        <f>IF(AM173=1,COUNTIF($AM$2:AM173,1),"")</f>
        <v>172</v>
      </c>
      <c r="AO173" t="str">
        <f>IFERROR(INDEX($D$2:$D$3528,MATCH(ROWS($AN$2:AN173),Position_Fournisseurs,0)),"")</f>
        <v/>
      </c>
    </row>
    <row r="174" spans="1:41" x14ac:dyDescent="0.25">
      <c r="A174">
        <v>5667</v>
      </c>
      <c r="B174">
        <v>779533</v>
      </c>
      <c r="C174" s="2" t="s">
        <v>27</v>
      </c>
      <c r="D174" s="2" t="s">
        <v>5399</v>
      </c>
      <c r="E174" s="2" t="s">
        <v>27</v>
      </c>
      <c r="F174" s="2" t="s">
        <v>5400</v>
      </c>
      <c r="G174" s="2" t="s">
        <v>27</v>
      </c>
      <c r="H174" s="2" t="s">
        <v>5401</v>
      </c>
      <c r="I174" s="2" t="s">
        <v>5401</v>
      </c>
      <c r="J174" s="2" t="s">
        <v>27</v>
      </c>
      <c r="K174">
        <v>8108</v>
      </c>
      <c r="L174" s="2" t="s">
        <v>2387</v>
      </c>
      <c r="M174" s="2" t="s">
        <v>1311</v>
      </c>
      <c r="N174">
        <v>41443166373</v>
      </c>
      <c r="P174" s="2" t="s">
        <v>27</v>
      </c>
      <c r="Q174" s="2" t="s">
        <v>27</v>
      </c>
      <c r="R174" s="2" t="s">
        <v>5402</v>
      </c>
      <c r="S174" s="2" t="s">
        <v>5403</v>
      </c>
      <c r="T174" s="2" t="s">
        <v>5404</v>
      </c>
      <c r="U174" s="2" t="s">
        <v>1312</v>
      </c>
      <c r="V174" s="2" t="s">
        <v>27</v>
      </c>
      <c r="W174" s="2" t="s">
        <v>27</v>
      </c>
      <c r="X174" s="2" t="s">
        <v>27</v>
      </c>
      <c r="Y174" s="2" t="s">
        <v>1332</v>
      </c>
      <c r="Z174" s="2" t="s">
        <v>27</v>
      </c>
      <c r="AA174" s="2" t="s">
        <v>27</v>
      </c>
      <c r="AB174" s="2" t="s">
        <v>27</v>
      </c>
      <c r="AC174" s="2" t="s">
        <v>5403</v>
      </c>
      <c r="AD174" s="2" t="s">
        <v>27</v>
      </c>
      <c r="AM174">
        <f>--ISNUMBER(IFERROR(SEARCH('Formulaire recherche'!$E$20,D174,1),""))</f>
        <v>1</v>
      </c>
      <c r="AN174">
        <f>IF(AM174=1,COUNTIF($AM$2:AM174,1),"")</f>
        <v>173</v>
      </c>
      <c r="AO174" t="str">
        <f>IFERROR(INDEX($D$2:$D$3528,MATCH(ROWS($AN$2:AN174),Position_Fournisseurs,0)),"")</f>
        <v/>
      </c>
    </row>
    <row r="175" spans="1:41" x14ac:dyDescent="0.25">
      <c r="A175">
        <v>2683</v>
      </c>
      <c r="B175">
        <v>155776</v>
      </c>
      <c r="C175" s="2" t="s">
        <v>27</v>
      </c>
      <c r="D175" s="2" t="s">
        <v>3327</v>
      </c>
      <c r="E175" s="2" t="s">
        <v>3328</v>
      </c>
      <c r="F175" s="2" t="s">
        <v>3327</v>
      </c>
      <c r="G175" s="2" t="s">
        <v>27</v>
      </c>
      <c r="H175" s="2" t="s">
        <v>3329</v>
      </c>
      <c r="I175" s="2" t="s">
        <v>3329</v>
      </c>
      <c r="J175" s="2" t="s">
        <v>27</v>
      </c>
      <c r="K175">
        <v>6048</v>
      </c>
      <c r="L175" s="2" t="s">
        <v>3330</v>
      </c>
      <c r="M175" s="2" t="s">
        <v>1311</v>
      </c>
      <c r="N175">
        <v>41413402525</v>
      </c>
      <c r="P175" s="2" t="s">
        <v>27</v>
      </c>
      <c r="Q175" s="2" t="s">
        <v>27</v>
      </c>
      <c r="R175" s="2" t="s">
        <v>27</v>
      </c>
      <c r="S175" s="2" t="s">
        <v>3331</v>
      </c>
      <c r="T175" s="2" t="s">
        <v>27</v>
      </c>
      <c r="U175" s="2" t="s">
        <v>1312</v>
      </c>
      <c r="V175" s="2" t="s">
        <v>27</v>
      </c>
      <c r="W175" s="2" t="s">
        <v>1445</v>
      </c>
      <c r="X175" s="2" t="s">
        <v>27</v>
      </c>
      <c r="Y175" s="2" t="s">
        <v>1404</v>
      </c>
      <c r="Z175" s="2" t="s">
        <v>1314</v>
      </c>
      <c r="AA175" s="2" t="s">
        <v>1631</v>
      </c>
      <c r="AB175" s="2" t="s">
        <v>1315</v>
      </c>
      <c r="AC175" s="2" t="s">
        <v>3331</v>
      </c>
      <c r="AD175" s="2" t="s">
        <v>41</v>
      </c>
      <c r="AM175">
        <f>--ISNUMBER(IFERROR(SEARCH('Formulaire recherche'!$E$20,D175,1),""))</f>
        <v>1</v>
      </c>
      <c r="AN175">
        <f>IF(AM175=1,COUNTIF($AM$2:AM175,1),"")</f>
        <v>174</v>
      </c>
      <c r="AO175" t="str">
        <f>IFERROR(INDEX($D$2:$D$3528,MATCH(ROWS($AN$2:AN175),Position_Fournisseurs,0)),"")</f>
        <v/>
      </c>
    </row>
    <row r="176" spans="1:41" x14ac:dyDescent="0.25">
      <c r="A176">
        <v>165</v>
      </c>
      <c r="B176">
        <v>10155</v>
      </c>
      <c r="C176" s="2" t="s">
        <v>27</v>
      </c>
      <c r="D176" s="2" t="s">
        <v>1435</v>
      </c>
      <c r="E176" s="2" t="s">
        <v>27</v>
      </c>
      <c r="F176" s="2" t="s">
        <v>1436</v>
      </c>
      <c r="G176" s="2" t="s">
        <v>27</v>
      </c>
      <c r="H176" s="2" t="s">
        <v>1366</v>
      </c>
      <c r="I176" s="2" t="s">
        <v>1366</v>
      </c>
      <c r="J176" s="2" t="s">
        <v>27</v>
      </c>
      <c r="K176">
        <v>92454</v>
      </c>
      <c r="L176" s="2" t="s">
        <v>1437</v>
      </c>
      <c r="M176" s="2" t="s">
        <v>1313</v>
      </c>
      <c r="N176">
        <v>33472480084</v>
      </c>
      <c r="P176" s="2" t="s">
        <v>27</v>
      </c>
      <c r="Q176" s="2" t="s">
        <v>27</v>
      </c>
      <c r="R176" s="2" t="s">
        <v>27</v>
      </c>
      <c r="S176" s="2" t="s">
        <v>1321</v>
      </c>
      <c r="T176" s="2" t="s">
        <v>27</v>
      </c>
      <c r="U176" s="2" t="s">
        <v>1312</v>
      </c>
      <c r="V176" s="2" t="s">
        <v>27</v>
      </c>
      <c r="W176" s="2" t="s">
        <v>27</v>
      </c>
      <c r="X176" s="2" t="s">
        <v>27</v>
      </c>
      <c r="Y176" s="2" t="s">
        <v>27</v>
      </c>
      <c r="Z176" s="2" t="s">
        <v>27</v>
      </c>
      <c r="AA176" s="2" t="s">
        <v>27</v>
      </c>
      <c r="AB176" s="2" t="s">
        <v>27</v>
      </c>
      <c r="AC176" s="2" t="s">
        <v>1321</v>
      </c>
      <c r="AD176" s="2" t="s">
        <v>27</v>
      </c>
      <c r="AM176">
        <f>--ISNUMBER(IFERROR(SEARCH('Formulaire recherche'!$E$20,D176,1),""))</f>
        <v>1</v>
      </c>
      <c r="AN176">
        <f>IF(AM176=1,COUNTIF($AM$2:AM176,1),"")</f>
        <v>175</v>
      </c>
      <c r="AO176" t="str">
        <f>IFERROR(INDEX($D$2:$D$3528,MATCH(ROWS($AN$2:AN176),Position_Fournisseurs,0)),"")</f>
        <v/>
      </c>
    </row>
    <row r="177" spans="1:41" x14ac:dyDescent="0.25">
      <c r="A177">
        <v>2232</v>
      </c>
      <c r="B177">
        <v>10562</v>
      </c>
      <c r="C177" s="2" t="s">
        <v>27</v>
      </c>
      <c r="D177" s="2" t="s">
        <v>3053</v>
      </c>
      <c r="E177" s="2" t="s">
        <v>27</v>
      </c>
      <c r="F177" s="2" t="s">
        <v>3054</v>
      </c>
      <c r="G177" s="2" t="s">
        <v>27</v>
      </c>
      <c r="H177" s="2" t="s">
        <v>3055</v>
      </c>
      <c r="I177" s="2" t="s">
        <v>3055</v>
      </c>
      <c r="J177" s="2" t="s">
        <v>27</v>
      </c>
      <c r="K177">
        <v>1244</v>
      </c>
      <c r="L177" s="2" t="s">
        <v>3056</v>
      </c>
      <c r="M177" s="2" t="s">
        <v>1311</v>
      </c>
      <c r="P177" s="2" t="s">
        <v>27</v>
      </c>
      <c r="Q177" s="2" t="s">
        <v>27</v>
      </c>
      <c r="R177" s="2" t="s">
        <v>27</v>
      </c>
      <c r="S177" s="2" t="s">
        <v>1321</v>
      </c>
      <c r="T177" s="2" t="s">
        <v>27</v>
      </c>
      <c r="U177" s="2" t="s">
        <v>1312</v>
      </c>
      <c r="V177" s="2" t="s">
        <v>27</v>
      </c>
      <c r="W177" s="2" t="s">
        <v>27</v>
      </c>
      <c r="X177" s="2" t="s">
        <v>27</v>
      </c>
      <c r="Y177" s="2" t="s">
        <v>24</v>
      </c>
      <c r="Z177" s="2" t="s">
        <v>27</v>
      </c>
      <c r="AA177" s="2" t="s">
        <v>27</v>
      </c>
      <c r="AB177" s="2" t="s">
        <v>27</v>
      </c>
      <c r="AC177" s="2" t="s">
        <v>1321</v>
      </c>
      <c r="AD177" s="2" t="s">
        <v>27</v>
      </c>
      <c r="AM177">
        <f>--ISNUMBER(IFERROR(SEARCH('Formulaire recherche'!$E$20,D177,1),""))</f>
        <v>1</v>
      </c>
      <c r="AN177">
        <f>IF(AM177=1,COUNTIF($AM$2:AM177,1),"")</f>
        <v>176</v>
      </c>
      <c r="AO177" t="str">
        <f>IFERROR(INDEX($D$2:$D$3528,MATCH(ROWS($AN$2:AN177),Position_Fournisseurs,0)),"")</f>
        <v/>
      </c>
    </row>
    <row r="178" spans="1:41" x14ac:dyDescent="0.25">
      <c r="A178">
        <v>3788</v>
      </c>
      <c r="B178">
        <v>490108702</v>
      </c>
      <c r="C178" s="2" t="s">
        <v>27</v>
      </c>
      <c r="D178" s="2" t="s">
        <v>4177</v>
      </c>
      <c r="E178" s="2" t="s">
        <v>27</v>
      </c>
      <c r="F178" s="2" t="s">
        <v>27</v>
      </c>
      <c r="G178" s="2" t="s">
        <v>27</v>
      </c>
      <c r="H178" s="2" t="s">
        <v>4169</v>
      </c>
      <c r="I178" s="2" t="s">
        <v>27</v>
      </c>
      <c r="J178" s="2" t="s">
        <v>27</v>
      </c>
      <c r="K178">
        <v>1242</v>
      </c>
      <c r="L178" s="2" t="s">
        <v>813</v>
      </c>
      <c r="M178" s="2" t="s">
        <v>1311</v>
      </c>
      <c r="N178">
        <v>41229390306</v>
      </c>
      <c r="P178" s="2" t="s">
        <v>27</v>
      </c>
      <c r="Q178" s="2" t="s">
        <v>27</v>
      </c>
      <c r="R178" s="2" t="s">
        <v>4178</v>
      </c>
      <c r="S178" s="2" t="s">
        <v>4178</v>
      </c>
      <c r="T178" s="2" t="s">
        <v>4179</v>
      </c>
      <c r="U178" s="2" t="s">
        <v>1312</v>
      </c>
      <c r="V178" s="2" t="s">
        <v>27</v>
      </c>
      <c r="W178" s="2" t="s">
        <v>27</v>
      </c>
      <c r="X178" s="2" t="s">
        <v>27</v>
      </c>
      <c r="Y178" s="2" t="s">
        <v>27</v>
      </c>
      <c r="Z178" s="2" t="s">
        <v>1314</v>
      </c>
      <c r="AA178" s="2" t="s">
        <v>27</v>
      </c>
      <c r="AB178" s="2" t="s">
        <v>1315</v>
      </c>
      <c r="AC178" s="2" t="s">
        <v>27</v>
      </c>
      <c r="AD178" s="2" t="s">
        <v>32</v>
      </c>
      <c r="AM178">
        <f>--ISNUMBER(IFERROR(SEARCH('Formulaire recherche'!$E$20,D178,1),""))</f>
        <v>1</v>
      </c>
      <c r="AN178">
        <f>IF(AM178=1,COUNTIF($AM$2:AM178,1),"")</f>
        <v>177</v>
      </c>
      <c r="AO178" t="str">
        <f>IFERROR(INDEX($D$2:$D$3528,MATCH(ROWS($AN$2:AN178),Position_Fournisseurs,0)),"")</f>
        <v/>
      </c>
    </row>
    <row r="179" spans="1:41" x14ac:dyDescent="0.25">
      <c r="A179">
        <v>2401</v>
      </c>
      <c r="B179">
        <v>10720</v>
      </c>
      <c r="C179" s="2" t="s">
        <v>27</v>
      </c>
      <c r="D179" s="2" t="s">
        <v>3129</v>
      </c>
      <c r="E179" s="2" t="s">
        <v>27</v>
      </c>
      <c r="F179" s="2" t="s">
        <v>3130</v>
      </c>
      <c r="G179" s="2" t="s">
        <v>27</v>
      </c>
      <c r="H179" s="2" t="s">
        <v>3131</v>
      </c>
      <c r="I179" s="2" t="s">
        <v>3131</v>
      </c>
      <c r="J179" s="2" t="s">
        <v>3132</v>
      </c>
      <c r="K179">
        <v>69682</v>
      </c>
      <c r="L179" s="2" t="s">
        <v>3133</v>
      </c>
      <c r="M179" s="2" t="s">
        <v>1313</v>
      </c>
      <c r="N179">
        <v>33472795610</v>
      </c>
      <c r="P179" s="2" t="s">
        <v>27</v>
      </c>
      <c r="Q179" s="2" t="s">
        <v>27</v>
      </c>
      <c r="R179" s="2" t="s">
        <v>27</v>
      </c>
      <c r="S179" s="2" t="s">
        <v>27</v>
      </c>
      <c r="T179" s="2" t="s">
        <v>27</v>
      </c>
      <c r="U179" s="2" t="s">
        <v>1312</v>
      </c>
      <c r="V179" s="2" t="s">
        <v>27</v>
      </c>
      <c r="W179" s="2" t="s">
        <v>27</v>
      </c>
      <c r="X179" s="2" t="s">
        <v>27</v>
      </c>
      <c r="Y179" s="2" t="s">
        <v>27</v>
      </c>
      <c r="Z179" s="2" t="s">
        <v>27</v>
      </c>
      <c r="AA179" s="2" t="s">
        <v>27</v>
      </c>
      <c r="AB179" s="2" t="s">
        <v>27</v>
      </c>
      <c r="AC179" s="2" t="s">
        <v>27</v>
      </c>
      <c r="AD179" s="2" t="s">
        <v>27</v>
      </c>
      <c r="AM179">
        <f>--ISNUMBER(IFERROR(SEARCH('Formulaire recherche'!$E$20,D179,1),""))</f>
        <v>1</v>
      </c>
      <c r="AN179">
        <f>IF(AM179=1,COUNTIF($AM$2:AM179,1),"")</f>
        <v>178</v>
      </c>
      <c r="AO179" t="str">
        <f>IFERROR(INDEX($D$2:$D$3528,MATCH(ROWS($AN$2:AN179),Position_Fournisseurs,0)),"")</f>
        <v/>
      </c>
    </row>
    <row r="180" spans="1:41" x14ac:dyDescent="0.25">
      <c r="A180">
        <v>6265</v>
      </c>
      <c r="B180">
        <v>217356</v>
      </c>
      <c r="C180" s="2" t="s">
        <v>27</v>
      </c>
      <c r="D180" s="2" t="s">
        <v>5650</v>
      </c>
      <c r="E180" s="2" t="s">
        <v>27</v>
      </c>
      <c r="F180" s="2" t="s">
        <v>5651</v>
      </c>
      <c r="G180" s="2" t="s">
        <v>27</v>
      </c>
      <c r="H180" s="2" t="s">
        <v>5351</v>
      </c>
      <c r="I180" s="2" t="s">
        <v>5351</v>
      </c>
      <c r="J180" s="2" t="s">
        <v>27</v>
      </c>
      <c r="K180">
        <v>8451</v>
      </c>
      <c r="L180" s="2" t="s">
        <v>5352</v>
      </c>
      <c r="M180" s="2" t="s">
        <v>1311</v>
      </c>
      <c r="N180">
        <v>41523052140</v>
      </c>
      <c r="P180" s="2" t="s">
        <v>27</v>
      </c>
      <c r="Q180" s="2" t="s">
        <v>27</v>
      </c>
      <c r="R180" s="2" t="s">
        <v>27</v>
      </c>
      <c r="S180" s="2" t="s">
        <v>5652</v>
      </c>
      <c r="T180" s="2" t="s">
        <v>27</v>
      </c>
      <c r="U180" s="2" t="s">
        <v>1312</v>
      </c>
      <c r="V180" s="2" t="s">
        <v>27</v>
      </c>
      <c r="W180" s="2" t="s">
        <v>27</v>
      </c>
      <c r="X180" s="2" t="s">
        <v>27</v>
      </c>
      <c r="Y180" s="2" t="s">
        <v>1332</v>
      </c>
      <c r="Z180" s="2" t="s">
        <v>27</v>
      </c>
      <c r="AA180" s="2" t="s">
        <v>27</v>
      </c>
      <c r="AB180" s="2" t="s">
        <v>27</v>
      </c>
      <c r="AC180" s="2" t="s">
        <v>5652</v>
      </c>
      <c r="AD180" s="2" t="s">
        <v>27</v>
      </c>
      <c r="AM180">
        <f>--ISNUMBER(IFERROR(SEARCH('Formulaire recherche'!$E$20,D180,1),""))</f>
        <v>1</v>
      </c>
      <c r="AN180">
        <f>IF(AM180=1,COUNTIF($AM$2:AM180,1),"")</f>
        <v>179</v>
      </c>
      <c r="AO180" t="str">
        <f>IFERROR(INDEX($D$2:$D$3528,MATCH(ROWS($AN$2:AN180),Position_Fournisseurs,0)),"")</f>
        <v/>
      </c>
    </row>
    <row r="181" spans="1:41" x14ac:dyDescent="0.25">
      <c r="A181">
        <v>4778</v>
      </c>
      <c r="B181">
        <v>207130</v>
      </c>
      <c r="C181" s="2" t="s">
        <v>27</v>
      </c>
      <c r="D181" s="2" t="s">
        <v>4693</v>
      </c>
      <c r="E181" s="2" t="s">
        <v>27</v>
      </c>
      <c r="F181" s="2" t="s">
        <v>4693</v>
      </c>
      <c r="G181" s="2" t="s">
        <v>4694</v>
      </c>
      <c r="H181" s="2" t="s">
        <v>4695</v>
      </c>
      <c r="I181" s="2" t="s">
        <v>4695</v>
      </c>
      <c r="J181" s="2" t="s">
        <v>27</v>
      </c>
      <c r="K181">
        <v>1400</v>
      </c>
      <c r="L181" s="2" t="s">
        <v>2237</v>
      </c>
      <c r="M181" s="2" t="s">
        <v>1311</v>
      </c>
      <c r="N181">
        <v>41244258522</v>
      </c>
      <c r="P181" s="2" t="s">
        <v>27</v>
      </c>
      <c r="Q181" s="2" t="s">
        <v>27</v>
      </c>
      <c r="R181" s="2" t="s">
        <v>27</v>
      </c>
      <c r="S181" s="2" t="s">
        <v>4696</v>
      </c>
      <c r="T181" s="2" t="s">
        <v>27</v>
      </c>
      <c r="U181" s="2" t="s">
        <v>1312</v>
      </c>
      <c r="V181" s="2" t="s">
        <v>27</v>
      </c>
      <c r="W181" s="2" t="s">
        <v>27</v>
      </c>
      <c r="X181" s="2" t="s">
        <v>27</v>
      </c>
      <c r="Y181" s="2" t="s">
        <v>79</v>
      </c>
      <c r="Z181" s="2" t="s">
        <v>27</v>
      </c>
      <c r="AA181" s="2" t="s">
        <v>27</v>
      </c>
      <c r="AB181" s="2" t="s">
        <v>27</v>
      </c>
      <c r="AC181" s="2" t="s">
        <v>4696</v>
      </c>
      <c r="AD181" s="2" t="s">
        <v>27</v>
      </c>
      <c r="AM181">
        <f>--ISNUMBER(IFERROR(SEARCH('Formulaire recherche'!$E$20,D181,1),""))</f>
        <v>1</v>
      </c>
      <c r="AN181">
        <f>IF(AM181=1,COUNTIF($AM$2:AM181,1),"")</f>
        <v>180</v>
      </c>
      <c r="AO181" t="str">
        <f>IFERROR(INDEX($D$2:$D$3528,MATCH(ROWS($AN$2:AN181),Position_Fournisseurs,0)),"")</f>
        <v/>
      </c>
    </row>
    <row r="182" spans="1:41" x14ac:dyDescent="0.25">
      <c r="A182">
        <v>2320</v>
      </c>
      <c r="B182">
        <v>106472</v>
      </c>
      <c r="C182" s="2" t="s">
        <v>27</v>
      </c>
      <c r="D182" s="2" t="s">
        <v>3088</v>
      </c>
      <c r="E182" s="2" t="s">
        <v>27</v>
      </c>
      <c r="F182" s="2" t="s">
        <v>3089</v>
      </c>
      <c r="G182" s="2" t="s">
        <v>27</v>
      </c>
      <c r="H182" s="2" t="s">
        <v>3090</v>
      </c>
      <c r="I182" s="2" t="s">
        <v>3090</v>
      </c>
      <c r="J182" s="2" t="s">
        <v>27</v>
      </c>
      <c r="K182">
        <v>5502</v>
      </c>
      <c r="L182" s="2" t="s">
        <v>3084</v>
      </c>
      <c r="M182" s="2" t="s">
        <v>1311</v>
      </c>
      <c r="N182">
        <v>41628894747</v>
      </c>
      <c r="P182" s="2" t="s">
        <v>27</v>
      </c>
      <c r="Q182" s="2" t="s">
        <v>27</v>
      </c>
      <c r="R182" s="2" t="s">
        <v>27</v>
      </c>
      <c r="S182" s="2" t="s">
        <v>3091</v>
      </c>
      <c r="T182" s="2" t="s">
        <v>27</v>
      </c>
      <c r="U182" s="2" t="s">
        <v>1312</v>
      </c>
      <c r="V182" s="2" t="s">
        <v>27</v>
      </c>
      <c r="W182" s="2" t="s">
        <v>27</v>
      </c>
      <c r="X182" s="2" t="s">
        <v>27</v>
      </c>
      <c r="Y182" s="2" t="s">
        <v>1317</v>
      </c>
      <c r="Z182" s="2" t="s">
        <v>27</v>
      </c>
      <c r="AA182" s="2" t="s">
        <v>27</v>
      </c>
      <c r="AB182" s="2" t="s">
        <v>1315</v>
      </c>
      <c r="AC182" s="2" t="s">
        <v>3091</v>
      </c>
      <c r="AD182" s="2" t="s">
        <v>41</v>
      </c>
      <c r="AM182">
        <f>--ISNUMBER(IFERROR(SEARCH('Formulaire recherche'!$E$20,D182,1),""))</f>
        <v>1</v>
      </c>
      <c r="AN182">
        <f>IF(AM182=1,COUNTIF($AM$2:AM182,1),"")</f>
        <v>181</v>
      </c>
      <c r="AO182" t="str">
        <f>IFERROR(INDEX($D$2:$D$3528,MATCH(ROWS($AN$2:AN182),Position_Fournisseurs,0)),"")</f>
        <v/>
      </c>
    </row>
    <row r="183" spans="1:41" x14ac:dyDescent="0.25">
      <c r="A183">
        <v>6346</v>
      </c>
      <c r="B183">
        <v>227949</v>
      </c>
      <c r="C183" s="2" t="s">
        <v>27</v>
      </c>
      <c r="D183" s="2" t="s">
        <v>5703</v>
      </c>
      <c r="E183" s="2" t="s">
        <v>27</v>
      </c>
      <c r="F183" s="2" t="s">
        <v>5704</v>
      </c>
      <c r="G183" s="2" t="s">
        <v>27</v>
      </c>
      <c r="H183" s="2" t="s">
        <v>5705</v>
      </c>
      <c r="I183" s="2" t="s">
        <v>27</v>
      </c>
      <c r="J183" s="2" t="s">
        <v>27</v>
      </c>
      <c r="K183">
        <v>8401</v>
      </c>
      <c r="L183" s="2" t="s">
        <v>1330</v>
      </c>
      <c r="M183" s="2" t="s">
        <v>1311</v>
      </c>
      <c r="P183" s="2" t="s">
        <v>27</v>
      </c>
      <c r="Q183" s="2" t="s">
        <v>27</v>
      </c>
      <c r="R183" s="2" t="s">
        <v>5706</v>
      </c>
      <c r="S183" s="2" t="s">
        <v>5707</v>
      </c>
      <c r="T183" s="2" t="s">
        <v>5708</v>
      </c>
      <c r="U183" s="2" t="s">
        <v>1312</v>
      </c>
      <c r="V183" s="2" t="s">
        <v>27</v>
      </c>
      <c r="W183" s="2" t="s">
        <v>27</v>
      </c>
      <c r="X183" s="2" t="s">
        <v>27</v>
      </c>
      <c r="Y183" s="2" t="s">
        <v>1332</v>
      </c>
      <c r="Z183" s="2" t="s">
        <v>27</v>
      </c>
      <c r="AA183" s="2" t="s">
        <v>27</v>
      </c>
      <c r="AB183" s="2" t="s">
        <v>27</v>
      </c>
      <c r="AC183" s="2" t="s">
        <v>5708</v>
      </c>
      <c r="AD183" s="2" t="s">
        <v>41</v>
      </c>
      <c r="AM183">
        <f>--ISNUMBER(IFERROR(SEARCH('Formulaire recherche'!$E$20,D183,1),""))</f>
        <v>1</v>
      </c>
      <c r="AN183">
        <f>IF(AM183=1,COUNTIF($AM$2:AM183,1),"")</f>
        <v>182</v>
      </c>
      <c r="AO183" t="str">
        <f>IFERROR(INDEX($D$2:$D$3528,MATCH(ROWS($AN$2:AN183),Position_Fournisseurs,0)),"")</f>
        <v/>
      </c>
    </row>
    <row r="184" spans="1:41" x14ac:dyDescent="0.25">
      <c r="A184">
        <v>4155</v>
      </c>
      <c r="B184">
        <v>10992</v>
      </c>
      <c r="C184" s="2" t="s">
        <v>27</v>
      </c>
      <c r="D184" s="2" t="s">
        <v>4390</v>
      </c>
      <c r="E184" s="2" t="s">
        <v>27</v>
      </c>
      <c r="F184" s="2" t="s">
        <v>4390</v>
      </c>
      <c r="G184" s="2" t="s">
        <v>27</v>
      </c>
      <c r="H184" s="2" t="s">
        <v>4391</v>
      </c>
      <c r="I184" s="2" t="s">
        <v>4391</v>
      </c>
      <c r="J184" s="2" t="s">
        <v>27</v>
      </c>
      <c r="K184">
        <v>4714</v>
      </c>
      <c r="L184" s="2" t="s">
        <v>4392</v>
      </c>
      <c r="M184" s="2" t="s">
        <v>2893</v>
      </c>
      <c r="N184">
        <v>437247210000</v>
      </c>
      <c r="P184" s="2" t="s">
        <v>4393</v>
      </c>
      <c r="Q184" s="2" t="s">
        <v>27</v>
      </c>
      <c r="R184" s="2" t="s">
        <v>27</v>
      </c>
      <c r="S184" s="2" t="s">
        <v>27</v>
      </c>
      <c r="T184" s="2" t="s">
        <v>27</v>
      </c>
      <c r="U184" s="2" t="s">
        <v>1312</v>
      </c>
      <c r="V184" s="2" t="s">
        <v>27</v>
      </c>
      <c r="W184" s="2" t="s">
        <v>27</v>
      </c>
      <c r="X184" s="2" t="s">
        <v>27</v>
      </c>
      <c r="Y184" s="2" t="s">
        <v>27</v>
      </c>
      <c r="Z184" s="2" t="s">
        <v>27</v>
      </c>
      <c r="AA184" s="2" t="s">
        <v>27</v>
      </c>
      <c r="AB184" s="2" t="s">
        <v>27</v>
      </c>
      <c r="AC184" s="2" t="s">
        <v>27</v>
      </c>
      <c r="AD184" s="2" t="s">
        <v>27</v>
      </c>
      <c r="AM184">
        <f>--ISNUMBER(IFERROR(SEARCH('Formulaire recherche'!$E$20,D184,1),""))</f>
        <v>1</v>
      </c>
      <c r="AN184">
        <f>IF(AM184=1,COUNTIF($AM$2:AM184,1),"")</f>
        <v>183</v>
      </c>
      <c r="AO184" t="str">
        <f>IFERROR(INDEX($D$2:$D$3528,MATCH(ROWS($AN$2:AN184),Position_Fournisseurs,0)),"")</f>
        <v/>
      </c>
    </row>
    <row r="185" spans="1:41" x14ac:dyDescent="0.25">
      <c r="A185">
        <v>3896</v>
      </c>
      <c r="B185">
        <v>452773577</v>
      </c>
      <c r="C185" s="2" t="s">
        <v>27</v>
      </c>
      <c r="D185" s="2" t="s">
        <v>4264</v>
      </c>
      <c r="E185" s="2" t="s">
        <v>27</v>
      </c>
      <c r="F185" s="2" t="s">
        <v>27</v>
      </c>
      <c r="G185" s="2" t="s">
        <v>27</v>
      </c>
      <c r="H185" s="2" t="s">
        <v>4265</v>
      </c>
      <c r="I185" s="2" t="s">
        <v>27</v>
      </c>
      <c r="J185" s="2" t="s">
        <v>27</v>
      </c>
      <c r="K185">
        <v>1033</v>
      </c>
      <c r="L185" s="2" t="s">
        <v>2710</v>
      </c>
      <c r="M185" s="2" t="s">
        <v>1311</v>
      </c>
      <c r="N185">
        <v>41244302758</v>
      </c>
      <c r="O185">
        <v>41244302759</v>
      </c>
      <c r="P185" s="2" t="s">
        <v>4266</v>
      </c>
      <c r="Q185" s="2" t="s">
        <v>27</v>
      </c>
      <c r="R185" s="2" t="s">
        <v>4267</v>
      </c>
      <c r="S185" s="2" t="s">
        <v>27</v>
      </c>
      <c r="T185" s="2" t="s">
        <v>4268</v>
      </c>
      <c r="U185" s="2" t="s">
        <v>1312</v>
      </c>
      <c r="V185" s="2" t="s">
        <v>27</v>
      </c>
      <c r="W185" s="2" t="s">
        <v>27</v>
      </c>
      <c r="X185" s="2" t="s">
        <v>27</v>
      </c>
      <c r="Y185" s="2" t="s">
        <v>27</v>
      </c>
      <c r="Z185" s="2" t="s">
        <v>1314</v>
      </c>
      <c r="AA185" s="2" t="s">
        <v>1348</v>
      </c>
      <c r="AB185" s="2" t="s">
        <v>1315</v>
      </c>
      <c r="AC185" s="2" t="s">
        <v>27</v>
      </c>
      <c r="AD185" s="2" t="s">
        <v>32</v>
      </c>
      <c r="AM185">
        <f>--ISNUMBER(IFERROR(SEARCH('Formulaire recherche'!$E$20,D185,1),""))</f>
        <v>1</v>
      </c>
      <c r="AN185">
        <f>IF(AM185=1,COUNTIF($AM$2:AM185,1),"")</f>
        <v>184</v>
      </c>
      <c r="AO185" t="str">
        <f>IFERROR(INDEX($D$2:$D$3528,MATCH(ROWS($AN$2:AN185),Position_Fournisseurs,0)),"")</f>
        <v/>
      </c>
    </row>
    <row r="186" spans="1:41" x14ac:dyDescent="0.25">
      <c r="A186">
        <v>1304</v>
      </c>
      <c r="B186">
        <v>541187</v>
      </c>
      <c r="C186" s="2" t="s">
        <v>27</v>
      </c>
      <c r="D186" s="2" t="s">
        <v>2321</v>
      </c>
      <c r="E186" s="2" t="s">
        <v>27</v>
      </c>
      <c r="F186" s="2" t="s">
        <v>2322</v>
      </c>
      <c r="G186" s="2" t="s">
        <v>27</v>
      </c>
      <c r="H186" s="2" t="s">
        <v>2323</v>
      </c>
      <c r="I186" s="2" t="s">
        <v>2323</v>
      </c>
      <c r="J186" s="2" t="s">
        <v>27</v>
      </c>
      <c r="K186">
        <v>6037</v>
      </c>
      <c r="L186" s="2" t="s">
        <v>2324</v>
      </c>
      <c r="M186" s="2" t="s">
        <v>1311</v>
      </c>
      <c r="N186">
        <v>41414502657</v>
      </c>
      <c r="P186" s="2" t="s">
        <v>27</v>
      </c>
      <c r="Q186" s="2" t="s">
        <v>27</v>
      </c>
      <c r="R186" s="2" t="s">
        <v>27</v>
      </c>
      <c r="S186" s="2" t="s">
        <v>2325</v>
      </c>
      <c r="T186" s="2" t="s">
        <v>27</v>
      </c>
      <c r="U186" s="2" t="s">
        <v>1312</v>
      </c>
      <c r="V186" s="2" t="s">
        <v>27</v>
      </c>
      <c r="W186" s="2" t="s">
        <v>27</v>
      </c>
      <c r="X186" s="2" t="s">
        <v>27</v>
      </c>
      <c r="Y186" s="2" t="s">
        <v>1404</v>
      </c>
      <c r="Z186" s="2" t="s">
        <v>27</v>
      </c>
      <c r="AA186" s="2" t="s">
        <v>27</v>
      </c>
      <c r="AB186" s="2" t="s">
        <v>27</v>
      </c>
      <c r="AC186" s="2" t="s">
        <v>2325</v>
      </c>
      <c r="AD186" s="2" t="s">
        <v>27</v>
      </c>
      <c r="AM186">
        <f>--ISNUMBER(IFERROR(SEARCH('Formulaire recherche'!$E$20,D186,1),""))</f>
        <v>1</v>
      </c>
      <c r="AN186">
        <f>IF(AM186=1,COUNTIF($AM$2:AM186,1),"")</f>
        <v>185</v>
      </c>
      <c r="AO186" t="str">
        <f>IFERROR(INDEX($D$2:$D$3528,MATCH(ROWS($AN$2:AN186),Position_Fournisseurs,0)),"")</f>
        <v/>
      </c>
    </row>
    <row r="187" spans="1:41" x14ac:dyDescent="0.25">
      <c r="A187">
        <v>723</v>
      </c>
      <c r="B187">
        <v>146495</v>
      </c>
      <c r="C187" s="2" t="s">
        <v>27</v>
      </c>
      <c r="D187" s="2" t="s">
        <v>1905</v>
      </c>
      <c r="E187" s="2" t="s">
        <v>27</v>
      </c>
      <c r="F187" s="2" t="s">
        <v>1906</v>
      </c>
      <c r="G187" s="2" t="s">
        <v>27</v>
      </c>
      <c r="H187" s="2" t="s">
        <v>1907</v>
      </c>
      <c r="I187" s="2" t="s">
        <v>1907</v>
      </c>
      <c r="J187" s="2" t="s">
        <v>27</v>
      </c>
      <c r="K187">
        <v>1205</v>
      </c>
      <c r="L187" s="2" t="s">
        <v>1349</v>
      </c>
      <c r="M187" s="2" t="s">
        <v>1311</v>
      </c>
      <c r="N187">
        <v>41223293119</v>
      </c>
      <c r="P187" s="2" t="s">
        <v>27</v>
      </c>
      <c r="Q187" s="2" t="s">
        <v>27</v>
      </c>
      <c r="R187" s="2" t="s">
        <v>27</v>
      </c>
      <c r="S187" s="2" t="s">
        <v>1908</v>
      </c>
      <c r="T187" s="2" t="s">
        <v>27</v>
      </c>
      <c r="U187" s="2" t="s">
        <v>1312</v>
      </c>
      <c r="V187" s="2" t="s">
        <v>27</v>
      </c>
      <c r="W187" s="2" t="s">
        <v>27</v>
      </c>
      <c r="X187" s="2" t="s">
        <v>27</v>
      </c>
      <c r="Y187" s="2" t="s">
        <v>27</v>
      </c>
      <c r="Z187" s="2" t="s">
        <v>27</v>
      </c>
      <c r="AA187" s="2" t="s">
        <v>27</v>
      </c>
      <c r="AB187" s="2" t="s">
        <v>27</v>
      </c>
      <c r="AC187" s="2" t="s">
        <v>1908</v>
      </c>
      <c r="AD187" s="2" t="s">
        <v>27</v>
      </c>
      <c r="AM187">
        <f>--ISNUMBER(IFERROR(SEARCH('Formulaire recherche'!$E$20,D187,1),""))</f>
        <v>1</v>
      </c>
      <c r="AN187">
        <f>IF(AM187=1,COUNTIF($AM$2:AM187,1),"")</f>
        <v>186</v>
      </c>
      <c r="AO187" t="str">
        <f>IFERROR(INDEX($D$2:$D$3528,MATCH(ROWS($AN$2:AN187),Position_Fournisseurs,0)),"")</f>
        <v/>
      </c>
    </row>
    <row r="188" spans="1:41" x14ac:dyDescent="0.25">
      <c r="A188">
        <v>3740</v>
      </c>
      <c r="B188">
        <v>670315</v>
      </c>
      <c r="C188" s="2" t="s">
        <v>27</v>
      </c>
      <c r="D188" s="2" t="s">
        <v>4136</v>
      </c>
      <c r="E188" s="2" t="s">
        <v>4137</v>
      </c>
      <c r="F188" s="2" t="s">
        <v>4138</v>
      </c>
      <c r="G188" s="2" t="s">
        <v>27</v>
      </c>
      <c r="H188" s="2" t="s">
        <v>4139</v>
      </c>
      <c r="I188" s="2" t="s">
        <v>4139</v>
      </c>
      <c r="J188" s="2" t="s">
        <v>27</v>
      </c>
      <c r="K188">
        <v>1173</v>
      </c>
      <c r="L188" s="2" t="s">
        <v>2074</v>
      </c>
      <c r="M188" s="2" t="s">
        <v>1311</v>
      </c>
      <c r="N188">
        <v>41218086292</v>
      </c>
      <c r="P188" s="2" t="s">
        <v>4140</v>
      </c>
      <c r="Q188" s="2" t="s">
        <v>27</v>
      </c>
      <c r="R188" s="2" t="s">
        <v>4141</v>
      </c>
      <c r="S188" s="2" t="s">
        <v>4142</v>
      </c>
      <c r="T188" s="2" t="s">
        <v>4143</v>
      </c>
      <c r="U188" s="2" t="s">
        <v>1312</v>
      </c>
      <c r="V188" s="2" t="s">
        <v>27</v>
      </c>
      <c r="W188" s="2" t="s">
        <v>27</v>
      </c>
      <c r="X188" s="2" t="s">
        <v>27</v>
      </c>
      <c r="Y188" s="2" t="s">
        <v>79</v>
      </c>
      <c r="Z188" s="2" t="s">
        <v>27</v>
      </c>
      <c r="AA188" s="2" t="s">
        <v>27</v>
      </c>
      <c r="AB188" s="2" t="s">
        <v>27</v>
      </c>
      <c r="AC188" s="2" t="s">
        <v>4142</v>
      </c>
      <c r="AD188" s="2" t="s">
        <v>27</v>
      </c>
      <c r="AM188">
        <f>--ISNUMBER(IFERROR(SEARCH('Formulaire recherche'!$E$20,D188,1),""))</f>
        <v>1</v>
      </c>
      <c r="AN188">
        <f>IF(AM188=1,COUNTIF($AM$2:AM188,1),"")</f>
        <v>187</v>
      </c>
      <c r="AO188" t="str">
        <f>IFERROR(INDEX($D$2:$D$3528,MATCH(ROWS($AN$2:AN188),Position_Fournisseurs,0)),"")</f>
        <v/>
      </c>
    </row>
    <row r="189" spans="1:41" x14ac:dyDescent="0.25">
      <c r="A189">
        <v>3664</v>
      </c>
      <c r="B189">
        <v>658778</v>
      </c>
      <c r="C189" s="2" t="s">
        <v>27</v>
      </c>
      <c r="D189" s="2" t="s">
        <v>4101</v>
      </c>
      <c r="E189" s="2" t="s">
        <v>27</v>
      </c>
      <c r="F189" s="2" t="s">
        <v>4102</v>
      </c>
      <c r="G189" s="2" t="s">
        <v>27</v>
      </c>
      <c r="H189" s="2" t="s">
        <v>4103</v>
      </c>
      <c r="I189" s="2" t="s">
        <v>4103</v>
      </c>
      <c r="J189" s="2" t="s">
        <v>27</v>
      </c>
      <c r="K189">
        <v>1053</v>
      </c>
      <c r="L189" s="2" t="s">
        <v>3467</v>
      </c>
      <c r="M189" s="2" t="s">
        <v>1311</v>
      </c>
      <c r="N189">
        <v>41216351858</v>
      </c>
      <c r="P189" s="2" t="s">
        <v>27</v>
      </c>
      <c r="Q189" s="2" t="s">
        <v>27</v>
      </c>
      <c r="R189" s="2" t="s">
        <v>27</v>
      </c>
      <c r="S189" s="2" t="s">
        <v>4104</v>
      </c>
      <c r="T189" s="2" t="s">
        <v>27</v>
      </c>
      <c r="U189" s="2" t="s">
        <v>1312</v>
      </c>
      <c r="V189" s="2" t="s">
        <v>27</v>
      </c>
      <c r="W189" s="2" t="s">
        <v>27</v>
      </c>
      <c r="X189" s="2" t="s">
        <v>27</v>
      </c>
      <c r="Y189" s="2" t="s">
        <v>79</v>
      </c>
      <c r="Z189" s="2" t="s">
        <v>27</v>
      </c>
      <c r="AA189" s="2" t="s">
        <v>27</v>
      </c>
      <c r="AB189" s="2" t="s">
        <v>27</v>
      </c>
      <c r="AC189" s="2" t="s">
        <v>4104</v>
      </c>
      <c r="AD189" s="2" t="s">
        <v>27</v>
      </c>
      <c r="AM189">
        <f>--ISNUMBER(IFERROR(SEARCH('Formulaire recherche'!$E$20,D189,1),""))</f>
        <v>1</v>
      </c>
      <c r="AN189">
        <f>IF(AM189=1,COUNTIF($AM$2:AM189,1),"")</f>
        <v>188</v>
      </c>
      <c r="AO189" t="str">
        <f>IFERROR(INDEX($D$2:$D$3528,MATCH(ROWS($AN$2:AN189),Position_Fournisseurs,0)),"")</f>
        <v/>
      </c>
    </row>
    <row r="190" spans="1:41" x14ac:dyDescent="0.25">
      <c r="A190">
        <v>2066</v>
      </c>
      <c r="B190">
        <v>337912285</v>
      </c>
      <c r="C190" s="2" t="s">
        <v>27</v>
      </c>
      <c r="D190" s="2" t="s">
        <v>2921</v>
      </c>
      <c r="E190" s="2" t="s">
        <v>27</v>
      </c>
      <c r="F190" s="2" t="s">
        <v>2922</v>
      </c>
      <c r="G190" s="2" t="s">
        <v>27</v>
      </c>
      <c r="H190" s="2" t="s">
        <v>2923</v>
      </c>
      <c r="I190" s="2" t="s">
        <v>27</v>
      </c>
      <c r="J190" s="2" t="s">
        <v>27</v>
      </c>
      <c r="K190">
        <v>1860</v>
      </c>
      <c r="L190" s="2" t="s">
        <v>1978</v>
      </c>
      <c r="M190" s="2" t="s">
        <v>1311</v>
      </c>
      <c r="N190">
        <v>41219604850</v>
      </c>
      <c r="P190" s="2" t="s">
        <v>2924</v>
      </c>
      <c r="Q190" s="2" t="s">
        <v>27</v>
      </c>
      <c r="R190" s="2" t="s">
        <v>2925</v>
      </c>
      <c r="S190" s="2" t="s">
        <v>2925</v>
      </c>
      <c r="T190" s="2" t="s">
        <v>2926</v>
      </c>
      <c r="U190" s="2" t="s">
        <v>1312</v>
      </c>
      <c r="V190" s="2" t="s">
        <v>27</v>
      </c>
      <c r="W190" s="2" t="s">
        <v>27</v>
      </c>
      <c r="X190" s="2" t="s">
        <v>27</v>
      </c>
      <c r="Y190" s="2" t="s">
        <v>79</v>
      </c>
      <c r="Z190" s="2" t="s">
        <v>1314</v>
      </c>
      <c r="AA190" s="2" t="s">
        <v>27</v>
      </c>
      <c r="AB190" s="2" t="s">
        <v>1315</v>
      </c>
      <c r="AC190" s="2" t="s">
        <v>2925</v>
      </c>
      <c r="AD190" s="2" t="s">
        <v>27</v>
      </c>
      <c r="AM190">
        <f>--ISNUMBER(IFERROR(SEARCH('Formulaire recherche'!$E$20,D190,1),""))</f>
        <v>1</v>
      </c>
      <c r="AN190">
        <f>IF(AM190=1,COUNTIF($AM$2:AM190,1),"")</f>
        <v>189</v>
      </c>
      <c r="AO190" t="str">
        <f>IFERROR(INDEX($D$2:$D$3528,MATCH(ROWS($AN$2:AN190),Position_Fournisseurs,0)),"")</f>
        <v/>
      </c>
    </row>
    <row r="191" spans="1:41" x14ac:dyDescent="0.25">
      <c r="A191">
        <v>5646</v>
      </c>
      <c r="B191">
        <v>770398</v>
      </c>
      <c r="C191" s="2" t="s">
        <v>27</v>
      </c>
      <c r="D191" s="2" t="s">
        <v>5364</v>
      </c>
      <c r="E191" s="2" t="s">
        <v>27</v>
      </c>
      <c r="F191" s="2" t="s">
        <v>5365</v>
      </c>
      <c r="G191" s="2" t="s">
        <v>27</v>
      </c>
      <c r="H191" s="2" t="s">
        <v>5366</v>
      </c>
      <c r="I191" s="2" t="s">
        <v>5366</v>
      </c>
      <c r="J191" s="2" t="s">
        <v>27</v>
      </c>
      <c r="K191">
        <v>1222</v>
      </c>
      <c r="L191" s="2" t="s">
        <v>1925</v>
      </c>
      <c r="M191" s="2" t="s">
        <v>1311</v>
      </c>
      <c r="N191">
        <v>41227721150</v>
      </c>
      <c r="P191" s="2" t="s">
        <v>27</v>
      </c>
      <c r="Q191" s="2" t="s">
        <v>27</v>
      </c>
      <c r="R191" s="2" t="s">
        <v>5367</v>
      </c>
      <c r="S191" s="2" t="s">
        <v>5368</v>
      </c>
      <c r="T191" s="2" t="s">
        <v>5369</v>
      </c>
      <c r="U191" s="2" t="s">
        <v>1312</v>
      </c>
      <c r="V191" s="2" t="s">
        <v>27</v>
      </c>
      <c r="W191" s="2" t="s">
        <v>27</v>
      </c>
      <c r="X191" s="2" t="s">
        <v>27</v>
      </c>
      <c r="Y191" s="2" t="s">
        <v>24</v>
      </c>
      <c r="Z191" s="2" t="s">
        <v>27</v>
      </c>
      <c r="AA191" s="2" t="s">
        <v>27</v>
      </c>
      <c r="AB191" s="2" t="s">
        <v>27</v>
      </c>
      <c r="AC191" s="2" t="s">
        <v>5368</v>
      </c>
      <c r="AD191" s="2" t="s">
        <v>27</v>
      </c>
      <c r="AM191">
        <f>--ISNUMBER(IFERROR(SEARCH('Formulaire recherche'!$E$20,D191,1),""))</f>
        <v>1</v>
      </c>
      <c r="AN191">
        <f>IF(AM191=1,COUNTIF($AM$2:AM191,1),"")</f>
        <v>190</v>
      </c>
      <c r="AO191" t="str">
        <f>IFERROR(INDEX($D$2:$D$3528,MATCH(ROWS($AN$2:AN191),Position_Fournisseurs,0)),"")</f>
        <v/>
      </c>
    </row>
    <row r="192" spans="1:41" x14ac:dyDescent="0.25">
      <c r="A192">
        <v>2203</v>
      </c>
      <c r="B192">
        <v>10533</v>
      </c>
      <c r="C192" s="2" t="s">
        <v>27</v>
      </c>
      <c r="D192" s="2" t="s">
        <v>3029</v>
      </c>
      <c r="E192" s="2" t="s">
        <v>27</v>
      </c>
      <c r="F192" s="2" t="s">
        <v>3030</v>
      </c>
      <c r="G192" s="2" t="s">
        <v>27</v>
      </c>
      <c r="H192" s="2" t="s">
        <v>3031</v>
      </c>
      <c r="I192" s="2" t="s">
        <v>27</v>
      </c>
      <c r="J192" s="2" t="s">
        <v>3032</v>
      </c>
      <c r="K192">
        <v>86107</v>
      </c>
      <c r="L192" s="2" t="s">
        <v>3033</v>
      </c>
      <c r="M192" s="2" t="s">
        <v>1313</v>
      </c>
      <c r="N192">
        <v>33549023800</v>
      </c>
      <c r="P192" s="2" t="s">
        <v>27</v>
      </c>
      <c r="Q192" s="2" t="s">
        <v>27</v>
      </c>
      <c r="R192" s="2" t="s">
        <v>27</v>
      </c>
      <c r="S192" s="2" t="s">
        <v>3034</v>
      </c>
      <c r="T192" s="2" t="s">
        <v>27</v>
      </c>
      <c r="U192" s="2" t="s">
        <v>1322</v>
      </c>
      <c r="V192" s="2" t="s">
        <v>27</v>
      </c>
      <c r="W192" s="2" t="s">
        <v>27</v>
      </c>
      <c r="X192" s="2" t="s">
        <v>27</v>
      </c>
      <c r="Y192" s="2" t="s">
        <v>27</v>
      </c>
      <c r="Z192" s="2" t="s">
        <v>27</v>
      </c>
      <c r="AA192" s="2" t="s">
        <v>27</v>
      </c>
      <c r="AB192" s="2" t="s">
        <v>1323</v>
      </c>
      <c r="AC192" s="2" t="s">
        <v>3034</v>
      </c>
      <c r="AD192" s="2" t="s">
        <v>27</v>
      </c>
      <c r="AM192">
        <f>--ISNUMBER(IFERROR(SEARCH('Formulaire recherche'!$E$20,D192,1),""))</f>
        <v>1</v>
      </c>
      <c r="AN192">
        <f>IF(AM192=1,COUNTIF($AM$2:AM192,1),"")</f>
        <v>191</v>
      </c>
      <c r="AO192" t="str">
        <f>IFERROR(INDEX($D$2:$D$3528,MATCH(ROWS($AN$2:AN192),Position_Fournisseurs,0)),"")</f>
        <v/>
      </c>
    </row>
    <row r="193" spans="1:41" x14ac:dyDescent="0.25">
      <c r="A193">
        <v>5143</v>
      </c>
      <c r="B193">
        <v>449239</v>
      </c>
      <c r="C193" s="2" t="s">
        <v>27</v>
      </c>
      <c r="D193" s="2" t="s">
        <v>4901</v>
      </c>
      <c r="E193" s="2" t="s">
        <v>27</v>
      </c>
      <c r="F193" s="2" t="s">
        <v>4901</v>
      </c>
      <c r="G193" s="2" t="s">
        <v>27</v>
      </c>
      <c r="H193" s="2" t="s">
        <v>4902</v>
      </c>
      <c r="I193" s="2" t="s">
        <v>27</v>
      </c>
      <c r="J193" s="2" t="s">
        <v>27</v>
      </c>
      <c r="K193">
        <v>1902</v>
      </c>
      <c r="L193" s="2" t="s">
        <v>2719</v>
      </c>
      <c r="M193" s="2" t="s">
        <v>1311</v>
      </c>
      <c r="N193">
        <v>41277673038</v>
      </c>
      <c r="P193" s="2" t="s">
        <v>4903</v>
      </c>
      <c r="Q193" s="2" t="s">
        <v>27</v>
      </c>
      <c r="R193" s="2" t="s">
        <v>27</v>
      </c>
      <c r="S193" s="2" t="s">
        <v>4904</v>
      </c>
      <c r="T193" s="2" t="s">
        <v>27</v>
      </c>
      <c r="U193" s="2" t="s">
        <v>1312</v>
      </c>
      <c r="V193" s="2" t="s">
        <v>27</v>
      </c>
      <c r="W193" s="2" t="s">
        <v>27</v>
      </c>
      <c r="X193" s="2" t="s">
        <v>27</v>
      </c>
      <c r="Y193" s="2" t="s">
        <v>257</v>
      </c>
      <c r="Z193" s="2" t="s">
        <v>27</v>
      </c>
      <c r="AA193" s="2" t="s">
        <v>27</v>
      </c>
      <c r="AB193" s="2" t="s">
        <v>27</v>
      </c>
      <c r="AC193" s="2" t="s">
        <v>4904</v>
      </c>
      <c r="AD193" s="2" t="s">
        <v>27</v>
      </c>
      <c r="AM193">
        <f>--ISNUMBER(IFERROR(SEARCH('Formulaire recherche'!$E$20,D193,1),""))</f>
        <v>1</v>
      </c>
      <c r="AN193">
        <f>IF(AM193=1,COUNTIF($AM$2:AM193,1),"")</f>
        <v>192</v>
      </c>
      <c r="AO193" t="str">
        <f>IFERROR(INDEX($D$2:$D$3528,MATCH(ROWS($AN$2:AN193),Position_Fournisseurs,0)),"")</f>
        <v/>
      </c>
    </row>
    <row r="194" spans="1:41" x14ac:dyDescent="0.25">
      <c r="A194">
        <v>5456</v>
      </c>
      <c r="B194">
        <v>718839</v>
      </c>
      <c r="C194" s="2" t="s">
        <v>27</v>
      </c>
      <c r="D194" s="2" t="s">
        <v>5232</v>
      </c>
      <c r="E194" s="2" t="s">
        <v>27</v>
      </c>
      <c r="F194" s="2" t="s">
        <v>5233</v>
      </c>
      <c r="G194" s="2" t="s">
        <v>27</v>
      </c>
      <c r="H194" s="2" t="s">
        <v>5234</v>
      </c>
      <c r="I194" s="2" t="s">
        <v>5234</v>
      </c>
      <c r="J194" s="2" t="s">
        <v>27</v>
      </c>
      <c r="K194">
        <v>1032</v>
      </c>
      <c r="L194" s="2" t="s">
        <v>1632</v>
      </c>
      <c r="M194" s="2" t="s">
        <v>1311</v>
      </c>
      <c r="N194">
        <v>41217317145</v>
      </c>
      <c r="P194" s="2" t="s">
        <v>27</v>
      </c>
      <c r="Q194" s="2" t="s">
        <v>27</v>
      </c>
      <c r="R194" s="2" t="s">
        <v>5235</v>
      </c>
      <c r="S194" s="2" t="s">
        <v>5236</v>
      </c>
      <c r="T194" s="2" t="s">
        <v>5237</v>
      </c>
      <c r="U194" s="2" t="s">
        <v>1312</v>
      </c>
      <c r="V194" s="2" t="s">
        <v>27</v>
      </c>
      <c r="W194" s="2" t="s">
        <v>27</v>
      </c>
      <c r="X194" s="2" t="s">
        <v>27</v>
      </c>
      <c r="Y194" s="2" t="s">
        <v>79</v>
      </c>
      <c r="Z194" s="2" t="s">
        <v>27</v>
      </c>
      <c r="AA194" s="2" t="s">
        <v>27</v>
      </c>
      <c r="AB194" s="2" t="s">
        <v>27</v>
      </c>
      <c r="AC194" s="2" t="s">
        <v>5236</v>
      </c>
      <c r="AD194" s="2" t="s">
        <v>27</v>
      </c>
      <c r="AM194">
        <f>--ISNUMBER(IFERROR(SEARCH('Formulaire recherche'!$E$20,D194,1),""))</f>
        <v>1</v>
      </c>
      <c r="AN194">
        <f>IF(AM194=1,COUNTIF($AM$2:AM194,1),"")</f>
        <v>193</v>
      </c>
      <c r="AO194" t="str">
        <f>IFERROR(INDEX($D$2:$D$3528,MATCH(ROWS($AN$2:AN194),Position_Fournisseurs,0)),"")</f>
        <v/>
      </c>
    </row>
    <row r="195" spans="1:41" x14ac:dyDescent="0.25">
      <c r="A195">
        <v>1649</v>
      </c>
      <c r="B195">
        <v>600441</v>
      </c>
      <c r="C195" s="2" t="s">
        <v>27</v>
      </c>
      <c r="D195" s="2" t="s">
        <v>2614</v>
      </c>
      <c r="E195" s="2" t="s">
        <v>27</v>
      </c>
      <c r="F195" s="2" t="s">
        <v>2615</v>
      </c>
      <c r="G195" s="2" t="s">
        <v>27</v>
      </c>
      <c r="H195" s="2" t="s">
        <v>2616</v>
      </c>
      <c r="I195" s="2" t="s">
        <v>2616</v>
      </c>
      <c r="J195" s="2" t="s">
        <v>2617</v>
      </c>
      <c r="K195">
        <v>1700</v>
      </c>
      <c r="L195" s="2" t="s">
        <v>1492</v>
      </c>
      <c r="M195" s="2" t="s">
        <v>1311</v>
      </c>
      <c r="N195">
        <v>41269198780</v>
      </c>
      <c r="P195" s="2" t="s">
        <v>27</v>
      </c>
      <c r="Q195" s="2" t="s">
        <v>27</v>
      </c>
      <c r="R195" s="2" t="s">
        <v>27</v>
      </c>
      <c r="S195" s="2" t="s">
        <v>2618</v>
      </c>
      <c r="T195" s="2" t="s">
        <v>27</v>
      </c>
      <c r="U195" s="2" t="s">
        <v>1312</v>
      </c>
      <c r="V195" s="2" t="s">
        <v>27</v>
      </c>
      <c r="W195" s="2" t="s">
        <v>27</v>
      </c>
      <c r="X195" s="2" t="s">
        <v>27</v>
      </c>
      <c r="Y195" s="2" t="s">
        <v>1313</v>
      </c>
      <c r="Z195" s="2" t="s">
        <v>27</v>
      </c>
      <c r="AA195" s="2" t="s">
        <v>27</v>
      </c>
      <c r="AB195" s="2" t="s">
        <v>27</v>
      </c>
      <c r="AC195" s="2" t="s">
        <v>2618</v>
      </c>
      <c r="AD195" s="2" t="s">
        <v>27</v>
      </c>
      <c r="AM195">
        <f>--ISNUMBER(IFERROR(SEARCH('Formulaire recherche'!$E$20,D195,1),""))</f>
        <v>1</v>
      </c>
      <c r="AN195">
        <f>IF(AM195=1,COUNTIF($AM$2:AM195,1),"")</f>
        <v>194</v>
      </c>
      <c r="AO195" t="str">
        <f>IFERROR(INDEX($D$2:$D$3528,MATCH(ROWS($AN$2:AN195),Position_Fournisseurs,0)),"")</f>
        <v/>
      </c>
    </row>
    <row r="196" spans="1:41" x14ac:dyDescent="0.25">
      <c r="A196">
        <v>4907</v>
      </c>
      <c r="B196">
        <v>409459</v>
      </c>
      <c r="C196" s="2" t="s">
        <v>27</v>
      </c>
      <c r="D196" s="2" t="s">
        <v>4764</v>
      </c>
      <c r="E196" s="2" t="s">
        <v>27</v>
      </c>
      <c r="F196" s="2" t="s">
        <v>4764</v>
      </c>
      <c r="G196" s="2" t="s">
        <v>27</v>
      </c>
      <c r="H196" s="2" t="s">
        <v>4765</v>
      </c>
      <c r="I196" s="2" t="s">
        <v>4765</v>
      </c>
      <c r="J196" s="2" t="s">
        <v>27</v>
      </c>
      <c r="K196">
        <v>1003</v>
      </c>
      <c r="L196" s="2" t="s">
        <v>1470</v>
      </c>
      <c r="M196" s="2" t="s">
        <v>1311</v>
      </c>
      <c r="N196">
        <v>41213425034</v>
      </c>
      <c r="P196" s="2" t="s">
        <v>27</v>
      </c>
      <c r="Q196" s="2" t="s">
        <v>27</v>
      </c>
      <c r="R196" s="2" t="s">
        <v>27</v>
      </c>
      <c r="S196" s="2" t="s">
        <v>4766</v>
      </c>
      <c r="T196" s="2" t="s">
        <v>27</v>
      </c>
      <c r="U196" s="2" t="s">
        <v>1312</v>
      </c>
      <c r="V196" s="2" t="s">
        <v>27</v>
      </c>
      <c r="W196" s="2" t="s">
        <v>27</v>
      </c>
      <c r="X196" s="2" t="s">
        <v>27</v>
      </c>
      <c r="Y196" s="2" t="s">
        <v>79</v>
      </c>
      <c r="Z196" s="2" t="s">
        <v>27</v>
      </c>
      <c r="AA196" s="2" t="s">
        <v>27</v>
      </c>
      <c r="AB196" s="2" t="s">
        <v>27</v>
      </c>
      <c r="AC196" s="2" t="s">
        <v>4766</v>
      </c>
      <c r="AD196" s="2" t="s">
        <v>27</v>
      </c>
      <c r="AM196">
        <f>--ISNUMBER(IFERROR(SEARCH('Formulaire recherche'!$E$20,D196,1),""))</f>
        <v>1</v>
      </c>
      <c r="AN196">
        <f>IF(AM196=1,COUNTIF($AM$2:AM196,1),"")</f>
        <v>195</v>
      </c>
      <c r="AO196" t="str">
        <f>IFERROR(INDEX($D$2:$D$3528,MATCH(ROWS($AN$2:AN196),Position_Fournisseurs,0)),"")</f>
        <v/>
      </c>
    </row>
    <row r="197" spans="1:41" x14ac:dyDescent="0.25">
      <c r="A197">
        <v>334</v>
      </c>
      <c r="B197">
        <v>103300</v>
      </c>
      <c r="C197" s="2" t="s">
        <v>27</v>
      </c>
      <c r="D197" s="2" t="s">
        <v>1568</v>
      </c>
      <c r="E197" s="2" t="s">
        <v>27</v>
      </c>
      <c r="F197" s="2" t="s">
        <v>1569</v>
      </c>
      <c r="G197" s="2" t="s">
        <v>27</v>
      </c>
      <c r="H197" s="2" t="s">
        <v>1570</v>
      </c>
      <c r="I197" s="2" t="s">
        <v>1570</v>
      </c>
      <c r="J197" s="2" t="s">
        <v>1316</v>
      </c>
      <c r="K197">
        <v>5436</v>
      </c>
      <c r="L197" s="2" t="s">
        <v>1571</v>
      </c>
      <c r="M197" s="2" t="s">
        <v>1311</v>
      </c>
      <c r="N197">
        <v>41564241313</v>
      </c>
      <c r="P197" s="2" t="s">
        <v>27</v>
      </c>
      <c r="Q197" s="2" t="s">
        <v>27</v>
      </c>
      <c r="R197" s="2" t="s">
        <v>27</v>
      </c>
      <c r="S197" s="2" t="s">
        <v>1572</v>
      </c>
      <c r="T197" s="2" t="s">
        <v>27</v>
      </c>
      <c r="U197" s="2" t="s">
        <v>1312</v>
      </c>
      <c r="V197" s="2" t="s">
        <v>27</v>
      </c>
      <c r="W197" s="2" t="s">
        <v>27</v>
      </c>
      <c r="X197" s="2" t="s">
        <v>27</v>
      </c>
      <c r="Y197" s="2" t="s">
        <v>1317</v>
      </c>
      <c r="Z197" s="2" t="s">
        <v>27</v>
      </c>
      <c r="AA197" s="2" t="s">
        <v>27</v>
      </c>
      <c r="AB197" s="2" t="s">
        <v>27</v>
      </c>
      <c r="AC197" s="2" t="s">
        <v>1572</v>
      </c>
      <c r="AD197" s="2" t="s">
        <v>27</v>
      </c>
      <c r="AM197">
        <f>--ISNUMBER(IFERROR(SEARCH('Formulaire recherche'!$E$20,D197,1),""))</f>
        <v>1</v>
      </c>
      <c r="AN197">
        <f>IF(AM197=1,COUNTIF($AM$2:AM197,1),"")</f>
        <v>196</v>
      </c>
      <c r="AO197" t="str">
        <f>IFERROR(INDEX($D$2:$D$3528,MATCH(ROWS($AN$2:AN197),Position_Fournisseurs,0)),"")</f>
        <v/>
      </c>
    </row>
    <row r="198" spans="1:41" x14ac:dyDescent="0.25">
      <c r="A198">
        <v>3282</v>
      </c>
      <c r="B198">
        <v>385340</v>
      </c>
      <c r="C198" s="2" t="s">
        <v>27</v>
      </c>
      <c r="D198" s="2" t="s">
        <v>3746</v>
      </c>
      <c r="E198" s="2" t="s">
        <v>27</v>
      </c>
      <c r="F198" s="2" t="s">
        <v>3747</v>
      </c>
      <c r="G198" s="2" t="s">
        <v>27</v>
      </c>
      <c r="H198" s="2" t="s">
        <v>27</v>
      </c>
      <c r="I198" s="2" t="s">
        <v>27</v>
      </c>
      <c r="J198" s="2" t="s">
        <v>27</v>
      </c>
      <c r="K198">
        <v>8304</v>
      </c>
      <c r="L198" s="2" t="s">
        <v>3072</v>
      </c>
      <c r="M198" s="2" t="s">
        <v>1311</v>
      </c>
      <c r="N198">
        <v>41323867770</v>
      </c>
      <c r="P198" s="2" t="s">
        <v>27</v>
      </c>
      <c r="Q198" s="2" t="s">
        <v>27</v>
      </c>
      <c r="R198" s="2" t="s">
        <v>3748</v>
      </c>
      <c r="S198" s="2" t="s">
        <v>3748</v>
      </c>
      <c r="T198" s="2" t="s">
        <v>3749</v>
      </c>
      <c r="U198" s="2" t="s">
        <v>1312</v>
      </c>
      <c r="V198" s="2" t="s">
        <v>27</v>
      </c>
      <c r="W198" s="2" t="s">
        <v>27</v>
      </c>
      <c r="X198" s="2" t="s">
        <v>27</v>
      </c>
      <c r="Y198" s="2" t="s">
        <v>1332</v>
      </c>
      <c r="Z198" s="2" t="s">
        <v>1314</v>
      </c>
      <c r="AA198" s="2" t="s">
        <v>27</v>
      </c>
      <c r="AB198" s="2" t="s">
        <v>1315</v>
      </c>
      <c r="AC198" s="2" t="s">
        <v>3748</v>
      </c>
      <c r="AD198" s="2" t="s">
        <v>41</v>
      </c>
      <c r="AM198">
        <f>--ISNUMBER(IFERROR(SEARCH('Formulaire recherche'!$E$20,D198,1),""))</f>
        <v>1</v>
      </c>
      <c r="AN198">
        <f>IF(AM198=1,COUNTIF($AM$2:AM198,1),"")</f>
        <v>197</v>
      </c>
      <c r="AO198" t="str">
        <f>IFERROR(INDEX($D$2:$D$3528,MATCH(ROWS($AN$2:AN198),Position_Fournisseurs,0)),"")</f>
        <v/>
      </c>
    </row>
    <row r="199" spans="1:41" x14ac:dyDescent="0.25">
      <c r="A199">
        <v>3408</v>
      </c>
      <c r="B199">
        <v>615124</v>
      </c>
      <c r="C199" s="2" t="s">
        <v>27</v>
      </c>
      <c r="D199" s="2" t="s">
        <v>3858</v>
      </c>
      <c r="E199" s="2" t="s">
        <v>27</v>
      </c>
      <c r="F199" s="2" t="s">
        <v>3859</v>
      </c>
      <c r="G199" s="2" t="s">
        <v>3860</v>
      </c>
      <c r="H199" s="2" t="s">
        <v>3861</v>
      </c>
      <c r="I199" s="2" t="s">
        <v>3861</v>
      </c>
      <c r="J199" s="2" t="s">
        <v>27</v>
      </c>
      <c r="K199">
        <v>6331</v>
      </c>
      <c r="L199" s="2" t="s">
        <v>3862</v>
      </c>
      <c r="M199" s="2" t="s">
        <v>1311</v>
      </c>
      <c r="N199">
        <v>41417491161</v>
      </c>
      <c r="P199" s="2" t="s">
        <v>3863</v>
      </c>
      <c r="Q199" s="2" t="s">
        <v>27</v>
      </c>
      <c r="R199" s="2" t="s">
        <v>3864</v>
      </c>
      <c r="S199" s="2" t="s">
        <v>3865</v>
      </c>
      <c r="T199" s="2" t="s">
        <v>3866</v>
      </c>
      <c r="U199" s="2" t="s">
        <v>1312</v>
      </c>
      <c r="V199" s="2" t="s">
        <v>27</v>
      </c>
      <c r="W199" s="2" t="s">
        <v>27</v>
      </c>
      <c r="X199" s="2" t="s">
        <v>27</v>
      </c>
      <c r="Y199" s="2" t="s">
        <v>2069</v>
      </c>
      <c r="Z199" s="2" t="s">
        <v>27</v>
      </c>
      <c r="AA199" s="2" t="s">
        <v>27</v>
      </c>
      <c r="AB199" s="2" t="s">
        <v>27</v>
      </c>
      <c r="AC199" s="2" t="s">
        <v>3865</v>
      </c>
      <c r="AD199" s="2" t="s">
        <v>27</v>
      </c>
      <c r="AM199">
        <f>--ISNUMBER(IFERROR(SEARCH('Formulaire recherche'!$E$20,D199,1),""))</f>
        <v>1</v>
      </c>
      <c r="AN199">
        <f>IF(AM199=1,COUNTIF($AM$2:AM199,1),"")</f>
        <v>198</v>
      </c>
      <c r="AO199" t="str">
        <f>IFERROR(INDEX($D$2:$D$3528,MATCH(ROWS($AN$2:AN199),Position_Fournisseurs,0)),"")</f>
        <v/>
      </c>
    </row>
    <row r="200" spans="1:41" x14ac:dyDescent="0.25">
      <c r="A200">
        <v>2825</v>
      </c>
      <c r="B200">
        <v>183092</v>
      </c>
      <c r="C200" s="2" t="s">
        <v>27</v>
      </c>
      <c r="D200" s="2" t="s">
        <v>3422</v>
      </c>
      <c r="E200" s="2" t="s">
        <v>27</v>
      </c>
      <c r="F200" s="2" t="s">
        <v>3423</v>
      </c>
      <c r="G200" s="2" t="s">
        <v>27</v>
      </c>
      <c r="H200" s="2" t="s">
        <v>3424</v>
      </c>
      <c r="I200" s="2" t="s">
        <v>3424</v>
      </c>
      <c r="J200" s="2" t="s">
        <v>27</v>
      </c>
      <c r="K200">
        <v>6015</v>
      </c>
      <c r="L200" s="2" t="s">
        <v>1444</v>
      </c>
      <c r="M200" s="2" t="s">
        <v>1311</v>
      </c>
      <c r="N200">
        <v>41412681414</v>
      </c>
      <c r="P200" s="2" t="s">
        <v>27</v>
      </c>
      <c r="Q200" s="2" t="s">
        <v>27</v>
      </c>
      <c r="R200" s="2" t="s">
        <v>3425</v>
      </c>
      <c r="S200" s="2" t="s">
        <v>3426</v>
      </c>
      <c r="T200" s="2" t="s">
        <v>3427</v>
      </c>
      <c r="U200" s="2" t="s">
        <v>1312</v>
      </c>
      <c r="V200" s="2" t="s">
        <v>27</v>
      </c>
      <c r="W200" s="2" t="s">
        <v>27</v>
      </c>
      <c r="X200" s="2" t="s">
        <v>27</v>
      </c>
      <c r="Y200" s="2" t="s">
        <v>1404</v>
      </c>
      <c r="Z200" s="2" t="s">
        <v>27</v>
      </c>
      <c r="AA200" s="2" t="s">
        <v>27</v>
      </c>
      <c r="AB200" s="2" t="s">
        <v>27</v>
      </c>
      <c r="AC200" s="2" t="s">
        <v>3426</v>
      </c>
      <c r="AD200" s="2" t="s">
        <v>27</v>
      </c>
      <c r="AM200">
        <f>--ISNUMBER(IFERROR(SEARCH('Formulaire recherche'!$E$20,D200,1),""))</f>
        <v>1</v>
      </c>
      <c r="AN200">
        <f>IF(AM200=1,COUNTIF($AM$2:AM200,1),"")</f>
        <v>199</v>
      </c>
      <c r="AO200" t="str">
        <f>IFERROR(INDEX($D$2:$D$3528,MATCH(ROWS($AN$2:AN200),Position_Fournisseurs,0)),"")</f>
        <v/>
      </c>
    </row>
    <row r="201" spans="1:41" x14ac:dyDescent="0.25">
      <c r="A201">
        <v>7225</v>
      </c>
      <c r="B201">
        <v>918704</v>
      </c>
      <c r="C201" s="2" t="s">
        <v>27</v>
      </c>
      <c r="D201" s="2" t="s">
        <v>6307</v>
      </c>
      <c r="E201" s="2" t="s">
        <v>27</v>
      </c>
      <c r="F201" s="2" t="s">
        <v>6308</v>
      </c>
      <c r="G201" s="2" t="s">
        <v>27</v>
      </c>
      <c r="H201" s="2" t="s">
        <v>6309</v>
      </c>
      <c r="I201" s="2" t="s">
        <v>6309</v>
      </c>
      <c r="J201" s="2" t="s">
        <v>27</v>
      </c>
      <c r="K201">
        <v>1525</v>
      </c>
      <c r="L201" s="2" t="s">
        <v>4128</v>
      </c>
      <c r="M201" s="2" t="s">
        <v>1311</v>
      </c>
      <c r="N201">
        <v>41266680646</v>
      </c>
      <c r="P201" s="2" t="s">
        <v>6310</v>
      </c>
      <c r="Q201" s="2" t="s">
        <v>27</v>
      </c>
      <c r="R201" s="2" t="s">
        <v>6311</v>
      </c>
      <c r="S201" s="2" t="s">
        <v>6312</v>
      </c>
      <c r="T201" s="2" t="s">
        <v>6313</v>
      </c>
      <c r="U201" s="2" t="s">
        <v>1312</v>
      </c>
      <c r="V201" s="2" t="s">
        <v>27</v>
      </c>
      <c r="W201" s="2" t="s">
        <v>27</v>
      </c>
      <c r="X201" s="2" t="s">
        <v>27</v>
      </c>
      <c r="Y201" s="2" t="s">
        <v>79</v>
      </c>
      <c r="Z201" s="2" t="s">
        <v>27</v>
      </c>
      <c r="AA201" s="2" t="s">
        <v>27</v>
      </c>
      <c r="AB201" s="2" t="s">
        <v>27</v>
      </c>
      <c r="AC201" s="2" t="s">
        <v>6312</v>
      </c>
      <c r="AD201" s="2" t="s">
        <v>27</v>
      </c>
      <c r="AM201">
        <f>--ISNUMBER(IFERROR(SEARCH('Formulaire recherche'!$E$20,D201,1),""))</f>
        <v>1</v>
      </c>
      <c r="AN201">
        <f>IF(AM201=1,COUNTIF($AM$2:AM201,1),"")</f>
        <v>200</v>
      </c>
      <c r="AO201" t="str">
        <f>IFERROR(INDEX($D$2:$D$3528,MATCH(ROWS($AN$2:AN201),Position_Fournisseurs,0)),"")</f>
        <v/>
      </c>
    </row>
    <row r="202" spans="1:41" x14ac:dyDescent="0.25">
      <c r="A202">
        <v>3163</v>
      </c>
      <c r="B202">
        <v>350933</v>
      </c>
      <c r="C202" s="2" t="s">
        <v>27</v>
      </c>
      <c r="D202" s="2" t="s">
        <v>3651</v>
      </c>
      <c r="E202" s="2" t="s">
        <v>27</v>
      </c>
      <c r="F202" s="2" t="s">
        <v>3652</v>
      </c>
      <c r="G202" s="2" t="s">
        <v>27</v>
      </c>
      <c r="H202" s="2" t="s">
        <v>1922</v>
      </c>
      <c r="I202" s="2" t="s">
        <v>1922</v>
      </c>
      <c r="J202" s="2" t="s">
        <v>3653</v>
      </c>
      <c r="K202">
        <v>1228</v>
      </c>
      <c r="L202" s="2" t="s">
        <v>1461</v>
      </c>
      <c r="M202" s="2" t="s">
        <v>1311</v>
      </c>
      <c r="N202">
        <v>41227949350</v>
      </c>
      <c r="P202" s="2" t="s">
        <v>27</v>
      </c>
      <c r="Q202" s="2" t="s">
        <v>27</v>
      </c>
      <c r="R202" s="2" t="s">
        <v>27</v>
      </c>
      <c r="S202" s="2" t="s">
        <v>3654</v>
      </c>
      <c r="T202" s="2" t="s">
        <v>27</v>
      </c>
      <c r="U202" s="2" t="s">
        <v>1312</v>
      </c>
      <c r="V202" s="2" t="s">
        <v>27</v>
      </c>
      <c r="W202" s="2" t="s">
        <v>27</v>
      </c>
      <c r="X202" s="2" t="s">
        <v>27</v>
      </c>
      <c r="Y202" s="2" t="s">
        <v>24</v>
      </c>
      <c r="Z202" s="2" t="s">
        <v>27</v>
      </c>
      <c r="AA202" s="2" t="s">
        <v>27</v>
      </c>
      <c r="AB202" s="2" t="s">
        <v>27</v>
      </c>
      <c r="AC202" s="2" t="s">
        <v>3654</v>
      </c>
      <c r="AD202" s="2" t="s">
        <v>27</v>
      </c>
      <c r="AM202">
        <f>--ISNUMBER(IFERROR(SEARCH('Formulaire recherche'!$E$20,D202,1),""))</f>
        <v>1</v>
      </c>
      <c r="AN202">
        <f>IF(AM202=1,COUNTIF($AM$2:AM202,1),"")</f>
        <v>201</v>
      </c>
      <c r="AO202" t="str">
        <f>IFERROR(INDEX($D$2:$D$3528,MATCH(ROWS($AN$2:AN202),Position_Fournisseurs,0)),"")</f>
        <v/>
      </c>
    </row>
    <row r="203" spans="1:41" x14ac:dyDescent="0.25">
      <c r="A203">
        <v>1056</v>
      </c>
      <c r="B203">
        <v>268612</v>
      </c>
      <c r="C203" s="2" t="s">
        <v>27</v>
      </c>
      <c r="D203" s="2" t="s">
        <v>2136</v>
      </c>
      <c r="E203" s="2" t="s">
        <v>2137</v>
      </c>
      <c r="F203" s="2" t="s">
        <v>2138</v>
      </c>
      <c r="G203" s="2" t="s">
        <v>27</v>
      </c>
      <c r="H203" s="2" t="s">
        <v>2139</v>
      </c>
      <c r="I203" s="2" t="s">
        <v>2139</v>
      </c>
      <c r="J203" s="2" t="s">
        <v>27</v>
      </c>
      <c r="K203">
        <v>1204</v>
      </c>
      <c r="L203" s="2" t="s">
        <v>1349</v>
      </c>
      <c r="M203" s="2" t="s">
        <v>1311</v>
      </c>
      <c r="N203">
        <v>41228191119</v>
      </c>
      <c r="P203" s="2" t="s">
        <v>27</v>
      </c>
      <c r="Q203" s="2" t="s">
        <v>27</v>
      </c>
      <c r="R203" s="2" t="s">
        <v>27</v>
      </c>
      <c r="S203" s="2" t="s">
        <v>2140</v>
      </c>
      <c r="T203" s="2" t="s">
        <v>2141</v>
      </c>
      <c r="U203" s="2" t="s">
        <v>1312</v>
      </c>
      <c r="V203" s="2" t="s">
        <v>27</v>
      </c>
      <c r="W203" s="2" t="s">
        <v>27</v>
      </c>
      <c r="X203" s="2" t="s">
        <v>27</v>
      </c>
      <c r="Y203" s="2" t="s">
        <v>24</v>
      </c>
      <c r="Z203" s="2" t="s">
        <v>27</v>
      </c>
      <c r="AA203" s="2" t="s">
        <v>27</v>
      </c>
      <c r="AB203" s="2" t="s">
        <v>27</v>
      </c>
      <c r="AC203" s="2" t="s">
        <v>2140</v>
      </c>
      <c r="AD203" s="2" t="s">
        <v>27</v>
      </c>
      <c r="AM203">
        <f>--ISNUMBER(IFERROR(SEARCH('Formulaire recherche'!$E$20,D203,1),""))</f>
        <v>1</v>
      </c>
      <c r="AN203">
        <f>IF(AM203=1,COUNTIF($AM$2:AM203,1),"")</f>
        <v>202</v>
      </c>
      <c r="AO203" t="str">
        <f>IFERROR(INDEX($D$2:$D$3528,MATCH(ROWS($AN$2:AN203),Position_Fournisseurs,0)),"")</f>
        <v/>
      </c>
    </row>
    <row r="204" spans="1:41" x14ac:dyDescent="0.25">
      <c r="A204">
        <v>5386</v>
      </c>
      <c r="B204">
        <v>700200</v>
      </c>
      <c r="C204" s="2" t="s">
        <v>27</v>
      </c>
      <c r="D204" s="2" t="s">
        <v>5139</v>
      </c>
      <c r="E204" s="2" t="s">
        <v>27</v>
      </c>
      <c r="F204" s="2" t="s">
        <v>5140</v>
      </c>
      <c r="G204" s="2" t="s">
        <v>27</v>
      </c>
      <c r="H204" s="2" t="s">
        <v>5141</v>
      </c>
      <c r="I204" s="2" t="s">
        <v>5141</v>
      </c>
      <c r="J204" s="2" t="s">
        <v>27</v>
      </c>
      <c r="K204">
        <v>3963</v>
      </c>
      <c r="L204" s="2" t="s">
        <v>2126</v>
      </c>
      <c r="M204" s="2" t="s">
        <v>1311</v>
      </c>
      <c r="N204">
        <v>41274801413</v>
      </c>
      <c r="P204" s="2" t="s">
        <v>27</v>
      </c>
      <c r="Q204" s="2" t="s">
        <v>27</v>
      </c>
      <c r="R204" s="2" t="s">
        <v>5142</v>
      </c>
      <c r="S204" s="2" t="s">
        <v>5143</v>
      </c>
      <c r="T204" s="2" t="s">
        <v>5144</v>
      </c>
      <c r="U204" s="2" t="s">
        <v>1312</v>
      </c>
      <c r="V204" s="2" t="s">
        <v>27</v>
      </c>
      <c r="W204" s="2" t="s">
        <v>27</v>
      </c>
      <c r="X204" s="2" t="s">
        <v>27</v>
      </c>
      <c r="Y204" s="2" t="s">
        <v>257</v>
      </c>
      <c r="Z204" s="2" t="s">
        <v>27</v>
      </c>
      <c r="AA204" s="2" t="s">
        <v>27</v>
      </c>
      <c r="AB204" s="2" t="s">
        <v>27</v>
      </c>
      <c r="AC204" s="2" t="s">
        <v>5143</v>
      </c>
      <c r="AD204" s="2" t="s">
        <v>27</v>
      </c>
      <c r="AM204">
        <f>--ISNUMBER(IFERROR(SEARCH('Formulaire recherche'!$E$20,D204,1),""))</f>
        <v>1</v>
      </c>
      <c r="AN204">
        <f>IF(AM204=1,COUNTIF($AM$2:AM204,1),"")</f>
        <v>203</v>
      </c>
      <c r="AO204" t="str">
        <f>IFERROR(INDEX($D$2:$D$3528,MATCH(ROWS($AN$2:AN204),Position_Fournisseurs,0)),"")</f>
        <v/>
      </c>
    </row>
    <row r="205" spans="1:41" x14ac:dyDescent="0.25">
      <c r="A205">
        <v>1851</v>
      </c>
      <c r="B205">
        <v>612550</v>
      </c>
      <c r="C205" s="2" t="s">
        <v>27</v>
      </c>
      <c r="D205" s="2" t="s">
        <v>2761</v>
      </c>
      <c r="E205" s="2" t="s">
        <v>2762</v>
      </c>
      <c r="F205" s="2" t="s">
        <v>2763</v>
      </c>
      <c r="G205" s="2" t="s">
        <v>27</v>
      </c>
      <c r="H205" s="2" t="s">
        <v>2764</v>
      </c>
      <c r="I205" s="2" t="s">
        <v>2764</v>
      </c>
      <c r="J205" s="2" t="s">
        <v>27</v>
      </c>
      <c r="K205">
        <v>1965</v>
      </c>
      <c r="L205" s="2" t="s">
        <v>1586</v>
      </c>
      <c r="M205" s="2" t="s">
        <v>1311</v>
      </c>
      <c r="P205" s="2" t="s">
        <v>2765</v>
      </c>
      <c r="Q205" s="2" t="s">
        <v>27</v>
      </c>
      <c r="R205" s="2" t="s">
        <v>27</v>
      </c>
      <c r="S205" s="2" t="s">
        <v>27</v>
      </c>
      <c r="T205" s="2" t="s">
        <v>27</v>
      </c>
      <c r="U205" s="2" t="s">
        <v>1312</v>
      </c>
      <c r="V205" s="2" t="s">
        <v>27</v>
      </c>
      <c r="W205" s="2" t="s">
        <v>27</v>
      </c>
      <c r="X205" s="2" t="s">
        <v>27</v>
      </c>
      <c r="Y205" s="2" t="s">
        <v>257</v>
      </c>
      <c r="Z205" s="2" t="s">
        <v>27</v>
      </c>
      <c r="AA205" s="2" t="s">
        <v>27</v>
      </c>
      <c r="AB205" s="2" t="s">
        <v>27</v>
      </c>
      <c r="AC205" s="2" t="s">
        <v>27</v>
      </c>
      <c r="AD205" s="2" t="s">
        <v>27</v>
      </c>
      <c r="AM205">
        <f>--ISNUMBER(IFERROR(SEARCH('Formulaire recherche'!$E$20,D205,1),""))</f>
        <v>1</v>
      </c>
      <c r="AN205">
        <f>IF(AM205=1,COUNTIF($AM$2:AM205,1),"")</f>
        <v>204</v>
      </c>
      <c r="AO205" t="str">
        <f>IFERROR(INDEX($D$2:$D$3528,MATCH(ROWS($AN$2:AN205),Position_Fournisseurs,0)),"")</f>
        <v/>
      </c>
    </row>
    <row r="206" spans="1:41" x14ac:dyDescent="0.25">
      <c r="A206">
        <v>6533</v>
      </c>
      <c r="B206">
        <v>471176</v>
      </c>
      <c r="C206" s="2" t="s">
        <v>27</v>
      </c>
      <c r="D206" s="2" t="s">
        <v>5789</v>
      </c>
      <c r="E206" s="2" t="s">
        <v>5790</v>
      </c>
      <c r="F206" s="2" t="s">
        <v>5791</v>
      </c>
      <c r="G206" s="2" t="s">
        <v>27</v>
      </c>
      <c r="H206" s="2" t="s">
        <v>5792</v>
      </c>
      <c r="I206" s="2" t="s">
        <v>5792</v>
      </c>
      <c r="J206" s="2" t="s">
        <v>27</v>
      </c>
      <c r="K206">
        <v>1871</v>
      </c>
      <c r="L206" s="2" t="s">
        <v>5793</v>
      </c>
      <c r="M206" s="2" t="s">
        <v>1311</v>
      </c>
      <c r="N206">
        <v>41244632294</v>
      </c>
      <c r="P206" s="2" t="s">
        <v>5794</v>
      </c>
      <c r="Q206" s="2" t="s">
        <v>27</v>
      </c>
      <c r="R206" s="2" t="s">
        <v>5795</v>
      </c>
      <c r="S206" s="2" t="s">
        <v>5796</v>
      </c>
      <c r="T206" s="2" t="s">
        <v>5797</v>
      </c>
      <c r="U206" s="2" t="s">
        <v>1312</v>
      </c>
      <c r="V206" s="2" t="s">
        <v>27</v>
      </c>
      <c r="W206" s="2" t="s">
        <v>27</v>
      </c>
      <c r="X206" s="2" t="s">
        <v>27</v>
      </c>
      <c r="Y206" s="2" t="s">
        <v>257</v>
      </c>
      <c r="Z206" s="2" t="s">
        <v>27</v>
      </c>
      <c r="AA206" s="2" t="s">
        <v>27</v>
      </c>
      <c r="AB206" s="2" t="s">
        <v>27</v>
      </c>
      <c r="AC206" s="2" t="s">
        <v>5796</v>
      </c>
      <c r="AD206" s="2" t="s">
        <v>27</v>
      </c>
      <c r="AM206">
        <f>--ISNUMBER(IFERROR(SEARCH('Formulaire recherche'!$E$20,D206,1),""))</f>
        <v>1</v>
      </c>
      <c r="AN206">
        <f>IF(AM206=1,COUNTIF($AM$2:AM206,1),"")</f>
        <v>205</v>
      </c>
      <c r="AO206" t="str">
        <f>IFERROR(INDEX($D$2:$D$3528,MATCH(ROWS($AN$2:AN206),Position_Fournisseurs,0)),"")</f>
        <v/>
      </c>
    </row>
    <row r="207" spans="1:41" x14ac:dyDescent="0.25">
      <c r="A207">
        <v>652</v>
      </c>
      <c r="B207">
        <v>145630</v>
      </c>
      <c r="C207" s="2" t="s">
        <v>27</v>
      </c>
      <c r="D207" s="2" t="s">
        <v>1843</v>
      </c>
      <c r="E207" s="2" t="s">
        <v>27</v>
      </c>
      <c r="F207" s="2" t="s">
        <v>1844</v>
      </c>
      <c r="G207" s="2" t="s">
        <v>27</v>
      </c>
      <c r="H207" s="2" t="s">
        <v>1845</v>
      </c>
      <c r="I207" s="2" t="s">
        <v>1845</v>
      </c>
      <c r="J207" s="2" t="s">
        <v>27</v>
      </c>
      <c r="K207">
        <v>1252</v>
      </c>
      <c r="L207" s="2" t="s">
        <v>1416</v>
      </c>
      <c r="M207" s="2" t="s">
        <v>1311</v>
      </c>
      <c r="N207">
        <v>41227721111</v>
      </c>
      <c r="P207" s="2" t="s">
        <v>27</v>
      </c>
      <c r="Q207" s="2" t="s">
        <v>27</v>
      </c>
      <c r="R207" s="2" t="s">
        <v>27</v>
      </c>
      <c r="S207" s="2" t="s">
        <v>1846</v>
      </c>
      <c r="T207" s="2" t="s">
        <v>27</v>
      </c>
      <c r="U207" s="2" t="s">
        <v>1312</v>
      </c>
      <c r="V207" s="2" t="s">
        <v>27</v>
      </c>
      <c r="W207" s="2" t="s">
        <v>27</v>
      </c>
      <c r="X207" s="2" t="s">
        <v>27</v>
      </c>
      <c r="Y207" s="2" t="s">
        <v>27</v>
      </c>
      <c r="Z207" s="2" t="s">
        <v>27</v>
      </c>
      <c r="AA207" s="2" t="s">
        <v>27</v>
      </c>
      <c r="AB207" s="2" t="s">
        <v>27</v>
      </c>
      <c r="AC207" s="2" t="s">
        <v>1846</v>
      </c>
      <c r="AD207" s="2" t="s">
        <v>27</v>
      </c>
      <c r="AM207">
        <f>--ISNUMBER(IFERROR(SEARCH('Formulaire recherche'!$E$20,D207,1),""))</f>
        <v>1</v>
      </c>
      <c r="AN207">
        <f>IF(AM207=1,COUNTIF($AM$2:AM207,1),"")</f>
        <v>206</v>
      </c>
      <c r="AO207" t="str">
        <f>IFERROR(INDEX($D$2:$D$3528,MATCH(ROWS($AN$2:AN207),Position_Fournisseurs,0)),"")</f>
        <v/>
      </c>
    </row>
    <row r="208" spans="1:41" x14ac:dyDescent="0.25">
      <c r="A208">
        <v>5534</v>
      </c>
      <c r="B208">
        <v>735459</v>
      </c>
      <c r="C208" s="2" t="s">
        <v>27</v>
      </c>
      <c r="D208" s="2" t="s">
        <v>5277</v>
      </c>
      <c r="E208" s="2" t="s">
        <v>27</v>
      </c>
      <c r="F208" s="2" t="s">
        <v>5278</v>
      </c>
      <c r="G208" s="2" t="s">
        <v>27</v>
      </c>
      <c r="H208" s="2" t="s">
        <v>5279</v>
      </c>
      <c r="I208" s="2" t="s">
        <v>5279</v>
      </c>
      <c r="J208" s="2" t="s">
        <v>5280</v>
      </c>
      <c r="K208">
        <v>3960</v>
      </c>
      <c r="L208" s="2" t="s">
        <v>1977</v>
      </c>
      <c r="M208" s="2" t="s">
        <v>1311</v>
      </c>
      <c r="P208" s="2" t="s">
        <v>27</v>
      </c>
      <c r="Q208" s="2" t="s">
        <v>27</v>
      </c>
      <c r="R208" s="2" t="s">
        <v>5281</v>
      </c>
      <c r="S208" s="2" t="s">
        <v>5282</v>
      </c>
      <c r="T208" s="2" t="s">
        <v>5283</v>
      </c>
      <c r="U208" s="2" t="s">
        <v>1312</v>
      </c>
      <c r="V208" s="2" t="s">
        <v>27</v>
      </c>
      <c r="W208" s="2" t="s">
        <v>27</v>
      </c>
      <c r="X208" s="2" t="s">
        <v>27</v>
      </c>
      <c r="Y208" s="2" t="s">
        <v>257</v>
      </c>
      <c r="Z208" s="2" t="s">
        <v>27</v>
      </c>
      <c r="AA208" s="2" t="s">
        <v>27</v>
      </c>
      <c r="AB208" s="2" t="s">
        <v>27</v>
      </c>
      <c r="AC208" s="2" t="s">
        <v>5282</v>
      </c>
      <c r="AD208" s="2" t="s">
        <v>27</v>
      </c>
      <c r="AM208">
        <f>--ISNUMBER(IFERROR(SEARCH('Formulaire recherche'!$E$20,D208,1),""))</f>
        <v>1</v>
      </c>
      <c r="AN208">
        <f>IF(AM208=1,COUNTIF($AM$2:AM208,1),"")</f>
        <v>207</v>
      </c>
      <c r="AO208" t="str">
        <f>IFERROR(INDEX($D$2:$D$3528,MATCH(ROWS($AN$2:AN208),Position_Fournisseurs,0)),"")</f>
        <v/>
      </c>
    </row>
    <row r="209" spans="1:41" x14ac:dyDescent="0.25">
      <c r="A209">
        <v>286</v>
      </c>
      <c r="B209">
        <v>10281</v>
      </c>
      <c r="C209" s="2" t="s">
        <v>27</v>
      </c>
      <c r="D209" s="2" t="s">
        <v>1537</v>
      </c>
      <c r="E209" s="2" t="s">
        <v>1538</v>
      </c>
      <c r="F209" s="2" t="s">
        <v>1539</v>
      </c>
      <c r="G209" s="2" t="s">
        <v>1540</v>
      </c>
      <c r="H209" s="2" t="s">
        <v>1541</v>
      </c>
      <c r="I209" s="2" t="s">
        <v>1541</v>
      </c>
      <c r="J209" s="2" t="s">
        <v>1542</v>
      </c>
      <c r="L209" s="2" t="s">
        <v>1543</v>
      </c>
      <c r="M209" s="2" t="s">
        <v>1544</v>
      </c>
      <c r="N209">
        <v>444401299871851</v>
      </c>
      <c r="P209" s="2" t="s">
        <v>27</v>
      </c>
      <c r="Q209" s="2" t="s">
        <v>27</v>
      </c>
      <c r="R209" s="2" t="s">
        <v>27</v>
      </c>
      <c r="S209" s="2" t="s">
        <v>1321</v>
      </c>
      <c r="T209" s="2" t="s">
        <v>27</v>
      </c>
      <c r="U209" s="2" t="s">
        <v>1312</v>
      </c>
      <c r="V209" s="2" t="s">
        <v>27</v>
      </c>
      <c r="W209" s="2" t="s">
        <v>27</v>
      </c>
      <c r="X209" s="2" t="s">
        <v>27</v>
      </c>
      <c r="Y209" s="2" t="s">
        <v>27</v>
      </c>
      <c r="Z209" s="2" t="s">
        <v>27</v>
      </c>
      <c r="AA209" s="2" t="s">
        <v>27</v>
      </c>
      <c r="AB209" s="2" t="s">
        <v>27</v>
      </c>
      <c r="AC209" s="2" t="s">
        <v>1321</v>
      </c>
      <c r="AD209" s="2" t="s">
        <v>27</v>
      </c>
      <c r="AM209">
        <f>--ISNUMBER(IFERROR(SEARCH('Formulaire recherche'!$E$20,D209,1),""))</f>
        <v>1</v>
      </c>
      <c r="AN209">
        <f>IF(AM209=1,COUNTIF($AM$2:AM209,1),"")</f>
        <v>208</v>
      </c>
      <c r="AO209" t="str">
        <f>IFERROR(INDEX($D$2:$D$3528,MATCH(ROWS($AN$2:AN209),Position_Fournisseurs,0)),"")</f>
        <v/>
      </c>
    </row>
    <row r="210" spans="1:41" x14ac:dyDescent="0.25">
      <c r="A210">
        <v>6978</v>
      </c>
      <c r="B210">
        <v>795771</v>
      </c>
      <c r="C210" s="2" t="s">
        <v>27</v>
      </c>
      <c r="D210" s="2" t="s">
        <v>6134</v>
      </c>
      <c r="E210" s="2" t="s">
        <v>27</v>
      </c>
      <c r="F210" s="2" t="s">
        <v>6135</v>
      </c>
      <c r="G210" s="2" t="s">
        <v>27</v>
      </c>
      <c r="H210" s="2" t="s">
        <v>6136</v>
      </c>
      <c r="I210" s="2" t="s">
        <v>27</v>
      </c>
      <c r="J210" s="2" t="s">
        <v>27</v>
      </c>
      <c r="K210">
        <v>1820</v>
      </c>
      <c r="L210" s="2" t="s">
        <v>2084</v>
      </c>
      <c r="M210" s="2" t="s">
        <v>1311</v>
      </c>
      <c r="P210" s="2" t="s">
        <v>6137</v>
      </c>
      <c r="Q210" s="2" t="s">
        <v>27</v>
      </c>
      <c r="R210" s="2" t="s">
        <v>6138</v>
      </c>
      <c r="S210" s="2" t="s">
        <v>6139</v>
      </c>
      <c r="T210" s="2" t="s">
        <v>6140</v>
      </c>
      <c r="U210" s="2" t="s">
        <v>1312</v>
      </c>
      <c r="V210" s="2" t="s">
        <v>27</v>
      </c>
      <c r="W210" s="2" t="s">
        <v>27</v>
      </c>
      <c r="X210" s="2" t="s">
        <v>27</v>
      </c>
      <c r="Y210" s="2" t="s">
        <v>79</v>
      </c>
      <c r="Z210" s="2" t="s">
        <v>1314</v>
      </c>
      <c r="AA210" s="2" t="s">
        <v>27</v>
      </c>
      <c r="AB210" s="2" t="s">
        <v>1315</v>
      </c>
      <c r="AC210" s="2" t="s">
        <v>6138</v>
      </c>
      <c r="AD210" s="2" t="s">
        <v>41</v>
      </c>
      <c r="AM210">
        <f>--ISNUMBER(IFERROR(SEARCH('Formulaire recherche'!$E$20,D210,1),""))</f>
        <v>1</v>
      </c>
      <c r="AN210">
        <f>IF(AM210=1,COUNTIF($AM$2:AM210,1),"")</f>
        <v>209</v>
      </c>
      <c r="AO210" t="str">
        <f>IFERROR(INDEX($D$2:$D$3528,MATCH(ROWS($AN$2:AN210),Position_Fournisseurs,0)),"")</f>
        <v/>
      </c>
    </row>
    <row r="211" spans="1:41" x14ac:dyDescent="0.25">
      <c r="A211">
        <v>1810</v>
      </c>
      <c r="B211">
        <v>273795862</v>
      </c>
      <c r="C211" s="2" t="s">
        <v>27</v>
      </c>
      <c r="D211" s="2" t="s">
        <v>2734</v>
      </c>
      <c r="E211" s="2" t="s">
        <v>27</v>
      </c>
      <c r="F211" s="2" t="s">
        <v>2735</v>
      </c>
      <c r="G211" s="2" t="s">
        <v>27</v>
      </c>
      <c r="H211" s="2" t="s">
        <v>2736</v>
      </c>
      <c r="I211" s="2" t="s">
        <v>2736</v>
      </c>
      <c r="J211" s="2" t="s">
        <v>27</v>
      </c>
      <c r="K211">
        <v>1253</v>
      </c>
      <c r="L211" s="2" t="s">
        <v>1827</v>
      </c>
      <c r="M211" s="2" t="s">
        <v>1311</v>
      </c>
      <c r="N211">
        <v>41228108989</v>
      </c>
      <c r="P211" s="2" t="s">
        <v>27</v>
      </c>
      <c r="Q211" s="2" t="s">
        <v>27</v>
      </c>
      <c r="R211" s="2" t="s">
        <v>27</v>
      </c>
      <c r="S211" s="2" t="s">
        <v>27</v>
      </c>
      <c r="T211" s="2" t="s">
        <v>27</v>
      </c>
      <c r="U211" s="2" t="s">
        <v>1312</v>
      </c>
      <c r="V211" s="2" t="s">
        <v>27</v>
      </c>
      <c r="W211" s="2" t="s">
        <v>27</v>
      </c>
      <c r="X211" s="2" t="s">
        <v>27</v>
      </c>
      <c r="Y211" s="2" t="s">
        <v>24</v>
      </c>
      <c r="Z211" s="2" t="s">
        <v>27</v>
      </c>
      <c r="AA211" s="2" t="s">
        <v>27</v>
      </c>
      <c r="AB211" s="2" t="s">
        <v>27</v>
      </c>
      <c r="AC211" s="2" t="s">
        <v>27</v>
      </c>
      <c r="AD211" s="2" t="s">
        <v>27</v>
      </c>
      <c r="AM211">
        <f>--ISNUMBER(IFERROR(SEARCH('Formulaire recherche'!$E$20,D211,1),""))</f>
        <v>1</v>
      </c>
      <c r="AN211">
        <f>IF(AM211=1,COUNTIF($AM$2:AM211,1),"")</f>
        <v>210</v>
      </c>
      <c r="AO211" t="str">
        <f>IFERROR(INDEX($D$2:$D$3528,MATCH(ROWS($AN$2:AN211),Position_Fournisseurs,0)),"")</f>
        <v/>
      </c>
    </row>
    <row r="212" spans="1:41" x14ac:dyDescent="0.25">
      <c r="A212">
        <v>5637</v>
      </c>
      <c r="B212">
        <v>767555</v>
      </c>
      <c r="C212" s="2" t="s">
        <v>27</v>
      </c>
      <c r="D212" s="2" t="s">
        <v>5359</v>
      </c>
      <c r="E212" s="2" t="s">
        <v>27</v>
      </c>
      <c r="F212" s="2" t="s">
        <v>5360</v>
      </c>
      <c r="G212" s="2" t="s">
        <v>27</v>
      </c>
      <c r="H212" s="2" t="s">
        <v>5361</v>
      </c>
      <c r="I212" s="2" t="s">
        <v>5361</v>
      </c>
      <c r="J212" s="2" t="s">
        <v>27</v>
      </c>
      <c r="K212">
        <v>8408</v>
      </c>
      <c r="L212" s="2" t="s">
        <v>1330</v>
      </c>
      <c r="M212" s="2" t="s">
        <v>1311</v>
      </c>
      <c r="N212">
        <v>41522138641</v>
      </c>
      <c r="O212">
        <v>41522137359</v>
      </c>
      <c r="P212" s="2" t="s">
        <v>27</v>
      </c>
      <c r="Q212" s="2" t="s">
        <v>27</v>
      </c>
      <c r="R212" s="2" t="s">
        <v>5362</v>
      </c>
      <c r="S212" s="2" t="s">
        <v>5362</v>
      </c>
      <c r="T212" s="2" t="s">
        <v>5363</v>
      </c>
      <c r="U212" s="2" t="s">
        <v>1312</v>
      </c>
      <c r="V212" s="2" t="s">
        <v>27</v>
      </c>
      <c r="W212" s="2" t="s">
        <v>27</v>
      </c>
      <c r="X212" s="2" t="s">
        <v>27</v>
      </c>
      <c r="Y212" s="2" t="s">
        <v>1332</v>
      </c>
      <c r="Z212" s="2" t="s">
        <v>1314</v>
      </c>
      <c r="AA212" s="2" t="s">
        <v>27</v>
      </c>
      <c r="AB212" s="2" t="s">
        <v>1315</v>
      </c>
      <c r="AC212" s="2" t="s">
        <v>5362</v>
      </c>
      <c r="AD212" s="2" t="s">
        <v>41</v>
      </c>
      <c r="AM212">
        <f>--ISNUMBER(IFERROR(SEARCH('Formulaire recherche'!$E$20,D212,1),""))</f>
        <v>1</v>
      </c>
      <c r="AN212">
        <f>IF(AM212=1,COUNTIF($AM$2:AM212,1),"")</f>
        <v>211</v>
      </c>
      <c r="AO212" t="str">
        <f>IFERROR(INDEX($D$2:$D$3528,MATCH(ROWS($AN$2:AN212),Position_Fournisseurs,0)),"")</f>
        <v/>
      </c>
    </row>
    <row r="213" spans="1:41" x14ac:dyDescent="0.25">
      <c r="A213">
        <v>265</v>
      </c>
      <c r="B213">
        <v>10257</v>
      </c>
      <c r="C213" s="2" t="s">
        <v>27</v>
      </c>
      <c r="D213" s="2" t="s">
        <v>1510</v>
      </c>
      <c r="E213" s="2" t="s">
        <v>27</v>
      </c>
      <c r="F213" s="2" t="s">
        <v>1511</v>
      </c>
      <c r="G213" s="2" t="s">
        <v>1512</v>
      </c>
      <c r="H213" s="2" t="s">
        <v>1513</v>
      </c>
      <c r="I213" s="2" t="s">
        <v>1513</v>
      </c>
      <c r="J213" s="2" t="s">
        <v>27</v>
      </c>
      <c r="K213">
        <v>1224</v>
      </c>
      <c r="L213" s="2" t="s">
        <v>1494</v>
      </c>
      <c r="M213" s="2" t="s">
        <v>1311</v>
      </c>
      <c r="P213" s="2" t="s">
        <v>27</v>
      </c>
      <c r="Q213" s="2" t="s">
        <v>27</v>
      </c>
      <c r="R213" s="2" t="s">
        <v>27</v>
      </c>
      <c r="S213" s="2" t="s">
        <v>1321</v>
      </c>
      <c r="T213" s="2" t="s">
        <v>27</v>
      </c>
      <c r="U213" s="2" t="s">
        <v>1312</v>
      </c>
      <c r="V213" s="2" t="s">
        <v>27</v>
      </c>
      <c r="W213" s="2" t="s">
        <v>27</v>
      </c>
      <c r="X213" s="2" t="s">
        <v>27</v>
      </c>
      <c r="Y213" s="2" t="s">
        <v>27</v>
      </c>
      <c r="Z213" s="2" t="s">
        <v>27</v>
      </c>
      <c r="AA213" s="2" t="s">
        <v>27</v>
      </c>
      <c r="AB213" s="2" t="s">
        <v>27</v>
      </c>
      <c r="AC213" s="2" t="s">
        <v>1321</v>
      </c>
      <c r="AD213" s="2" t="s">
        <v>27</v>
      </c>
      <c r="AM213">
        <f>--ISNUMBER(IFERROR(SEARCH('Formulaire recherche'!$E$20,D213,1),""))</f>
        <v>1</v>
      </c>
      <c r="AN213">
        <f>IF(AM213=1,COUNTIF($AM$2:AM213,1),"")</f>
        <v>212</v>
      </c>
      <c r="AO213" t="str">
        <f>IFERROR(INDEX($D$2:$D$3528,MATCH(ROWS($AN$2:AN213),Position_Fournisseurs,0)),"")</f>
        <v/>
      </c>
    </row>
    <row r="214" spans="1:41" x14ac:dyDescent="0.25">
      <c r="A214">
        <v>6674</v>
      </c>
      <c r="B214">
        <v>493325</v>
      </c>
      <c r="C214" s="2" t="s">
        <v>27</v>
      </c>
      <c r="D214" s="2" t="s">
        <v>5877</v>
      </c>
      <c r="E214" s="2" t="s">
        <v>27</v>
      </c>
      <c r="F214" s="2" t="s">
        <v>5878</v>
      </c>
      <c r="G214" s="2" t="s">
        <v>5879</v>
      </c>
      <c r="H214" s="2" t="s">
        <v>5880</v>
      </c>
      <c r="I214" s="2" t="s">
        <v>5880</v>
      </c>
      <c r="J214" s="2" t="s">
        <v>27</v>
      </c>
      <c r="K214">
        <v>1224</v>
      </c>
      <c r="L214" s="2" t="s">
        <v>1494</v>
      </c>
      <c r="M214" s="2" t="s">
        <v>1311</v>
      </c>
      <c r="N214">
        <v>41223482185</v>
      </c>
      <c r="P214" s="2" t="s">
        <v>27</v>
      </c>
      <c r="Q214" s="2" t="s">
        <v>27</v>
      </c>
      <c r="R214" s="2" t="s">
        <v>27</v>
      </c>
      <c r="S214" s="2" t="s">
        <v>5881</v>
      </c>
      <c r="T214" s="2" t="s">
        <v>27</v>
      </c>
      <c r="U214" s="2" t="s">
        <v>1312</v>
      </c>
      <c r="V214" s="2" t="s">
        <v>27</v>
      </c>
      <c r="W214" s="2" t="s">
        <v>27</v>
      </c>
      <c r="X214" s="2" t="s">
        <v>27</v>
      </c>
      <c r="Y214" s="2" t="s">
        <v>27</v>
      </c>
      <c r="Z214" s="2" t="s">
        <v>27</v>
      </c>
      <c r="AA214" s="2" t="s">
        <v>27</v>
      </c>
      <c r="AB214" s="2" t="s">
        <v>27</v>
      </c>
      <c r="AC214" s="2" t="s">
        <v>5881</v>
      </c>
      <c r="AD214" s="2" t="s">
        <v>27</v>
      </c>
      <c r="AM214">
        <f>--ISNUMBER(IFERROR(SEARCH('Formulaire recherche'!$E$20,D214,1),""))</f>
        <v>1</v>
      </c>
      <c r="AN214">
        <f>IF(AM214=1,COUNTIF($AM$2:AM214,1),"")</f>
        <v>213</v>
      </c>
      <c r="AO214" t="str">
        <f>IFERROR(INDEX($D$2:$D$3528,MATCH(ROWS($AN$2:AN214),Position_Fournisseurs,0)),"")</f>
        <v/>
      </c>
    </row>
    <row r="215" spans="1:41" x14ac:dyDescent="0.25">
      <c r="A215">
        <v>5557</v>
      </c>
      <c r="B215">
        <v>743991</v>
      </c>
      <c r="C215" s="2" t="s">
        <v>27</v>
      </c>
      <c r="D215" s="2" t="s">
        <v>5299</v>
      </c>
      <c r="E215" s="2" t="s">
        <v>27</v>
      </c>
      <c r="F215" s="2" t="s">
        <v>5300</v>
      </c>
      <c r="G215" s="2" t="s">
        <v>27</v>
      </c>
      <c r="H215" s="2" t="s">
        <v>5301</v>
      </c>
      <c r="I215" s="2" t="s">
        <v>5301</v>
      </c>
      <c r="J215" s="2" t="s">
        <v>27</v>
      </c>
      <c r="K215">
        <v>1963</v>
      </c>
      <c r="L215" s="2" t="s">
        <v>1516</v>
      </c>
      <c r="M215" s="2" t="s">
        <v>1311</v>
      </c>
      <c r="P215" s="2" t="s">
        <v>5302</v>
      </c>
      <c r="Q215" s="2" t="s">
        <v>27</v>
      </c>
      <c r="R215" s="2" t="s">
        <v>5303</v>
      </c>
      <c r="S215" s="2" t="s">
        <v>5304</v>
      </c>
      <c r="T215" s="2" t="s">
        <v>5305</v>
      </c>
      <c r="U215" s="2" t="s">
        <v>1312</v>
      </c>
      <c r="V215" s="2" t="s">
        <v>27</v>
      </c>
      <c r="W215" s="2" t="s">
        <v>27</v>
      </c>
      <c r="X215" s="2" t="s">
        <v>27</v>
      </c>
      <c r="Y215" s="2" t="s">
        <v>257</v>
      </c>
      <c r="Z215" s="2" t="s">
        <v>27</v>
      </c>
      <c r="AA215" s="2" t="s">
        <v>27</v>
      </c>
      <c r="AB215" s="2" t="s">
        <v>27</v>
      </c>
      <c r="AC215" s="2" t="s">
        <v>5304</v>
      </c>
      <c r="AD215" s="2" t="s">
        <v>27</v>
      </c>
      <c r="AM215">
        <f>--ISNUMBER(IFERROR(SEARCH('Formulaire recherche'!$E$20,D215,1),""))</f>
        <v>1</v>
      </c>
      <c r="AN215">
        <f>IF(AM215=1,COUNTIF($AM$2:AM215,1),"")</f>
        <v>214</v>
      </c>
      <c r="AO215" t="str">
        <f>IFERROR(INDEX($D$2:$D$3528,MATCH(ROWS($AN$2:AN215),Position_Fournisseurs,0)),"")</f>
        <v/>
      </c>
    </row>
    <row r="216" spans="1:41" x14ac:dyDescent="0.25">
      <c r="A216">
        <v>1118</v>
      </c>
      <c r="B216">
        <v>279339</v>
      </c>
      <c r="C216" s="2" t="s">
        <v>27</v>
      </c>
      <c r="D216" s="2" t="s">
        <v>2183</v>
      </c>
      <c r="E216" s="2" t="s">
        <v>27</v>
      </c>
      <c r="F216" s="2" t="s">
        <v>2184</v>
      </c>
      <c r="G216" s="2" t="s">
        <v>27</v>
      </c>
      <c r="H216" s="2" t="s">
        <v>2185</v>
      </c>
      <c r="I216" s="2" t="s">
        <v>2185</v>
      </c>
      <c r="J216" s="2" t="s">
        <v>27</v>
      </c>
      <c r="K216">
        <v>1005</v>
      </c>
      <c r="L216" s="2" t="s">
        <v>1470</v>
      </c>
      <c r="M216" s="2" t="s">
        <v>1311</v>
      </c>
      <c r="N216">
        <v>41217282394</v>
      </c>
      <c r="P216" s="2" t="s">
        <v>27</v>
      </c>
      <c r="Q216" s="2" t="s">
        <v>27</v>
      </c>
      <c r="R216" s="2" t="s">
        <v>27</v>
      </c>
      <c r="S216" s="2" t="s">
        <v>2186</v>
      </c>
      <c r="T216" s="2" t="s">
        <v>2187</v>
      </c>
      <c r="U216" s="2" t="s">
        <v>1312</v>
      </c>
      <c r="V216" s="2" t="s">
        <v>27</v>
      </c>
      <c r="W216" s="2" t="s">
        <v>27</v>
      </c>
      <c r="X216" s="2" t="s">
        <v>27</v>
      </c>
      <c r="Y216" s="2" t="s">
        <v>79</v>
      </c>
      <c r="Z216" s="2" t="s">
        <v>27</v>
      </c>
      <c r="AA216" s="2" t="s">
        <v>27</v>
      </c>
      <c r="AB216" s="2" t="s">
        <v>27</v>
      </c>
      <c r="AC216" s="2" t="s">
        <v>2186</v>
      </c>
      <c r="AD216" s="2" t="s">
        <v>27</v>
      </c>
      <c r="AM216">
        <f>--ISNUMBER(IFERROR(SEARCH('Formulaire recherche'!$E$20,D216,1),""))</f>
        <v>1</v>
      </c>
      <c r="AN216">
        <f>IF(AM216=1,COUNTIF($AM$2:AM216,1),"")</f>
        <v>215</v>
      </c>
      <c r="AO216" t="str">
        <f>IFERROR(INDEX($D$2:$D$3528,MATCH(ROWS($AN$2:AN216),Position_Fournisseurs,0)),"")</f>
        <v/>
      </c>
    </row>
    <row r="217" spans="1:41" x14ac:dyDescent="0.25">
      <c r="A217">
        <v>2840</v>
      </c>
      <c r="B217">
        <v>187866</v>
      </c>
      <c r="C217" s="2" t="s">
        <v>27</v>
      </c>
      <c r="D217" s="2" t="s">
        <v>3441</v>
      </c>
      <c r="E217" s="2" t="s">
        <v>27</v>
      </c>
      <c r="F217" s="2" t="s">
        <v>3442</v>
      </c>
      <c r="G217" s="2" t="s">
        <v>27</v>
      </c>
      <c r="H217" s="2" t="s">
        <v>3443</v>
      </c>
      <c r="I217" s="2" t="s">
        <v>3443</v>
      </c>
      <c r="J217" s="2" t="s">
        <v>27</v>
      </c>
      <c r="K217">
        <v>6807</v>
      </c>
      <c r="L217" s="2" t="s">
        <v>3444</v>
      </c>
      <c r="M217" s="2" t="s">
        <v>1311</v>
      </c>
      <c r="N217">
        <v>41919452202</v>
      </c>
      <c r="P217" s="2" t="s">
        <v>27</v>
      </c>
      <c r="Q217" s="2" t="s">
        <v>27</v>
      </c>
      <c r="R217" s="2" t="s">
        <v>27</v>
      </c>
      <c r="S217" s="2" t="s">
        <v>3445</v>
      </c>
      <c r="T217" s="2" t="s">
        <v>27</v>
      </c>
      <c r="U217" s="2" t="s">
        <v>1312</v>
      </c>
      <c r="V217" s="2" t="s">
        <v>27</v>
      </c>
      <c r="W217" s="2" t="s">
        <v>27</v>
      </c>
      <c r="X217" s="2" t="s">
        <v>27</v>
      </c>
      <c r="Y217" s="2" t="s">
        <v>2041</v>
      </c>
      <c r="Z217" s="2" t="s">
        <v>27</v>
      </c>
      <c r="AA217" s="2" t="s">
        <v>27</v>
      </c>
      <c r="AB217" s="2" t="s">
        <v>27</v>
      </c>
      <c r="AC217" s="2" t="s">
        <v>3445</v>
      </c>
      <c r="AD217" s="2" t="s">
        <v>27</v>
      </c>
      <c r="AM217">
        <f>--ISNUMBER(IFERROR(SEARCH('Formulaire recherche'!$E$20,D217,1),""))</f>
        <v>1</v>
      </c>
      <c r="AN217">
        <f>IF(AM217=1,COUNTIF($AM$2:AM217,1),"")</f>
        <v>216</v>
      </c>
      <c r="AO217" t="str">
        <f>IFERROR(INDEX($D$2:$D$3528,MATCH(ROWS($AN$2:AN217),Position_Fournisseurs,0)),"")</f>
        <v/>
      </c>
    </row>
    <row r="218" spans="1:41" x14ac:dyDescent="0.25">
      <c r="A218">
        <v>6638</v>
      </c>
      <c r="B218">
        <v>486592</v>
      </c>
      <c r="C218" s="2" t="s">
        <v>27</v>
      </c>
      <c r="D218" s="2" t="s">
        <v>5850</v>
      </c>
      <c r="E218" s="2" t="s">
        <v>27</v>
      </c>
      <c r="F218" s="2" t="s">
        <v>5851</v>
      </c>
      <c r="G218" s="2" t="s">
        <v>27</v>
      </c>
      <c r="H218" s="2" t="s">
        <v>3667</v>
      </c>
      <c r="I218" s="2" t="s">
        <v>3667</v>
      </c>
      <c r="J218" s="2" t="s">
        <v>27</v>
      </c>
      <c r="K218">
        <v>1227</v>
      </c>
      <c r="L218" s="2" t="s">
        <v>1345</v>
      </c>
      <c r="M218" s="2" t="s">
        <v>1311</v>
      </c>
      <c r="N218">
        <v>41223040280</v>
      </c>
      <c r="P218" s="2" t="s">
        <v>27</v>
      </c>
      <c r="Q218" s="2" t="s">
        <v>27</v>
      </c>
      <c r="R218" s="2" t="s">
        <v>5852</v>
      </c>
      <c r="S218" s="2" t="s">
        <v>5853</v>
      </c>
      <c r="T218" s="2" t="s">
        <v>5854</v>
      </c>
      <c r="U218" s="2" t="s">
        <v>1312</v>
      </c>
      <c r="V218" s="2" t="s">
        <v>27</v>
      </c>
      <c r="W218" s="2" t="s">
        <v>27</v>
      </c>
      <c r="X218" s="2" t="s">
        <v>27</v>
      </c>
      <c r="Y218" s="2" t="s">
        <v>24</v>
      </c>
      <c r="Z218" s="2" t="s">
        <v>27</v>
      </c>
      <c r="AA218" s="2" t="s">
        <v>27</v>
      </c>
      <c r="AB218" s="2" t="s">
        <v>27</v>
      </c>
      <c r="AC218" s="2" t="s">
        <v>5853</v>
      </c>
      <c r="AD218" s="2" t="s">
        <v>27</v>
      </c>
      <c r="AM218">
        <f>--ISNUMBER(IFERROR(SEARCH('Formulaire recherche'!$E$20,D218,1),""))</f>
        <v>1</v>
      </c>
      <c r="AN218">
        <f>IF(AM218=1,COUNTIF($AM$2:AM218,1),"")</f>
        <v>217</v>
      </c>
      <c r="AO218" t="str">
        <f>IFERROR(INDEX($D$2:$D$3528,MATCH(ROWS($AN$2:AN218),Position_Fournisseurs,0)),"")</f>
        <v/>
      </c>
    </row>
    <row r="219" spans="1:41" x14ac:dyDescent="0.25">
      <c r="A219">
        <v>5594</v>
      </c>
      <c r="B219">
        <v>757215</v>
      </c>
      <c r="C219" s="2" t="s">
        <v>27</v>
      </c>
      <c r="D219" s="2" t="s">
        <v>5319</v>
      </c>
      <c r="E219" s="2" t="s">
        <v>27</v>
      </c>
      <c r="F219" s="2" t="s">
        <v>5320</v>
      </c>
      <c r="G219" s="2" t="s">
        <v>27</v>
      </c>
      <c r="H219" s="2" t="s">
        <v>5321</v>
      </c>
      <c r="I219" s="2" t="s">
        <v>27</v>
      </c>
      <c r="J219" s="2" t="s">
        <v>27</v>
      </c>
      <c r="K219">
        <v>1258</v>
      </c>
      <c r="L219" s="2" t="s">
        <v>1503</v>
      </c>
      <c r="M219" s="2" t="s">
        <v>1311</v>
      </c>
      <c r="N219">
        <v>41227943652</v>
      </c>
      <c r="O219">
        <v>41227943653</v>
      </c>
      <c r="P219" s="2" t="s">
        <v>5322</v>
      </c>
      <c r="Q219" s="2" t="s">
        <v>27</v>
      </c>
      <c r="R219" s="2" t="s">
        <v>5323</v>
      </c>
      <c r="S219" s="2" t="s">
        <v>5323</v>
      </c>
      <c r="T219" s="2" t="s">
        <v>5324</v>
      </c>
      <c r="U219" s="2" t="s">
        <v>1312</v>
      </c>
      <c r="V219" s="2" t="s">
        <v>27</v>
      </c>
      <c r="W219" s="2" t="s">
        <v>27</v>
      </c>
      <c r="X219" s="2" t="s">
        <v>27</v>
      </c>
      <c r="Y219" s="2" t="s">
        <v>24</v>
      </c>
      <c r="Z219" s="2" t="s">
        <v>1314</v>
      </c>
      <c r="AA219" s="2" t="s">
        <v>27</v>
      </c>
      <c r="AB219" s="2" t="s">
        <v>1315</v>
      </c>
      <c r="AC219" s="2" t="s">
        <v>5323</v>
      </c>
      <c r="AD219" s="2" t="s">
        <v>41</v>
      </c>
      <c r="AM219">
        <f>--ISNUMBER(IFERROR(SEARCH('Formulaire recherche'!$E$20,D219,1),""))</f>
        <v>1</v>
      </c>
      <c r="AN219">
        <f>IF(AM219=1,COUNTIF($AM$2:AM219,1),"")</f>
        <v>218</v>
      </c>
      <c r="AO219" t="str">
        <f>IFERROR(INDEX($D$2:$D$3528,MATCH(ROWS($AN$2:AN219),Position_Fournisseurs,0)),"")</f>
        <v/>
      </c>
    </row>
    <row r="220" spans="1:41" x14ac:dyDescent="0.25">
      <c r="A220">
        <v>5078</v>
      </c>
      <c r="B220">
        <v>439322</v>
      </c>
      <c r="C220" s="2" t="s">
        <v>27</v>
      </c>
      <c r="D220" s="2" t="s">
        <v>4865</v>
      </c>
      <c r="E220" s="2" t="s">
        <v>27</v>
      </c>
      <c r="F220" s="2" t="s">
        <v>4866</v>
      </c>
      <c r="G220" s="2" t="s">
        <v>27</v>
      </c>
      <c r="H220" s="2" t="s">
        <v>4867</v>
      </c>
      <c r="I220" s="2" t="s">
        <v>4867</v>
      </c>
      <c r="J220" s="2" t="s">
        <v>27</v>
      </c>
      <c r="K220">
        <v>1023</v>
      </c>
      <c r="L220" s="2" t="s">
        <v>2431</v>
      </c>
      <c r="M220" s="2" t="s">
        <v>1311</v>
      </c>
      <c r="N220">
        <v>41216370010</v>
      </c>
      <c r="P220" s="2" t="s">
        <v>27</v>
      </c>
      <c r="Q220" s="2" t="s">
        <v>27</v>
      </c>
      <c r="R220" s="2" t="s">
        <v>27</v>
      </c>
      <c r="S220" s="2" t="s">
        <v>4868</v>
      </c>
      <c r="T220" s="2" t="s">
        <v>27</v>
      </c>
      <c r="U220" s="2" t="s">
        <v>1312</v>
      </c>
      <c r="V220" s="2" t="s">
        <v>27</v>
      </c>
      <c r="W220" s="2" t="s">
        <v>27</v>
      </c>
      <c r="X220" s="2" t="s">
        <v>27</v>
      </c>
      <c r="Y220" s="2" t="s">
        <v>27</v>
      </c>
      <c r="Z220" s="2" t="s">
        <v>27</v>
      </c>
      <c r="AA220" s="2" t="s">
        <v>27</v>
      </c>
      <c r="AB220" s="2" t="s">
        <v>27</v>
      </c>
      <c r="AC220" s="2" t="s">
        <v>4868</v>
      </c>
      <c r="AD220" s="2" t="s">
        <v>27</v>
      </c>
      <c r="AM220">
        <f>--ISNUMBER(IFERROR(SEARCH('Formulaire recherche'!$E$20,D220,1),""))</f>
        <v>1</v>
      </c>
      <c r="AN220">
        <f>IF(AM220=1,COUNTIF($AM$2:AM220,1),"")</f>
        <v>219</v>
      </c>
      <c r="AO220" t="str">
        <f>IFERROR(INDEX($D$2:$D$3528,MATCH(ROWS($AN$2:AN220),Position_Fournisseurs,0)),"")</f>
        <v/>
      </c>
    </row>
    <row r="221" spans="1:41" x14ac:dyDescent="0.25">
      <c r="A221">
        <v>5977</v>
      </c>
      <c r="B221">
        <v>131318</v>
      </c>
      <c r="C221" s="2" t="s">
        <v>27</v>
      </c>
      <c r="D221" s="2" t="s">
        <v>5550</v>
      </c>
      <c r="E221" s="2" t="s">
        <v>27</v>
      </c>
      <c r="F221" s="2" t="s">
        <v>5550</v>
      </c>
      <c r="G221" s="2" t="s">
        <v>27</v>
      </c>
      <c r="H221" s="2" t="s">
        <v>5551</v>
      </c>
      <c r="I221" s="2" t="s">
        <v>5551</v>
      </c>
      <c r="J221" s="2" t="s">
        <v>27</v>
      </c>
      <c r="K221">
        <v>3506</v>
      </c>
      <c r="L221" s="2" t="s">
        <v>5552</v>
      </c>
      <c r="M221" s="2" t="s">
        <v>1311</v>
      </c>
      <c r="N221">
        <v>41317110436</v>
      </c>
      <c r="P221" s="2" t="s">
        <v>27</v>
      </c>
      <c r="Q221" s="2" t="s">
        <v>27</v>
      </c>
      <c r="R221" s="2" t="s">
        <v>27</v>
      </c>
      <c r="S221" s="2" t="s">
        <v>5553</v>
      </c>
      <c r="T221" s="2" t="s">
        <v>27</v>
      </c>
      <c r="U221" s="2" t="s">
        <v>1312</v>
      </c>
      <c r="V221" s="2" t="s">
        <v>27</v>
      </c>
      <c r="W221" s="2" t="s">
        <v>27</v>
      </c>
      <c r="X221" s="2" t="s">
        <v>27</v>
      </c>
      <c r="Y221" s="2" t="s">
        <v>1339</v>
      </c>
      <c r="Z221" s="2" t="s">
        <v>27</v>
      </c>
      <c r="AA221" s="2" t="s">
        <v>27</v>
      </c>
      <c r="AB221" s="2" t="s">
        <v>27</v>
      </c>
      <c r="AC221" s="2" t="s">
        <v>5553</v>
      </c>
      <c r="AD221" s="2" t="s">
        <v>27</v>
      </c>
      <c r="AM221">
        <f>--ISNUMBER(IFERROR(SEARCH('Formulaire recherche'!$E$20,D221,1),""))</f>
        <v>1</v>
      </c>
      <c r="AN221">
        <f>IF(AM221=1,COUNTIF($AM$2:AM221,1),"")</f>
        <v>220</v>
      </c>
      <c r="AO221" t="str">
        <f>IFERROR(INDEX($D$2:$D$3528,MATCH(ROWS($AN$2:AN221),Position_Fournisseurs,0)),"")</f>
        <v/>
      </c>
    </row>
    <row r="222" spans="1:41" x14ac:dyDescent="0.25">
      <c r="A222">
        <v>2918</v>
      </c>
      <c r="B222">
        <v>198259</v>
      </c>
      <c r="C222" s="2" t="s">
        <v>27</v>
      </c>
      <c r="D222" s="2" t="s">
        <v>3488</v>
      </c>
      <c r="E222" s="2" t="s">
        <v>27</v>
      </c>
      <c r="F222" s="2" t="s">
        <v>3489</v>
      </c>
      <c r="G222" s="2" t="s">
        <v>3490</v>
      </c>
      <c r="H222" s="2" t="s">
        <v>3491</v>
      </c>
      <c r="I222" s="2" t="s">
        <v>3491</v>
      </c>
      <c r="J222" s="2" t="s">
        <v>27</v>
      </c>
      <c r="K222">
        <v>1022</v>
      </c>
      <c r="L222" s="2" t="s">
        <v>2462</v>
      </c>
      <c r="M222" s="2" t="s">
        <v>1311</v>
      </c>
      <c r="N222">
        <v>41216374777</v>
      </c>
      <c r="P222" s="2" t="s">
        <v>27</v>
      </c>
      <c r="Q222" s="2" t="s">
        <v>27</v>
      </c>
      <c r="R222" s="2" t="s">
        <v>27</v>
      </c>
      <c r="S222" s="2" t="s">
        <v>3492</v>
      </c>
      <c r="T222" s="2" t="s">
        <v>27</v>
      </c>
      <c r="U222" s="2" t="s">
        <v>1312</v>
      </c>
      <c r="V222" s="2" t="s">
        <v>27</v>
      </c>
      <c r="W222" s="2" t="s">
        <v>27</v>
      </c>
      <c r="X222" s="2" t="s">
        <v>27</v>
      </c>
      <c r="Y222" s="2" t="s">
        <v>79</v>
      </c>
      <c r="Z222" s="2" t="s">
        <v>27</v>
      </c>
      <c r="AA222" s="2" t="s">
        <v>27</v>
      </c>
      <c r="AB222" s="2" t="s">
        <v>27</v>
      </c>
      <c r="AC222" s="2" t="s">
        <v>3492</v>
      </c>
      <c r="AD222" s="2" t="s">
        <v>27</v>
      </c>
      <c r="AM222">
        <f>--ISNUMBER(IFERROR(SEARCH('Formulaire recherche'!$E$20,D222,1),""))</f>
        <v>1</v>
      </c>
      <c r="AN222">
        <f>IF(AM222=1,COUNTIF($AM$2:AM222,1),"")</f>
        <v>221</v>
      </c>
      <c r="AO222" t="str">
        <f>IFERROR(INDEX($D$2:$D$3528,MATCH(ROWS($AN$2:AN222),Position_Fournisseurs,0)),"")</f>
        <v/>
      </c>
    </row>
    <row r="223" spans="1:41" x14ac:dyDescent="0.25">
      <c r="A223">
        <v>6755</v>
      </c>
      <c r="B223">
        <v>505025</v>
      </c>
      <c r="C223" s="2" t="s">
        <v>27</v>
      </c>
      <c r="D223" s="2" t="s">
        <v>5929</v>
      </c>
      <c r="E223" s="2" t="s">
        <v>27</v>
      </c>
      <c r="F223" s="2" t="s">
        <v>5930</v>
      </c>
      <c r="G223" s="2" t="s">
        <v>27</v>
      </c>
      <c r="H223" s="2" t="s">
        <v>5931</v>
      </c>
      <c r="I223" s="2" t="s">
        <v>5931</v>
      </c>
      <c r="J223" s="2" t="s">
        <v>27</v>
      </c>
      <c r="K223">
        <v>1869</v>
      </c>
      <c r="L223" s="2" t="s">
        <v>2421</v>
      </c>
      <c r="M223" s="2" t="s">
        <v>1311</v>
      </c>
      <c r="N223">
        <v>41244719940</v>
      </c>
      <c r="P223" s="2" t="s">
        <v>27</v>
      </c>
      <c r="Q223" s="2" t="s">
        <v>27</v>
      </c>
      <c r="R223" s="2" t="s">
        <v>27</v>
      </c>
      <c r="S223" s="2" t="s">
        <v>5932</v>
      </c>
      <c r="T223" s="2" t="s">
        <v>27</v>
      </c>
      <c r="U223" s="2" t="s">
        <v>1312</v>
      </c>
      <c r="V223" s="2" t="s">
        <v>27</v>
      </c>
      <c r="W223" s="2" t="s">
        <v>27</v>
      </c>
      <c r="X223" s="2" t="s">
        <v>27</v>
      </c>
      <c r="Y223" s="2" t="s">
        <v>257</v>
      </c>
      <c r="Z223" s="2" t="s">
        <v>27</v>
      </c>
      <c r="AA223" s="2" t="s">
        <v>27</v>
      </c>
      <c r="AB223" s="2" t="s">
        <v>27</v>
      </c>
      <c r="AC223" s="2" t="s">
        <v>5932</v>
      </c>
      <c r="AD223" s="2" t="s">
        <v>27</v>
      </c>
      <c r="AM223">
        <f>--ISNUMBER(IFERROR(SEARCH('Formulaire recherche'!$E$20,D223,1),""))</f>
        <v>1</v>
      </c>
      <c r="AN223">
        <f>IF(AM223=1,COUNTIF($AM$2:AM223,1),"")</f>
        <v>222</v>
      </c>
      <c r="AO223" t="str">
        <f>IFERROR(INDEX($D$2:$D$3528,MATCH(ROWS($AN$2:AN223),Position_Fournisseurs,0)),"")</f>
        <v/>
      </c>
    </row>
    <row r="224" spans="1:41" x14ac:dyDescent="0.25">
      <c r="A224">
        <v>2533</v>
      </c>
      <c r="B224">
        <v>147986</v>
      </c>
      <c r="C224" s="2" t="s">
        <v>27</v>
      </c>
      <c r="D224" s="2" t="s">
        <v>3200</v>
      </c>
      <c r="E224" s="2" t="s">
        <v>27</v>
      </c>
      <c r="F224" s="2" t="s">
        <v>3201</v>
      </c>
      <c r="G224" s="2" t="s">
        <v>27</v>
      </c>
      <c r="H224" s="2" t="s">
        <v>3202</v>
      </c>
      <c r="I224" s="2" t="s">
        <v>3202</v>
      </c>
      <c r="J224" s="2" t="s">
        <v>27</v>
      </c>
      <c r="K224">
        <v>1214</v>
      </c>
      <c r="L224" s="2" t="s">
        <v>1563</v>
      </c>
      <c r="M224" s="2" t="s">
        <v>1311</v>
      </c>
      <c r="N224">
        <v>41227851212</v>
      </c>
      <c r="P224" s="2" t="s">
        <v>3203</v>
      </c>
      <c r="Q224" s="2" t="s">
        <v>27</v>
      </c>
      <c r="R224" s="2" t="s">
        <v>3204</v>
      </c>
      <c r="S224" s="2" t="s">
        <v>3205</v>
      </c>
      <c r="T224" s="2" t="s">
        <v>3206</v>
      </c>
      <c r="U224" s="2" t="s">
        <v>1312</v>
      </c>
      <c r="V224" s="2" t="s">
        <v>27</v>
      </c>
      <c r="W224" s="2" t="s">
        <v>27</v>
      </c>
      <c r="X224" s="2" t="s">
        <v>27</v>
      </c>
      <c r="Y224" s="2" t="s">
        <v>24</v>
      </c>
      <c r="Z224" s="2" t="s">
        <v>27</v>
      </c>
      <c r="AA224" s="2" t="s">
        <v>27</v>
      </c>
      <c r="AB224" s="2" t="s">
        <v>27</v>
      </c>
      <c r="AC224" s="2" t="s">
        <v>3204</v>
      </c>
      <c r="AD224" s="2" t="s">
        <v>41</v>
      </c>
      <c r="AM224">
        <f>--ISNUMBER(IFERROR(SEARCH('Formulaire recherche'!$E$20,D224,1),""))</f>
        <v>1</v>
      </c>
      <c r="AN224">
        <f>IF(AM224=1,COUNTIF($AM$2:AM224,1),"")</f>
        <v>223</v>
      </c>
      <c r="AO224" t="str">
        <f>IFERROR(INDEX($D$2:$D$3528,MATCH(ROWS($AN$2:AN224),Position_Fournisseurs,0)),"")</f>
        <v/>
      </c>
    </row>
    <row r="225" spans="1:41" x14ac:dyDescent="0.25">
      <c r="A225">
        <v>6634</v>
      </c>
      <c r="B225">
        <v>485761</v>
      </c>
      <c r="C225" s="2" t="s">
        <v>27</v>
      </c>
      <c r="D225" s="2" t="s">
        <v>5846</v>
      </c>
      <c r="E225" s="2" t="s">
        <v>27</v>
      </c>
      <c r="F225" s="2" t="s">
        <v>5847</v>
      </c>
      <c r="G225" s="2" t="s">
        <v>27</v>
      </c>
      <c r="H225" s="2" t="s">
        <v>3595</v>
      </c>
      <c r="I225" s="2" t="s">
        <v>3595</v>
      </c>
      <c r="J225" s="2" t="s">
        <v>5848</v>
      </c>
      <c r="K225">
        <v>1227</v>
      </c>
      <c r="L225" s="2" t="s">
        <v>1345</v>
      </c>
      <c r="M225" s="2" t="s">
        <v>1311</v>
      </c>
      <c r="N225">
        <v>41228232145</v>
      </c>
      <c r="P225" s="2" t="s">
        <v>27</v>
      </c>
      <c r="Q225" s="2" t="s">
        <v>27</v>
      </c>
      <c r="R225" s="2" t="s">
        <v>27</v>
      </c>
      <c r="S225" s="2" t="s">
        <v>5849</v>
      </c>
      <c r="T225" s="2" t="s">
        <v>27</v>
      </c>
      <c r="U225" s="2" t="s">
        <v>1312</v>
      </c>
      <c r="V225" s="2" t="s">
        <v>27</v>
      </c>
      <c r="W225" s="2" t="s">
        <v>27</v>
      </c>
      <c r="X225" s="2" t="s">
        <v>27</v>
      </c>
      <c r="Y225" s="2" t="s">
        <v>24</v>
      </c>
      <c r="Z225" s="2" t="s">
        <v>27</v>
      </c>
      <c r="AA225" s="2" t="s">
        <v>27</v>
      </c>
      <c r="AB225" s="2" t="s">
        <v>27</v>
      </c>
      <c r="AC225" s="2" t="s">
        <v>5849</v>
      </c>
      <c r="AD225" s="2" t="s">
        <v>27</v>
      </c>
      <c r="AM225">
        <f>--ISNUMBER(IFERROR(SEARCH('Formulaire recherche'!$E$20,D225,1),""))</f>
        <v>1</v>
      </c>
      <c r="AN225">
        <f>IF(AM225=1,COUNTIF($AM$2:AM225,1),"")</f>
        <v>224</v>
      </c>
      <c r="AO225" t="str">
        <f>IFERROR(INDEX($D$2:$D$3528,MATCH(ROWS($AN$2:AN225),Position_Fournisseurs,0)),"")</f>
        <v/>
      </c>
    </row>
    <row r="226" spans="1:41" x14ac:dyDescent="0.25">
      <c r="A226">
        <v>5235</v>
      </c>
      <c r="B226">
        <v>462153</v>
      </c>
      <c r="C226" s="2" t="s">
        <v>27</v>
      </c>
      <c r="D226" s="2" t="s">
        <v>5006</v>
      </c>
      <c r="E226" s="2" t="s">
        <v>27</v>
      </c>
      <c r="F226" s="2" t="s">
        <v>5006</v>
      </c>
      <c r="G226" s="2" t="s">
        <v>27</v>
      </c>
      <c r="H226" s="2" t="s">
        <v>5007</v>
      </c>
      <c r="I226" s="2" t="s">
        <v>5007</v>
      </c>
      <c r="J226" s="2" t="s">
        <v>27</v>
      </c>
      <c r="K226">
        <v>3097</v>
      </c>
      <c r="L226" s="2" t="s">
        <v>4932</v>
      </c>
      <c r="M226" s="2" t="s">
        <v>1311</v>
      </c>
      <c r="N226">
        <v>41319729720</v>
      </c>
      <c r="P226" s="2" t="s">
        <v>5008</v>
      </c>
      <c r="Q226" s="2" t="s">
        <v>27</v>
      </c>
      <c r="R226" s="2" t="s">
        <v>5009</v>
      </c>
      <c r="S226" s="2" t="s">
        <v>5010</v>
      </c>
      <c r="T226" s="2" t="s">
        <v>5011</v>
      </c>
      <c r="U226" s="2" t="s">
        <v>1312</v>
      </c>
      <c r="V226" s="2" t="s">
        <v>27</v>
      </c>
      <c r="W226" s="2" t="s">
        <v>27</v>
      </c>
      <c r="X226" s="2" t="s">
        <v>27</v>
      </c>
      <c r="Y226" s="2" t="s">
        <v>1339</v>
      </c>
      <c r="Z226" s="2" t="s">
        <v>27</v>
      </c>
      <c r="AA226" s="2" t="s">
        <v>27</v>
      </c>
      <c r="AB226" s="2" t="s">
        <v>27</v>
      </c>
      <c r="AC226" s="2" t="s">
        <v>5010</v>
      </c>
      <c r="AD226" s="2" t="s">
        <v>27</v>
      </c>
      <c r="AM226">
        <f>--ISNUMBER(IFERROR(SEARCH('Formulaire recherche'!$E$20,D226,1),""))</f>
        <v>1</v>
      </c>
      <c r="AN226">
        <f>IF(AM226=1,COUNTIF($AM$2:AM226,1),"")</f>
        <v>225</v>
      </c>
      <c r="AO226" t="str">
        <f>IFERROR(INDEX($D$2:$D$3528,MATCH(ROWS($AN$2:AN226),Position_Fournisseurs,0)),"")</f>
        <v/>
      </c>
    </row>
    <row r="227" spans="1:41" x14ac:dyDescent="0.25">
      <c r="A227">
        <v>126</v>
      </c>
      <c r="B227">
        <v>10116</v>
      </c>
      <c r="C227" s="2" t="s">
        <v>27</v>
      </c>
      <c r="D227" s="2" t="s">
        <v>1407</v>
      </c>
      <c r="E227" s="2" t="s">
        <v>27</v>
      </c>
      <c r="F227" s="2" t="s">
        <v>1407</v>
      </c>
      <c r="G227" s="2" t="s">
        <v>27</v>
      </c>
      <c r="H227" s="2" t="s">
        <v>1408</v>
      </c>
      <c r="I227" s="2" t="s">
        <v>1408</v>
      </c>
      <c r="J227" s="2" t="s">
        <v>27</v>
      </c>
      <c r="K227">
        <v>75040</v>
      </c>
      <c r="L227" s="2" t="s">
        <v>1368</v>
      </c>
      <c r="M227" s="2" t="s">
        <v>1313</v>
      </c>
      <c r="N227">
        <v>33142862300</v>
      </c>
      <c r="P227" s="2" t="s">
        <v>27</v>
      </c>
      <c r="Q227" s="2" t="s">
        <v>27</v>
      </c>
      <c r="R227" s="2" t="s">
        <v>27</v>
      </c>
      <c r="S227" s="2" t="s">
        <v>1321</v>
      </c>
      <c r="T227" s="2" t="s">
        <v>27</v>
      </c>
      <c r="U227" s="2" t="s">
        <v>1312</v>
      </c>
      <c r="V227" s="2" t="s">
        <v>27</v>
      </c>
      <c r="W227" s="2" t="s">
        <v>27</v>
      </c>
      <c r="X227" s="2" t="s">
        <v>27</v>
      </c>
      <c r="Y227" s="2" t="s">
        <v>27</v>
      </c>
      <c r="Z227" s="2" t="s">
        <v>27</v>
      </c>
      <c r="AA227" s="2" t="s">
        <v>27</v>
      </c>
      <c r="AB227" s="2" t="s">
        <v>27</v>
      </c>
      <c r="AC227" s="2" t="s">
        <v>1321</v>
      </c>
      <c r="AD227" s="2" t="s">
        <v>27</v>
      </c>
      <c r="AM227">
        <f>--ISNUMBER(IFERROR(SEARCH('Formulaire recherche'!$E$20,D227,1),""))</f>
        <v>1</v>
      </c>
      <c r="AN227">
        <f>IF(AM227=1,COUNTIF($AM$2:AM227,1),"")</f>
        <v>226</v>
      </c>
      <c r="AO227" t="str">
        <f>IFERROR(INDEX($D$2:$D$3528,MATCH(ROWS($AN$2:AN227),Position_Fournisseurs,0)),"")</f>
        <v/>
      </c>
    </row>
    <row r="228" spans="1:41" x14ac:dyDescent="0.25">
      <c r="A228">
        <v>3480</v>
      </c>
      <c r="B228">
        <v>629417</v>
      </c>
      <c r="C228" s="2" t="s">
        <v>27</v>
      </c>
      <c r="D228" s="2" t="s">
        <v>3930</v>
      </c>
      <c r="E228" s="2" t="s">
        <v>3931</v>
      </c>
      <c r="F228" s="2" t="s">
        <v>3932</v>
      </c>
      <c r="G228" s="2" t="s">
        <v>27</v>
      </c>
      <c r="H228" s="2" t="s">
        <v>3933</v>
      </c>
      <c r="I228" s="2" t="s">
        <v>3933</v>
      </c>
      <c r="J228" s="2" t="s">
        <v>3934</v>
      </c>
      <c r="K228">
        <v>1400</v>
      </c>
      <c r="L228" s="2" t="s">
        <v>1587</v>
      </c>
      <c r="M228" s="2" t="s">
        <v>1311</v>
      </c>
      <c r="N228">
        <v>41244201886</v>
      </c>
      <c r="P228" s="2" t="s">
        <v>3935</v>
      </c>
      <c r="Q228" s="2" t="s">
        <v>27</v>
      </c>
      <c r="R228" s="2" t="s">
        <v>3936</v>
      </c>
      <c r="S228" s="2" t="s">
        <v>3937</v>
      </c>
      <c r="T228" s="2" t="s">
        <v>3938</v>
      </c>
      <c r="U228" s="2" t="s">
        <v>1312</v>
      </c>
      <c r="V228" s="2" t="s">
        <v>27</v>
      </c>
      <c r="W228" s="2" t="s">
        <v>27</v>
      </c>
      <c r="X228" s="2" t="s">
        <v>27</v>
      </c>
      <c r="Y228" s="2" t="s">
        <v>79</v>
      </c>
      <c r="Z228" s="2" t="s">
        <v>27</v>
      </c>
      <c r="AA228" s="2" t="s">
        <v>27</v>
      </c>
      <c r="AB228" s="2" t="s">
        <v>27</v>
      </c>
      <c r="AC228" s="2" t="s">
        <v>3937</v>
      </c>
      <c r="AD228" s="2" t="s">
        <v>27</v>
      </c>
      <c r="AM228">
        <f>--ISNUMBER(IFERROR(SEARCH('Formulaire recherche'!$E$20,D228,1),""))</f>
        <v>1</v>
      </c>
      <c r="AN228">
        <f>IF(AM228=1,COUNTIF($AM$2:AM228,1),"")</f>
        <v>227</v>
      </c>
      <c r="AO228" t="str">
        <f>IFERROR(INDEX($D$2:$D$3528,MATCH(ROWS($AN$2:AN228),Position_Fournisseurs,0)),"")</f>
        <v/>
      </c>
    </row>
    <row r="229" spans="1:41" x14ac:dyDescent="0.25">
      <c r="A229">
        <v>6459</v>
      </c>
      <c r="B229">
        <v>238625</v>
      </c>
      <c r="C229" s="2" t="s">
        <v>27</v>
      </c>
      <c r="D229" s="2" t="s">
        <v>5759</v>
      </c>
      <c r="E229" s="2" t="s">
        <v>27</v>
      </c>
      <c r="F229" s="2" t="s">
        <v>5760</v>
      </c>
      <c r="G229" s="2" t="s">
        <v>27</v>
      </c>
      <c r="H229" s="2" t="s">
        <v>3389</v>
      </c>
      <c r="I229" s="2" t="s">
        <v>3389</v>
      </c>
      <c r="J229" s="2" t="s">
        <v>27</v>
      </c>
      <c r="K229">
        <v>4806</v>
      </c>
      <c r="L229" s="2" t="s">
        <v>5761</v>
      </c>
      <c r="M229" s="2" t="s">
        <v>1311</v>
      </c>
      <c r="N229">
        <v>41627468600</v>
      </c>
      <c r="P229" s="2" t="s">
        <v>27</v>
      </c>
      <c r="Q229" s="2" t="s">
        <v>27</v>
      </c>
      <c r="R229" s="2" t="s">
        <v>27</v>
      </c>
      <c r="S229" s="2" t="s">
        <v>5762</v>
      </c>
      <c r="T229" s="2" t="s">
        <v>27</v>
      </c>
      <c r="U229" s="2" t="s">
        <v>1312</v>
      </c>
      <c r="V229" s="2" t="s">
        <v>27</v>
      </c>
      <c r="W229" s="2" t="s">
        <v>27</v>
      </c>
      <c r="X229" s="2" t="s">
        <v>27</v>
      </c>
      <c r="Y229" s="2" t="s">
        <v>1404</v>
      </c>
      <c r="Z229" s="2" t="s">
        <v>27</v>
      </c>
      <c r="AA229" s="2" t="s">
        <v>27</v>
      </c>
      <c r="AB229" s="2" t="s">
        <v>27</v>
      </c>
      <c r="AC229" s="2" t="s">
        <v>5762</v>
      </c>
      <c r="AD229" s="2" t="s">
        <v>27</v>
      </c>
      <c r="AM229">
        <f>--ISNUMBER(IFERROR(SEARCH('Formulaire recherche'!$E$20,D229,1),""))</f>
        <v>1</v>
      </c>
      <c r="AN229">
        <f>IF(AM229=1,COUNTIF($AM$2:AM229,1),"")</f>
        <v>228</v>
      </c>
      <c r="AO229" t="str">
        <f>IFERROR(INDEX($D$2:$D$3528,MATCH(ROWS($AN$2:AN229),Position_Fournisseurs,0)),"")</f>
        <v/>
      </c>
    </row>
    <row r="230" spans="1:41" x14ac:dyDescent="0.25">
      <c r="A230">
        <v>2124</v>
      </c>
      <c r="B230">
        <v>10454</v>
      </c>
      <c r="C230" s="2" t="s">
        <v>27</v>
      </c>
      <c r="D230" s="2" t="s">
        <v>2980</v>
      </c>
      <c r="E230" s="2" t="s">
        <v>27</v>
      </c>
      <c r="F230" s="2" t="s">
        <v>2981</v>
      </c>
      <c r="G230" s="2" t="s">
        <v>27</v>
      </c>
      <c r="H230" s="2" t="s">
        <v>2982</v>
      </c>
      <c r="I230" s="2" t="s">
        <v>2982</v>
      </c>
      <c r="J230" s="2" t="s">
        <v>2960</v>
      </c>
      <c r="K230">
        <v>60530</v>
      </c>
      <c r="L230" s="2" t="s">
        <v>2983</v>
      </c>
      <c r="M230" s="2" t="s">
        <v>1313</v>
      </c>
      <c r="N230">
        <v>33344268500</v>
      </c>
      <c r="P230" s="2" t="s">
        <v>27</v>
      </c>
      <c r="Q230" s="2" t="s">
        <v>27</v>
      </c>
      <c r="R230" s="2" t="s">
        <v>27</v>
      </c>
      <c r="S230" s="2" t="s">
        <v>1321</v>
      </c>
      <c r="T230" s="2" t="s">
        <v>27</v>
      </c>
      <c r="U230" s="2" t="s">
        <v>1312</v>
      </c>
      <c r="V230" s="2" t="s">
        <v>27</v>
      </c>
      <c r="W230" s="2" t="s">
        <v>27</v>
      </c>
      <c r="X230" s="2" t="s">
        <v>27</v>
      </c>
      <c r="Y230" s="2" t="s">
        <v>27</v>
      </c>
      <c r="Z230" s="2" t="s">
        <v>27</v>
      </c>
      <c r="AA230" s="2" t="s">
        <v>27</v>
      </c>
      <c r="AB230" s="2" t="s">
        <v>27</v>
      </c>
      <c r="AC230" s="2" t="s">
        <v>1321</v>
      </c>
      <c r="AD230" s="2" t="s">
        <v>27</v>
      </c>
      <c r="AM230">
        <f>--ISNUMBER(IFERROR(SEARCH('Formulaire recherche'!$E$20,D230,1),""))</f>
        <v>1</v>
      </c>
      <c r="AN230">
        <f>IF(AM230=1,COUNTIF($AM$2:AM230,1),"")</f>
        <v>229</v>
      </c>
      <c r="AO230" t="str">
        <f>IFERROR(INDEX($D$2:$D$3528,MATCH(ROWS($AN$2:AN230),Position_Fournisseurs,0)),"")</f>
        <v/>
      </c>
    </row>
    <row r="231" spans="1:41" x14ac:dyDescent="0.25">
      <c r="A231">
        <v>1545</v>
      </c>
      <c r="B231">
        <v>580206</v>
      </c>
      <c r="C231" s="2" t="s">
        <v>27</v>
      </c>
      <c r="D231" s="2" t="s">
        <v>2531</v>
      </c>
      <c r="E231" s="2" t="s">
        <v>27</v>
      </c>
      <c r="F231" s="2" t="s">
        <v>2532</v>
      </c>
      <c r="G231" s="2" t="s">
        <v>27</v>
      </c>
      <c r="H231" s="2" t="s">
        <v>2533</v>
      </c>
      <c r="I231" s="2" t="s">
        <v>2533</v>
      </c>
      <c r="J231" s="2" t="s">
        <v>27</v>
      </c>
      <c r="K231">
        <v>1239</v>
      </c>
      <c r="L231" s="2" t="s">
        <v>2534</v>
      </c>
      <c r="M231" s="2" t="s">
        <v>1311</v>
      </c>
      <c r="N231">
        <v>41227743767</v>
      </c>
      <c r="P231" s="2" t="s">
        <v>27</v>
      </c>
      <c r="Q231" s="2" t="s">
        <v>27</v>
      </c>
      <c r="R231" s="2" t="s">
        <v>27</v>
      </c>
      <c r="S231" s="2" t="s">
        <v>2535</v>
      </c>
      <c r="T231" s="2" t="s">
        <v>27</v>
      </c>
      <c r="U231" s="2" t="s">
        <v>1312</v>
      </c>
      <c r="V231" s="2" t="s">
        <v>27</v>
      </c>
      <c r="W231" s="2" t="s">
        <v>27</v>
      </c>
      <c r="X231" s="2" t="s">
        <v>27</v>
      </c>
      <c r="Y231" s="2" t="s">
        <v>27</v>
      </c>
      <c r="Z231" s="2" t="s">
        <v>27</v>
      </c>
      <c r="AA231" s="2" t="s">
        <v>27</v>
      </c>
      <c r="AB231" s="2" t="s">
        <v>27</v>
      </c>
      <c r="AC231" s="2" t="s">
        <v>2535</v>
      </c>
      <c r="AD231" s="2" t="s">
        <v>27</v>
      </c>
      <c r="AM231">
        <f>--ISNUMBER(IFERROR(SEARCH('Formulaire recherche'!$E$20,D231,1),""))</f>
        <v>1</v>
      </c>
      <c r="AN231">
        <f>IF(AM231=1,COUNTIF($AM$2:AM231,1),"")</f>
        <v>230</v>
      </c>
      <c r="AO231" t="str">
        <f>IFERROR(INDEX($D$2:$D$3528,MATCH(ROWS($AN$2:AN231),Position_Fournisseurs,0)),"")</f>
        <v/>
      </c>
    </row>
    <row r="232" spans="1:41" x14ac:dyDescent="0.25">
      <c r="A232">
        <v>6664</v>
      </c>
      <c r="B232">
        <v>491838</v>
      </c>
      <c r="C232" s="2" t="s">
        <v>27</v>
      </c>
      <c r="D232" s="2" t="s">
        <v>5869</v>
      </c>
      <c r="E232" s="2" t="s">
        <v>5870</v>
      </c>
      <c r="F232" s="2" t="s">
        <v>5871</v>
      </c>
      <c r="G232" s="2" t="s">
        <v>27</v>
      </c>
      <c r="H232" s="2" t="s">
        <v>5872</v>
      </c>
      <c r="I232" s="2" t="s">
        <v>5872</v>
      </c>
      <c r="J232" s="2" t="s">
        <v>27</v>
      </c>
      <c r="K232">
        <v>8226</v>
      </c>
      <c r="L232" s="2" t="s">
        <v>3403</v>
      </c>
      <c r="M232" s="2" t="s">
        <v>1311</v>
      </c>
      <c r="N232">
        <v>41526820055</v>
      </c>
      <c r="P232" s="2" t="s">
        <v>27</v>
      </c>
      <c r="Q232" s="2" t="s">
        <v>27</v>
      </c>
      <c r="R232" s="2" t="s">
        <v>27</v>
      </c>
      <c r="S232" s="2" t="s">
        <v>5873</v>
      </c>
      <c r="T232" s="2" t="s">
        <v>27</v>
      </c>
      <c r="U232" s="2" t="s">
        <v>1312</v>
      </c>
      <c r="V232" s="2" t="s">
        <v>27</v>
      </c>
      <c r="W232" s="2" t="s">
        <v>27</v>
      </c>
      <c r="X232" s="2" t="s">
        <v>27</v>
      </c>
      <c r="Y232" s="2" t="s">
        <v>2120</v>
      </c>
      <c r="Z232" s="2" t="s">
        <v>27</v>
      </c>
      <c r="AA232" s="2" t="s">
        <v>27</v>
      </c>
      <c r="AB232" s="2" t="s">
        <v>27</v>
      </c>
      <c r="AC232" s="2" t="s">
        <v>5873</v>
      </c>
      <c r="AD232" s="2" t="s">
        <v>27</v>
      </c>
      <c r="AM232">
        <f>--ISNUMBER(IFERROR(SEARCH('Formulaire recherche'!$E$20,D232,1),""))</f>
        <v>1</v>
      </c>
      <c r="AN232">
        <f>IF(AM232=1,COUNTIF($AM$2:AM232,1),"")</f>
        <v>231</v>
      </c>
      <c r="AO232" t="str">
        <f>IFERROR(INDEX($D$2:$D$3528,MATCH(ROWS($AN$2:AN232),Position_Fournisseurs,0)),"")</f>
        <v/>
      </c>
    </row>
    <row r="233" spans="1:41" x14ac:dyDescent="0.25">
      <c r="A233">
        <v>1095</v>
      </c>
      <c r="B233">
        <v>274577</v>
      </c>
      <c r="C233" s="2" t="s">
        <v>27</v>
      </c>
      <c r="D233" s="2" t="s">
        <v>2158</v>
      </c>
      <c r="E233" s="2" t="s">
        <v>27</v>
      </c>
      <c r="F233" s="2" t="s">
        <v>2158</v>
      </c>
      <c r="G233" s="2" t="s">
        <v>27</v>
      </c>
      <c r="H233" s="2" t="s">
        <v>2159</v>
      </c>
      <c r="I233" s="2" t="s">
        <v>2159</v>
      </c>
      <c r="J233" s="2" t="s">
        <v>27</v>
      </c>
      <c r="K233">
        <v>1202</v>
      </c>
      <c r="L233" s="2" t="s">
        <v>1326</v>
      </c>
      <c r="M233" s="2" t="s">
        <v>1311</v>
      </c>
      <c r="N233">
        <v>41229086969</v>
      </c>
      <c r="P233" s="2" t="s">
        <v>27</v>
      </c>
      <c r="Q233" s="2" t="s">
        <v>27</v>
      </c>
      <c r="R233" s="2" t="s">
        <v>27</v>
      </c>
      <c r="S233" s="2" t="s">
        <v>2160</v>
      </c>
      <c r="T233" s="2" t="s">
        <v>27</v>
      </c>
      <c r="U233" s="2" t="s">
        <v>1312</v>
      </c>
      <c r="V233" s="2" t="s">
        <v>27</v>
      </c>
      <c r="W233" s="2" t="s">
        <v>27</v>
      </c>
      <c r="X233" s="2" t="s">
        <v>27</v>
      </c>
      <c r="Y233" s="2" t="s">
        <v>24</v>
      </c>
      <c r="Z233" s="2" t="s">
        <v>27</v>
      </c>
      <c r="AA233" s="2" t="s">
        <v>27</v>
      </c>
      <c r="AB233" s="2" t="s">
        <v>27</v>
      </c>
      <c r="AC233" s="2" t="s">
        <v>2160</v>
      </c>
      <c r="AD233" s="2" t="s">
        <v>27</v>
      </c>
      <c r="AM233">
        <f>--ISNUMBER(IFERROR(SEARCH('Formulaire recherche'!$E$20,D233,1),""))</f>
        <v>1</v>
      </c>
      <c r="AN233">
        <f>IF(AM233=1,COUNTIF($AM$2:AM233,1),"")</f>
        <v>232</v>
      </c>
      <c r="AO233" t="str">
        <f>IFERROR(INDEX($D$2:$D$3528,MATCH(ROWS($AN$2:AN233),Position_Fournisseurs,0)),"")</f>
        <v/>
      </c>
    </row>
    <row r="234" spans="1:41" x14ac:dyDescent="0.25">
      <c r="A234">
        <v>3082</v>
      </c>
      <c r="B234">
        <v>335292</v>
      </c>
      <c r="C234" s="2" t="s">
        <v>27</v>
      </c>
      <c r="D234" s="2" t="s">
        <v>3611</v>
      </c>
      <c r="E234" s="2" t="s">
        <v>27</v>
      </c>
      <c r="F234" s="2" t="s">
        <v>3612</v>
      </c>
      <c r="G234" s="2" t="s">
        <v>27</v>
      </c>
      <c r="H234" s="2" t="s">
        <v>27</v>
      </c>
      <c r="I234" s="2" t="s">
        <v>27</v>
      </c>
      <c r="J234" s="2" t="s">
        <v>27</v>
      </c>
      <c r="K234">
        <v>1847</v>
      </c>
      <c r="L234" s="2" t="s">
        <v>2647</v>
      </c>
      <c r="M234" s="2" t="s">
        <v>1311</v>
      </c>
      <c r="N234">
        <v>41219601802</v>
      </c>
      <c r="P234" s="2" t="s">
        <v>27</v>
      </c>
      <c r="Q234" s="2" t="s">
        <v>27</v>
      </c>
      <c r="R234" s="2" t="s">
        <v>3613</v>
      </c>
      <c r="S234" s="2" t="s">
        <v>3614</v>
      </c>
      <c r="T234" s="2" t="s">
        <v>3615</v>
      </c>
      <c r="U234" s="2" t="s">
        <v>1312</v>
      </c>
      <c r="V234" s="2" t="s">
        <v>27</v>
      </c>
      <c r="W234" s="2" t="s">
        <v>27</v>
      </c>
      <c r="X234" s="2" t="s">
        <v>27</v>
      </c>
      <c r="Y234" s="2" t="s">
        <v>79</v>
      </c>
      <c r="Z234" s="2" t="s">
        <v>27</v>
      </c>
      <c r="AA234" s="2" t="s">
        <v>27</v>
      </c>
      <c r="AB234" s="2" t="s">
        <v>27</v>
      </c>
      <c r="AC234" s="2" t="s">
        <v>3614</v>
      </c>
      <c r="AD234" s="2" t="s">
        <v>27</v>
      </c>
      <c r="AM234">
        <f>--ISNUMBER(IFERROR(SEARCH('Formulaire recherche'!$E$20,D234,1),""))</f>
        <v>1</v>
      </c>
      <c r="AN234">
        <f>IF(AM234=1,COUNTIF($AM$2:AM234,1),"")</f>
        <v>233</v>
      </c>
      <c r="AO234" t="str">
        <f>IFERROR(INDEX($D$2:$D$3528,MATCH(ROWS($AN$2:AN234),Position_Fournisseurs,0)),"")</f>
        <v/>
      </c>
    </row>
    <row r="235" spans="1:41" x14ac:dyDescent="0.25">
      <c r="A235">
        <v>625</v>
      </c>
      <c r="B235">
        <v>145316</v>
      </c>
      <c r="C235" s="2" t="s">
        <v>27</v>
      </c>
      <c r="D235" s="2" t="s">
        <v>1828</v>
      </c>
      <c r="E235" s="2" t="s">
        <v>27</v>
      </c>
      <c r="F235" s="2" t="s">
        <v>1829</v>
      </c>
      <c r="G235" s="2" t="s">
        <v>1830</v>
      </c>
      <c r="H235" s="2" t="s">
        <v>1831</v>
      </c>
      <c r="I235" s="2" t="s">
        <v>1831</v>
      </c>
      <c r="J235" s="2" t="s">
        <v>1832</v>
      </c>
      <c r="K235">
        <v>1211</v>
      </c>
      <c r="L235" s="2" t="s">
        <v>1439</v>
      </c>
      <c r="M235" s="2" t="s">
        <v>1311</v>
      </c>
      <c r="N235">
        <v>41223282928</v>
      </c>
      <c r="P235" s="2" t="s">
        <v>27</v>
      </c>
      <c r="Q235" s="2" t="s">
        <v>27</v>
      </c>
      <c r="R235" s="2" t="s">
        <v>27</v>
      </c>
      <c r="S235" s="2" t="s">
        <v>1833</v>
      </c>
      <c r="T235" s="2" t="s">
        <v>27</v>
      </c>
      <c r="U235" s="2" t="s">
        <v>1312</v>
      </c>
      <c r="V235" s="2" t="s">
        <v>27</v>
      </c>
      <c r="W235" s="2" t="s">
        <v>27</v>
      </c>
      <c r="X235" s="2" t="s">
        <v>27</v>
      </c>
      <c r="Y235" s="2" t="s">
        <v>24</v>
      </c>
      <c r="Z235" s="2" t="s">
        <v>27</v>
      </c>
      <c r="AA235" s="2" t="s">
        <v>27</v>
      </c>
      <c r="AB235" s="2" t="s">
        <v>27</v>
      </c>
      <c r="AC235" s="2" t="s">
        <v>1833</v>
      </c>
      <c r="AD235" s="2" t="s">
        <v>27</v>
      </c>
      <c r="AM235">
        <f>--ISNUMBER(IFERROR(SEARCH('Formulaire recherche'!$E$20,D235,1),""))</f>
        <v>1</v>
      </c>
      <c r="AN235">
        <f>IF(AM235=1,COUNTIF($AM$2:AM235,1),"")</f>
        <v>234</v>
      </c>
      <c r="AO235" t="str">
        <f>IFERROR(INDEX($D$2:$D$3528,MATCH(ROWS($AN$2:AN235),Position_Fournisseurs,0)),"")</f>
        <v/>
      </c>
    </row>
    <row r="236" spans="1:41" x14ac:dyDescent="0.25">
      <c r="A236">
        <v>6907</v>
      </c>
      <c r="B236">
        <v>526123</v>
      </c>
      <c r="C236" s="2" t="s">
        <v>27</v>
      </c>
      <c r="D236" s="2" t="s">
        <v>6012</v>
      </c>
      <c r="E236" s="2" t="s">
        <v>27</v>
      </c>
      <c r="F236" s="2" t="s">
        <v>6013</v>
      </c>
      <c r="G236" s="2" t="s">
        <v>27</v>
      </c>
      <c r="H236" s="2" t="s">
        <v>27</v>
      </c>
      <c r="I236" s="2" t="s">
        <v>27</v>
      </c>
      <c r="J236" s="2" t="s">
        <v>6014</v>
      </c>
      <c r="K236">
        <v>4402</v>
      </c>
      <c r="L236" s="2" t="s">
        <v>6015</v>
      </c>
      <c r="M236" s="2" t="s">
        <v>1311</v>
      </c>
      <c r="N236">
        <v>41619015455</v>
      </c>
      <c r="P236" s="2" t="s">
        <v>27</v>
      </c>
      <c r="Q236" s="2" t="s">
        <v>27</v>
      </c>
      <c r="R236" s="2" t="s">
        <v>27</v>
      </c>
      <c r="S236" s="2" t="s">
        <v>6016</v>
      </c>
      <c r="T236" s="2" t="s">
        <v>27</v>
      </c>
      <c r="U236" s="2" t="s">
        <v>1312</v>
      </c>
      <c r="V236" s="2" t="s">
        <v>27</v>
      </c>
      <c r="W236" s="2" t="s">
        <v>27</v>
      </c>
      <c r="X236" s="2" t="s">
        <v>27</v>
      </c>
      <c r="Y236" s="2" t="s">
        <v>27</v>
      </c>
      <c r="Z236" s="2" t="s">
        <v>27</v>
      </c>
      <c r="AA236" s="2" t="s">
        <v>27</v>
      </c>
      <c r="AB236" s="2" t="s">
        <v>27</v>
      </c>
      <c r="AC236" s="2" t="s">
        <v>6016</v>
      </c>
      <c r="AD236" s="2" t="s">
        <v>27</v>
      </c>
      <c r="AM236">
        <f>--ISNUMBER(IFERROR(SEARCH('Formulaire recherche'!$E$20,D236,1),""))</f>
        <v>1</v>
      </c>
      <c r="AN236">
        <f>IF(AM236=1,COUNTIF($AM$2:AM236,1),"")</f>
        <v>235</v>
      </c>
      <c r="AO236" t="str">
        <f>IFERROR(INDEX($D$2:$D$3528,MATCH(ROWS($AN$2:AN236),Position_Fournisseurs,0)),"")</f>
        <v/>
      </c>
    </row>
    <row r="237" spans="1:41" x14ac:dyDescent="0.25">
      <c r="A237">
        <v>3003</v>
      </c>
      <c r="B237">
        <v>319067</v>
      </c>
      <c r="C237" s="2" t="s">
        <v>27</v>
      </c>
      <c r="D237" s="2" t="s">
        <v>3561</v>
      </c>
      <c r="E237" s="2" t="s">
        <v>27</v>
      </c>
      <c r="F237" s="2" t="s">
        <v>3562</v>
      </c>
      <c r="G237" s="2" t="s">
        <v>27</v>
      </c>
      <c r="H237" s="2" t="s">
        <v>1316</v>
      </c>
      <c r="I237" s="2" t="s">
        <v>27</v>
      </c>
      <c r="J237" s="2" t="s">
        <v>27</v>
      </c>
      <c r="K237">
        <v>8010</v>
      </c>
      <c r="L237" s="2" t="s">
        <v>1347</v>
      </c>
      <c r="M237" s="2" t="s">
        <v>1311</v>
      </c>
      <c r="N237">
        <v>41583580111</v>
      </c>
      <c r="O237">
        <v>41583580112</v>
      </c>
      <c r="P237" s="2" t="s">
        <v>3563</v>
      </c>
      <c r="Q237" s="2" t="s">
        <v>27</v>
      </c>
      <c r="R237" s="2" t="s">
        <v>3564</v>
      </c>
      <c r="S237" s="2" t="s">
        <v>3564</v>
      </c>
      <c r="T237" s="2" t="s">
        <v>3565</v>
      </c>
      <c r="U237" s="2" t="s">
        <v>1312</v>
      </c>
      <c r="V237" s="2" t="s">
        <v>27</v>
      </c>
      <c r="W237" s="2" t="s">
        <v>27</v>
      </c>
      <c r="X237" s="2" t="s">
        <v>27</v>
      </c>
      <c r="Y237" s="2" t="s">
        <v>1332</v>
      </c>
      <c r="Z237" s="2" t="s">
        <v>1314</v>
      </c>
      <c r="AA237" s="2" t="s">
        <v>27</v>
      </c>
      <c r="AB237" s="2" t="s">
        <v>1315</v>
      </c>
      <c r="AC237" s="2" t="s">
        <v>3564</v>
      </c>
      <c r="AD237" s="2" t="s">
        <v>41</v>
      </c>
      <c r="AM237">
        <f>--ISNUMBER(IFERROR(SEARCH('Formulaire recherche'!$E$20,D237,1),""))</f>
        <v>1</v>
      </c>
      <c r="AN237">
        <f>IF(AM237=1,COUNTIF($AM$2:AM237,1),"")</f>
        <v>236</v>
      </c>
      <c r="AO237" t="str">
        <f>IFERROR(INDEX($D$2:$D$3528,MATCH(ROWS($AN$2:AN237),Position_Fournisseurs,0)),"")</f>
        <v/>
      </c>
    </row>
    <row r="238" spans="1:41" x14ac:dyDescent="0.25">
      <c r="A238">
        <v>3771</v>
      </c>
      <c r="B238">
        <v>10018</v>
      </c>
      <c r="C238" s="2" t="s">
        <v>27</v>
      </c>
      <c r="D238" s="2" t="s">
        <v>4165</v>
      </c>
      <c r="E238" s="2" t="s">
        <v>27</v>
      </c>
      <c r="F238" s="2" t="s">
        <v>4166</v>
      </c>
      <c r="G238" s="2" t="s">
        <v>27</v>
      </c>
      <c r="H238" s="2" t="s">
        <v>27</v>
      </c>
      <c r="I238" s="2" t="s">
        <v>27</v>
      </c>
      <c r="J238" s="2" t="s">
        <v>27</v>
      </c>
      <c r="K238">
        <v>8022</v>
      </c>
      <c r="L238" s="2" t="s">
        <v>1347</v>
      </c>
      <c r="M238" s="2" t="s">
        <v>1311</v>
      </c>
      <c r="N238">
        <v>41227035400</v>
      </c>
      <c r="O238">
        <v>41227035444</v>
      </c>
      <c r="P238" s="2" t="s">
        <v>4167</v>
      </c>
      <c r="Q238" s="2" t="s">
        <v>27</v>
      </c>
      <c r="R238" s="2" t="s">
        <v>4168</v>
      </c>
      <c r="S238" s="2" t="s">
        <v>3564</v>
      </c>
      <c r="T238" s="2" t="s">
        <v>3565</v>
      </c>
      <c r="U238" s="2" t="s">
        <v>1312</v>
      </c>
      <c r="V238" s="2" t="s">
        <v>27</v>
      </c>
      <c r="W238" s="2" t="s">
        <v>1331</v>
      </c>
      <c r="X238" s="2" t="s">
        <v>27</v>
      </c>
      <c r="Y238" s="2" t="s">
        <v>27</v>
      </c>
      <c r="Z238" s="2" t="s">
        <v>1606</v>
      </c>
      <c r="AA238" s="2" t="s">
        <v>1348</v>
      </c>
      <c r="AB238" s="2" t="s">
        <v>1315</v>
      </c>
      <c r="AC238" s="2" t="s">
        <v>3564</v>
      </c>
      <c r="AD238" s="2" t="s">
        <v>41</v>
      </c>
      <c r="AM238">
        <f>--ISNUMBER(IFERROR(SEARCH('Formulaire recherche'!$E$20,D238,1),""))</f>
        <v>1</v>
      </c>
      <c r="AN238">
        <f>IF(AM238=1,COUNTIF($AM$2:AM238,1),"")</f>
        <v>237</v>
      </c>
      <c r="AO238" t="str">
        <f>IFERROR(INDEX($D$2:$D$3528,MATCH(ROWS($AN$2:AN238),Position_Fournisseurs,0)),"")</f>
        <v/>
      </c>
    </row>
    <row r="239" spans="1:41" x14ac:dyDescent="0.25">
      <c r="A239">
        <v>6064</v>
      </c>
      <c r="B239">
        <v>141081</v>
      </c>
      <c r="C239" s="2" t="s">
        <v>27</v>
      </c>
      <c r="D239" s="2" t="s">
        <v>5579</v>
      </c>
      <c r="E239" s="2" t="s">
        <v>27</v>
      </c>
      <c r="F239" s="2" t="s">
        <v>5579</v>
      </c>
      <c r="G239" s="2" t="s">
        <v>27</v>
      </c>
      <c r="H239" s="2" t="s">
        <v>5580</v>
      </c>
      <c r="I239" s="2" t="s">
        <v>5580</v>
      </c>
      <c r="J239" s="2" t="s">
        <v>27</v>
      </c>
      <c r="K239">
        <v>1762</v>
      </c>
      <c r="L239" s="2" t="s">
        <v>1836</v>
      </c>
      <c r="M239" s="2" t="s">
        <v>1311</v>
      </c>
      <c r="N239">
        <v>41848444111</v>
      </c>
      <c r="P239" s="2" t="s">
        <v>27</v>
      </c>
      <c r="Q239" s="2" t="s">
        <v>27</v>
      </c>
      <c r="R239" s="2" t="s">
        <v>27</v>
      </c>
      <c r="S239" s="2" t="s">
        <v>5581</v>
      </c>
      <c r="T239" s="2" t="s">
        <v>5582</v>
      </c>
      <c r="U239" s="2" t="s">
        <v>1312</v>
      </c>
      <c r="V239" s="2" t="s">
        <v>27</v>
      </c>
      <c r="W239" s="2" t="s">
        <v>27</v>
      </c>
      <c r="X239" s="2" t="s">
        <v>27</v>
      </c>
      <c r="Y239" s="2" t="s">
        <v>1313</v>
      </c>
      <c r="Z239" s="2" t="s">
        <v>27</v>
      </c>
      <c r="AA239" s="2" t="s">
        <v>27</v>
      </c>
      <c r="AB239" s="2" t="s">
        <v>27</v>
      </c>
      <c r="AC239" s="2" t="s">
        <v>5581</v>
      </c>
      <c r="AD239" s="2" t="s">
        <v>27</v>
      </c>
      <c r="AM239">
        <f>--ISNUMBER(IFERROR(SEARCH('Formulaire recherche'!$E$20,D239,1),""))</f>
        <v>1</v>
      </c>
      <c r="AN239">
        <f>IF(AM239=1,COUNTIF($AM$2:AM239,1),"")</f>
        <v>238</v>
      </c>
      <c r="AO239" t="str">
        <f>IFERROR(INDEX($D$2:$D$3528,MATCH(ROWS($AN$2:AN239),Position_Fournisseurs,0)),"")</f>
        <v/>
      </c>
    </row>
    <row r="240" spans="1:41" x14ac:dyDescent="0.25">
      <c r="A240">
        <v>727</v>
      </c>
      <c r="B240">
        <v>146547</v>
      </c>
      <c r="C240" s="2" t="s">
        <v>27</v>
      </c>
      <c r="D240" s="2" t="s">
        <v>1909</v>
      </c>
      <c r="E240" s="2" t="s">
        <v>27</v>
      </c>
      <c r="F240" s="2" t="s">
        <v>1910</v>
      </c>
      <c r="G240" s="2" t="s">
        <v>27</v>
      </c>
      <c r="H240" s="2" t="s">
        <v>1911</v>
      </c>
      <c r="I240" s="2" t="s">
        <v>1911</v>
      </c>
      <c r="J240" s="2" t="s">
        <v>1573</v>
      </c>
      <c r="K240">
        <v>1217</v>
      </c>
      <c r="L240" s="2" t="s">
        <v>1318</v>
      </c>
      <c r="M240" s="2" t="s">
        <v>1311</v>
      </c>
      <c r="N240">
        <v>41227827000</v>
      </c>
      <c r="P240" s="2" t="s">
        <v>27</v>
      </c>
      <c r="Q240" s="2" t="s">
        <v>27</v>
      </c>
      <c r="R240" s="2" t="s">
        <v>27</v>
      </c>
      <c r="S240" s="2" t="s">
        <v>1912</v>
      </c>
      <c r="T240" s="2" t="s">
        <v>27</v>
      </c>
      <c r="U240" s="2" t="s">
        <v>1312</v>
      </c>
      <c r="V240" s="2" t="s">
        <v>27</v>
      </c>
      <c r="W240" s="2" t="s">
        <v>27</v>
      </c>
      <c r="X240" s="2" t="s">
        <v>27</v>
      </c>
      <c r="Y240" s="2" t="s">
        <v>24</v>
      </c>
      <c r="Z240" s="2" t="s">
        <v>27</v>
      </c>
      <c r="AA240" s="2" t="s">
        <v>27</v>
      </c>
      <c r="AB240" s="2" t="s">
        <v>27</v>
      </c>
      <c r="AC240" s="2" t="s">
        <v>1912</v>
      </c>
      <c r="AD240" s="2" t="s">
        <v>27</v>
      </c>
      <c r="AM240">
        <f>--ISNUMBER(IFERROR(SEARCH('Formulaire recherche'!$E$20,D240,1),""))</f>
        <v>1</v>
      </c>
      <c r="AN240">
        <f>IF(AM240=1,COUNTIF($AM$2:AM240,1),"")</f>
        <v>239</v>
      </c>
      <c r="AO240" t="str">
        <f>IFERROR(INDEX($D$2:$D$3528,MATCH(ROWS($AN$2:AN240),Position_Fournisseurs,0)),"")</f>
        <v/>
      </c>
    </row>
    <row r="241" spans="1:41" x14ac:dyDescent="0.25">
      <c r="A241">
        <v>7114</v>
      </c>
      <c r="B241">
        <v>878195</v>
      </c>
      <c r="C241" s="2" t="s">
        <v>27</v>
      </c>
      <c r="D241" s="2" t="s">
        <v>6218</v>
      </c>
      <c r="E241" s="2" t="s">
        <v>27</v>
      </c>
      <c r="F241" s="2" t="s">
        <v>6219</v>
      </c>
      <c r="G241" s="2" t="s">
        <v>27</v>
      </c>
      <c r="H241" s="2" t="s">
        <v>6220</v>
      </c>
      <c r="I241" s="2" t="s">
        <v>6220</v>
      </c>
      <c r="J241" s="2" t="s">
        <v>27</v>
      </c>
      <c r="K241">
        <v>8032</v>
      </c>
      <c r="L241" s="2" t="s">
        <v>1347</v>
      </c>
      <c r="M241" s="2" t="s">
        <v>1311</v>
      </c>
      <c r="N241">
        <v>41442695010</v>
      </c>
      <c r="P241" s="2" t="s">
        <v>27</v>
      </c>
      <c r="Q241" s="2" t="s">
        <v>27</v>
      </c>
      <c r="R241" s="2" t="s">
        <v>6221</v>
      </c>
      <c r="S241" s="2" t="s">
        <v>6222</v>
      </c>
      <c r="T241" s="2" t="s">
        <v>6223</v>
      </c>
      <c r="U241" s="2" t="s">
        <v>1312</v>
      </c>
      <c r="V241" s="2" t="s">
        <v>27</v>
      </c>
      <c r="W241" s="2" t="s">
        <v>27</v>
      </c>
      <c r="X241" s="2" t="s">
        <v>27</v>
      </c>
      <c r="Y241" s="2" t="s">
        <v>1332</v>
      </c>
      <c r="Z241" s="2" t="s">
        <v>27</v>
      </c>
      <c r="AA241" s="2" t="s">
        <v>27</v>
      </c>
      <c r="AB241" s="2" t="s">
        <v>27</v>
      </c>
      <c r="AC241" s="2" t="s">
        <v>6222</v>
      </c>
      <c r="AD241" s="2" t="s">
        <v>27</v>
      </c>
      <c r="AM241">
        <f>--ISNUMBER(IFERROR(SEARCH('Formulaire recherche'!$E$20,D241,1),""))</f>
        <v>1</v>
      </c>
      <c r="AN241">
        <f>IF(AM241=1,COUNTIF($AM$2:AM241,1),"")</f>
        <v>240</v>
      </c>
      <c r="AO241" t="str">
        <f>IFERROR(INDEX($D$2:$D$3528,MATCH(ROWS($AN$2:AN241),Position_Fournisseurs,0)),"")</f>
        <v/>
      </c>
    </row>
    <row r="242" spans="1:41" x14ac:dyDescent="0.25">
      <c r="A242">
        <v>1440</v>
      </c>
      <c r="B242">
        <v>561885</v>
      </c>
      <c r="C242" s="2" t="s">
        <v>27</v>
      </c>
      <c r="D242" s="2" t="s">
        <v>2450</v>
      </c>
      <c r="E242" s="2" t="s">
        <v>27</v>
      </c>
      <c r="F242" s="2" t="s">
        <v>2451</v>
      </c>
      <c r="G242" s="2" t="s">
        <v>27</v>
      </c>
      <c r="H242" s="2" t="s">
        <v>2452</v>
      </c>
      <c r="I242" s="2" t="s">
        <v>2452</v>
      </c>
      <c r="J242" s="2" t="s">
        <v>27</v>
      </c>
      <c r="K242">
        <v>1950</v>
      </c>
      <c r="L242" s="2" t="s">
        <v>1403</v>
      </c>
      <c r="M242" s="2" t="s">
        <v>1311</v>
      </c>
      <c r="N242">
        <v>41273232316</v>
      </c>
      <c r="P242" s="2" t="s">
        <v>27</v>
      </c>
      <c r="Q242" s="2" t="s">
        <v>27</v>
      </c>
      <c r="R242" s="2" t="s">
        <v>2453</v>
      </c>
      <c r="S242" s="2" t="s">
        <v>2454</v>
      </c>
      <c r="T242" s="2" t="s">
        <v>2455</v>
      </c>
      <c r="U242" s="2" t="s">
        <v>1312</v>
      </c>
      <c r="V242" s="2" t="s">
        <v>27</v>
      </c>
      <c r="W242" s="2" t="s">
        <v>27</v>
      </c>
      <c r="X242" s="2" t="s">
        <v>27</v>
      </c>
      <c r="Y242" s="2" t="s">
        <v>257</v>
      </c>
      <c r="Z242" s="2" t="s">
        <v>27</v>
      </c>
      <c r="AA242" s="2" t="s">
        <v>27</v>
      </c>
      <c r="AB242" s="2" t="s">
        <v>27</v>
      </c>
      <c r="AC242" s="2" t="s">
        <v>2454</v>
      </c>
      <c r="AD242" s="2" t="s">
        <v>27</v>
      </c>
      <c r="AM242">
        <f>--ISNUMBER(IFERROR(SEARCH('Formulaire recherche'!$E$20,D242,1),""))</f>
        <v>1</v>
      </c>
      <c r="AN242">
        <f>IF(AM242=1,COUNTIF($AM$2:AM242,1),"")</f>
        <v>241</v>
      </c>
      <c r="AO242" t="str">
        <f>IFERROR(INDEX($D$2:$D$3528,MATCH(ROWS($AN$2:AN242),Position_Fournisseurs,0)),"")</f>
        <v/>
      </c>
    </row>
    <row r="243" spans="1:41" x14ac:dyDescent="0.25">
      <c r="A243">
        <v>6949</v>
      </c>
      <c r="B243">
        <v>787672</v>
      </c>
      <c r="C243" s="2" t="s">
        <v>27</v>
      </c>
      <c r="D243" s="2" t="s">
        <v>6072</v>
      </c>
      <c r="E243" s="2" t="s">
        <v>27</v>
      </c>
      <c r="F243" s="2" t="s">
        <v>6073</v>
      </c>
      <c r="G243" s="2" t="s">
        <v>27</v>
      </c>
      <c r="H243" s="2" t="s">
        <v>6074</v>
      </c>
      <c r="I243" s="2" t="s">
        <v>6074</v>
      </c>
      <c r="J243" s="2" t="s">
        <v>27</v>
      </c>
      <c r="K243">
        <v>1204</v>
      </c>
      <c r="L243" s="2" t="s">
        <v>1349</v>
      </c>
      <c r="M243" s="2" t="s">
        <v>1311</v>
      </c>
      <c r="P243" s="2" t="s">
        <v>27</v>
      </c>
      <c r="Q243" s="2" t="s">
        <v>27</v>
      </c>
      <c r="R243" s="2" t="s">
        <v>6075</v>
      </c>
      <c r="S243" s="2" t="s">
        <v>6076</v>
      </c>
      <c r="T243" s="2" t="s">
        <v>6077</v>
      </c>
      <c r="U243" s="2" t="s">
        <v>1312</v>
      </c>
      <c r="V243" s="2" t="s">
        <v>27</v>
      </c>
      <c r="W243" s="2" t="s">
        <v>27</v>
      </c>
      <c r="X243" s="2" t="s">
        <v>27</v>
      </c>
      <c r="Y243" s="2" t="s">
        <v>24</v>
      </c>
      <c r="Z243" s="2" t="s">
        <v>27</v>
      </c>
      <c r="AA243" s="2" t="s">
        <v>27</v>
      </c>
      <c r="AB243" s="2" t="s">
        <v>27</v>
      </c>
      <c r="AC243" s="2" t="s">
        <v>6076</v>
      </c>
      <c r="AD243" s="2" t="s">
        <v>27</v>
      </c>
      <c r="AM243">
        <f>--ISNUMBER(IFERROR(SEARCH('Formulaire recherche'!$E$20,D243,1),""))</f>
        <v>1</v>
      </c>
      <c r="AN243">
        <f>IF(AM243=1,COUNTIF($AM$2:AM243,1),"")</f>
        <v>242</v>
      </c>
      <c r="AO243" t="str">
        <f>IFERROR(INDEX($D$2:$D$3528,MATCH(ROWS($AN$2:AN243),Position_Fournisseurs,0)),"")</f>
        <v/>
      </c>
    </row>
    <row r="244" spans="1:41" x14ac:dyDescent="0.25">
      <c r="A244">
        <v>5412</v>
      </c>
      <c r="B244">
        <v>706546</v>
      </c>
      <c r="C244" s="2" t="s">
        <v>27</v>
      </c>
      <c r="D244" s="2" t="s">
        <v>5169</v>
      </c>
      <c r="E244" s="2" t="s">
        <v>27</v>
      </c>
      <c r="F244" s="2" t="s">
        <v>5170</v>
      </c>
      <c r="G244" s="2" t="s">
        <v>27</v>
      </c>
      <c r="H244" s="2" t="s">
        <v>2430</v>
      </c>
      <c r="I244" s="2" t="s">
        <v>2430</v>
      </c>
      <c r="J244" s="2" t="s">
        <v>27</v>
      </c>
      <c r="K244">
        <v>1950</v>
      </c>
      <c r="L244" s="2" t="s">
        <v>1403</v>
      </c>
      <c r="M244" s="2" t="s">
        <v>1311</v>
      </c>
      <c r="P244" s="2" t="s">
        <v>5171</v>
      </c>
      <c r="Q244" s="2" t="s">
        <v>27</v>
      </c>
      <c r="R244" s="2" t="s">
        <v>27</v>
      </c>
      <c r="S244" s="2" t="s">
        <v>5172</v>
      </c>
      <c r="T244" s="2" t="s">
        <v>5173</v>
      </c>
      <c r="U244" s="2" t="s">
        <v>1312</v>
      </c>
      <c r="V244" s="2" t="s">
        <v>27</v>
      </c>
      <c r="W244" s="2" t="s">
        <v>27</v>
      </c>
      <c r="X244" s="2" t="s">
        <v>27</v>
      </c>
      <c r="Y244" s="2" t="s">
        <v>257</v>
      </c>
      <c r="Z244" s="2" t="s">
        <v>27</v>
      </c>
      <c r="AA244" s="2" t="s">
        <v>27</v>
      </c>
      <c r="AB244" s="2" t="s">
        <v>27</v>
      </c>
      <c r="AC244" s="2" t="s">
        <v>5172</v>
      </c>
      <c r="AD244" s="2" t="s">
        <v>27</v>
      </c>
      <c r="AM244">
        <f>--ISNUMBER(IFERROR(SEARCH('Formulaire recherche'!$E$20,D244,1),""))</f>
        <v>1</v>
      </c>
      <c r="AN244">
        <f>IF(AM244=1,COUNTIF($AM$2:AM244,1),"")</f>
        <v>243</v>
      </c>
      <c r="AO244" t="str">
        <f>IFERROR(INDEX($D$2:$D$3528,MATCH(ROWS($AN$2:AN244),Position_Fournisseurs,0)),"")</f>
        <v/>
      </c>
    </row>
    <row r="245" spans="1:41" x14ac:dyDescent="0.25">
      <c r="A245">
        <v>2972</v>
      </c>
      <c r="B245">
        <v>313311</v>
      </c>
      <c r="C245" s="2" t="s">
        <v>27</v>
      </c>
      <c r="D245" s="2" t="s">
        <v>311</v>
      </c>
      <c r="E245" s="2" t="s">
        <v>27</v>
      </c>
      <c r="F245" s="2" t="s">
        <v>3537</v>
      </c>
      <c r="G245" s="2" t="s">
        <v>27</v>
      </c>
      <c r="H245" s="2" t="s">
        <v>3538</v>
      </c>
      <c r="I245" s="2" t="s">
        <v>27</v>
      </c>
      <c r="J245" s="2" t="s">
        <v>27</v>
      </c>
      <c r="K245">
        <v>1920</v>
      </c>
      <c r="L245" s="2" t="s">
        <v>1367</v>
      </c>
      <c r="M245" s="2" t="s">
        <v>1311</v>
      </c>
      <c r="P245" s="2" t="s">
        <v>27</v>
      </c>
      <c r="Q245" s="2" t="s">
        <v>27</v>
      </c>
      <c r="R245" s="2" t="s">
        <v>3539</v>
      </c>
      <c r="S245" s="2" t="s">
        <v>3540</v>
      </c>
      <c r="T245" s="2" t="s">
        <v>3541</v>
      </c>
      <c r="U245" s="2" t="s">
        <v>1312</v>
      </c>
      <c r="V245" s="2" t="s">
        <v>27</v>
      </c>
      <c r="W245" s="2" t="s">
        <v>27</v>
      </c>
      <c r="X245" s="2" t="s">
        <v>27</v>
      </c>
      <c r="Y245" s="2" t="s">
        <v>257</v>
      </c>
      <c r="Z245" s="2" t="s">
        <v>27</v>
      </c>
      <c r="AA245" s="2" t="s">
        <v>27</v>
      </c>
      <c r="AB245" s="2" t="s">
        <v>1315</v>
      </c>
      <c r="AC245" s="2" t="s">
        <v>3539</v>
      </c>
      <c r="AD245" s="2" t="s">
        <v>41</v>
      </c>
      <c r="AM245">
        <f>--ISNUMBER(IFERROR(SEARCH('Formulaire recherche'!$E$20,D245,1),""))</f>
        <v>1</v>
      </c>
      <c r="AN245">
        <f>IF(AM245=1,COUNTIF($AM$2:AM245,1),"")</f>
        <v>244</v>
      </c>
      <c r="AO245" t="str">
        <f>IFERROR(INDEX($D$2:$D$3528,MATCH(ROWS($AN$2:AN245),Position_Fournisseurs,0)),"")</f>
        <v/>
      </c>
    </row>
    <row r="246" spans="1:41" x14ac:dyDescent="0.25">
      <c r="A246">
        <v>1778</v>
      </c>
      <c r="B246">
        <v>145145</v>
      </c>
      <c r="C246" s="2" t="s">
        <v>27</v>
      </c>
      <c r="D246" s="2" t="s">
        <v>2698</v>
      </c>
      <c r="E246" s="2" t="s">
        <v>27</v>
      </c>
      <c r="F246" s="2" t="s">
        <v>2699</v>
      </c>
      <c r="G246" s="2" t="s">
        <v>27</v>
      </c>
      <c r="H246" s="2" t="s">
        <v>2700</v>
      </c>
      <c r="I246" s="2" t="s">
        <v>2700</v>
      </c>
      <c r="J246" s="2" t="s">
        <v>27</v>
      </c>
      <c r="K246">
        <v>1225</v>
      </c>
      <c r="L246" s="2" t="s">
        <v>1711</v>
      </c>
      <c r="M246" s="2" t="s">
        <v>1311</v>
      </c>
      <c r="N246">
        <v>41223493322</v>
      </c>
      <c r="P246" s="2" t="s">
        <v>27</v>
      </c>
      <c r="Q246" s="2" t="s">
        <v>27</v>
      </c>
      <c r="R246" s="2" t="s">
        <v>27</v>
      </c>
      <c r="S246" s="2" t="s">
        <v>2701</v>
      </c>
      <c r="T246" s="2" t="s">
        <v>27</v>
      </c>
      <c r="U246" s="2" t="s">
        <v>1312</v>
      </c>
      <c r="V246" s="2" t="s">
        <v>27</v>
      </c>
      <c r="W246" s="2" t="s">
        <v>27</v>
      </c>
      <c r="X246" s="2" t="s">
        <v>27</v>
      </c>
      <c r="Y246" s="2" t="s">
        <v>24</v>
      </c>
      <c r="Z246" s="2" t="s">
        <v>27</v>
      </c>
      <c r="AA246" s="2" t="s">
        <v>27</v>
      </c>
      <c r="AB246" s="2" t="s">
        <v>27</v>
      </c>
      <c r="AC246" s="2" t="s">
        <v>2701</v>
      </c>
      <c r="AD246" s="2" t="s">
        <v>41</v>
      </c>
      <c r="AM246">
        <f>--ISNUMBER(IFERROR(SEARCH('Formulaire recherche'!$E$20,D246,1),""))</f>
        <v>1</v>
      </c>
      <c r="AN246">
        <f>IF(AM246=1,COUNTIF($AM$2:AM246,1),"")</f>
        <v>245</v>
      </c>
      <c r="AO246" t="str">
        <f>IFERROR(INDEX($D$2:$D$3528,MATCH(ROWS($AN$2:AN246),Position_Fournisseurs,0)),"")</f>
        <v/>
      </c>
    </row>
    <row r="247" spans="1:41" x14ac:dyDescent="0.25">
      <c r="A247">
        <v>4851</v>
      </c>
      <c r="B247">
        <v>399196</v>
      </c>
      <c r="C247" s="2" t="s">
        <v>27</v>
      </c>
      <c r="D247" s="2" t="s">
        <v>4729</v>
      </c>
      <c r="E247" s="2" t="s">
        <v>27</v>
      </c>
      <c r="F247" s="2" t="s">
        <v>4729</v>
      </c>
      <c r="G247" s="2" t="s">
        <v>27</v>
      </c>
      <c r="H247" s="2" t="s">
        <v>4730</v>
      </c>
      <c r="I247" s="2" t="s">
        <v>4730</v>
      </c>
      <c r="J247" s="2" t="s">
        <v>27</v>
      </c>
      <c r="K247">
        <v>1227</v>
      </c>
      <c r="L247" s="2" t="s">
        <v>1345</v>
      </c>
      <c r="M247" s="2" t="s">
        <v>1311</v>
      </c>
      <c r="N247">
        <v>41223041300</v>
      </c>
      <c r="P247" s="2" t="s">
        <v>27</v>
      </c>
      <c r="Q247" s="2" t="s">
        <v>27</v>
      </c>
      <c r="R247" s="2" t="s">
        <v>27</v>
      </c>
      <c r="S247" s="2" t="s">
        <v>4731</v>
      </c>
      <c r="T247" s="2" t="s">
        <v>27</v>
      </c>
      <c r="U247" s="2" t="s">
        <v>1312</v>
      </c>
      <c r="V247" s="2" t="s">
        <v>27</v>
      </c>
      <c r="W247" s="2" t="s">
        <v>27</v>
      </c>
      <c r="X247" s="2" t="s">
        <v>27</v>
      </c>
      <c r="Y247" s="2" t="s">
        <v>24</v>
      </c>
      <c r="Z247" s="2" t="s">
        <v>27</v>
      </c>
      <c r="AA247" s="2" t="s">
        <v>27</v>
      </c>
      <c r="AB247" s="2" t="s">
        <v>27</v>
      </c>
      <c r="AC247" s="2" t="s">
        <v>4731</v>
      </c>
      <c r="AD247" s="2" t="s">
        <v>27</v>
      </c>
      <c r="AM247">
        <f>--ISNUMBER(IFERROR(SEARCH('Formulaire recherche'!$E$20,D247,1),""))</f>
        <v>1</v>
      </c>
      <c r="AN247">
        <f>IF(AM247=1,COUNTIF($AM$2:AM247,1),"")</f>
        <v>246</v>
      </c>
      <c r="AO247" t="str">
        <f>IFERROR(INDEX($D$2:$D$3528,MATCH(ROWS($AN$2:AN247),Position_Fournisseurs,0)),"")</f>
        <v/>
      </c>
    </row>
    <row r="248" spans="1:41" x14ac:dyDescent="0.25">
      <c r="A248">
        <v>410</v>
      </c>
      <c r="B248">
        <v>10407</v>
      </c>
      <c r="C248" s="2" t="s">
        <v>27</v>
      </c>
      <c r="D248" s="2" t="s">
        <v>1617</v>
      </c>
      <c r="E248" s="2" t="s">
        <v>27</v>
      </c>
      <c r="F248" s="2" t="s">
        <v>1617</v>
      </c>
      <c r="G248" s="2" t="s">
        <v>27</v>
      </c>
      <c r="H248" s="2" t="s">
        <v>1618</v>
      </c>
      <c r="I248" s="2" t="s">
        <v>1618</v>
      </c>
      <c r="J248" s="2" t="s">
        <v>27</v>
      </c>
      <c r="K248">
        <v>74600</v>
      </c>
      <c r="L248" s="2" t="s">
        <v>1619</v>
      </c>
      <c r="M248" s="2" t="s">
        <v>1313</v>
      </c>
      <c r="N248">
        <v>33450104601</v>
      </c>
      <c r="P248" s="2" t="s">
        <v>27</v>
      </c>
      <c r="Q248" s="2" t="s">
        <v>27</v>
      </c>
      <c r="R248" s="2" t="s">
        <v>27</v>
      </c>
      <c r="S248" s="2" t="s">
        <v>1321</v>
      </c>
      <c r="T248" s="2" t="s">
        <v>27</v>
      </c>
      <c r="U248" s="2" t="s">
        <v>1312</v>
      </c>
      <c r="V248" s="2" t="s">
        <v>27</v>
      </c>
      <c r="W248" s="2" t="s">
        <v>27</v>
      </c>
      <c r="X248" s="2" t="s">
        <v>27</v>
      </c>
      <c r="Y248" s="2" t="s">
        <v>27</v>
      </c>
      <c r="Z248" s="2" t="s">
        <v>27</v>
      </c>
      <c r="AA248" s="2" t="s">
        <v>27</v>
      </c>
      <c r="AB248" s="2" t="s">
        <v>27</v>
      </c>
      <c r="AC248" s="2" t="s">
        <v>1321</v>
      </c>
      <c r="AD248" s="2" t="s">
        <v>27</v>
      </c>
      <c r="AM248">
        <f>--ISNUMBER(IFERROR(SEARCH('Formulaire recherche'!$E$20,D248,1),""))</f>
        <v>1</v>
      </c>
      <c r="AN248">
        <f>IF(AM248=1,COUNTIF($AM$2:AM248,1),"")</f>
        <v>247</v>
      </c>
      <c r="AO248" t="str">
        <f>IFERROR(INDEX($D$2:$D$3528,MATCH(ROWS($AN$2:AN248),Position_Fournisseurs,0)),"")</f>
        <v/>
      </c>
    </row>
    <row r="249" spans="1:41" x14ac:dyDescent="0.25">
      <c r="A249">
        <v>1282</v>
      </c>
      <c r="B249">
        <v>535330</v>
      </c>
      <c r="C249" s="2" t="s">
        <v>27</v>
      </c>
      <c r="D249" s="2" t="s">
        <v>2280</v>
      </c>
      <c r="E249" s="2" t="s">
        <v>27</v>
      </c>
      <c r="F249" s="2" t="s">
        <v>2281</v>
      </c>
      <c r="G249" s="2" t="s">
        <v>27</v>
      </c>
      <c r="H249" s="2" t="s">
        <v>2282</v>
      </c>
      <c r="I249" s="2" t="s">
        <v>2282</v>
      </c>
      <c r="J249" s="2" t="s">
        <v>27</v>
      </c>
      <c r="K249">
        <v>3960</v>
      </c>
      <c r="L249" s="2" t="s">
        <v>1977</v>
      </c>
      <c r="M249" s="2" t="s">
        <v>1311</v>
      </c>
      <c r="N249">
        <v>41274569456</v>
      </c>
      <c r="P249" s="2" t="s">
        <v>27</v>
      </c>
      <c r="Q249" s="2" t="s">
        <v>27</v>
      </c>
      <c r="R249" s="2" t="s">
        <v>27</v>
      </c>
      <c r="S249" s="2" t="s">
        <v>2283</v>
      </c>
      <c r="T249" s="2" t="s">
        <v>27</v>
      </c>
      <c r="U249" s="2" t="s">
        <v>1312</v>
      </c>
      <c r="V249" s="2" t="s">
        <v>27</v>
      </c>
      <c r="W249" s="2" t="s">
        <v>27</v>
      </c>
      <c r="X249" s="2" t="s">
        <v>27</v>
      </c>
      <c r="Y249" s="2" t="s">
        <v>257</v>
      </c>
      <c r="Z249" s="2" t="s">
        <v>27</v>
      </c>
      <c r="AA249" s="2" t="s">
        <v>27</v>
      </c>
      <c r="AB249" s="2" t="s">
        <v>27</v>
      </c>
      <c r="AC249" s="2" t="s">
        <v>2283</v>
      </c>
      <c r="AD249" s="2" t="s">
        <v>27</v>
      </c>
      <c r="AM249">
        <f>--ISNUMBER(IFERROR(SEARCH('Formulaire recherche'!$E$20,D249,1),""))</f>
        <v>1</v>
      </c>
      <c r="AN249">
        <f>IF(AM249=1,COUNTIF($AM$2:AM249,1),"")</f>
        <v>248</v>
      </c>
      <c r="AO249" t="str">
        <f>IFERROR(INDEX($D$2:$D$3528,MATCH(ROWS($AN$2:AN249),Position_Fournisseurs,0)),"")</f>
        <v/>
      </c>
    </row>
    <row r="250" spans="1:41" x14ac:dyDescent="0.25">
      <c r="A250">
        <v>4744</v>
      </c>
      <c r="B250">
        <v>205826</v>
      </c>
      <c r="C250" s="2" t="s">
        <v>27</v>
      </c>
      <c r="D250" s="2" t="s">
        <v>4660</v>
      </c>
      <c r="E250" s="2" t="s">
        <v>4661</v>
      </c>
      <c r="F250" s="2" t="s">
        <v>4662</v>
      </c>
      <c r="G250" s="2" t="s">
        <v>27</v>
      </c>
      <c r="H250" s="2" t="s">
        <v>4663</v>
      </c>
      <c r="I250" s="2" t="s">
        <v>4663</v>
      </c>
      <c r="J250" s="2" t="s">
        <v>3466</v>
      </c>
      <c r="K250">
        <v>1814</v>
      </c>
      <c r="L250" s="2" t="s">
        <v>2105</v>
      </c>
      <c r="M250" s="2" t="s">
        <v>1311</v>
      </c>
      <c r="N250">
        <v>41219711274</v>
      </c>
      <c r="P250" s="2" t="s">
        <v>27</v>
      </c>
      <c r="Q250" s="2" t="s">
        <v>27</v>
      </c>
      <c r="R250" s="2" t="s">
        <v>27</v>
      </c>
      <c r="S250" s="2" t="s">
        <v>4664</v>
      </c>
      <c r="T250" s="2" t="s">
        <v>27</v>
      </c>
      <c r="U250" s="2" t="s">
        <v>1312</v>
      </c>
      <c r="V250" s="2" t="s">
        <v>27</v>
      </c>
      <c r="W250" s="2" t="s">
        <v>27</v>
      </c>
      <c r="X250" s="2" t="s">
        <v>27</v>
      </c>
      <c r="Y250" s="2" t="s">
        <v>79</v>
      </c>
      <c r="Z250" s="2" t="s">
        <v>27</v>
      </c>
      <c r="AA250" s="2" t="s">
        <v>27</v>
      </c>
      <c r="AB250" s="2" t="s">
        <v>27</v>
      </c>
      <c r="AC250" s="2" t="s">
        <v>4664</v>
      </c>
      <c r="AD250" s="2" t="s">
        <v>27</v>
      </c>
      <c r="AM250">
        <f>--ISNUMBER(IFERROR(SEARCH('Formulaire recherche'!$E$20,D250,1),""))</f>
        <v>1</v>
      </c>
      <c r="AN250">
        <f>IF(AM250=1,COUNTIF($AM$2:AM250,1),"")</f>
        <v>249</v>
      </c>
      <c r="AO250" t="str">
        <f>IFERROR(INDEX($D$2:$D$3528,MATCH(ROWS($AN$2:AN250),Position_Fournisseurs,0)),"")</f>
        <v/>
      </c>
    </row>
    <row r="251" spans="1:41" x14ac:dyDescent="0.25">
      <c r="A251">
        <v>1949</v>
      </c>
      <c r="B251">
        <v>171907747</v>
      </c>
      <c r="C251" s="2" t="s">
        <v>27</v>
      </c>
      <c r="D251" s="2" t="s">
        <v>2828</v>
      </c>
      <c r="E251" s="2" t="s">
        <v>27</v>
      </c>
      <c r="F251" s="2" t="s">
        <v>2829</v>
      </c>
      <c r="G251" s="2" t="s">
        <v>27</v>
      </c>
      <c r="H251" s="2" t="s">
        <v>2830</v>
      </c>
      <c r="I251" s="2" t="s">
        <v>27</v>
      </c>
      <c r="J251" s="2" t="s">
        <v>27</v>
      </c>
      <c r="K251">
        <v>1400</v>
      </c>
      <c r="L251" s="2" t="s">
        <v>1587</v>
      </c>
      <c r="M251" s="2" t="s">
        <v>1311</v>
      </c>
      <c r="N251">
        <v>41244260921</v>
      </c>
      <c r="P251" s="2" t="s">
        <v>2831</v>
      </c>
      <c r="Q251" s="2" t="s">
        <v>27</v>
      </c>
      <c r="R251" s="2" t="s">
        <v>2832</v>
      </c>
      <c r="S251" s="2" t="s">
        <v>1321</v>
      </c>
      <c r="T251" s="2" t="s">
        <v>1321</v>
      </c>
      <c r="U251" s="2" t="s">
        <v>1312</v>
      </c>
      <c r="V251" s="2" t="s">
        <v>27</v>
      </c>
      <c r="W251" s="2" t="s">
        <v>2827</v>
      </c>
      <c r="X251" s="2" t="s">
        <v>27</v>
      </c>
      <c r="Y251" s="2" t="s">
        <v>79</v>
      </c>
      <c r="Z251" s="2" t="s">
        <v>1314</v>
      </c>
      <c r="AA251" s="2" t="s">
        <v>1348</v>
      </c>
      <c r="AB251" s="2" t="s">
        <v>1315</v>
      </c>
      <c r="AC251" s="2" t="s">
        <v>1321</v>
      </c>
      <c r="AD251" s="2" t="s">
        <v>27</v>
      </c>
      <c r="AM251">
        <f>--ISNUMBER(IFERROR(SEARCH('Formulaire recherche'!$E$20,D251,1),""))</f>
        <v>1</v>
      </c>
      <c r="AN251">
        <f>IF(AM251=1,COUNTIF($AM$2:AM251,1),"")</f>
        <v>250</v>
      </c>
      <c r="AO251" t="str">
        <f>IFERROR(INDEX($D$2:$D$3528,MATCH(ROWS($AN$2:AN251),Position_Fournisseurs,0)),"")</f>
        <v/>
      </c>
    </row>
    <row r="252" spans="1:41" x14ac:dyDescent="0.25">
      <c r="A252">
        <v>1883</v>
      </c>
      <c r="B252">
        <v>773960</v>
      </c>
      <c r="C252" s="2" t="s">
        <v>27</v>
      </c>
      <c r="D252" s="2" t="s">
        <v>2789</v>
      </c>
      <c r="E252" s="2" t="s">
        <v>27</v>
      </c>
      <c r="F252" s="2" t="s">
        <v>2790</v>
      </c>
      <c r="G252" s="2" t="s">
        <v>27</v>
      </c>
      <c r="H252" s="2" t="s">
        <v>2791</v>
      </c>
      <c r="I252" s="2" t="s">
        <v>2791</v>
      </c>
      <c r="J252" s="2" t="s">
        <v>27</v>
      </c>
      <c r="K252">
        <v>1228</v>
      </c>
      <c r="L252" s="2" t="s">
        <v>1461</v>
      </c>
      <c r="M252" s="2" t="s">
        <v>1311</v>
      </c>
      <c r="N252">
        <v>41227791140</v>
      </c>
      <c r="P252" s="2" t="s">
        <v>27</v>
      </c>
      <c r="Q252" s="2" t="s">
        <v>27</v>
      </c>
      <c r="R252" s="2" t="s">
        <v>27</v>
      </c>
      <c r="S252" s="2" t="s">
        <v>27</v>
      </c>
      <c r="T252" s="2" t="s">
        <v>27</v>
      </c>
      <c r="U252" s="2" t="s">
        <v>1312</v>
      </c>
      <c r="V252" s="2" t="s">
        <v>27</v>
      </c>
      <c r="W252" s="2" t="s">
        <v>27</v>
      </c>
      <c r="X252" s="2" t="s">
        <v>27</v>
      </c>
      <c r="Y252" s="2" t="s">
        <v>24</v>
      </c>
      <c r="Z252" s="2" t="s">
        <v>27</v>
      </c>
      <c r="AA252" s="2" t="s">
        <v>27</v>
      </c>
      <c r="AB252" s="2" t="s">
        <v>27</v>
      </c>
      <c r="AC252" s="2" t="s">
        <v>27</v>
      </c>
      <c r="AD252" s="2" t="s">
        <v>27</v>
      </c>
      <c r="AM252">
        <f>--ISNUMBER(IFERROR(SEARCH('Formulaire recherche'!$E$20,D252,1),""))</f>
        <v>1</v>
      </c>
      <c r="AN252">
        <f>IF(AM252=1,COUNTIF($AM$2:AM252,1),"")</f>
        <v>251</v>
      </c>
      <c r="AO252" t="str">
        <f>IFERROR(INDEX($D$2:$D$3528,MATCH(ROWS($AN$2:AN252),Position_Fournisseurs,0)),"")</f>
        <v/>
      </c>
    </row>
    <row r="253" spans="1:41" x14ac:dyDescent="0.25">
      <c r="A253">
        <v>1296</v>
      </c>
      <c r="B253">
        <v>539361</v>
      </c>
      <c r="C253" s="2" t="s">
        <v>27</v>
      </c>
      <c r="D253" s="2" t="s">
        <v>2304</v>
      </c>
      <c r="E253" s="2" t="s">
        <v>27</v>
      </c>
      <c r="F253" s="2" t="s">
        <v>2305</v>
      </c>
      <c r="G253" s="2" t="s">
        <v>27</v>
      </c>
      <c r="H253" s="2" t="s">
        <v>2306</v>
      </c>
      <c r="I253" s="2" t="s">
        <v>2306</v>
      </c>
      <c r="J253" s="2" t="s">
        <v>2307</v>
      </c>
      <c r="K253">
        <v>6017</v>
      </c>
      <c r="L253" s="2" t="s">
        <v>2308</v>
      </c>
      <c r="M253" s="2" t="s">
        <v>1311</v>
      </c>
      <c r="N253">
        <v>41414960200</v>
      </c>
      <c r="P253" s="2" t="s">
        <v>27</v>
      </c>
      <c r="Q253" s="2" t="s">
        <v>27</v>
      </c>
      <c r="R253" s="2" t="s">
        <v>27</v>
      </c>
      <c r="S253" s="2" t="s">
        <v>2309</v>
      </c>
      <c r="T253" s="2" t="s">
        <v>27</v>
      </c>
      <c r="U253" s="2" t="s">
        <v>1312</v>
      </c>
      <c r="V253" s="2" t="s">
        <v>27</v>
      </c>
      <c r="W253" s="2" t="s">
        <v>27</v>
      </c>
      <c r="X253" s="2" t="s">
        <v>27</v>
      </c>
      <c r="Y253" s="2" t="s">
        <v>1404</v>
      </c>
      <c r="Z253" s="2" t="s">
        <v>27</v>
      </c>
      <c r="AA253" s="2" t="s">
        <v>27</v>
      </c>
      <c r="AB253" s="2" t="s">
        <v>27</v>
      </c>
      <c r="AC253" s="2" t="s">
        <v>2309</v>
      </c>
      <c r="AD253" s="2" t="s">
        <v>27</v>
      </c>
      <c r="AM253">
        <f>--ISNUMBER(IFERROR(SEARCH('Formulaire recherche'!$E$20,D253,1),""))</f>
        <v>1</v>
      </c>
      <c r="AN253">
        <f>IF(AM253=1,COUNTIF($AM$2:AM253,1),"")</f>
        <v>252</v>
      </c>
      <c r="AO253" t="str">
        <f>IFERROR(INDEX($D$2:$D$3528,MATCH(ROWS($AN$2:AN253),Position_Fournisseurs,0)),"")</f>
        <v/>
      </c>
    </row>
    <row r="254" spans="1:41" x14ac:dyDescent="0.25">
      <c r="A254">
        <v>694</v>
      </c>
      <c r="B254">
        <v>146163</v>
      </c>
      <c r="C254" s="2" t="s">
        <v>27</v>
      </c>
      <c r="D254" s="2" t="s">
        <v>1855</v>
      </c>
      <c r="E254" s="2" t="s">
        <v>27</v>
      </c>
      <c r="F254" s="2" t="s">
        <v>1856</v>
      </c>
      <c r="G254" s="2" t="s">
        <v>27</v>
      </c>
      <c r="H254" s="2" t="s">
        <v>1857</v>
      </c>
      <c r="I254" s="2" t="s">
        <v>1857</v>
      </c>
      <c r="J254" s="2" t="s">
        <v>27</v>
      </c>
      <c r="K254">
        <v>1040</v>
      </c>
      <c r="L254" s="2" t="s">
        <v>1858</v>
      </c>
      <c r="M254" s="2" t="s">
        <v>1311</v>
      </c>
      <c r="N254">
        <v>41218816065</v>
      </c>
      <c r="P254" s="2" t="s">
        <v>1859</v>
      </c>
      <c r="Q254" s="2" t="s">
        <v>27</v>
      </c>
      <c r="R254" s="2" t="s">
        <v>1860</v>
      </c>
      <c r="S254" s="2" t="s">
        <v>1861</v>
      </c>
      <c r="T254" s="2" t="s">
        <v>1862</v>
      </c>
      <c r="U254" s="2" t="s">
        <v>1312</v>
      </c>
      <c r="V254" s="2" t="s">
        <v>27</v>
      </c>
      <c r="W254" s="2" t="s">
        <v>27</v>
      </c>
      <c r="X254" s="2" t="s">
        <v>27</v>
      </c>
      <c r="Y254" s="2" t="s">
        <v>27</v>
      </c>
      <c r="Z254" s="2" t="s">
        <v>27</v>
      </c>
      <c r="AA254" s="2" t="s">
        <v>27</v>
      </c>
      <c r="AB254" s="2" t="s">
        <v>27</v>
      </c>
      <c r="AC254" s="2" t="s">
        <v>1861</v>
      </c>
      <c r="AD254" s="2" t="s">
        <v>27</v>
      </c>
      <c r="AM254">
        <f>--ISNUMBER(IFERROR(SEARCH('Formulaire recherche'!$E$20,D254,1),""))</f>
        <v>1</v>
      </c>
      <c r="AN254">
        <f>IF(AM254=1,COUNTIF($AM$2:AM254,1),"")</f>
        <v>253</v>
      </c>
      <c r="AO254" t="str">
        <f>IFERROR(INDEX($D$2:$D$3528,MATCH(ROWS($AN$2:AN254),Position_Fournisseurs,0)),"")</f>
        <v/>
      </c>
    </row>
    <row r="255" spans="1:41" x14ac:dyDescent="0.25">
      <c r="A255">
        <v>2487</v>
      </c>
      <c r="B255">
        <v>10807</v>
      </c>
      <c r="C255" s="2" t="s">
        <v>1663</v>
      </c>
      <c r="D255" s="2" t="s">
        <v>3169</v>
      </c>
      <c r="E255" s="2" t="s">
        <v>27</v>
      </c>
      <c r="F255" s="2" t="s">
        <v>3170</v>
      </c>
      <c r="G255" s="2" t="s">
        <v>27</v>
      </c>
      <c r="H255" s="2" t="s">
        <v>3171</v>
      </c>
      <c r="I255" s="2" t="s">
        <v>27</v>
      </c>
      <c r="J255" s="2" t="s">
        <v>27</v>
      </c>
      <c r="K255">
        <v>73420</v>
      </c>
      <c r="L255" s="2" t="s">
        <v>3172</v>
      </c>
      <c r="M255" s="2" t="s">
        <v>1313</v>
      </c>
      <c r="N255">
        <v>33479618590</v>
      </c>
      <c r="O255">
        <v>33479618599</v>
      </c>
      <c r="P255" s="2" t="s">
        <v>3173</v>
      </c>
      <c r="Q255" s="2" t="s">
        <v>27</v>
      </c>
      <c r="R255" s="2" t="s">
        <v>27</v>
      </c>
      <c r="S255" s="2" t="s">
        <v>3174</v>
      </c>
      <c r="T255" s="2" t="s">
        <v>27</v>
      </c>
      <c r="U255" s="2" t="s">
        <v>1322</v>
      </c>
      <c r="V255" s="2" t="s">
        <v>27</v>
      </c>
      <c r="W255" s="2" t="s">
        <v>27</v>
      </c>
      <c r="X255" s="2" t="s">
        <v>1663</v>
      </c>
      <c r="Y255" s="2" t="s">
        <v>27</v>
      </c>
      <c r="Z255" s="2" t="s">
        <v>2659</v>
      </c>
      <c r="AA255" s="2" t="s">
        <v>1338</v>
      </c>
      <c r="AB255" s="2" t="s">
        <v>1323</v>
      </c>
      <c r="AC255" s="2" t="s">
        <v>3174</v>
      </c>
      <c r="AD255" s="2" t="s">
        <v>41</v>
      </c>
      <c r="AM255">
        <f>--ISNUMBER(IFERROR(SEARCH('Formulaire recherche'!$E$20,D255,1),""))</f>
        <v>1</v>
      </c>
      <c r="AN255">
        <f>IF(AM255=1,COUNTIF($AM$2:AM255,1),"")</f>
        <v>254</v>
      </c>
      <c r="AO255" t="str">
        <f>IFERROR(INDEX($D$2:$D$3528,MATCH(ROWS($AN$2:AN255),Position_Fournisseurs,0)),"")</f>
        <v/>
      </c>
    </row>
    <row r="256" spans="1:41" x14ac:dyDescent="0.25">
      <c r="A256">
        <v>70</v>
      </c>
      <c r="B256">
        <v>10061</v>
      </c>
      <c r="C256" s="2" t="s">
        <v>27</v>
      </c>
      <c r="D256" s="2" t="s">
        <v>1377</v>
      </c>
      <c r="E256" s="2" t="s">
        <v>1378</v>
      </c>
      <c r="F256" s="2" t="s">
        <v>1379</v>
      </c>
      <c r="G256" s="2" t="s">
        <v>27</v>
      </c>
      <c r="H256" s="2" t="s">
        <v>27</v>
      </c>
      <c r="I256" s="2" t="s">
        <v>27</v>
      </c>
      <c r="J256" s="2" t="s">
        <v>27</v>
      </c>
      <c r="K256">
        <v>74550</v>
      </c>
      <c r="L256" s="2" t="s">
        <v>1357</v>
      </c>
      <c r="M256" s="2" t="s">
        <v>1313</v>
      </c>
      <c r="N256">
        <v>3333450739187</v>
      </c>
      <c r="P256" s="2" t="s">
        <v>27</v>
      </c>
      <c r="Q256" s="2" t="s">
        <v>27</v>
      </c>
      <c r="R256" s="2" t="s">
        <v>27</v>
      </c>
      <c r="S256" s="2" t="s">
        <v>1321</v>
      </c>
      <c r="T256" s="2" t="s">
        <v>27</v>
      </c>
      <c r="U256" s="2" t="s">
        <v>1322</v>
      </c>
      <c r="V256" s="2" t="s">
        <v>27</v>
      </c>
      <c r="W256" s="2" t="s">
        <v>27</v>
      </c>
      <c r="X256" s="2" t="s">
        <v>27</v>
      </c>
      <c r="Y256" s="2" t="s">
        <v>27</v>
      </c>
      <c r="Z256" s="2" t="s">
        <v>27</v>
      </c>
      <c r="AA256" s="2" t="s">
        <v>27</v>
      </c>
      <c r="AB256" s="2" t="s">
        <v>1323</v>
      </c>
      <c r="AC256" s="2" t="s">
        <v>1321</v>
      </c>
      <c r="AD256" s="2" t="s">
        <v>27</v>
      </c>
      <c r="AM256">
        <f>--ISNUMBER(IFERROR(SEARCH('Formulaire recherche'!$E$20,D256,1),""))</f>
        <v>1</v>
      </c>
      <c r="AN256">
        <f>IF(AM256=1,COUNTIF($AM$2:AM256,1),"")</f>
        <v>255</v>
      </c>
      <c r="AO256" t="str">
        <f>IFERROR(INDEX($D$2:$D$3528,MATCH(ROWS($AN$2:AN256),Position_Fournisseurs,0)),"")</f>
        <v/>
      </c>
    </row>
    <row r="257" spans="1:41" x14ac:dyDescent="0.25">
      <c r="A257">
        <v>6779</v>
      </c>
      <c r="B257">
        <v>508092</v>
      </c>
      <c r="C257" s="2" t="s">
        <v>27</v>
      </c>
      <c r="D257" s="2" t="s">
        <v>5940</v>
      </c>
      <c r="E257" s="2" t="s">
        <v>27</v>
      </c>
      <c r="F257" s="2" t="s">
        <v>5940</v>
      </c>
      <c r="G257" s="2" t="s">
        <v>27</v>
      </c>
      <c r="H257" s="2" t="s">
        <v>5941</v>
      </c>
      <c r="I257" s="2" t="s">
        <v>27</v>
      </c>
      <c r="J257" s="2" t="s">
        <v>27</v>
      </c>
      <c r="K257">
        <v>1217</v>
      </c>
      <c r="L257" s="2" t="s">
        <v>1318</v>
      </c>
      <c r="M257" s="2" t="s">
        <v>1311</v>
      </c>
      <c r="N257">
        <v>41227821070</v>
      </c>
      <c r="P257" s="2" t="s">
        <v>27</v>
      </c>
      <c r="Q257" s="2" t="s">
        <v>27</v>
      </c>
      <c r="R257" s="2" t="s">
        <v>5942</v>
      </c>
      <c r="S257" s="2" t="s">
        <v>5942</v>
      </c>
      <c r="T257" s="2" t="s">
        <v>5943</v>
      </c>
      <c r="U257" s="2" t="s">
        <v>1312</v>
      </c>
      <c r="V257" s="2" t="s">
        <v>27</v>
      </c>
      <c r="W257" s="2" t="s">
        <v>27</v>
      </c>
      <c r="X257" s="2" t="s">
        <v>27</v>
      </c>
      <c r="Y257" s="2" t="s">
        <v>24</v>
      </c>
      <c r="Z257" s="2" t="s">
        <v>1314</v>
      </c>
      <c r="AA257" s="2" t="s">
        <v>27</v>
      </c>
      <c r="AB257" s="2" t="s">
        <v>1315</v>
      </c>
      <c r="AC257" s="2" t="s">
        <v>5942</v>
      </c>
      <c r="AD257" s="2" t="s">
        <v>41</v>
      </c>
      <c r="AM257">
        <f>--ISNUMBER(IFERROR(SEARCH('Formulaire recherche'!$E$20,D257,1),""))</f>
        <v>1</v>
      </c>
      <c r="AN257">
        <f>IF(AM257=1,COUNTIF($AM$2:AM257,1),"")</f>
        <v>256</v>
      </c>
      <c r="AO257" t="str">
        <f>IFERROR(INDEX($D$2:$D$3528,MATCH(ROWS($AN$2:AN257),Position_Fournisseurs,0)),"")</f>
        <v/>
      </c>
    </row>
    <row r="258" spans="1:41" x14ac:dyDescent="0.25">
      <c r="A258">
        <v>513</v>
      </c>
      <c r="B258">
        <v>143937</v>
      </c>
      <c r="C258" s="2" t="s">
        <v>27</v>
      </c>
      <c r="D258" s="2" t="s">
        <v>1732</v>
      </c>
      <c r="E258" s="2" t="s">
        <v>27</v>
      </c>
      <c r="F258" s="2" t="s">
        <v>1732</v>
      </c>
      <c r="G258" s="2" t="s">
        <v>27</v>
      </c>
      <c r="H258" s="2" t="s">
        <v>1733</v>
      </c>
      <c r="I258" s="2" t="s">
        <v>27</v>
      </c>
      <c r="J258" s="2" t="s">
        <v>27</v>
      </c>
      <c r="K258">
        <v>1256</v>
      </c>
      <c r="L258" s="2" t="s">
        <v>1399</v>
      </c>
      <c r="M258" s="2" t="s">
        <v>1311</v>
      </c>
      <c r="N258">
        <v>41223000060</v>
      </c>
      <c r="P258" s="2" t="s">
        <v>27</v>
      </c>
      <c r="Q258" s="2" t="s">
        <v>27</v>
      </c>
      <c r="R258" s="2" t="s">
        <v>1734</v>
      </c>
      <c r="S258" s="2" t="s">
        <v>1734</v>
      </c>
      <c r="T258" s="2" t="s">
        <v>1735</v>
      </c>
      <c r="U258" s="2" t="s">
        <v>1312</v>
      </c>
      <c r="V258" s="2" t="s">
        <v>27</v>
      </c>
      <c r="W258" s="2" t="s">
        <v>27</v>
      </c>
      <c r="X258" s="2" t="s">
        <v>27</v>
      </c>
      <c r="Y258" s="2" t="s">
        <v>24</v>
      </c>
      <c r="Z258" s="2" t="s">
        <v>1314</v>
      </c>
      <c r="AA258" s="2" t="s">
        <v>27</v>
      </c>
      <c r="AB258" s="2" t="s">
        <v>1315</v>
      </c>
      <c r="AC258" s="2" t="s">
        <v>1734</v>
      </c>
      <c r="AD258" s="2" t="s">
        <v>41</v>
      </c>
      <c r="AM258">
        <f>--ISNUMBER(IFERROR(SEARCH('Formulaire recherche'!$E$20,D258,1),""))</f>
        <v>1</v>
      </c>
      <c r="AN258">
        <f>IF(AM258=1,COUNTIF($AM$2:AM258,1),"")</f>
        <v>257</v>
      </c>
      <c r="AO258" t="str">
        <f>IFERROR(INDEX($D$2:$D$3528,MATCH(ROWS($AN$2:AN258),Position_Fournisseurs,0)),"")</f>
        <v/>
      </c>
    </row>
    <row r="259" spans="1:41" x14ac:dyDescent="0.25">
      <c r="A259">
        <v>5429</v>
      </c>
      <c r="B259">
        <v>711172</v>
      </c>
      <c r="C259" s="2" t="s">
        <v>27</v>
      </c>
      <c r="D259" s="2" t="s">
        <v>5192</v>
      </c>
      <c r="E259" s="2" t="s">
        <v>27</v>
      </c>
      <c r="F259" s="2" t="s">
        <v>5193</v>
      </c>
      <c r="G259" s="2" t="s">
        <v>27</v>
      </c>
      <c r="H259" s="2" t="s">
        <v>5194</v>
      </c>
      <c r="I259" s="2" t="s">
        <v>5194</v>
      </c>
      <c r="J259" s="2" t="s">
        <v>27</v>
      </c>
      <c r="K259">
        <v>1844</v>
      </c>
      <c r="L259" s="2" t="s">
        <v>2711</v>
      </c>
      <c r="M259" s="2" t="s">
        <v>1311</v>
      </c>
      <c r="N259">
        <v>41219651365</v>
      </c>
      <c r="P259" s="2" t="s">
        <v>27</v>
      </c>
      <c r="Q259" s="2" t="s">
        <v>27</v>
      </c>
      <c r="R259" s="2" t="s">
        <v>5195</v>
      </c>
      <c r="S259" s="2" t="s">
        <v>5196</v>
      </c>
      <c r="T259" s="2" t="s">
        <v>5197</v>
      </c>
      <c r="U259" s="2" t="s">
        <v>1312</v>
      </c>
      <c r="V259" s="2" t="s">
        <v>27</v>
      </c>
      <c r="W259" s="2" t="s">
        <v>27</v>
      </c>
      <c r="X259" s="2" t="s">
        <v>27</v>
      </c>
      <c r="Y259" s="2" t="s">
        <v>79</v>
      </c>
      <c r="Z259" s="2" t="s">
        <v>27</v>
      </c>
      <c r="AA259" s="2" t="s">
        <v>27</v>
      </c>
      <c r="AB259" s="2" t="s">
        <v>27</v>
      </c>
      <c r="AC259" s="2" t="s">
        <v>5196</v>
      </c>
      <c r="AD259" s="2" t="s">
        <v>27</v>
      </c>
      <c r="AM259">
        <f>--ISNUMBER(IFERROR(SEARCH('Formulaire recherche'!$E$20,D259,1),""))</f>
        <v>1</v>
      </c>
      <c r="AN259">
        <f>IF(AM259=1,COUNTIF($AM$2:AM259,1),"")</f>
        <v>258</v>
      </c>
      <c r="AO259" t="str">
        <f>IFERROR(INDEX($D$2:$D$3528,MATCH(ROWS($AN$2:AN259),Position_Fournisseurs,0)),"")</f>
        <v/>
      </c>
    </row>
    <row r="260" spans="1:41" x14ac:dyDescent="0.25">
      <c r="A260">
        <v>1755</v>
      </c>
      <c r="B260">
        <v>11493</v>
      </c>
      <c r="C260" s="2" t="s">
        <v>27</v>
      </c>
      <c r="D260" s="2" t="s">
        <v>2672</v>
      </c>
      <c r="E260" s="2" t="s">
        <v>27</v>
      </c>
      <c r="F260" s="2" t="s">
        <v>2672</v>
      </c>
      <c r="G260" s="2" t="s">
        <v>27</v>
      </c>
      <c r="H260" s="2" t="s">
        <v>2673</v>
      </c>
      <c r="I260" s="2" t="s">
        <v>2673</v>
      </c>
      <c r="J260" s="2" t="s">
        <v>2674</v>
      </c>
      <c r="K260">
        <v>74100</v>
      </c>
      <c r="L260" s="2" t="s">
        <v>1502</v>
      </c>
      <c r="M260" s="2" t="s">
        <v>1313</v>
      </c>
      <c r="N260">
        <v>3350381013</v>
      </c>
      <c r="P260" s="2" t="s">
        <v>2675</v>
      </c>
      <c r="Q260" s="2" t="s">
        <v>27</v>
      </c>
      <c r="R260" s="2" t="s">
        <v>27</v>
      </c>
      <c r="S260" s="2" t="s">
        <v>27</v>
      </c>
      <c r="T260" s="2" t="s">
        <v>27</v>
      </c>
      <c r="U260" s="2" t="s">
        <v>1322</v>
      </c>
      <c r="V260" s="2" t="s">
        <v>27</v>
      </c>
      <c r="W260" s="2" t="s">
        <v>27</v>
      </c>
      <c r="X260" s="2" t="s">
        <v>27</v>
      </c>
      <c r="Y260" s="2" t="s">
        <v>27</v>
      </c>
      <c r="Z260" s="2" t="s">
        <v>27</v>
      </c>
      <c r="AA260" s="2" t="s">
        <v>27</v>
      </c>
      <c r="AB260" s="2" t="s">
        <v>1323</v>
      </c>
      <c r="AC260" s="2" t="s">
        <v>27</v>
      </c>
      <c r="AD260" s="2" t="s">
        <v>27</v>
      </c>
      <c r="AM260">
        <f>--ISNUMBER(IFERROR(SEARCH('Formulaire recherche'!$E$20,D260,1),""))</f>
        <v>1</v>
      </c>
      <c r="AN260">
        <f>IF(AM260=1,COUNTIF($AM$2:AM260,1),"")</f>
        <v>259</v>
      </c>
      <c r="AO260" t="str">
        <f>IFERROR(INDEX($D$2:$D$3528,MATCH(ROWS($AN$2:AN260),Position_Fournisseurs,0)),"")</f>
        <v/>
      </c>
    </row>
    <row r="261" spans="1:41" x14ac:dyDescent="0.25">
      <c r="A261">
        <v>6504</v>
      </c>
      <c r="B261">
        <v>244020</v>
      </c>
      <c r="C261" s="2" t="s">
        <v>27</v>
      </c>
      <c r="D261" s="2" t="s">
        <v>5778</v>
      </c>
      <c r="E261" s="2" t="s">
        <v>5779</v>
      </c>
      <c r="F261" s="2" t="s">
        <v>5780</v>
      </c>
      <c r="G261" s="2" t="s">
        <v>27</v>
      </c>
      <c r="H261" s="2" t="s">
        <v>5781</v>
      </c>
      <c r="I261" s="2" t="s">
        <v>27</v>
      </c>
      <c r="J261" s="2" t="s">
        <v>27</v>
      </c>
      <c r="K261">
        <v>1022</v>
      </c>
      <c r="L261" s="2" t="s">
        <v>2462</v>
      </c>
      <c r="M261" s="2" t="s">
        <v>1311</v>
      </c>
      <c r="N261">
        <v>41216970077</v>
      </c>
      <c r="P261" s="2" t="s">
        <v>5782</v>
      </c>
      <c r="Q261" s="2" t="s">
        <v>27</v>
      </c>
      <c r="R261" s="2" t="s">
        <v>5783</v>
      </c>
      <c r="S261" s="2" t="s">
        <v>5784</v>
      </c>
      <c r="T261" s="2" t="s">
        <v>5785</v>
      </c>
      <c r="U261" s="2" t="s">
        <v>1312</v>
      </c>
      <c r="V261" s="2" t="s">
        <v>27</v>
      </c>
      <c r="W261" s="2" t="s">
        <v>27</v>
      </c>
      <c r="X261" s="2" t="s">
        <v>27</v>
      </c>
      <c r="Y261" s="2" t="s">
        <v>79</v>
      </c>
      <c r="Z261" s="2" t="s">
        <v>27</v>
      </c>
      <c r="AA261" s="2" t="s">
        <v>27</v>
      </c>
      <c r="AB261" s="2" t="s">
        <v>27</v>
      </c>
      <c r="AC261" s="2" t="s">
        <v>5783</v>
      </c>
      <c r="AD261" s="2" t="s">
        <v>41</v>
      </c>
      <c r="AM261">
        <f>--ISNUMBER(IFERROR(SEARCH('Formulaire recherche'!$E$20,D261,1),""))</f>
        <v>1</v>
      </c>
      <c r="AN261">
        <f>IF(AM261=1,COUNTIF($AM$2:AM261,1),"")</f>
        <v>260</v>
      </c>
      <c r="AO261" t="str">
        <f>IFERROR(INDEX($D$2:$D$3528,MATCH(ROWS($AN$2:AN261),Position_Fournisseurs,0)),"")</f>
        <v/>
      </c>
    </row>
    <row r="262" spans="1:41" x14ac:dyDescent="0.25">
      <c r="A262">
        <v>4800</v>
      </c>
      <c r="B262">
        <v>207687</v>
      </c>
      <c r="C262" s="2" t="s">
        <v>27</v>
      </c>
      <c r="D262" s="2" t="s">
        <v>4703</v>
      </c>
      <c r="E262" s="2" t="s">
        <v>27</v>
      </c>
      <c r="F262" s="2" t="s">
        <v>4704</v>
      </c>
      <c r="G262" s="2" t="s">
        <v>27</v>
      </c>
      <c r="H262" s="2" t="s">
        <v>4705</v>
      </c>
      <c r="I262" s="2" t="s">
        <v>4705</v>
      </c>
      <c r="J262" s="2" t="s">
        <v>4706</v>
      </c>
      <c r="K262">
        <v>1896</v>
      </c>
      <c r="L262" s="2" t="s">
        <v>2740</v>
      </c>
      <c r="M262" s="2" t="s">
        <v>1311</v>
      </c>
      <c r="N262">
        <v>41244820650</v>
      </c>
      <c r="P262" s="2" t="s">
        <v>4707</v>
      </c>
      <c r="Q262" s="2" t="s">
        <v>27</v>
      </c>
      <c r="R262" s="2" t="s">
        <v>27</v>
      </c>
      <c r="S262" s="2" t="s">
        <v>4708</v>
      </c>
      <c r="T262" s="2" t="s">
        <v>4709</v>
      </c>
      <c r="U262" s="2" t="s">
        <v>1312</v>
      </c>
      <c r="V262" s="2" t="s">
        <v>27</v>
      </c>
      <c r="W262" s="2" t="s">
        <v>27</v>
      </c>
      <c r="X262" s="2" t="s">
        <v>27</v>
      </c>
      <c r="Y262" s="2" t="s">
        <v>257</v>
      </c>
      <c r="Z262" s="2" t="s">
        <v>27</v>
      </c>
      <c r="AA262" s="2" t="s">
        <v>27</v>
      </c>
      <c r="AB262" s="2" t="s">
        <v>27</v>
      </c>
      <c r="AC262" s="2" t="s">
        <v>4708</v>
      </c>
      <c r="AD262" s="2" t="s">
        <v>27</v>
      </c>
      <c r="AM262">
        <f>--ISNUMBER(IFERROR(SEARCH('Formulaire recherche'!$E$20,D262,1),""))</f>
        <v>1</v>
      </c>
      <c r="AN262">
        <f>IF(AM262=1,COUNTIF($AM$2:AM262,1),"")</f>
        <v>261</v>
      </c>
      <c r="AO262" t="str">
        <f>IFERROR(INDEX($D$2:$D$3528,MATCH(ROWS($AN$2:AN262),Position_Fournisseurs,0)),"")</f>
        <v/>
      </c>
    </row>
    <row r="263" spans="1:41" x14ac:dyDescent="0.25">
      <c r="A263">
        <v>3769</v>
      </c>
      <c r="B263">
        <v>377162515</v>
      </c>
      <c r="C263" s="2" t="s">
        <v>27</v>
      </c>
      <c r="D263" s="2" t="s">
        <v>4159</v>
      </c>
      <c r="E263" s="2" t="s">
        <v>27</v>
      </c>
      <c r="F263" s="2" t="s">
        <v>4160</v>
      </c>
      <c r="G263" s="2" t="s">
        <v>27</v>
      </c>
      <c r="H263" s="2" t="s">
        <v>4161</v>
      </c>
      <c r="I263" s="2" t="s">
        <v>27</v>
      </c>
      <c r="J263" s="2" t="s">
        <v>27</v>
      </c>
      <c r="K263">
        <v>1950</v>
      </c>
      <c r="L263" s="2" t="s">
        <v>1403</v>
      </c>
      <c r="M263" s="2" t="s">
        <v>1311</v>
      </c>
      <c r="N263">
        <v>41275651633</v>
      </c>
      <c r="P263" s="2" t="s">
        <v>4162</v>
      </c>
      <c r="Q263" s="2" t="s">
        <v>27</v>
      </c>
      <c r="R263" s="2" t="s">
        <v>4163</v>
      </c>
      <c r="S263" s="2" t="s">
        <v>4163</v>
      </c>
      <c r="T263" s="2" t="s">
        <v>4164</v>
      </c>
      <c r="U263" s="2" t="s">
        <v>1312</v>
      </c>
      <c r="V263" s="2" t="s">
        <v>27</v>
      </c>
      <c r="W263" s="2" t="s">
        <v>27</v>
      </c>
      <c r="X263" s="2" t="s">
        <v>27</v>
      </c>
      <c r="Y263" s="2" t="s">
        <v>257</v>
      </c>
      <c r="Z263" s="2" t="s">
        <v>1314</v>
      </c>
      <c r="AA263" s="2" t="s">
        <v>27</v>
      </c>
      <c r="AB263" s="2" t="s">
        <v>1315</v>
      </c>
      <c r="AC263" s="2" t="s">
        <v>4163</v>
      </c>
      <c r="AD263" s="2" t="s">
        <v>41</v>
      </c>
      <c r="AM263">
        <f>--ISNUMBER(IFERROR(SEARCH('Formulaire recherche'!$E$20,D263,1),""))</f>
        <v>1</v>
      </c>
      <c r="AN263">
        <f>IF(AM263=1,COUNTIF($AM$2:AM263,1),"")</f>
        <v>262</v>
      </c>
      <c r="AO263" t="str">
        <f>IFERROR(INDEX($D$2:$D$3528,MATCH(ROWS($AN$2:AN263),Position_Fournisseurs,0)),"")</f>
        <v/>
      </c>
    </row>
    <row r="264" spans="1:41" x14ac:dyDescent="0.25">
      <c r="A264">
        <v>1856</v>
      </c>
      <c r="B264">
        <v>652806</v>
      </c>
      <c r="C264" s="2" t="s">
        <v>27</v>
      </c>
      <c r="D264" s="2" t="s">
        <v>2772</v>
      </c>
      <c r="E264" s="2" t="s">
        <v>27</v>
      </c>
      <c r="F264" s="2" t="s">
        <v>2773</v>
      </c>
      <c r="G264" s="2" t="s">
        <v>27</v>
      </c>
      <c r="H264" s="2" t="s">
        <v>2774</v>
      </c>
      <c r="I264" s="2" t="s">
        <v>2774</v>
      </c>
      <c r="J264" s="2" t="s">
        <v>27</v>
      </c>
      <c r="K264">
        <v>1214</v>
      </c>
      <c r="L264" s="2" t="s">
        <v>1563</v>
      </c>
      <c r="M264" s="2" t="s">
        <v>1311</v>
      </c>
      <c r="N264">
        <v>41227777706</v>
      </c>
      <c r="P264" s="2" t="s">
        <v>2775</v>
      </c>
      <c r="Q264" s="2" t="s">
        <v>27</v>
      </c>
      <c r="R264" s="2" t="s">
        <v>27</v>
      </c>
      <c r="S264" s="2" t="s">
        <v>27</v>
      </c>
      <c r="T264" s="2" t="s">
        <v>27</v>
      </c>
      <c r="U264" s="2" t="s">
        <v>1312</v>
      </c>
      <c r="V264" s="2" t="s">
        <v>27</v>
      </c>
      <c r="W264" s="2" t="s">
        <v>27</v>
      </c>
      <c r="X264" s="2" t="s">
        <v>27</v>
      </c>
      <c r="Y264" s="2" t="s">
        <v>24</v>
      </c>
      <c r="Z264" s="2" t="s">
        <v>27</v>
      </c>
      <c r="AA264" s="2" t="s">
        <v>27</v>
      </c>
      <c r="AB264" s="2" t="s">
        <v>27</v>
      </c>
      <c r="AC264" s="2" t="s">
        <v>27</v>
      </c>
      <c r="AD264" s="2" t="s">
        <v>27</v>
      </c>
      <c r="AM264">
        <f>--ISNUMBER(IFERROR(SEARCH('Formulaire recherche'!$E$20,D264,1),""))</f>
        <v>1</v>
      </c>
      <c r="AN264">
        <f>IF(AM264=1,COUNTIF($AM$2:AM264,1),"")</f>
        <v>263</v>
      </c>
      <c r="AO264" t="str">
        <f>IFERROR(INDEX($D$2:$D$3528,MATCH(ROWS($AN$2:AN264),Position_Fournisseurs,0)),"")</f>
        <v/>
      </c>
    </row>
    <row r="265" spans="1:41" x14ac:dyDescent="0.25">
      <c r="A265">
        <v>5274</v>
      </c>
      <c r="B265">
        <v>680544</v>
      </c>
      <c r="C265" s="2" t="s">
        <v>27</v>
      </c>
      <c r="D265" s="2" t="s">
        <v>5032</v>
      </c>
      <c r="E265" s="2" t="s">
        <v>27</v>
      </c>
      <c r="F265" s="2" t="s">
        <v>5033</v>
      </c>
      <c r="G265" s="2" t="s">
        <v>5034</v>
      </c>
      <c r="H265" s="2" t="s">
        <v>5035</v>
      </c>
      <c r="I265" s="2" t="s">
        <v>5035</v>
      </c>
      <c r="J265" s="2" t="s">
        <v>27</v>
      </c>
      <c r="K265">
        <v>1226</v>
      </c>
      <c r="L265" s="2" t="s">
        <v>1656</v>
      </c>
      <c r="M265" s="2" t="s">
        <v>1311</v>
      </c>
      <c r="N265">
        <v>41223487508</v>
      </c>
      <c r="P265" s="2" t="s">
        <v>27</v>
      </c>
      <c r="Q265" s="2" t="s">
        <v>27</v>
      </c>
      <c r="R265" s="2" t="s">
        <v>27</v>
      </c>
      <c r="S265" s="2" t="s">
        <v>5036</v>
      </c>
      <c r="T265" s="2" t="s">
        <v>27</v>
      </c>
      <c r="U265" s="2" t="s">
        <v>1312</v>
      </c>
      <c r="V265" s="2" t="s">
        <v>27</v>
      </c>
      <c r="W265" s="2" t="s">
        <v>27</v>
      </c>
      <c r="X265" s="2" t="s">
        <v>27</v>
      </c>
      <c r="Y265" s="2" t="s">
        <v>24</v>
      </c>
      <c r="Z265" s="2" t="s">
        <v>27</v>
      </c>
      <c r="AA265" s="2" t="s">
        <v>27</v>
      </c>
      <c r="AB265" s="2" t="s">
        <v>27</v>
      </c>
      <c r="AC265" s="2" t="s">
        <v>5036</v>
      </c>
      <c r="AD265" s="2" t="s">
        <v>27</v>
      </c>
      <c r="AM265">
        <f>--ISNUMBER(IFERROR(SEARCH('Formulaire recherche'!$E$20,D265,1),""))</f>
        <v>1</v>
      </c>
      <c r="AN265">
        <f>IF(AM265=1,COUNTIF($AM$2:AM265,1),"")</f>
        <v>264</v>
      </c>
      <c r="AO265" t="str">
        <f>IFERROR(INDEX($D$2:$D$3528,MATCH(ROWS($AN$2:AN265),Position_Fournisseurs,0)),"")</f>
        <v/>
      </c>
    </row>
    <row r="266" spans="1:41" x14ac:dyDescent="0.25">
      <c r="A266">
        <v>4600</v>
      </c>
      <c r="B266">
        <v>202866</v>
      </c>
      <c r="C266" s="2" t="s">
        <v>27</v>
      </c>
      <c r="D266" s="2" t="s">
        <v>4617</v>
      </c>
      <c r="E266" s="2" t="s">
        <v>27</v>
      </c>
      <c r="F266" s="2" t="s">
        <v>4617</v>
      </c>
      <c r="G266" s="2" t="s">
        <v>27</v>
      </c>
      <c r="H266" s="2" t="s">
        <v>3886</v>
      </c>
      <c r="I266" s="2" t="s">
        <v>3886</v>
      </c>
      <c r="J266" s="2" t="s">
        <v>27</v>
      </c>
      <c r="K266">
        <v>1023</v>
      </c>
      <c r="L266" s="2" t="s">
        <v>3344</v>
      </c>
      <c r="M266" s="2" t="s">
        <v>1311</v>
      </c>
      <c r="N266">
        <v>41216346670</v>
      </c>
      <c r="P266" s="2" t="s">
        <v>27</v>
      </c>
      <c r="Q266" s="2" t="s">
        <v>27</v>
      </c>
      <c r="R266" s="2" t="s">
        <v>27</v>
      </c>
      <c r="S266" s="2" t="s">
        <v>4618</v>
      </c>
      <c r="T266" s="2" t="s">
        <v>27</v>
      </c>
      <c r="U266" s="2" t="s">
        <v>1312</v>
      </c>
      <c r="V266" s="2" t="s">
        <v>27</v>
      </c>
      <c r="W266" s="2" t="s">
        <v>27</v>
      </c>
      <c r="X266" s="2" t="s">
        <v>27</v>
      </c>
      <c r="Y266" s="2" t="s">
        <v>79</v>
      </c>
      <c r="Z266" s="2" t="s">
        <v>27</v>
      </c>
      <c r="AA266" s="2" t="s">
        <v>27</v>
      </c>
      <c r="AB266" s="2" t="s">
        <v>27</v>
      </c>
      <c r="AC266" s="2" t="s">
        <v>4618</v>
      </c>
      <c r="AD266" s="2" t="s">
        <v>27</v>
      </c>
      <c r="AM266">
        <f>--ISNUMBER(IFERROR(SEARCH('Formulaire recherche'!$E$20,D266,1),""))</f>
        <v>1</v>
      </c>
      <c r="AN266">
        <f>IF(AM266=1,COUNTIF($AM$2:AM266,1),"")</f>
        <v>265</v>
      </c>
      <c r="AO266" t="str">
        <f>IFERROR(INDEX($D$2:$D$3528,MATCH(ROWS($AN$2:AN266),Position_Fournisseurs,0)),"")</f>
        <v/>
      </c>
    </row>
    <row r="267" spans="1:41" x14ac:dyDescent="0.25">
      <c r="A267">
        <v>5615</v>
      </c>
      <c r="B267">
        <v>761336</v>
      </c>
      <c r="C267" s="2" t="s">
        <v>27</v>
      </c>
      <c r="D267" s="2" t="s">
        <v>5331</v>
      </c>
      <c r="E267" s="2" t="s">
        <v>27</v>
      </c>
      <c r="F267" s="2" t="s">
        <v>5332</v>
      </c>
      <c r="G267" s="2" t="s">
        <v>27</v>
      </c>
      <c r="H267" s="2" t="s">
        <v>27</v>
      </c>
      <c r="I267" s="2" t="s">
        <v>27</v>
      </c>
      <c r="J267" s="2" t="s">
        <v>5333</v>
      </c>
      <c r="K267">
        <v>1213</v>
      </c>
      <c r="L267" s="2" t="s">
        <v>1446</v>
      </c>
      <c r="M267" s="2" t="s">
        <v>1311</v>
      </c>
      <c r="N267">
        <v>41229500270</v>
      </c>
      <c r="P267" s="2" t="s">
        <v>5334</v>
      </c>
      <c r="Q267" s="2" t="s">
        <v>27</v>
      </c>
      <c r="R267" s="2" t="s">
        <v>5335</v>
      </c>
      <c r="S267" s="2" t="s">
        <v>5336</v>
      </c>
      <c r="T267" s="2" t="s">
        <v>5337</v>
      </c>
      <c r="U267" s="2" t="s">
        <v>1312</v>
      </c>
      <c r="V267" s="2" t="s">
        <v>27</v>
      </c>
      <c r="W267" s="2" t="s">
        <v>27</v>
      </c>
      <c r="X267" s="2" t="s">
        <v>27</v>
      </c>
      <c r="Y267" s="2" t="s">
        <v>24</v>
      </c>
      <c r="Z267" s="2" t="s">
        <v>27</v>
      </c>
      <c r="AA267" s="2" t="s">
        <v>27</v>
      </c>
      <c r="AB267" s="2" t="s">
        <v>27</v>
      </c>
      <c r="AC267" s="2" t="s">
        <v>5336</v>
      </c>
      <c r="AD267" s="2" t="s">
        <v>27</v>
      </c>
      <c r="AM267">
        <f>--ISNUMBER(IFERROR(SEARCH('Formulaire recherche'!$E$20,D267,1),""))</f>
        <v>1</v>
      </c>
      <c r="AN267">
        <f>IF(AM267=1,COUNTIF($AM$2:AM267,1),"")</f>
        <v>266</v>
      </c>
      <c r="AO267" t="str">
        <f>IFERROR(INDEX($D$2:$D$3528,MATCH(ROWS($AN$2:AN267),Position_Fournisseurs,0)),"")</f>
        <v/>
      </c>
    </row>
    <row r="268" spans="1:41" x14ac:dyDescent="0.25">
      <c r="A268">
        <v>4786</v>
      </c>
      <c r="B268">
        <v>207282</v>
      </c>
      <c r="C268" s="2" t="s">
        <v>27</v>
      </c>
      <c r="D268" s="2" t="s">
        <v>4697</v>
      </c>
      <c r="E268" s="2" t="s">
        <v>27</v>
      </c>
      <c r="F268" s="2" t="s">
        <v>4698</v>
      </c>
      <c r="G268" s="2" t="s">
        <v>27</v>
      </c>
      <c r="H268" s="2" t="s">
        <v>4699</v>
      </c>
      <c r="I268" s="2" t="s">
        <v>4699</v>
      </c>
      <c r="J268" s="2" t="s">
        <v>27</v>
      </c>
      <c r="K268">
        <v>1400</v>
      </c>
      <c r="L268" s="2" t="s">
        <v>1587</v>
      </c>
      <c r="M268" s="2" t="s">
        <v>1311</v>
      </c>
      <c r="N268">
        <v>41244455363</v>
      </c>
      <c r="P268" s="2" t="s">
        <v>27</v>
      </c>
      <c r="Q268" s="2" t="s">
        <v>27</v>
      </c>
      <c r="R268" s="2" t="s">
        <v>4700</v>
      </c>
      <c r="S268" s="2" t="s">
        <v>4701</v>
      </c>
      <c r="T268" s="2" t="s">
        <v>4702</v>
      </c>
      <c r="U268" s="2" t="s">
        <v>1312</v>
      </c>
      <c r="V268" s="2" t="s">
        <v>27</v>
      </c>
      <c r="W268" s="2" t="s">
        <v>27</v>
      </c>
      <c r="X268" s="2" t="s">
        <v>27</v>
      </c>
      <c r="Y268" s="2" t="s">
        <v>79</v>
      </c>
      <c r="Z268" s="2" t="s">
        <v>27</v>
      </c>
      <c r="AA268" s="2" t="s">
        <v>27</v>
      </c>
      <c r="AB268" s="2" t="s">
        <v>27</v>
      </c>
      <c r="AC268" s="2" t="s">
        <v>4701</v>
      </c>
      <c r="AD268" s="2" t="s">
        <v>27</v>
      </c>
      <c r="AM268">
        <f>--ISNUMBER(IFERROR(SEARCH('Formulaire recherche'!$E$20,D268,1),""))</f>
        <v>1</v>
      </c>
      <c r="AN268">
        <f>IF(AM268=1,COUNTIF($AM$2:AM268,1),"")</f>
        <v>267</v>
      </c>
      <c r="AO268" t="str">
        <f>IFERROR(INDEX($D$2:$D$3528,MATCH(ROWS($AN$2:AN268),Position_Fournisseurs,0)),"")</f>
        <v/>
      </c>
    </row>
    <row r="269" spans="1:41" x14ac:dyDescent="0.25">
      <c r="A269">
        <v>5303</v>
      </c>
      <c r="B269">
        <v>685753</v>
      </c>
      <c r="C269" s="2" t="s">
        <v>27</v>
      </c>
      <c r="D269" s="2" t="s">
        <v>5054</v>
      </c>
      <c r="E269" s="2" t="s">
        <v>27</v>
      </c>
      <c r="F269" s="2" t="s">
        <v>5055</v>
      </c>
      <c r="G269" s="2" t="s">
        <v>27</v>
      </c>
      <c r="H269" s="2" t="s">
        <v>5056</v>
      </c>
      <c r="I269" s="2" t="s">
        <v>5056</v>
      </c>
      <c r="J269" s="2" t="s">
        <v>27</v>
      </c>
      <c r="K269">
        <v>1030</v>
      </c>
      <c r="L269" s="2" t="s">
        <v>2264</v>
      </c>
      <c r="M269" s="2" t="s">
        <v>1311</v>
      </c>
      <c r="N269">
        <v>41216481570</v>
      </c>
      <c r="P269" s="2" t="s">
        <v>27</v>
      </c>
      <c r="Q269" s="2" t="s">
        <v>27</v>
      </c>
      <c r="R269" s="2" t="s">
        <v>5057</v>
      </c>
      <c r="S269" s="2" t="s">
        <v>5058</v>
      </c>
      <c r="T269" s="2" t="s">
        <v>5059</v>
      </c>
      <c r="U269" s="2" t="s">
        <v>1312</v>
      </c>
      <c r="V269" s="2" t="s">
        <v>27</v>
      </c>
      <c r="W269" s="2" t="s">
        <v>27</v>
      </c>
      <c r="X269" s="2" t="s">
        <v>27</v>
      </c>
      <c r="Y269" s="2" t="s">
        <v>79</v>
      </c>
      <c r="Z269" s="2" t="s">
        <v>27</v>
      </c>
      <c r="AA269" s="2" t="s">
        <v>27</v>
      </c>
      <c r="AB269" s="2" t="s">
        <v>27</v>
      </c>
      <c r="AC269" s="2" t="s">
        <v>5058</v>
      </c>
      <c r="AD269" s="2" t="s">
        <v>27</v>
      </c>
      <c r="AM269">
        <f>--ISNUMBER(IFERROR(SEARCH('Formulaire recherche'!$E$20,D269,1),""))</f>
        <v>1</v>
      </c>
      <c r="AN269">
        <f>IF(AM269=1,COUNTIF($AM$2:AM269,1),"")</f>
        <v>268</v>
      </c>
      <c r="AO269" t="str">
        <f>IFERROR(INDEX($D$2:$D$3528,MATCH(ROWS($AN$2:AN269),Position_Fournisseurs,0)),"")</f>
        <v/>
      </c>
    </row>
    <row r="270" spans="1:41" x14ac:dyDescent="0.25">
      <c r="A270">
        <v>5304</v>
      </c>
      <c r="B270">
        <v>685755</v>
      </c>
      <c r="C270" s="2" t="s">
        <v>27</v>
      </c>
      <c r="D270" s="2" t="s">
        <v>5060</v>
      </c>
      <c r="E270" s="2" t="s">
        <v>27</v>
      </c>
      <c r="F270" s="2" t="s">
        <v>5061</v>
      </c>
      <c r="G270" s="2" t="s">
        <v>5062</v>
      </c>
      <c r="H270" s="2" t="s">
        <v>5056</v>
      </c>
      <c r="I270" s="2" t="s">
        <v>5056</v>
      </c>
      <c r="J270" s="2" t="s">
        <v>27</v>
      </c>
      <c r="K270">
        <v>1030</v>
      </c>
      <c r="L270" s="2" t="s">
        <v>2523</v>
      </c>
      <c r="M270" s="2" t="s">
        <v>1311</v>
      </c>
      <c r="N270">
        <v>41216481561</v>
      </c>
      <c r="P270" s="2" t="s">
        <v>5063</v>
      </c>
      <c r="Q270" s="2" t="s">
        <v>27</v>
      </c>
      <c r="R270" s="2" t="s">
        <v>5064</v>
      </c>
      <c r="S270" s="2" t="s">
        <v>5065</v>
      </c>
      <c r="T270" s="2" t="s">
        <v>5066</v>
      </c>
      <c r="U270" s="2" t="s">
        <v>1312</v>
      </c>
      <c r="V270" s="2" t="s">
        <v>27</v>
      </c>
      <c r="W270" s="2" t="s">
        <v>27</v>
      </c>
      <c r="X270" s="2" t="s">
        <v>27</v>
      </c>
      <c r="Y270" s="2" t="s">
        <v>79</v>
      </c>
      <c r="Z270" s="2" t="s">
        <v>27</v>
      </c>
      <c r="AA270" s="2" t="s">
        <v>27</v>
      </c>
      <c r="AB270" s="2" t="s">
        <v>27</v>
      </c>
      <c r="AC270" s="2" t="s">
        <v>5065</v>
      </c>
      <c r="AD270" s="2" t="s">
        <v>27</v>
      </c>
      <c r="AM270">
        <f>--ISNUMBER(IFERROR(SEARCH('Formulaire recherche'!$E$20,D270,1),""))</f>
        <v>1</v>
      </c>
      <c r="AN270">
        <f>IF(AM270=1,COUNTIF($AM$2:AM270,1),"")</f>
        <v>269</v>
      </c>
      <c r="AO270" t="str">
        <f>IFERROR(INDEX($D$2:$D$3528,MATCH(ROWS($AN$2:AN270),Position_Fournisseurs,0)),"")</f>
        <v/>
      </c>
    </row>
    <row r="271" spans="1:41" x14ac:dyDescent="0.25">
      <c r="A271">
        <v>7264</v>
      </c>
      <c r="B271">
        <v>939406</v>
      </c>
      <c r="C271" s="2" t="s">
        <v>27</v>
      </c>
      <c r="D271" s="2" t="s">
        <v>6332</v>
      </c>
      <c r="E271" s="2" t="s">
        <v>27</v>
      </c>
      <c r="F271" s="2" t="s">
        <v>6333</v>
      </c>
      <c r="G271" s="2" t="s">
        <v>27</v>
      </c>
      <c r="H271" s="2" t="s">
        <v>2780</v>
      </c>
      <c r="I271" s="2" t="s">
        <v>6334</v>
      </c>
      <c r="J271" s="2" t="s">
        <v>27</v>
      </c>
      <c r="K271">
        <v>1004</v>
      </c>
      <c r="L271" s="2" t="s">
        <v>1470</v>
      </c>
      <c r="M271" s="2" t="s">
        <v>1311</v>
      </c>
      <c r="N271">
        <v>41216232116</v>
      </c>
      <c r="P271" s="2" t="s">
        <v>27</v>
      </c>
      <c r="Q271" s="2" t="s">
        <v>27</v>
      </c>
      <c r="R271" s="2" t="s">
        <v>6335</v>
      </c>
      <c r="S271" s="2" t="s">
        <v>6336</v>
      </c>
      <c r="T271" s="2" t="s">
        <v>6337</v>
      </c>
      <c r="U271" s="2" t="s">
        <v>1312</v>
      </c>
      <c r="V271" s="2" t="s">
        <v>27</v>
      </c>
      <c r="W271" s="2" t="s">
        <v>27</v>
      </c>
      <c r="X271" s="2" t="s">
        <v>27</v>
      </c>
      <c r="Y271" s="2" t="s">
        <v>79</v>
      </c>
      <c r="Z271" s="2" t="s">
        <v>27</v>
      </c>
      <c r="AA271" s="2" t="s">
        <v>27</v>
      </c>
      <c r="AB271" s="2" t="s">
        <v>27</v>
      </c>
      <c r="AC271" s="2" t="s">
        <v>6336</v>
      </c>
      <c r="AD271" s="2" t="s">
        <v>27</v>
      </c>
      <c r="AM271">
        <f>--ISNUMBER(IFERROR(SEARCH('Formulaire recherche'!$E$20,D271,1),""))</f>
        <v>1</v>
      </c>
      <c r="AN271">
        <f>IF(AM271=1,COUNTIF($AM$2:AM271,1),"")</f>
        <v>270</v>
      </c>
      <c r="AO271" t="str">
        <f>IFERROR(INDEX($D$2:$D$3528,MATCH(ROWS($AN$2:AN271),Position_Fournisseurs,0)),"")</f>
        <v/>
      </c>
    </row>
    <row r="272" spans="1:41" x14ac:dyDescent="0.25">
      <c r="A272">
        <v>2821</v>
      </c>
      <c r="B272">
        <v>182831</v>
      </c>
      <c r="C272" s="2" t="s">
        <v>27</v>
      </c>
      <c r="D272" s="2" t="s">
        <v>3414</v>
      </c>
      <c r="E272" s="2" t="s">
        <v>27</v>
      </c>
      <c r="F272" s="2" t="s">
        <v>3415</v>
      </c>
      <c r="G272" s="2" t="s">
        <v>27</v>
      </c>
      <c r="H272" s="2" t="s">
        <v>3416</v>
      </c>
      <c r="I272" s="2" t="s">
        <v>3416</v>
      </c>
      <c r="J272" s="2" t="s">
        <v>27</v>
      </c>
      <c r="K272">
        <v>4600</v>
      </c>
      <c r="L272" s="2" t="s">
        <v>2156</v>
      </c>
      <c r="M272" s="2" t="s">
        <v>1311</v>
      </c>
      <c r="N272">
        <v>41622872372</v>
      </c>
      <c r="P272" s="2" t="s">
        <v>27</v>
      </c>
      <c r="Q272" s="2" t="s">
        <v>27</v>
      </c>
      <c r="R272" s="2" t="s">
        <v>27</v>
      </c>
      <c r="S272" s="2" t="s">
        <v>3417</v>
      </c>
      <c r="T272" s="2" t="s">
        <v>27</v>
      </c>
      <c r="U272" s="2" t="s">
        <v>1312</v>
      </c>
      <c r="V272" s="2" t="s">
        <v>27</v>
      </c>
      <c r="W272" s="2" t="s">
        <v>27</v>
      </c>
      <c r="X272" s="2" t="s">
        <v>27</v>
      </c>
      <c r="Y272" s="2" t="s">
        <v>2085</v>
      </c>
      <c r="Z272" s="2" t="s">
        <v>27</v>
      </c>
      <c r="AA272" s="2" t="s">
        <v>27</v>
      </c>
      <c r="AB272" s="2" t="s">
        <v>27</v>
      </c>
      <c r="AC272" s="2" t="s">
        <v>3417</v>
      </c>
      <c r="AD272" s="2" t="s">
        <v>27</v>
      </c>
      <c r="AM272">
        <f>--ISNUMBER(IFERROR(SEARCH('Formulaire recherche'!$E$20,D272,1),""))</f>
        <v>1</v>
      </c>
      <c r="AN272">
        <f>IF(AM272=1,COUNTIF($AM$2:AM272,1),"")</f>
        <v>271</v>
      </c>
      <c r="AO272" t="str">
        <f>IFERROR(INDEX($D$2:$D$3528,MATCH(ROWS($AN$2:AN272),Position_Fournisseurs,0)),"")</f>
        <v/>
      </c>
    </row>
    <row r="273" spans="1:41" x14ac:dyDescent="0.25">
      <c r="A273">
        <v>1307</v>
      </c>
      <c r="B273">
        <v>541464</v>
      </c>
      <c r="C273" s="2" t="s">
        <v>27</v>
      </c>
      <c r="D273" s="2" t="s">
        <v>2326</v>
      </c>
      <c r="E273" s="2" t="s">
        <v>27</v>
      </c>
      <c r="F273" s="2" t="s">
        <v>2327</v>
      </c>
      <c r="G273" s="2" t="s">
        <v>27</v>
      </c>
      <c r="H273" s="2" t="s">
        <v>2328</v>
      </c>
      <c r="I273" s="2" t="s">
        <v>2328</v>
      </c>
      <c r="J273" s="2" t="s">
        <v>27</v>
      </c>
      <c r="K273">
        <v>4600</v>
      </c>
      <c r="L273" s="2" t="s">
        <v>2156</v>
      </c>
      <c r="M273" s="2" t="s">
        <v>1311</v>
      </c>
      <c r="P273" s="2" t="s">
        <v>27</v>
      </c>
      <c r="Q273" s="2" t="s">
        <v>27</v>
      </c>
      <c r="R273" s="2" t="s">
        <v>27</v>
      </c>
      <c r="S273" s="2" t="s">
        <v>2329</v>
      </c>
      <c r="T273" s="2" t="s">
        <v>27</v>
      </c>
      <c r="U273" s="2" t="s">
        <v>1312</v>
      </c>
      <c r="V273" s="2" t="s">
        <v>27</v>
      </c>
      <c r="W273" s="2" t="s">
        <v>27</v>
      </c>
      <c r="X273" s="2" t="s">
        <v>27</v>
      </c>
      <c r="Y273" s="2" t="s">
        <v>27</v>
      </c>
      <c r="Z273" s="2" t="s">
        <v>27</v>
      </c>
      <c r="AA273" s="2" t="s">
        <v>27</v>
      </c>
      <c r="AB273" s="2" t="s">
        <v>27</v>
      </c>
      <c r="AC273" s="2" t="s">
        <v>2329</v>
      </c>
      <c r="AD273" s="2" t="s">
        <v>27</v>
      </c>
      <c r="AM273">
        <f>--ISNUMBER(IFERROR(SEARCH('Formulaire recherche'!$E$20,D273,1),""))</f>
        <v>1</v>
      </c>
      <c r="AN273">
        <f>IF(AM273=1,COUNTIF($AM$2:AM273,1),"")</f>
        <v>272</v>
      </c>
      <c r="AO273" t="str">
        <f>IFERROR(INDEX($D$2:$D$3528,MATCH(ROWS($AN$2:AN273),Position_Fournisseurs,0)),"")</f>
        <v/>
      </c>
    </row>
    <row r="274" spans="1:41" x14ac:dyDescent="0.25">
      <c r="A274">
        <v>295</v>
      </c>
      <c r="B274">
        <v>10291</v>
      </c>
      <c r="C274" s="2" t="s">
        <v>27</v>
      </c>
      <c r="D274" s="2" t="s">
        <v>1545</v>
      </c>
      <c r="E274" s="2" t="s">
        <v>27</v>
      </c>
      <c r="F274" s="2" t="s">
        <v>1546</v>
      </c>
      <c r="G274" s="2" t="s">
        <v>27</v>
      </c>
      <c r="H274" s="2" t="s">
        <v>1547</v>
      </c>
      <c r="I274" s="2" t="s">
        <v>1547</v>
      </c>
      <c r="J274" s="2" t="s">
        <v>27</v>
      </c>
      <c r="K274">
        <v>88471</v>
      </c>
      <c r="L274" s="2" t="s">
        <v>1548</v>
      </c>
      <c r="M274" s="2" t="s">
        <v>1549</v>
      </c>
      <c r="N274">
        <v>4973927098011</v>
      </c>
      <c r="P274" s="2" t="s">
        <v>27</v>
      </c>
      <c r="Q274" s="2" t="s">
        <v>27</v>
      </c>
      <c r="R274" s="2" t="s">
        <v>27</v>
      </c>
      <c r="S274" s="2" t="s">
        <v>1321</v>
      </c>
      <c r="T274" s="2" t="s">
        <v>27</v>
      </c>
      <c r="U274" s="2" t="s">
        <v>1312</v>
      </c>
      <c r="V274" s="2" t="s">
        <v>27</v>
      </c>
      <c r="W274" s="2" t="s">
        <v>27</v>
      </c>
      <c r="X274" s="2" t="s">
        <v>27</v>
      </c>
      <c r="Y274" s="2" t="s">
        <v>27</v>
      </c>
      <c r="Z274" s="2" t="s">
        <v>27</v>
      </c>
      <c r="AA274" s="2" t="s">
        <v>27</v>
      </c>
      <c r="AB274" s="2" t="s">
        <v>27</v>
      </c>
      <c r="AC274" s="2" t="s">
        <v>1321</v>
      </c>
      <c r="AD274" s="2" t="s">
        <v>27</v>
      </c>
      <c r="AM274">
        <f>--ISNUMBER(IFERROR(SEARCH('Formulaire recherche'!$E$20,D274,1),""))</f>
        <v>1</v>
      </c>
      <c r="AN274">
        <f>IF(AM274=1,COUNTIF($AM$2:AM274,1),"")</f>
        <v>273</v>
      </c>
      <c r="AO274" t="str">
        <f>IFERROR(INDEX($D$2:$D$3528,MATCH(ROWS($AN$2:AN274),Position_Fournisseurs,0)),"")</f>
        <v/>
      </c>
    </row>
    <row r="275" spans="1:41" x14ac:dyDescent="0.25">
      <c r="A275">
        <v>6631</v>
      </c>
      <c r="B275">
        <v>485297</v>
      </c>
      <c r="C275" s="2" t="s">
        <v>27</v>
      </c>
      <c r="D275" s="2" t="s">
        <v>5838</v>
      </c>
      <c r="E275" s="2" t="s">
        <v>27</v>
      </c>
      <c r="F275" s="2" t="s">
        <v>5839</v>
      </c>
      <c r="G275" s="2" t="s">
        <v>27</v>
      </c>
      <c r="H275" s="2" t="s">
        <v>4068</v>
      </c>
      <c r="I275" s="2" t="s">
        <v>4068</v>
      </c>
      <c r="J275" s="2" t="s">
        <v>27</v>
      </c>
      <c r="K275">
        <v>1227</v>
      </c>
      <c r="L275" s="2" t="s">
        <v>1689</v>
      </c>
      <c r="M275" s="2" t="s">
        <v>1311</v>
      </c>
      <c r="N275">
        <v>41228231059</v>
      </c>
      <c r="P275" s="2" t="s">
        <v>27</v>
      </c>
      <c r="Q275" s="2" t="s">
        <v>27</v>
      </c>
      <c r="R275" s="2" t="s">
        <v>27</v>
      </c>
      <c r="S275" s="2" t="s">
        <v>5840</v>
      </c>
      <c r="T275" s="2" t="s">
        <v>27</v>
      </c>
      <c r="U275" s="2" t="s">
        <v>1312</v>
      </c>
      <c r="V275" s="2" t="s">
        <v>27</v>
      </c>
      <c r="W275" s="2" t="s">
        <v>27</v>
      </c>
      <c r="X275" s="2" t="s">
        <v>27</v>
      </c>
      <c r="Y275" s="2" t="s">
        <v>27</v>
      </c>
      <c r="Z275" s="2" t="s">
        <v>27</v>
      </c>
      <c r="AA275" s="2" t="s">
        <v>27</v>
      </c>
      <c r="AB275" s="2" t="s">
        <v>27</v>
      </c>
      <c r="AC275" s="2" t="s">
        <v>5840</v>
      </c>
      <c r="AD275" s="2" t="s">
        <v>27</v>
      </c>
      <c r="AM275">
        <f>--ISNUMBER(IFERROR(SEARCH('Formulaire recherche'!$E$20,D275,1),""))</f>
        <v>1</v>
      </c>
      <c r="AN275">
        <f>IF(AM275=1,COUNTIF($AM$2:AM275,1),"")</f>
        <v>274</v>
      </c>
      <c r="AO275" t="str">
        <f>IFERROR(INDEX($D$2:$D$3528,MATCH(ROWS($AN$2:AN275),Position_Fournisseurs,0)),"")</f>
        <v/>
      </c>
    </row>
    <row r="276" spans="1:41" x14ac:dyDescent="0.25">
      <c r="A276">
        <v>564</v>
      </c>
      <c r="B276">
        <v>144598</v>
      </c>
      <c r="C276" s="2" t="s">
        <v>27</v>
      </c>
      <c r="D276" s="2" t="s">
        <v>1761</v>
      </c>
      <c r="E276" s="2" t="s">
        <v>27</v>
      </c>
      <c r="F276" s="2" t="s">
        <v>1762</v>
      </c>
      <c r="G276" s="2" t="s">
        <v>27</v>
      </c>
      <c r="H276" s="2" t="s">
        <v>1763</v>
      </c>
      <c r="I276" s="2" t="s">
        <v>1763</v>
      </c>
      <c r="J276" s="2" t="s">
        <v>27</v>
      </c>
      <c r="K276">
        <v>1242</v>
      </c>
      <c r="L276" s="2" t="s">
        <v>813</v>
      </c>
      <c r="M276" s="2" t="s">
        <v>1311</v>
      </c>
      <c r="N276">
        <v>41227062424</v>
      </c>
      <c r="P276" s="2" t="s">
        <v>27</v>
      </c>
      <c r="Q276" s="2" t="s">
        <v>27</v>
      </c>
      <c r="R276" s="2" t="s">
        <v>1764</v>
      </c>
      <c r="S276" s="2" t="s">
        <v>1765</v>
      </c>
      <c r="T276" s="2" t="s">
        <v>1766</v>
      </c>
      <c r="U276" s="2" t="s">
        <v>1312</v>
      </c>
      <c r="V276" s="2" t="s">
        <v>27</v>
      </c>
      <c r="W276" s="2" t="s">
        <v>27</v>
      </c>
      <c r="X276" s="2" t="s">
        <v>27</v>
      </c>
      <c r="Y276" s="2" t="s">
        <v>24</v>
      </c>
      <c r="Z276" s="2" t="s">
        <v>27</v>
      </c>
      <c r="AA276" s="2" t="s">
        <v>27</v>
      </c>
      <c r="AB276" s="2" t="s">
        <v>27</v>
      </c>
      <c r="AC276" s="2" t="s">
        <v>1765</v>
      </c>
      <c r="AD276" s="2" t="s">
        <v>27</v>
      </c>
      <c r="AM276">
        <f>--ISNUMBER(IFERROR(SEARCH('Formulaire recherche'!$E$20,D276,1),""))</f>
        <v>1</v>
      </c>
      <c r="AN276">
        <f>IF(AM276=1,COUNTIF($AM$2:AM276,1),"")</f>
        <v>275</v>
      </c>
      <c r="AO276" t="str">
        <f>IFERROR(INDEX($D$2:$D$3528,MATCH(ROWS($AN$2:AN276),Position_Fournisseurs,0)),"")</f>
        <v/>
      </c>
    </row>
    <row r="277" spans="1:41" x14ac:dyDescent="0.25">
      <c r="A277">
        <v>3522</v>
      </c>
      <c r="B277">
        <v>634091</v>
      </c>
      <c r="C277" s="2" t="s">
        <v>27</v>
      </c>
      <c r="D277" s="2" t="s">
        <v>3962</v>
      </c>
      <c r="E277" s="2" t="s">
        <v>27</v>
      </c>
      <c r="F277" s="2" t="s">
        <v>3963</v>
      </c>
      <c r="G277" s="2" t="s">
        <v>27</v>
      </c>
      <c r="H277" s="2" t="s">
        <v>3964</v>
      </c>
      <c r="I277" s="2" t="s">
        <v>3964</v>
      </c>
      <c r="J277" s="2" t="s">
        <v>27</v>
      </c>
      <c r="K277">
        <v>1217</v>
      </c>
      <c r="L277" s="2" t="s">
        <v>1318</v>
      </c>
      <c r="M277" s="2" t="s">
        <v>1311</v>
      </c>
      <c r="N277">
        <v>41227062424</v>
      </c>
      <c r="P277" s="2" t="s">
        <v>27</v>
      </c>
      <c r="Q277" s="2" t="s">
        <v>27</v>
      </c>
      <c r="R277" s="2" t="s">
        <v>3965</v>
      </c>
      <c r="S277" s="2" t="s">
        <v>3966</v>
      </c>
      <c r="T277" s="2" t="s">
        <v>3967</v>
      </c>
      <c r="U277" s="2" t="s">
        <v>1312</v>
      </c>
      <c r="V277" s="2" t="s">
        <v>27</v>
      </c>
      <c r="W277" s="2" t="s">
        <v>27</v>
      </c>
      <c r="X277" s="2" t="s">
        <v>27</v>
      </c>
      <c r="Y277" s="2" t="s">
        <v>24</v>
      </c>
      <c r="Z277" s="2" t="s">
        <v>27</v>
      </c>
      <c r="AA277" s="2" t="s">
        <v>27</v>
      </c>
      <c r="AB277" s="2" t="s">
        <v>27</v>
      </c>
      <c r="AC277" s="2" t="s">
        <v>3966</v>
      </c>
      <c r="AD277" s="2" t="s">
        <v>27</v>
      </c>
      <c r="AM277">
        <f>--ISNUMBER(IFERROR(SEARCH('Formulaire recherche'!$E$20,D277,1),""))</f>
        <v>1</v>
      </c>
      <c r="AN277">
        <f>IF(AM277=1,COUNTIF($AM$2:AM277,1),"")</f>
        <v>276</v>
      </c>
      <c r="AO277" t="str">
        <f>IFERROR(INDEX($D$2:$D$3528,MATCH(ROWS($AN$2:AN277),Position_Fournisseurs,0)),"")</f>
        <v/>
      </c>
    </row>
    <row r="278" spans="1:41" x14ac:dyDescent="0.25">
      <c r="A278">
        <v>3654</v>
      </c>
      <c r="B278">
        <v>657352</v>
      </c>
      <c r="C278" s="2" t="s">
        <v>27</v>
      </c>
      <c r="D278" s="2" t="s">
        <v>4080</v>
      </c>
      <c r="E278" s="2" t="s">
        <v>27</v>
      </c>
      <c r="F278" s="2" t="s">
        <v>4081</v>
      </c>
      <c r="G278" s="2" t="s">
        <v>27</v>
      </c>
      <c r="H278" s="2" t="s">
        <v>4082</v>
      </c>
      <c r="I278" s="2" t="s">
        <v>4082</v>
      </c>
      <c r="J278" s="2" t="s">
        <v>27</v>
      </c>
      <c r="K278">
        <v>1242</v>
      </c>
      <c r="L278" s="2" t="s">
        <v>813</v>
      </c>
      <c r="M278" s="2" t="s">
        <v>1311</v>
      </c>
      <c r="N278">
        <v>41223012110</v>
      </c>
      <c r="P278" s="2" t="s">
        <v>27</v>
      </c>
      <c r="Q278" s="2" t="s">
        <v>27</v>
      </c>
      <c r="R278" s="2" t="s">
        <v>4083</v>
      </c>
      <c r="S278" s="2" t="s">
        <v>4083</v>
      </c>
      <c r="T278" s="2" t="s">
        <v>4084</v>
      </c>
      <c r="U278" s="2" t="s">
        <v>1312</v>
      </c>
      <c r="V278" s="2" t="s">
        <v>27</v>
      </c>
      <c r="W278" s="2" t="s">
        <v>27</v>
      </c>
      <c r="X278" s="2" t="s">
        <v>27</v>
      </c>
      <c r="Y278" s="2" t="s">
        <v>24</v>
      </c>
      <c r="Z278" s="2" t="s">
        <v>27</v>
      </c>
      <c r="AA278" s="2" t="s">
        <v>27</v>
      </c>
      <c r="AB278" s="2" t="s">
        <v>27</v>
      </c>
      <c r="AC278" s="2" t="s">
        <v>4083</v>
      </c>
      <c r="AD278" s="2" t="s">
        <v>41</v>
      </c>
      <c r="AM278">
        <f>--ISNUMBER(IFERROR(SEARCH('Formulaire recherche'!$E$20,D278,1),""))</f>
        <v>1</v>
      </c>
      <c r="AN278">
        <f>IF(AM278=1,COUNTIF($AM$2:AM278,1),"")</f>
        <v>277</v>
      </c>
      <c r="AO278" t="str">
        <f>IFERROR(INDEX($D$2:$D$3528,MATCH(ROWS($AN$2:AN278),Position_Fournisseurs,0)),"")</f>
        <v/>
      </c>
    </row>
    <row r="279" spans="1:41" x14ac:dyDescent="0.25">
      <c r="A279">
        <v>3658</v>
      </c>
      <c r="B279">
        <v>657921</v>
      </c>
      <c r="C279" s="2" t="s">
        <v>27</v>
      </c>
      <c r="D279" s="2" t="s">
        <v>4092</v>
      </c>
      <c r="E279" s="2" t="s">
        <v>27</v>
      </c>
      <c r="F279" s="2" t="s">
        <v>4093</v>
      </c>
      <c r="G279" s="2" t="s">
        <v>27</v>
      </c>
      <c r="H279" s="2" t="s">
        <v>4094</v>
      </c>
      <c r="I279" s="2" t="s">
        <v>4094</v>
      </c>
      <c r="J279" s="2" t="s">
        <v>4095</v>
      </c>
      <c r="K279">
        <v>1211</v>
      </c>
      <c r="L279" s="2" t="s">
        <v>1409</v>
      </c>
      <c r="M279" s="2" t="s">
        <v>1311</v>
      </c>
      <c r="N279">
        <v>41223434188</v>
      </c>
      <c r="P279" s="2" t="s">
        <v>4096</v>
      </c>
      <c r="Q279" s="2" t="s">
        <v>27</v>
      </c>
      <c r="R279" s="2" t="s">
        <v>4097</v>
      </c>
      <c r="S279" s="2" t="s">
        <v>4098</v>
      </c>
      <c r="T279" s="2" t="s">
        <v>4099</v>
      </c>
      <c r="U279" s="2" t="s">
        <v>1312</v>
      </c>
      <c r="V279" s="2" t="s">
        <v>27</v>
      </c>
      <c r="W279" s="2" t="s">
        <v>27</v>
      </c>
      <c r="X279" s="2" t="s">
        <v>27</v>
      </c>
      <c r="Y279" s="2" t="s">
        <v>24</v>
      </c>
      <c r="Z279" s="2" t="s">
        <v>27</v>
      </c>
      <c r="AA279" s="2" t="s">
        <v>27</v>
      </c>
      <c r="AB279" s="2" t="s">
        <v>27</v>
      </c>
      <c r="AC279" s="2" t="s">
        <v>4098</v>
      </c>
      <c r="AD279" s="2" t="s">
        <v>27</v>
      </c>
      <c r="AM279">
        <f>--ISNUMBER(IFERROR(SEARCH('Formulaire recherche'!$E$20,D279,1),""))</f>
        <v>1</v>
      </c>
      <c r="AN279">
        <f>IF(AM279=1,COUNTIF($AM$2:AM279,1),"")</f>
        <v>278</v>
      </c>
      <c r="AO279" t="str">
        <f>IFERROR(INDEX($D$2:$D$3528,MATCH(ROWS($AN$2:AN279),Position_Fournisseurs,0)),"")</f>
        <v/>
      </c>
    </row>
    <row r="280" spans="1:41" x14ac:dyDescent="0.25">
      <c r="A280">
        <v>2027</v>
      </c>
      <c r="B280">
        <v>101646027</v>
      </c>
      <c r="C280" s="2" t="s">
        <v>27</v>
      </c>
      <c r="D280" s="2" t="s">
        <v>2882</v>
      </c>
      <c r="E280" s="2" t="s">
        <v>27</v>
      </c>
      <c r="F280" s="2" t="s">
        <v>2882</v>
      </c>
      <c r="G280" s="2" t="s">
        <v>2883</v>
      </c>
      <c r="H280" s="2" t="s">
        <v>2884</v>
      </c>
      <c r="I280" s="2" t="s">
        <v>27</v>
      </c>
      <c r="J280" s="2" t="s">
        <v>27</v>
      </c>
      <c r="K280">
        <v>1023</v>
      </c>
      <c r="L280" s="2" t="s">
        <v>2431</v>
      </c>
      <c r="M280" s="2" t="s">
        <v>1311</v>
      </c>
      <c r="N280">
        <v>4116370220</v>
      </c>
      <c r="P280" s="2" t="s">
        <v>2885</v>
      </c>
      <c r="Q280" s="2" t="s">
        <v>27</v>
      </c>
      <c r="R280" s="2" t="s">
        <v>2886</v>
      </c>
      <c r="S280" s="2" t="s">
        <v>2886</v>
      </c>
      <c r="T280" s="2" t="s">
        <v>27</v>
      </c>
      <c r="U280" s="2" t="s">
        <v>1312</v>
      </c>
      <c r="V280" s="2" t="s">
        <v>27</v>
      </c>
      <c r="W280" s="2" t="s">
        <v>1445</v>
      </c>
      <c r="X280" s="2" t="s">
        <v>27</v>
      </c>
      <c r="Y280" s="2" t="s">
        <v>27</v>
      </c>
      <c r="Z280" s="2" t="s">
        <v>1314</v>
      </c>
      <c r="AA280" s="2" t="s">
        <v>1631</v>
      </c>
      <c r="AB280" s="2" t="s">
        <v>1315</v>
      </c>
      <c r="AC280" s="2" t="s">
        <v>2886</v>
      </c>
      <c r="AD280" s="2" t="s">
        <v>27</v>
      </c>
      <c r="AM280">
        <f>--ISNUMBER(IFERROR(SEARCH('Formulaire recherche'!$E$20,D280,1),""))</f>
        <v>1</v>
      </c>
      <c r="AN280">
        <f>IF(AM280=1,COUNTIF($AM$2:AM280,1),"")</f>
        <v>279</v>
      </c>
      <c r="AO280" t="str">
        <f>IFERROR(INDEX($D$2:$D$3528,MATCH(ROWS($AN$2:AN280),Position_Fournisseurs,0)),"")</f>
        <v/>
      </c>
    </row>
    <row r="281" spans="1:41" x14ac:dyDescent="0.25">
      <c r="A281">
        <v>3780</v>
      </c>
      <c r="B281">
        <v>500686</v>
      </c>
      <c r="C281" s="2" t="s">
        <v>27</v>
      </c>
      <c r="D281" s="2" t="s">
        <v>4170</v>
      </c>
      <c r="E281" s="2" t="s">
        <v>27</v>
      </c>
      <c r="F281" s="2" t="s">
        <v>4171</v>
      </c>
      <c r="G281" s="2" t="s">
        <v>27</v>
      </c>
      <c r="H281" s="2" t="s">
        <v>4172</v>
      </c>
      <c r="I281" s="2" t="s">
        <v>27</v>
      </c>
      <c r="J281" s="2" t="s">
        <v>27</v>
      </c>
      <c r="K281">
        <v>1350</v>
      </c>
      <c r="L281" s="2" t="s">
        <v>2646</v>
      </c>
      <c r="M281" s="2" t="s">
        <v>1311</v>
      </c>
      <c r="N281">
        <v>41244428484</v>
      </c>
      <c r="P281" s="2" t="s">
        <v>27</v>
      </c>
      <c r="Q281" s="2" t="s">
        <v>27</v>
      </c>
      <c r="R281" s="2" t="s">
        <v>4173</v>
      </c>
      <c r="S281" s="2" t="s">
        <v>4174</v>
      </c>
      <c r="T281" s="2" t="s">
        <v>4175</v>
      </c>
      <c r="U281" s="2" t="s">
        <v>1312</v>
      </c>
      <c r="V281" s="2" t="s">
        <v>27</v>
      </c>
      <c r="W281" s="2" t="s">
        <v>27</v>
      </c>
      <c r="X281" s="2" t="s">
        <v>27</v>
      </c>
      <c r="Y281" s="2" t="s">
        <v>79</v>
      </c>
      <c r="Z281" s="2" t="s">
        <v>1314</v>
      </c>
      <c r="AA281" s="2" t="s">
        <v>27</v>
      </c>
      <c r="AB281" s="2" t="s">
        <v>1315</v>
      </c>
      <c r="AC281" s="2" t="s">
        <v>4174</v>
      </c>
      <c r="AD281" s="2" t="s">
        <v>41</v>
      </c>
      <c r="AM281">
        <f>--ISNUMBER(IFERROR(SEARCH('Formulaire recherche'!$E$20,D281,1),""))</f>
        <v>1</v>
      </c>
      <c r="AN281">
        <f>IF(AM281=1,COUNTIF($AM$2:AM281,1),"")</f>
        <v>280</v>
      </c>
      <c r="AO281" t="str">
        <f>IFERROR(INDEX($D$2:$D$3528,MATCH(ROWS($AN$2:AN281),Position_Fournisseurs,0)),"")</f>
        <v/>
      </c>
    </row>
    <row r="282" spans="1:41" x14ac:dyDescent="0.25">
      <c r="A282">
        <v>3614</v>
      </c>
      <c r="B282">
        <v>651134</v>
      </c>
      <c r="C282" s="2" t="s">
        <v>27</v>
      </c>
      <c r="D282" s="2" t="s">
        <v>4062</v>
      </c>
      <c r="E282" s="2" t="s">
        <v>27</v>
      </c>
      <c r="F282" s="2" t="s">
        <v>4063</v>
      </c>
      <c r="G282" s="2" t="s">
        <v>27</v>
      </c>
      <c r="H282" s="2" t="s">
        <v>4064</v>
      </c>
      <c r="I282" s="2" t="s">
        <v>4064</v>
      </c>
      <c r="J282" s="2" t="s">
        <v>27</v>
      </c>
      <c r="K282">
        <v>1290</v>
      </c>
      <c r="L282" s="2" t="s">
        <v>1350</v>
      </c>
      <c r="M282" s="2" t="s">
        <v>1311</v>
      </c>
      <c r="N282">
        <v>41227740090</v>
      </c>
      <c r="P282" s="2" t="s">
        <v>27</v>
      </c>
      <c r="Q282" s="2" t="s">
        <v>27</v>
      </c>
      <c r="R282" s="2" t="s">
        <v>4065</v>
      </c>
      <c r="S282" s="2" t="s">
        <v>4066</v>
      </c>
      <c r="T282" s="2" t="s">
        <v>4067</v>
      </c>
      <c r="U282" s="2" t="s">
        <v>1312</v>
      </c>
      <c r="V282" s="2" t="s">
        <v>27</v>
      </c>
      <c r="W282" s="2" t="s">
        <v>27</v>
      </c>
      <c r="X282" s="2" t="s">
        <v>27</v>
      </c>
      <c r="Y282" s="2" t="s">
        <v>24</v>
      </c>
      <c r="Z282" s="2" t="s">
        <v>27</v>
      </c>
      <c r="AA282" s="2" t="s">
        <v>27</v>
      </c>
      <c r="AB282" s="2" t="s">
        <v>27</v>
      </c>
      <c r="AC282" s="2" t="s">
        <v>4066</v>
      </c>
      <c r="AD282" s="2" t="s">
        <v>27</v>
      </c>
      <c r="AM282">
        <f>--ISNUMBER(IFERROR(SEARCH('Formulaire recherche'!$E$20,D282,1),""))</f>
        <v>1</v>
      </c>
      <c r="AN282">
        <f>IF(AM282=1,COUNTIF($AM$2:AM282,1),"")</f>
        <v>281</v>
      </c>
      <c r="AO282" t="str">
        <f>IFERROR(INDEX($D$2:$D$3528,MATCH(ROWS($AN$2:AN282),Position_Fournisseurs,0)),"")</f>
        <v/>
      </c>
    </row>
    <row r="283" spans="1:41" x14ac:dyDescent="0.25">
      <c r="A283">
        <v>6716</v>
      </c>
      <c r="B283">
        <v>498531</v>
      </c>
      <c r="C283" s="2" t="s">
        <v>27</v>
      </c>
      <c r="D283" s="2" t="s">
        <v>5914</v>
      </c>
      <c r="E283" s="2" t="s">
        <v>5915</v>
      </c>
      <c r="F283" s="2" t="s">
        <v>5914</v>
      </c>
      <c r="G283" s="2" t="s">
        <v>27</v>
      </c>
      <c r="H283" s="2" t="s">
        <v>5916</v>
      </c>
      <c r="I283" s="2" t="s">
        <v>5916</v>
      </c>
      <c r="J283" s="2" t="s">
        <v>5917</v>
      </c>
      <c r="K283">
        <v>1225</v>
      </c>
      <c r="L283" s="2" t="s">
        <v>1711</v>
      </c>
      <c r="M283" s="2" t="s">
        <v>1311</v>
      </c>
      <c r="P283" s="2" t="s">
        <v>27</v>
      </c>
      <c r="Q283" s="2" t="s">
        <v>27</v>
      </c>
      <c r="R283" s="2" t="s">
        <v>27</v>
      </c>
      <c r="S283" s="2" t="s">
        <v>5918</v>
      </c>
      <c r="T283" s="2" t="s">
        <v>27</v>
      </c>
      <c r="U283" s="2" t="s">
        <v>1312</v>
      </c>
      <c r="V283" s="2" t="s">
        <v>27</v>
      </c>
      <c r="W283" s="2" t="s">
        <v>27</v>
      </c>
      <c r="X283" s="2" t="s">
        <v>27</v>
      </c>
      <c r="Y283" s="2" t="s">
        <v>24</v>
      </c>
      <c r="Z283" s="2" t="s">
        <v>27</v>
      </c>
      <c r="AA283" s="2" t="s">
        <v>27</v>
      </c>
      <c r="AB283" s="2" t="s">
        <v>27</v>
      </c>
      <c r="AC283" s="2" t="s">
        <v>5918</v>
      </c>
      <c r="AD283" s="2" t="s">
        <v>27</v>
      </c>
      <c r="AM283">
        <f>--ISNUMBER(IFERROR(SEARCH('Formulaire recherche'!$E$20,D283,1),""))</f>
        <v>1</v>
      </c>
      <c r="AN283">
        <f>IF(AM283=1,COUNTIF($AM$2:AM283,1),"")</f>
        <v>282</v>
      </c>
      <c r="AO283" t="str">
        <f>IFERROR(INDEX($D$2:$D$3528,MATCH(ROWS($AN$2:AN283),Position_Fournisseurs,0)),"")</f>
        <v/>
      </c>
    </row>
    <row r="284" spans="1:41" x14ac:dyDescent="0.25">
      <c r="A284">
        <v>3232</v>
      </c>
      <c r="B284">
        <v>375906</v>
      </c>
      <c r="C284" s="2" t="s">
        <v>27</v>
      </c>
      <c r="D284" s="2" t="s">
        <v>3695</v>
      </c>
      <c r="E284" s="2" t="s">
        <v>27</v>
      </c>
      <c r="F284" s="2" t="s">
        <v>3696</v>
      </c>
      <c r="G284" s="2" t="s">
        <v>27</v>
      </c>
      <c r="H284" s="2" t="s">
        <v>3697</v>
      </c>
      <c r="I284" s="2" t="s">
        <v>3697</v>
      </c>
      <c r="J284" s="2" t="s">
        <v>27</v>
      </c>
      <c r="K284">
        <v>4417</v>
      </c>
      <c r="L284" s="2" t="s">
        <v>3698</v>
      </c>
      <c r="M284" s="2" t="s">
        <v>1311</v>
      </c>
      <c r="N284">
        <v>41619352077</v>
      </c>
      <c r="P284" s="2" t="s">
        <v>3699</v>
      </c>
      <c r="Q284" s="2" t="s">
        <v>27</v>
      </c>
      <c r="R284" s="2" t="s">
        <v>3700</v>
      </c>
      <c r="S284" s="2" t="s">
        <v>3701</v>
      </c>
      <c r="T284" s="2" t="s">
        <v>3702</v>
      </c>
      <c r="U284" s="2" t="s">
        <v>1312</v>
      </c>
      <c r="V284" s="2" t="s">
        <v>27</v>
      </c>
      <c r="W284" s="2" t="s">
        <v>27</v>
      </c>
      <c r="X284" s="2" t="s">
        <v>27</v>
      </c>
      <c r="Y284" s="2" t="s">
        <v>1373</v>
      </c>
      <c r="Z284" s="2" t="s">
        <v>27</v>
      </c>
      <c r="AA284" s="2" t="s">
        <v>27</v>
      </c>
      <c r="AB284" s="2" t="s">
        <v>27</v>
      </c>
      <c r="AC284" s="2" t="s">
        <v>3701</v>
      </c>
      <c r="AD284" s="2" t="s">
        <v>27</v>
      </c>
      <c r="AM284">
        <f>--ISNUMBER(IFERROR(SEARCH('Formulaire recherche'!$E$20,D284,1),""))</f>
        <v>1</v>
      </c>
      <c r="AN284">
        <f>IF(AM284=1,COUNTIF($AM$2:AM284,1),"")</f>
        <v>283</v>
      </c>
      <c r="AO284" t="str">
        <f>IFERROR(INDEX($D$2:$D$3528,MATCH(ROWS($AN$2:AN284),Position_Fournisseurs,0)),"")</f>
        <v/>
      </c>
    </row>
    <row r="285" spans="1:41" x14ac:dyDescent="0.25">
      <c r="A285">
        <v>6953</v>
      </c>
      <c r="B285">
        <v>788481</v>
      </c>
      <c r="C285" s="2" t="s">
        <v>27</v>
      </c>
      <c r="D285" s="2" t="s">
        <v>6078</v>
      </c>
      <c r="E285" s="2" t="s">
        <v>6079</v>
      </c>
      <c r="F285" s="2" t="s">
        <v>6080</v>
      </c>
      <c r="G285" s="2" t="s">
        <v>27</v>
      </c>
      <c r="H285" s="2" t="s">
        <v>6081</v>
      </c>
      <c r="I285" s="2" t="s">
        <v>6081</v>
      </c>
      <c r="J285" s="2" t="s">
        <v>27</v>
      </c>
      <c r="K285">
        <v>6300</v>
      </c>
      <c r="L285" s="2" t="s">
        <v>2121</v>
      </c>
      <c r="M285" s="2" t="s">
        <v>1311</v>
      </c>
      <c r="N285">
        <v>41415005016</v>
      </c>
      <c r="P285" s="2" t="s">
        <v>27</v>
      </c>
      <c r="Q285" s="2" t="s">
        <v>27</v>
      </c>
      <c r="R285" s="2" t="s">
        <v>27</v>
      </c>
      <c r="S285" s="2" t="s">
        <v>6082</v>
      </c>
      <c r="T285" s="2" t="s">
        <v>6083</v>
      </c>
      <c r="U285" s="2" t="s">
        <v>1312</v>
      </c>
      <c r="V285" s="2" t="s">
        <v>27</v>
      </c>
      <c r="W285" s="2" t="s">
        <v>27</v>
      </c>
      <c r="X285" s="2" t="s">
        <v>27</v>
      </c>
      <c r="Y285" s="2" t="s">
        <v>2069</v>
      </c>
      <c r="Z285" s="2" t="s">
        <v>27</v>
      </c>
      <c r="AA285" s="2" t="s">
        <v>27</v>
      </c>
      <c r="AB285" s="2" t="s">
        <v>27</v>
      </c>
      <c r="AC285" s="2" t="s">
        <v>6082</v>
      </c>
      <c r="AD285" s="2" t="s">
        <v>27</v>
      </c>
      <c r="AM285">
        <f>--ISNUMBER(IFERROR(SEARCH('Formulaire recherche'!$E$20,D285,1),""))</f>
        <v>1</v>
      </c>
      <c r="AN285">
        <f>IF(AM285=1,COUNTIF($AM$2:AM285,1),"")</f>
        <v>284</v>
      </c>
      <c r="AO285" t="str">
        <f>IFERROR(INDEX($D$2:$D$3528,MATCH(ROWS($AN$2:AN285),Position_Fournisseurs,0)),"")</f>
        <v/>
      </c>
    </row>
    <row r="286" spans="1:41" x14ac:dyDescent="0.25">
      <c r="A286">
        <v>7320</v>
      </c>
      <c r="B286">
        <v>966918</v>
      </c>
      <c r="C286" s="2" t="s">
        <v>27</v>
      </c>
      <c r="D286" s="2" t="s">
        <v>6354</v>
      </c>
      <c r="E286" s="2" t="s">
        <v>27</v>
      </c>
      <c r="F286" s="2" t="s">
        <v>6355</v>
      </c>
      <c r="G286" s="2" t="s">
        <v>27</v>
      </c>
      <c r="H286" s="2" t="s">
        <v>6081</v>
      </c>
      <c r="I286" s="2" t="s">
        <v>27</v>
      </c>
      <c r="J286" s="2" t="s">
        <v>27</v>
      </c>
      <c r="K286">
        <v>6300</v>
      </c>
      <c r="L286" s="2" t="s">
        <v>2121</v>
      </c>
      <c r="M286" s="2" t="s">
        <v>1311</v>
      </c>
      <c r="N286">
        <v>41415005016</v>
      </c>
      <c r="O286">
        <v>41415005017</v>
      </c>
      <c r="P286" s="2" t="s">
        <v>6356</v>
      </c>
      <c r="Q286" s="2" t="s">
        <v>27</v>
      </c>
      <c r="R286" s="2" t="s">
        <v>6357</v>
      </c>
      <c r="S286" s="2" t="s">
        <v>6357</v>
      </c>
      <c r="T286" s="2" t="s">
        <v>6358</v>
      </c>
      <c r="U286" s="2" t="s">
        <v>1312</v>
      </c>
      <c r="V286" s="2" t="s">
        <v>27</v>
      </c>
      <c r="W286" s="2" t="s">
        <v>27</v>
      </c>
      <c r="X286" s="2" t="s">
        <v>27</v>
      </c>
      <c r="Y286" s="2" t="s">
        <v>2069</v>
      </c>
      <c r="Z286" s="2" t="s">
        <v>1314</v>
      </c>
      <c r="AA286" s="2" t="s">
        <v>27</v>
      </c>
      <c r="AB286" s="2" t="s">
        <v>1315</v>
      </c>
      <c r="AC286" s="2" t="s">
        <v>6357</v>
      </c>
      <c r="AD286" s="2" t="s">
        <v>41</v>
      </c>
      <c r="AM286">
        <f>--ISNUMBER(IFERROR(SEARCH('Formulaire recherche'!$E$20,D286,1),""))</f>
        <v>1</v>
      </c>
      <c r="AN286">
        <f>IF(AM286=1,COUNTIF($AM$2:AM286,1),"")</f>
        <v>285</v>
      </c>
      <c r="AO286" t="str">
        <f>IFERROR(INDEX($D$2:$D$3528,MATCH(ROWS($AN$2:AN286),Position_Fournisseurs,0)),"")</f>
        <v/>
      </c>
    </row>
    <row r="287" spans="1:41" x14ac:dyDescent="0.25">
      <c r="A287">
        <v>3177</v>
      </c>
      <c r="B287">
        <v>356286</v>
      </c>
      <c r="C287" s="2" t="s">
        <v>27</v>
      </c>
      <c r="D287" s="2" t="s">
        <v>3659</v>
      </c>
      <c r="E287" s="2" t="s">
        <v>27</v>
      </c>
      <c r="F287" s="2" t="s">
        <v>3660</v>
      </c>
      <c r="G287" s="2" t="s">
        <v>27</v>
      </c>
      <c r="H287" s="2" t="s">
        <v>3661</v>
      </c>
      <c r="I287" s="2" t="s">
        <v>3661</v>
      </c>
      <c r="J287" s="2" t="s">
        <v>27</v>
      </c>
      <c r="K287">
        <v>3818</v>
      </c>
      <c r="L287" s="2" t="s">
        <v>3662</v>
      </c>
      <c r="M287" s="2" t="s">
        <v>1311</v>
      </c>
      <c r="N287">
        <v>41878882188</v>
      </c>
      <c r="P287" s="2" t="s">
        <v>3663</v>
      </c>
      <c r="Q287" s="2" t="s">
        <v>27</v>
      </c>
      <c r="R287" s="2" t="s">
        <v>3664</v>
      </c>
      <c r="S287" s="2" t="s">
        <v>3665</v>
      </c>
      <c r="T287" s="2" t="s">
        <v>3666</v>
      </c>
      <c r="U287" s="2" t="s">
        <v>1312</v>
      </c>
      <c r="V287" s="2" t="s">
        <v>27</v>
      </c>
      <c r="W287" s="2" t="s">
        <v>27</v>
      </c>
      <c r="X287" s="2" t="s">
        <v>27</v>
      </c>
      <c r="Y287" s="2" t="s">
        <v>1339</v>
      </c>
      <c r="Z287" s="2" t="s">
        <v>27</v>
      </c>
      <c r="AA287" s="2" t="s">
        <v>27</v>
      </c>
      <c r="AB287" s="2" t="s">
        <v>27</v>
      </c>
      <c r="AC287" s="2" t="s">
        <v>3665</v>
      </c>
      <c r="AD287" s="2" t="s">
        <v>27</v>
      </c>
      <c r="AM287">
        <f>--ISNUMBER(IFERROR(SEARCH('Formulaire recherche'!$E$20,D287,1),""))</f>
        <v>1</v>
      </c>
      <c r="AN287">
        <f>IF(AM287=1,COUNTIF($AM$2:AM287,1),"")</f>
        <v>286</v>
      </c>
      <c r="AO287" t="str">
        <f>IFERROR(INDEX($D$2:$D$3528,MATCH(ROWS($AN$2:AN287),Position_Fournisseurs,0)),"")</f>
        <v/>
      </c>
    </row>
    <row r="288" spans="1:41" x14ac:dyDescent="0.25">
      <c r="A288">
        <v>6378</v>
      </c>
      <c r="B288">
        <v>231155</v>
      </c>
      <c r="C288" s="2" t="s">
        <v>27</v>
      </c>
      <c r="D288" s="2" t="s">
        <v>5719</v>
      </c>
      <c r="E288" s="2" t="s">
        <v>27</v>
      </c>
      <c r="F288" s="2" t="s">
        <v>5719</v>
      </c>
      <c r="G288" s="2" t="s">
        <v>5720</v>
      </c>
      <c r="H288" s="2" t="s">
        <v>5721</v>
      </c>
      <c r="I288" s="2" t="s">
        <v>5722</v>
      </c>
      <c r="J288" s="2" t="s">
        <v>27</v>
      </c>
      <c r="K288">
        <v>1211</v>
      </c>
      <c r="L288" s="2" t="s">
        <v>1410</v>
      </c>
      <c r="M288" s="2" t="s">
        <v>1311</v>
      </c>
      <c r="N288">
        <v>41228709200</v>
      </c>
      <c r="O288">
        <v>41228709320</v>
      </c>
      <c r="P288" s="2" t="s">
        <v>5723</v>
      </c>
      <c r="Q288" s="2" t="s">
        <v>27</v>
      </c>
      <c r="R288" s="2" t="s">
        <v>5724</v>
      </c>
      <c r="S288" s="2" t="s">
        <v>5724</v>
      </c>
      <c r="T288" s="2" t="s">
        <v>5725</v>
      </c>
      <c r="U288" s="2" t="s">
        <v>1312</v>
      </c>
      <c r="V288" s="2" t="s">
        <v>27</v>
      </c>
      <c r="W288" s="2" t="s">
        <v>27</v>
      </c>
      <c r="X288" s="2" t="s">
        <v>27</v>
      </c>
      <c r="Y288" s="2" t="s">
        <v>24</v>
      </c>
      <c r="Z288" s="2" t="s">
        <v>1314</v>
      </c>
      <c r="AA288" s="2" t="s">
        <v>27</v>
      </c>
      <c r="AB288" s="2" t="s">
        <v>1315</v>
      </c>
      <c r="AC288" s="2" t="s">
        <v>5724</v>
      </c>
      <c r="AD288" s="2" t="s">
        <v>41</v>
      </c>
      <c r="AM288">
        <f>--ISNUMBER(IFERROR(SEARCH('Formulaire recherche'!$E$20,D288,1),""))</f>
        <v>1</v>
      </c>
      <c r="AN288">
        <f>IF(AM288=1,COUNTIF($AM$2:AM288,1),"")</f>
        <v>287</v>
      </c>
      <c r="AO288" t="str">
        <f>IFERROR(INDEX($D$2:$D$3528,MATCH(ROWS($AN$2:AN288),Position_Fournisseurs,0)),"")</f>
        <v/>
      </c>
    </row>
    <row r="289" spans="1:41" x14ac:dyDescent="0.25">
      <c r="A289">
        <v>1838</v>
      </c>
      <c r="B289">
        <v>499644421</v>
      </c>
      <c r="C289" s="2" t="s">
        <v>27</v>
      </c>
      <c r="D289" s="2" t="s">
        <v>2747</v>
      </c>
      <c r="E289" s="2" t="s">
        <v>27</v>
      </c>
      <c r="F289" s="2" t="s">
        <v>2748</v>
      </c>
      <c r="G289" s="2" t="s">
        <v>27</v>
      </c>
      <c r="H289" s="2" t="s">
        <v>2749</v>
      </c>
      <c r="I289" s="2" t="s">
        <v>2749</v>
      </c>
      <c r="J289" s="2" t="s">
        <v>27</v>
      </c>
      <c r="K289">
        <v>8022</v>
      </c>
      <c r="L289" s="2" t="s">
        <v>1347</v>
      </c>
      <c r="M289" s="2" t="s">
        <v>1311</v>
      </c>
      <c r="P289" s="2" t="s">
        <v>27</v>
      </c>
      <c r="Q289" s="2" t="s">
        <v>27</v>
      </c>
      <c r="R289" s="2" t="s">
        <v>27</v>
      </c>
      <c r="S289" s="2" t="s">
        <v>27</v>
      </c>
      <c r="T289" s="2" t="s">
        <v>27</v>
      </c>
      <c r="U289" s="2" t="s">
        <v>1312</v>
      </c>
      <c r="V289" s="2" t="s">
        <v>27</v>
      </c>
      <c r="W289" s="2" t="s">
        <v>27</v>
      </c>
      <c r="X289" s="2" t="s">
        <v>27</v>
      </c>
      <c r="Y289" s="2" t="s">
        <v>1332</v>
      </c>
      <c r="Z289" s="2" t="s">
        <v>27</v>
      </c>
      <c r="AA289" s="2" t="s">
        <v>27</v>
      </c>
      <c r="AB289" s="2" t="s">
        <v>27</v>
      </c>
      <c r="AC289" s="2" t="s">
        <v>27</v>
      </c>
      <c r="AD289" s="2" t="s">
        <v>41</v>
      </c>
      <c r="AM289">
        <f>--ISNUMBER(IFERROR(SEARCH('Formulaire recherche'!$E$20,D289,1),""))</f>
        <v>1</v>
      </c>
      <c r="AN289">
        <f>IF(AM289=1,COUNTIF($AM$2:AM289,1),"")</f>
        <v>288</v>
      </c>
      <c r="AO289" t="str">
        <f>IFERROR(INDEX($D$2:$D$3528,MATCH(ROWS($AN$2:AN289),Position_Fournisseurs,0)),"")</f>
        <v/>
      </c>
    </row>
    <row r="290" spans="1:41" x14ac:dyDescent="0.25">
      <c r="A290">
        <v>3523</v>
      </c>
      <c r="B290">
        <v>634161</v>
      </c>
      <c r="C290" s="2" t="s">
        <v>27</v>
      </c>
      <c r="D290" s="2" t="s">
        <v>3968</v>
      </c>
      <c r="E290" s="2" t="s">
        <v>27</v>
      </c>
      <c r="F290" s="2" t="s">
        <v>3969</v>
      </c>
      <c r="G290" s="2" t="s">
        <v>27</v>
      </c>
      <c r="H290" s="2" t="s">
        <v>3970</v>
      </c>
      <c r="I290" s="2" t="s">
        <v>3970</v>
      </c>
      <c r="J290" s="2" t="s">
        <v>27</v>
      </c>
      <c r="K290">
        <v>8840</v>
      </c>
      <c r="L290" s="2" t="s">
        <v>3971</v>
      </c>
      <c r="M290" s="2" t="s">
        <v>1311</v>
      </c>
      <c r="P290" s="2" t="s">
        <v>27</v>
      </c>
      <c r="Q290" s="2" t="s">
        <v>27</v>
      </c>
      <c r="R290" s="2" t="s">
        <v>27</v>
      </c>
      <c r="S290" s="2" t="s">
        <v>3972</v>
      </c>
      <c r="T290" s="2" t="s">
        <v>3973</v>
      </c>
      <c r="U290" s="2" t="s">
        <v>1312</v>
      </c>
      <c r="V290" s="2" t="s">
        <v>27</v>
      </c>
      <c r="W290" s="2" t="s">
        <v>27</v>
      </c>
      <c r="X290" s="2" t="s">
        <v>27</v>
      </c>
      <c r="Y290" s="2" t="s">
        <v>2583</v>
      </c>
      <c r="Z290" s="2" t="s">
        <v>27</v>
      </c>
      <c r="AA290" s="2" t="s">
        <v>27</v>
      </c>
      <c r="AB290" s="2" t="s">
        <v>27</v>
      </c>
      <c r="AC290" s="2" t="s">
        <v>3972</v>
      </c>
      <c r="AD290" s="2" t="s">
        <v>27</v>
      </c>
      <c r="AM290">
        <f>--ISNUMBER(IFERROR(SEARCH('Formulaire recherche'!$E$20,D290,1),""))</f>
        <v>1</v>
      </c>
      <c r="AN290">
        <f>IF(AM290=1,COUNTIF($AM$2:AM290,1),"")</f>
        <v>289</v>
      </c>
      <c r="AO290" t="str">
        <f>IFERROR(INDEX($D$2:$D$3528,MATCH(ROWS($AN$2:AN290),Position_Fournisseurs,0)),"")</f>
        <v/>
      </c>
    </row>
    <row r="291" spans="1:41" x14ac:dyDescent="0.25">
      <c r="A291">
        <v>4429</v>
      </c>
      <c r="B291">
        <v>198454</v>
      </c>
      <c r="C291" s="2" t="s">
        <v>27</v>
      </c>
      <c r="D291" s="2" t="s">
        <v>4533</v>
      </c>
      <c r="E291" s="2" t="s">
        <v>27</v>
      </c>
      <c r="F291" s="2" t="s">
        <v>4533</v>
      </c>
      <c r="G291" s="2" t="s">
        <v>27</v>
      </c>
      <c r="H291" s="2" t="s">
        <v>4534</v>
      </c>
      <c r="I291" s="2" t="s">
        <v>4534</v>
      </c>
      <c r="J291" s="2" t="s">
        <v>27</v>
      </c>
      <c r="K291">
        <v>1006</v>
      </c>
      <c r="L291" s="2" t="s">
        <v>1334</v>
      </c>
      <c r="M291" s="2" t="s">
        <v>1311</v>
      </c>
      <c r="N291">
        <v>41216131313</v>
      </c>
      <c r="P291" s="2" t="s">
        <v>27</v>
      </c>
      <c r="Q291" s="2" t="s">
        <v>27</v>
      </c>
      <c r="R291" s="2" t="s">
        <v>27</v>
      </c>
      <c r="S291" s="2" t="s">
        <v>4535</v>
      </c>
      <c r="T291" s="2" t="s">
        <v>27</v>
      </c>
      <c r="U291" s="2" t="s">
        <v>1312</v>
      </c>
      <c r="V291" s="2" t="s">
        <v>27</v>
      </c>
      <c r="W291" s="2" t="s">
        <v>27</v>
      </c>
      <c r="X291" s="2" t="s">
        <v>27</v>
      </c>
      <c r="Y291" s="2" t="s">
        <v>79</v>
      </c>
      <c r="Z291" s="2" t="s">
        <v>27</v>
      </c>
      <c r="AA291" s="2" t="s">
        <v>27</v>
      </c>
      <c r="AB291" s="2" t="s">
        <v>27</v>
      </c>
      <c r="AC291" s="2" t="s">
        <v>4535</v>
      </c>
      <c r="AD291" s="2" t="s">
        <v>27</v>
      </c>
      <c r="AM291">
        <f>--ISNUMBER(IFERROR(SEARCH('Formulaire recherche'!$E$20,D291,1),""))</f>
        <v>1</v>
      </c>
      <c r="AN291">
        <f>IF(AM291=1,COUNTIF($AM$2:AM291,1),"")</f>
        <v>290</v>
      </c>
      <c r="AO291" t="str">
        <f>IFERROR(INDEX($D$2:$D$3528,MATCH(ROWS($AN$2:AN291),Position_Fournisseurs,0)),"")</f>
        <v/>
      </c>
    </row>
    <row r="292" spans="1:41" x14ac:dyDescent="0.25">
      <c r="A292">
        <v>1904</v>
      </c>
      <c r="B292">
        <v>922657</v>
      </c>
      <c r="C292" s="2" t="s">
        <v>27</v>
      </c>
      <c r="D292" s="2" t="s">
        <v>2809</v>
      </c>
      <c r="E292" s="2" t="s">
        <v>27</v>
      </c>
      <c r="F292" s="2" t="s">
        <v>2810</v>
      </c>
      <c r="G292" s="2" t="s">
        <v>27</v>
      </c>
      <c r="H292" s="2" t="s">
        <v>1755</v>
      </c>
      <c r="I292" s="2" t="s">
        <v>1755</v>
      </c>
      <c r="J292" s="2" t="s">
        <v>27</v>
      </c>
      <c r="K292">
        <v>1228</v>
      </c>
      <c r="L292" s="2" t="s">
        <v>1461</v>
      </c>
      <c r="M292" s="2" t="s">
        <v>1311</v>
      </c>
      <c r="N292">
        <v>41229001092</v>
      </c>
      <c r="P292" s="2" t="s">
        <v>2811</v>
      </c>
      <c r="Q292" s="2" t="s">
        <v>27</v>
      </c>
      <c r="R292" s="2" t="s">
        <v>27</v>
      </c>
      <c r="S292" s="2" t="s">
        <v>27</v>
      </c>
      <c r="T292" s="2" t="s">
        <v>27</v>
      </c>
      <c r="U292" s="2" t="s">
        <v>1312</v>
      </c>
      <c r="V292" s="2" t="s">
        <v>27</v>
      </c>
      <c r="W292" s="2" t="s">
        <v>27</v>
      </c>
      <c r="X292" s="2" t="s">
        <v>27</v>
      </c>
      <c r="Y292" s="2" t="s">
        <v>24</v>
      </c>
      <c r="Z292" s="2" t="s">
        <v>27</v>
      </c>
      <c r="AA292" s="2" t="s">
        <v>27</v>
      </c>
      <c r="AB292" s="2" t="s">
        <v>27</v>
      </c>
      <c r="AC292" s="2" t="s">
        <v>27</v>
      </c>
      <c r="AD292" s="2" t="s">
        <v>27</v>
      </c>
      <c r="AM292">
        <f>--ISNUMBER(IFERROR(SEARCH('Formulaire recherche'!$E$20,D292,1),""))</f>
        <v>1</v>
      </c>
      <c r="AN292">
        <f>IF(AM292=1,COUNTIF($AM$2:AM292,1),"")</f>
        <v>291</v>
      </c>
      <c r="AO292" t="str">
        <f>IFERROR(INDEX($D$2:$D$3528,MATCH(ROWS($AN$2:AN292),Position_Fournisseurs,0)),"")</f>
        <v/>
      </c>
    </row>
    <row r="293" spans="1:41" x14ac:dyDescent="0.25">
      <c r="A293">
        <v>6550</v>
      </c>
      <c r="B293">
        <v>473838</v>
      </c>
      <c r="C293" s="2" t="s">
        <v>27</v>
      </c>
      <c r="D293" s="2" t="s">
        <v>5802</v>
      </c>
      <c r="E293" s="2" t="s">
        <v>27</v>
      </c>
      <c r="F293" s="2" t="s">
        <v>5803</v>
      </c>
      <c r="G293" s="2" t="s">
        <v>5804</v>
      </c>
      <c r="H293" s="2" t="s">
        <v>3755</v>
      </c>
      <c r="I293" s="2" t="s">
        <v>3755</v>
      </c>
      <c r="J293" s="2" t="s">
        <v>27</v>
      </c>
      <c r="K293">
        <v>1227</v>
      </c>
      <c r="L293" s="2" t="s">
        <v>5805</v>
      </c>
      <c r="M293" s="2" t="s">
        <v>1311</v>
      </c>
      <c r="N293">
        <v>41223430531</v>
      </c>
      <c r="P293" s="2" t="s">
        <v>27</v>
      </c>
      <c r="Q293" s="2" t="s">
        <v>27</v>
      </c>
      <c r="R293" s="2" t="s">
        <v>27</v>
      </c>
      <c r="S293" s="2" t="s">
        <v>5806</v>
      </c>
      <c r="T293" s="2" t="s">
        <v>27</v>
      </c>
      <c r="U293" s="2" t="s">
        <v>1312</v>
      </c>
      <c r="V293" s="2" t="s">
        <v>27</v>
      </c>
      <c r="W293" s="2" t="s">
        <v>27</v>
      </c>
      <c r="X293" s="2" t="s">
        <v>27</v>
      </c>
      <c r="Y293" s="2" t="s">
        <v>27</v>
      </c>
      <c r="Z293" s="2" t="s">
        <v>27</v>
      </c>
      <c r="AA293" s="2" t="s">
        <v>27</v>
      </c>
      <c r="AB293" s="2" t="s">
        <v>27</v>
      </c>
      <c r="AC293" s="2" t="s">
        <v>5806</v>
      </c>
      <c r="AD293" s="2" t="s">
        <v>27</v>
      </c>
      <c r="AM293">
        <f>--ISNUMBER(IFERROR(SEARCH('Formulaire recherche'!$E$20,D293,1),""))</f>
        <v>1</v>
      </c>
      <c r="AN293">
        <f>IF(AM293=1,COUNTIF($AM$2:AM293,1),"")</f>
        <v>292</v>
      </c>
      <c r="AO293" t="str">
        <f>IFERROR(INDEX($D$2:$D$3528,MATCH(ROWS($AN$2:AN293),Position_Fournisseurs,0)),"")</f>
        <v/>
      </c>
    </row>
    <row r="294" spans="1:41" x14ac:dyDescent="0.25">
      <c r="A294">
        <v>809</v>
      </c>
      <c r="B294">
        <v>147501</v>
      </c>
      <c r="C294" s="2" t="s">
        <v>27</v>
      </c>
      <c r="D294" s="2" t="s">
        <v>1962</v>
      </c>
      <c r="E294" s="2" t="s">
        <v>27</v>
      </c>
      <c r="F294" s="2" t="s">
        <v>1962</v>
      </c>
      <c r="G294" s="2" t="s">
        <v>1963</v>
      </c>
      <c r="H294" s="2" t="s">
        <v>1963</v>
      </c>
      <c r="I294" s="2" t="s">
        <v>27</v>
      </c>
      <c r="J294" s="2" t="s">
        <v>1964</v>
      </c>
      <c r="K294">
        <v>1211</v>
      </c>
      <c r="L294" s="2" t="s">
        <v>1398</v>
      </c>
      <c r="M294" s="2" t="s">
        <v>1311</v>
      </c>
      <c r="N294">
        <v>41227363982</v>
      </c>
      <c r="P294" s="2" t="s">
        <v>27</v>
      </c>
      <c r="Q294" s="2" t="s">
        <v>27</v>
      </c>
      <c r="R294" s="2" t="s">
        <v>27</v>
      </c>
      <c r="S294" s="2" t="s">
        <v>1965</v>
      </c>
      <c r="T294" s="2" t="s">
        <v>27</v>
      </c>
      <c r="U294" s="2" t="s">
        <v>1312</v>
      </c>
      <c r="V294" s="2" t="s">
        <v>27</v>
      </c>
      <c r="W294" s="2" t="s">
        <v>27</v>
      </c>
      <c r="X294" s="2" t="s">
        <v>27</v>
      </c>
      <c r="Y294" s="2" t="s">
        <v>24</v>
      </c>
      <c r="Z294" s="2" t="s">
        <v>27</v>
      </c>
      <c r="AA294" s="2" t="s">
        <v>27</v>
      </c>
      <c r="AB294" s="2" t="s">
        <v>27</v>
      </c>
      <c r="AC294" s="2" t="s">
        <v>1965</v>
      </c>
      <c r="AD294" s="2" t="s">
        <v>27</v>
      </c>
      <c r="AM294">
        <f>--ISNUMBER(IFERROR(SEARCH('Formulaire recherche'!$E$20,D294,1),""))</f>
        <v>1</v>
      </c>
      <c r="AN294">
        <f>IF(AM294=1,COUNTIF($AM$2:AM294,1),"")</f>
        <v>293</v>
      </c>
      <c r="AO294" t="str">
        <f>IFERROR(INDEX($D$2:$D$3528,MATCH(ROWS($AN$2:AN294),Position_Fournisseurs,0)),"")</f>
        <v/>
      </c>
    </row>
    <row r="295" spans="1:41" x14ac:dyDescent="0.25">
      <c r="A295">
        <v>2592</v>
      </c>
      <c r="B295">
        <v>148670</v>
      </c>
      <c r="C295" s="2" t="s">
        <v>27</v>
      </c>
      <c r="D295" s="2" t="s">
        <v>3264</v>
      </c>
      <c r="E295" s="2" t="s">
        <v>27</v>
      </c>
      <c r="F295" s="2" t="s">
        <v>3265</v>
      </c>
      <c r="G295" s="2" t="s">
        <v>27</v>
      </c>
      <c r="H295" s="2" t="s">
        <v>3266</v>
      </c>
      <c r="I295" s="2" t="s">
        <v>3266</v>
      </c>
      <c r="J295" s="2" t="s">
        <v>27</v>
      </c>
      <c r="K295">
        <v>1225</v>
      </c>
      <c r="L295" s="2" t="s">
        <v>1711</v>
      </c>
      <c r="M295" s="2" t="s">
        <v>1311</v>
      </c>
      <c r="N295">
        <v>41223498577</v>
      </c>
      <c r="P295" s="2" t="s">
        <v>27</v>
      </c>
      <c r="Q295" s="2" t="s">
        <v>27</v>
      </c>
      <c r="R295" s="2" t="s">
        <v>27</v>
      </c>
      <c r="S295" s="2" t="s">
        <v>3267</v>
      </c>
      <c r="T295" s="2" t="s">
        <v>27</v>
      </c>
      <c r="U295" s="2" t="s">
        <v>1312</v>
      </c>
      <c r="V295" s="2" t="s">
        <v>27</v>
      </c>
      <c r="W295" s="2" t="s">
        <v>27</v>
      </c>
      <c r="X295" s="2" t="s">
        <v>27</v>
      </c>
      <c r="Y295" s="2" t="s">
        <v>24</v>
      </c>
      <c r="Z295" s="2" t="s">
        <v>27</v>
      </c>
      <c r="AA295" s="2" t="s">
        <v>27</v>
      </c>
      <c r="AB295" s="2" t="s">
        <v>27</v>
      </c>
      <c r="AC295" s="2" t="s">
        <v>3267</v>
      </c>
      <c r="AD295" s="2" t="s">
        <v>27</v>
      </c>
      <c r="AM295">
        <f>--ISNUMBER(IFERROR(SEARCH('Formulaire recherche'!$E$20,D295,1),""))</f>
        <v>1</v>
      </c>
      <c r="AN295">
        <f>IF(AM295=1,COUNTIF($AM$2:AM295,1),"")</f>
        <v>294</v>
      </c>
      <c r="AO295" t="str">
        <f>IFERROR(INDEX($D$2:$D$3528,MATCH(ROWS($AN$2:AN295),Position_Fournisseurs,0)),"")</f>
        <v/>
      </c>
    </row>
    <row r="296" spans="1:41" x14ac:dyDescent="0.25">
      <c r="A296">
        <v>4979</v>
      </c>
      <c r="B296">
        <v>419996</v>
      </c>
      <c r="C296" s="2" t="s">
        <v>27</v>
      </c>
      <c r="D296" s="2" t="s">
        <v>4817</v>
      </c>
      <c r="E296" s="2" t="s">
        <v>4818</v>
      </c>
      <c r="F296" s="2" t="s">
        <v>4819</v>
      </c>
      <c r="G296" s="2" t="s">
        <v>27</v>
      </c>
      <c r="H296" s="2" t="s">
        <v>4820</v>
      </c>
      <c r="I296" s="2" t="s">
        <v>4820</v>
      </c>
      <c r="J296" s="2" t="s">
        <v>27</v>
      </c>
      <c r="K296">
        <v>1217</v>
      </c>
      <c r="L296" s="2" t="s">
        <v>1415</v>
      </c>
      <c r="M296" s="2" t="s">
        <v>1311</v>
      </c>
      <c r="N296">
        <v>41227854366</v>
      </c>
      <c r="P296" s="2" t="s">
        <v>27</v>
      </c>
      <c r="Q296" s="2" t="s">
        <v>27</v>
      </c>
      <c r="R296" s="2" t="s">
        <v>27</v>
      </c>
      <c r="S296" s="2" t="s">
        <v>4821</v>
      </c>
      <c r="T296" s="2" t="s">
        <v>27</v>
      </c>
      <c r="U296" s="2" t="s">
        <v>1312</v>
      </c>
      <c r="V296" s="2" t="s">
        <v>27</v>
      </c>
      <c r="W296" s="2" t="s">
        <v>27</v>
      </c>
      <c r="X296" s="2" t="s">
        <v>27</v>
      </c>
      <c r="Y296" s="2" t="s">
        <v>24</v>
      </c>
      <c r="Z296" s="2" t="s">
        <v>27</v>
      </c>
      <c r="AA296" s="2" t="s">
        <v>27</v>
      </c>
      <c r="AB296" s="2" t="s">
        <v>27</v>
      </c>
      <c r="AC296" s="2" t="s">
        <v>4821</v>
      </c>
      <c r="AD296" s="2" t="s">
        <v>27</v>
      </c>
      <c r="AM296">
        <f>--ISNUMBER(IFERROR(SEARCH('Formulaire recherche'!$E$20,D296,1),""))</f>
        <v>1</v>
      </c>
      <c r="AN296">
        <f>IF(AM296=1,COUNTIF($AM$2:AM296,1),"")</f>
        <v>295</v>
      </c>
      <c r="AO296" t="str">
        <f>IFERROR(INDEX($D$2:$D$3528,MATCH(ROWS($AN$2:AN296),Position_Fournisseurs,0)),"")</f>
        <v/>
      </c>
    </row>
    <row r="297" spans="1:41" x14ac:dyDescent="0.25">
      <c r="A297">
        <v>320</v>
      </c>
      <c r="B297">
        <v>10317</v>
      </c>
      <c r="C297" s="2" t="s">
        <v>27</v>
      </c>
      <c r="D297" s="2" t="s">
        <v>1564</v>
      </c>
      <c r="E297" s="2" t="s">
        <v>27</v>
      </c>
      <c r="F297" s="2" t="s">
        <v>1565</v>
      </c>
      <c r="G297" s="2" t="s">
        <v>1566</v>
      </c>
      <c r="H297" s="2" t="s">
        <v>1515</v>
      </c>
      <c r="I297" s="2" t="s">
        <v>1515</v>
      </c>
      <c r="J297" s="2" t="s">
        <v>1567</v>
      </c>
      <c r="K297">
        <v>1219</v>
      </c>
      <c r="L297" s="2" t="s">
        <v>1371</v>
      </c>
      <c r="M297" s="2" t="s">
        <v>1311</v>
      </c>
      <c r="N297">
        <v>41227971883</v>
      </c>
      <c r="P297" s="2" t="s">
        <v>27</v>
      </c>
      <c r="Q297" s="2" t="s">
        <v>27</v>
      </c>
      <c r="R297" s="2" t="s">
        <v>27</v>
      </c>
      <c r="S297" s="2" t="s">
        <v>1321</v>
      </c>
      <c r="T297" s="2" t="s">
        <v>27</v>
      </c>
      <c r="U297" s="2" t="s">
        <v>1312</v>
      </c>
      <c r="V297" s="2" t="s">
        <v>27</v>
      </c>
      <c r="W297" s="2" t="s">
        <v>27</v>
      </c>
      <c r="X297" s="2" t="s">
        <v>27</v>
      </c>
      <c r="Y297" s="2" t="s">
        <v>27</v>
      </c>
      <c r="Z297" s="2" t="s">
        <v>27</v>
      </c>
      <c r="AA297" s="2" t="s">
        <v>27</v>
      </c>
      <c r="AB297" s="2" t="s">
        <v>27</v>
      </c>
      <c r="AC297" s="2" t="s">
        <v>1321</v>
      </c>
      <c r="AD297" s="2" t="s">
        <v>27</v>
      </c>
      <c r="AM297">
        <f>--ISNUMBER(IFERROR(SEARCH('Formulaire recherche'!$E$20,D297,1),""))</f>
        <v>1</v>
      </c>
      <c r="AN297">
        <f>IF(AM297=1,COUNTIF($AM$2:AM297,1),"")</f>
        <v>296</v>
      </c>
      <c r="AO297" t="str">
        <f>IFERROR(INDEX($D$2:$D$3528,MATCH(ROWS($AN$2:AN297),Position_Fournisseurs,0)),"")</f>
        <v/>
      </c>
    </row>
    <row r="298" spans="1:41" x14ac:dyDescent="0.25">
      <c r="A298">
        <v>4327</v>
      </c>
      <c r="B298">
        <v>11172</v>
      </c>
      <c r="C298" s="2" t="s">
        <v>27</v>
      </c>
      <c r="D298" s="2" t="s">
        <v>4468</v>
      </c>
      <c r="E298" s="2" t="s">
        <v>27</v>
      </c>
      <c r="F298" s="2" t="s">
        <v>4469</v>
      </c>
      <c r="G298" s="2" t="s">
        <v>27</v>
      </c>
      <c r="H298" s="2" t="s">
        <v>4470</v>
      </c>
      <c r="I298" s="2" t="s">
        <v>4470</v>
      </c>
      <c r="J298" s="2" t="s">
        <v>3358</v>
      </c>
      <c r="K298">
        <v>1042</v>
      </c>
      <c r="L298" s="2" t="s">
        <v>2396</v>
      </c>
      <c r="M298" s="2" t="s">
        <v>1311</v>
      </c>
      <c r="N298">
        <v>4141848767767</v>
      </c>
      <c r="P298" s="2" t="s">
        <v>27</v>
      </c>
      <c r="Q298" s="2" t="s">
        <v>27</v>
      </c>
      <c r="R298" s="2" t="s">
        <v>27</v>
      </c>
      <c r="S298" s="2" t="s">
        <v>27</v>
      </c>
      <c r="T298" s="2" t="s">
        <v>27</v>
      </c>
      <c r="U298" s="2" t="s">
        <v>1312</v>
      </c>
      <c r="V298" s="2" t="s">
        <v>27</v>
      </c>
      <c r="W298" s="2" t="s">
        <v>27</v>
      </c>
      <c r="X298" s="2" t="s">
        <v>27</v>
      </c>
      <c r="Y298" s="2" t="s">
        <v>79</v>
      </c>
      <c r="Z298" s="2" t="s">
        <v>27</v>
      </c>
      <c r="AA298" s="2" t="s">
        <v>27</v>
      </c>
      <c r="AB298" s="2" t="s">
        <v>27</v>
      </c>
      <c r="AC298" s="2" t="s">
        <v>27</v>
      </c>
      <c r="AD298" s="2" t="s">
        <v>27</v>
      </c>
      <c r="AM298">
        <f>--ISNUMBER(IFERROR(SEARCH('Formulaire recherche'!$E$20,D298,1),""))</f>
        <v>1</v>
      </c>
      <c r="AN298">
        <f>IF(AM298=1,COUNTIF($AM$2:AM298,1),"")</f>
        <v>297</v>
      </c>
      <c r="AO298" t="str">
        <f>IFERROR(INDEX($D$2:$D$3528,MATCH(ROWS($AN$2:AN298),Position_Fournisseurs,0)),"")</f>
        <v/>
      </c>
    </row>
    <row r="299" spans="1:41" x14ac:dyDescent="0.25">
      <c r="A299">
        <v>1361</v>
      </c>
      <c r="B299">
        <v>549225</v>
      </c>
      <c r="C299" s="2" t="s">
        <v>27</v>
      </c>
      <c r="D299" s="2" t="s">
        <v>2393</v>
      </c>
      <c r="E299" s="2" t="s">
        <v>27</v>
      </c>
      <c r="F299" s="2" t="s">
        <v>2394</v>
      </c>
      <c r="G299" s="2" t="s">
        <v>27</v>
      </c>
      <c r="H299" s="2" t="s">
        <v>2395</v>
      </c>
      <c r="I299" s="2" t="s">
        <v>2395</v>
      </c>
      <c r="J299" s="2" t="s">
        <v>2338</v>
      </c>
      <c r="K299">
        <v>1042</v>
      </c>
      <c r="L299" s="2" t="s">
        <v>2396</v>
      </c>
      <c r="M299" s="2" t="s">
        <v>1311</v>
      </c>
      <c r="N299">
        <v>41848767767</v>
      </c>
      <c r="P299" s="2" t="s">
        <v>27</v>
      </c>
      <c r="Q299" s="2" t="s">
        <v>27</v>
      </c>
      <c r="R299" s="2" t="s">
        <v>2397</v>
      </c>
      <c r="S299" s="2" t="s">
        <v>2398</v>
      </c>
      <c r="T299" s="2" t="s">
        <v>2399</v>
      </c>
      <c r="U299" s="2" t="s">
        <v>1312</v>
      </c>
      <c r="V299" s="2" t="s">
        <v>27</v>
      </c>
      <c r="W299" s="2" t="s">
        <v>27</v>
      </c>
      <c r="X299" s="2" t="s">
        <v>27</v>
      </c>
      <c r="Y299" s="2" t="s">
        <v>79</v>
      </c>
      <c r="Z299" s="2" t="s">
        <v>27</v>
      </c>
      <c r="AA299" s="2" t="s">
        <v>27</v>
      </c>
      <c r="AB299" s="2" t="s">
        <v>27</v>
      </c>
      <c r="AC299" s="2" t="s">
        <v>2398</v>
      </c>
      <c r="AD299" s="2" t="s">
        <v>27</v>
      </c>
      <c r="AM299">
        <f>--ISNUMBER(IFERROR(SEARCH('Formulaire recherche'!$E$20,D299,1),""))</f>
        <v>1</v>
      </c>
      <c r="AN299">
        <f>IF(AM299=1,COUNTIF($AM$2:AM299,1),"")</f>
        <v>298</v>
      </c>
      <c r="AO299" t="str">
        <f>IFERROR(INDEX($D$2:$D$3528,MATCH(ROWS($AN$2:AN299),Position_Fournisseurs,0)),"")</f>
        <v/>
      </c>
    </row>
    <row r="300" spans="1:41" x14ac:dyDescent="0.25">
      <c r="A300">
        <v>6976</v>
      </c>
      <c r="B300">
        <v>795105</v>
      </c>
      <c r="C300" s="2" t="s">
        <v>27</v>
      </c>
      <c r="D300" s="2" t="s">
        <v>6128</v>
      </c>
      <c r="E300" s="2" t="s">
        <v>27</v>
      </c>
      <c r="F300" s="2" t="s">
        <v>6129</v>
      </c>
      <c r="G300" s="2" t="s">
        <v>27</v>
      </c>
      <c r="H300" s="2" t="s">
        <v>6130</v>
      </c>
      <c r="I300" s="2" t="s">
        <v>27</v>
      </c>
      <c r="J300" s="2" t="s">
        <v>27</v>
      </c>
      <c r="K300">
        <v>9020</v>
      </c>
      <c r="L300" s="2" t="s">
        <v>6131</v>
      </c>
      <c r="M300" s="2" t="s">
        <v>2893</v>
      </c>
      <c r="N300">
        <v>43134356610</v>
      </c>
      <c r="P300" s="2" t="s">
        <v>27</v>
      </c>
      <c r="Q300" s="2" t="s">
        <v>27</v>
      </c>
      <c r="R300" s="2" t="s">
        <v>27</v>
      </c>
      <c r="S300" s="2" t="s">
        <v>6132</v>
      </c>
      <c r="T300" s="2" t="s">
        <v>6133</v>
      </c>
      <c r="U300" s="2" t="s">
        <v>1312</v>
      </c>
      <c r="V300" s="2" t="s">
        <v>27</v>
      </c>
      <c r="W300" s="2" t="s">
        <v>27</v>
      </c>
      <c r="X300" s="2" t="s">
        <v>27</v>
      </c>
      <c r="Y300" s="2" t="s">
        <v>27</v>
      </c>
      <c r="Z300" s="2" t="s">
        <v>1616</v>
      </c>
      <c r="AA300" s="2" t="s">
        <v>1338</v>
      </c>
      <c r="AB300" s="2" t="s">
        <v>1323</v>
      </c>
      <c r="AC300" s="2" t="s">
        <v>6132</v>
      </c>
      <c r="AD300" s="2" t="s">
        <v>41</v>
      </c>
      <c r="AM300">
        <f>--ISNUMBER(IFERROR(SEARCH('Formulaire recherche'!$E$20,D300,1),""))</f>
        <v>1</v>
      </c>
      <c r="AN300">
        <f>IF(AM300=1,COUNTIF($AM$2:AM300,1),"")</f>
        <v>299</v>
      </c>
      <c r="AO300" t="str">
        <f>IFERROR(INDEX($D$2:$D$3528,MATCH(ROWS($AN$2:AN300),Position_Fournisseurs,0)),"")</f>
        <v/>
      </c>
    </row>
    <row r="301" spans="1:41" x14ac:dyDescent="0.25">
      <c r="A301">
        <v>5770</v>
      </c>
      <c r="B301">
        <v>11363</v>
      </c>
      <c r="C301" s="2" t="s">
        <v>27</v>
      </c>
      <c r="D301" s="2" t="s">
        <v>5456</v>
      </c>
      <c r="E301" s="2" t="s">
        <v>27</v>
      </c>
      <c r="F301" s="2" t="s">
        <v>5457</v>
      </c>
      <c r="G301" s="2" t="s">
        <v>27</v>
      </c>
      <c r="H301" s="2" t="s">
        <v>5458</v>
      </c>
      <c r="I301" s="2" t="s">
        <v>5458</v>
      </c>
      <c r="J301" s="2" t="s">
        <v>5459</v>
      </c>
      <c r="K301">
        <v>1279</v>
      </c>
      <c r="L301" s="2" t="s">
        <v>1523</v>
      </c>
      <c r="M301" s="2" t="s">
        <v>1311</v>
      </c>
      <c r="P301" s="2" t="s">
        <v>27</v>
      </c>
      <c r="Q301" s="2" t="s">
        <v>27</v>
      </c>
      <c r="R301" s="2" t="s">
        <v>27</v>
      </c>
      <c r="S301" s="2" t="s">
        <v>27</v>
      </c>
      <c r="T301" s="2" t="s">
        <v>27</v>
      </c>
      <c r="U301" s="2" t="s">
        <v>1312</v>
      </c>
      <c r="V301" s="2" t="s">
        <v>27</v>
      </c>
      <c r="W301" s="2" t="s">
        <v>27</v>
      </c>
      <c r="X301" s="2" t="s">
        <v>27</v>
      </c>
      <c r="Y301" s="2" t="s">
        <v>79</v>
      </c>
      <c r="Z301" s="2" t="s">
        <v>27</v>
      </c>
      <c r="AA301" s="2" t="s">
        <v>27</v>
      </c>
      <c r="AB301" s="2" t="s">
        <v>27</v>
      </c>
      <c r="AC301" s="2" t="s">
        <v>27</v>
      </c>
      <c r="AD301" s="2" t="s">
        <v>27</v>
      </c>
      <c r="AM301">
        <f>--ISNUMBER(IFERROR(SEARCH('Formulaire recherche'!$E$20,D301,1),""))</f>
        <v>1</v>
      </c>
      <c r="AN301">
        <f>IF(AM301=1,COUNTIF($AM$2:AM301,1),"")</f>
        <v>300</v>
      </c>
      <c r="AO301" t="str">
        <f>IFERROR(INDEX($D$2:$D$3528,MATCH(ROWS($AN$2:AN301),Position_Fournisseurs,0)),"")</f>
        <v/>
      </c>
    </row>
    <row r="302" spans="1:41" x14ac:dyDescent="0.25">
      <c r="A302">
        <v>4169</v>
      </c>
      <c r="B302">
        <v>11005</v>
      </c>
      <c r="C302" s="2" t="s">
        <v>27</v>
      </c>
      <c r="D302" s="2" t="s">
        <v>4397</v>
      </c>
      <c r="E302" s="2" t="s">
        <v>27</v>
      </c>
      <c r="F302" s="2" t="s">
        <v>4398</v>
      </c>
      <c r="G302" s="2" t="s">
        <v>27</v>
      </c>
      <c r="H302" s="2" t="s">
        <v>4399</v>
      </c>
      <c r="I302" s="2" t="s">
        <v>4399</v>
      </c>
      <c r="J302" s="2" t="s">
        <v>4400</v>
      </c>
      <c r="K302">
        <v>1260</v>
      </c>
      <c r="L302" s="2" t="s">
        <v>1438</v>
      </c>
      <c r="M302" s="2" t="s">
        <v>1311</v>
      </c>
      <c r="P302" s="2" t="s">
        <v>27</v>
      </c>
      <c r="Q302" s="2" t="s">
        <v>27</v>
      </c>
      <c r="R302" s="2" t="s">
        <v>27</v>
      </c>
      <c r="S302" s="2" t="s">
        <v>27</v>
      </c>
      <c r="T302" s="2" t="s">
        <v>27</v>
      </c>
      <c r="U302" s="2" t="s">
        <v>1312</v>
      </c>
      <c r="V302" s="2" t="s">
        <v>27</v>
      </c>
      <c r="W302" s="2" t="s">
        <v>27</v>
      </c>
      <c r="X302" s="2" t="s">
        <v>27</v>
      </c>
      <c r="Y302" s="2" t="s">
        <v>79</v>
      </c>
      <c r="Z302" s="2" t="s">
        <v>27</v>
      </c>
      <c r="AA302" s="2" t="s">
        <v>27</v>
      </c>
      <c r="AB302" s="2" t="s">
        <v>27</v>
      </c>
      <c r="AC302" s="2" t="s">
        <v>27</v>
      </c>
      <c r="AD302" s="2" t="s">
        <v>27</v>
      </c>
      <c r="AM302">
        <f>--ISNUMBER(IFERROR(SEARCH('Formulaire recherche'!$E$20,D302,1),""))</f>
        <v>1</v>
      </c>
      <c r="AN302">
        <f>IF(AM302=1,COUNTIF($AM$2:AM302,1),"")</f>
        <v>301</v>
      </c>
      <c r="AO302" t="str">
        <f>IFERROR(INDEX($D$2:$D$3528,MATCH(ROWS($AN$2:AN302),Position_Fournisseurs,0)),"")</f>
        <v/>
      </c>
    </row>
    <row r="303" spans="1:41" x14ac:dyDescent="0.25">
      <c r="A303">
        <v>5735</v>
      </c>
      <c r="B303">
        <v>11329</v>
      </c>
      <c r="C303" s="2" t="s">
        <v>27</v>
      </c>
      <c r="D303" s="2" t="s">
        <v>5423</v>
      </c>
      <c r="E303" s="2" t="s">
        <v>27</v>
      </c>
      <c r="F303" s="2" t="s">
        <v>5424</v>
      </c>
      <c r="G303" s="2" t="s">
        <v>27</v>
      </c>
      <c r="H303" s="2" t="s">
        <v>5425</v>
      </c>
      <c r="I303" s="2" t="s">
        <v>5425</v>
      </c>
      <c r="J303" s="2" t="s">
        <v>5426</v>
      </c>
      <c r="K303">
        <v>1214</v>
      </c>
      <c r="L303" s="2" t="s">
        <v>1563</v>
      </c>
      <c r="M303" s="2" t="s">
        <v>1311</v>
      </c>
      <c r="P303" s="2" t="s">
        <v>27</v>
      </c>
      <c r="Q303" s="2" t="s">
        <v>27</v>
      </c>
      <c r="R303" s="2" t="s">
        <v>27</v>
      </c>
      <c r="S303" s="2" t="s">
        <v>27</v>
      </c>
      <c r="T303" s="2" t="s">
        <v>27</v>
      </c>
      <c r="U303" s="2" t="s">
        <v>1312</v>
      </c>
      <c r="V303" s="2" t="s">
        <v>27</v>
      </c>
      <c r="W303" s="2" t="s">
        <v>27</v>
      </c>
      <c r="X303" s="2" t="s">
        <v>27</v>
      </c>
      <c r="Y303" s="2" t="s">
        <v>24</v>
      </c>
      <c r="Z303" s="2" t="s">
        <v>27</v>
      </c>
      <c r="AA303" s="2" t="s">
        <v>27</v>
      </c>
      <c r="AB303" s="2" t="s">
        <v>27</v>
      </c>
      <c r="AC303" s="2" t="s">
        <v>27</v>
      </c>
      <c r="AD303" s="2" t="s">
        <v>27</v>
      </c>
      <c r="AM303">
        <f>--ISNUMBER(IFERROR(SEARCH('Formulaire recherche'!$E$20,D303,1),""))</f>
        <v>1</v>
      </c>
      <c r="AN303">
        <f>IF(AM303=1,COUNTIF($AM$2:AM303,1),"")</f>
        <v>302</v>
      </c>
      <c r="AO303" t="str">
        <f>IFERROR(INDEX($D$2:$D$3528,MATCH(ROWS($AN$2:AN303),Position_Fournisseurs,0)),"")</f>
        <v/>
      </c>
    </row>
    <row r="304" spans="1:41" x14ac:dyDescent="0.25">
      <c r="A304">
        <v>392</v>
      </c>
      <c r="B304">
        <v>10389</v>
      </c>
      <c r="C304" s="2" t="s">
        <v>27</v>
      </c>
      <c r="D304" s="2" t="s">
        <v>1607</v>
      </c>
      <c r="E304" s="2" t="s">
        <v>27</v>
      </c>
      <c r="F304" s="2" t="s">
        <v>1608</v>
      </c>
      <c r="G304" s="2" t="s">
        <v>27</v>
      </c>
      <c r="H304" s="2" t="s">
        <v>27</v>
      </c>
      <c r="I304" s="2" t="s">
        <v>27</v>
      </c>
      <c r="J304" s="2" t="s">
        <v>1316</v>
      </c>
      <c r="K304">
        <v>3000</v>
      </c>
      <c r="L304" s="2" t="s">
        <v>1609</v>
      </c>
      <c r="M304" s="2" t="s">
        <v>1311</v>
      </c>
      <c r="N304">
        <v>41319508111</v>
      </c>
      <c r="P304" s="2" t="s">
        <v>27</v>
      </c>
      <c r="Q304" s="2" t="s">
        <v>27</v>
      </c>
      <c r="R304" s="2" t="s">
        <v>27</v>
      </c>
      <c r="S304" s="2" t="s">
        <v>1321</v>
      </c>
      <c r="T304" s="2" t="s">
        <v>27</v>
      </c>
      <c r="U304" s="2" t="s">
        <v>1312</v>
      </c>
      <c r="V304" s="2" t="s">
        <v>27</v>
      </c>
      <c r="W304" s="2" t="s">
        <v>27</v>
      </c>
      <c r="X304" s="2" t="s">
        <v>27</v>
      </c>
      <c r="Y304" s="2" t="s">
        <v>27</v>
      </c>
      <c r="Z304" s="2" t="s">
        <v>27</v>
      </c>
      <c r="AA304" s="2" t="s">
        <v>27</v>
      </c>
      <c r="AB304" s="2" t="s">
        <v>27</v>
      </c>
      <c r="AC304" s="2" t="s">
        <v>1321</v>
      </c>
      <c r="AD304" s="2" t="s">
        <v>27</v>
      </c>
      <c r="AM304">
        <f>--ISNUMBER(IFERROR(SEARCH('Formulaire recherche'!$E$20,D304,1),""))</f>
        <v>1</v>
      </c>
      <c r="AN304">
        <f>IF(AM304=1,COUNTIF($AM$2:AM304,1),"")</f>
        <v>303</v>
      </c>
      <c r="AO304" t="str">
        <f>IFERROR(INDEX($D$2:$D$3528,MATCH(ROWS($AN$2:AN304),Position_Fournisseurs,0)),"")</f>
        <v/>
      </c>
    </row>
    <row r="305" spans="1:41" x14ac:dyDescent="0.25">
      <c r="A305">
        <v>5774</v>
      </c>
      <c r="B305">
        <v>11368</v>
      </c>
      <c r="C305" s="2" t="s">
        <v>27</v>
      </c>
      <c r="D305" s="2" t="s">
        <v>5460</v>
      </c>
      <c r="E305" s="2" t="s">
        <v>27</v>
      </c>
      <c r="F305" s="2" t="s">
        <v>5461</v>
      </c>
      <c r="G305" s="2" t="s">
        <v>27</v>
      </c>
      <c r="H305" s="2" t="s">
        <v>3361</v>
      </c>
      <c r="I305" s="2" t="s">
        <v>3361</v>
      </c>
      <c r="J305" s="2" t="s">
        <v>27</v>
      </c>
      <c r="K305">
        <v>1800</v>
      </c>
      <c r="L305" s="2" t="s">
        <v>1957</v>
      </c>
      <c r="M305" s="2" t="s">
        <v>1311</v>
      </c>
      <c r="N305">
        <v>41219221442</v>
      </c>
      <c r="P305" s="2" t="s">
        <v>27</v>
      </c>
      <c r="Q305" s="2" t="s">
        <v>27</v>
      </c>
      <c r="R305" s="2" t="s">
        <v>27</v>
      </c>
      <c r="S305" s="2" t="s">
        <v>27</v>
      </c>
      <c r="T305" s="2" t="s">
        <v>27</v>
      </c>
      <c r="U305" s="2" t="s">
        <v>1312</v>
      </c>
      <c r="V305" s="2" t="s">
        <v>27</v>
      </c>
      <c r="W305" s="2" t="s">
        <v>27</v>
      </c>
      <c r="X305" s="2" t="s">
        <v>27</v>
      </c>
      <c r="Y305" s="2" t="s">
        <v>79</v>
      </c>
      <c r="Z305" s="2" t="s">
        <v>27</v>
      </c>
      <c r="AA305" s="2" t="s">
        <v>27</v>
      </c>
      <c r="AB305" s="2" t="s">
        <v>27</v>
      </c>
      <c r="AC305" s="2" t="s">
        <v>27</v>
      </c>
      <c r="AD305" s="2" t="s">
        <v>27</v>
      </c>
      <c r="AM305">
        <f>--ISNUMBER(IFERROR(SEARCH('Formulaire recherche'!$E$20,D305,1),""))</f>
        <v>1</v>
      </c>
      <c r="AN305">
        <f>IF(AM305=1,COUNTIF($AM$2:AM305,1),"")</f>
        <v>304</v>
      </c>
      <c r="AO305" t="str">
        <f>IFERROR(INDEX($D$2:$D$3528,MATCH(ROWS($AN$2:AN305),Position_Fournisseurs,0)),"")</f>
        <v/>
      </c>
    </row>
    <row r="306" spans="1:41" x14ac:dyDescent="0.25">
      <c r="A306">
        <v>5209</v>
      </c>
      <c r="B306">
        <v>458620</v>
      </c>
      <c r="C306" s="2" t="s">
        <v>27</v>
      </c>
      <c r="D306" s="2" t="s">
        <v>4983</v>
      </c>
      <c r="E306" s="2" t="s">
        <v>27</v>
      </c>
      <c r="F306" s="2" t="s">
        <v>4983</v>
      </c>
      <c r="G306" s="2" t="s">
        <v>27</v>
      </c>
      <c r="H306" s="2" t="s">
        <v>4984</v>
      </c>
      <c r="I306" s="2" t="s">
        <v>4984</v>
      </c>
      <c r="J306" s="2" t="s">
        <v>27</v>
      </c>
      <c r="K306">
        <v>3027</v>
      </c>
      <c r="L306" s="2" t="s">
        <v>1497</v>
      </c>
      <c r="M306" s="2" t="s">
        <v>1311</v>
      </c>
      <c r="N306">
        <v>41319971919</v>
      </c>
      <c r="P306" s="2" t="s">
        <v>27</v>
      </c>
      <c r="Q306" s="2" t="s">
        <v>27</v>
      </c>
      <c r="R306" s="2" t="s">
        <v>27</v>
      </c>
      <c r="S306" s="2" t="s">
        <v>4985</v>
      </c>
      <c r="T306" s="2" t="s">
        <v>27</v>
      </c>
      <c r="U306" s="2" t="s">
        <v>1312</v>
      </c>
      <c r="V306" s="2" t="s">
        <v>27</v>
      </c>
      <c r="W306" s="2" t="s">
        <v>27</v>
      </c>
      <c r="X306" s="2" t="s">
        <v>27</v>
      </c>
      <c r="Y306" s="2" t="s">
        <v>27</v>
      </c>
      <c r="Z306" s="2" t="s">
        <v>27</v>
      </c>
      <c r="AA306" s="2" t="s">
        <v>27</v>
      </c>
      <c r="AB306" s="2" t="s">
        <v>27</v>
      </c>
      <c r="AC306" s="2" t="s">
        <v>4985</v>
      </c>
      <c r="AD306" s="2" t="s">
        <v>27</v>
      </c>
      <c r="AM306">
        <f>--ISNUMBER(IFERROR(SEARCH('Formulaire recherche'!$E$20,D306,1),""))</f>
        <v>1</v>
      </c>
      <c r="AN306">
        <f>IF(AM306=1,COUNTIF($AM$2:AM306,1),"")</f>
        <v>305</v>
      </c>
      <c r="AO306" t="str">
        <f>IFERROR(INDEX($D$2:$D$3528,MATCH(ROWS($AN$2:AN306),Position_Fournisseurs,0)),"")</f>
        <v/>
      </c>
    </row>
    <row r="307" spans="1:41" x14ac:dyDescent="0.25">
      <c r="A307">
        <v>5906</v>
      </c>
      <c r="B307">
        <v>119937</v>
      </c>
      <c r="C307" s="2" t="s">
        <v>27</v>
      </c>
      <c r="D307" s="2" t="s">
        <v>5507</v>
      </c>
      <c r="E307" s="2" t="s">
        <v>27</v>
      </c>
      <c r="F307" s="2" t="s">
        <v>5508</v>
      </c>
      <c r="G307" s="2" t="s">
        <v>27</v>
      </c>
      <c r="H307" s="2" t="s">
        <v>5509</v>
      </c>
      <c r="I307" s="2" t="s">
        <v>5509</v>
      </c>
      <c r="J307" s="2" t="s">
        <v>27</v>
      </c>
      <c r="K307">
        <v>4901</v>
      </c>
      <c r="L307" s="2" t="s">
        <v>2334</v>
      </c>
      <c r="M307" s="2" t="s">
        <v>1311</v>
      </c>
      <c r="N307">
        <v>41629166161</v>
      </c>
      <c r="P307" s="2" t="s">
        <v>27</v>
      </c>
      <c r="Q307" s="2" t="s">
        <v>27</v>
      </c>
      <c r="R307" s="2" t="s">
        <v>27</v>
      </c>
      <c r="S307" s="2" t="s">
        <v>5510</v>
      </c>
      <c r="T307" s="2" t="s">
        <v>27</v>
      </c>
      <c r="U307" s="2" t="s">
        <v>1312</v>
      </c>
      <c r="V307" s="2" t="s">
        <v>27</v>
      </c>
      <c r="W307" s="2" t="s">
        <v>27</v>
      </c>
      <c r="X307" s="2" t="s">
        <v>27</v>
      </c>
      <c r="Y307" s="2" t="s">
        <v>1339</v>
      </c>
      <c r="Z307" s="2" t="s">
        <v>27</v>
      </c>
      <c r="AA307" s="2" t="s">
        <v>27</v>
      </c>
      <c r="AB307" s="2" t="s">
        <v>27</v>
      </c>
      <c r="AC307" s="2" t="s">
        <v>5510</v>
      </c>
      <c r="AD307" s="2" t="s">
        <v>27</v>
      </c>
      <c r="AM307">
        <f>--ISNUMBER(IFERROR(SEARCH('Formulaire recherche'!$E$20,D307,1),""))</f>
        <v>1</v>
      </c>
      <c r="AN307">
        <f>IF(AM307=1,COUNTIF($AM$2:AM307,1),"")</f>
        <v>306</v>
      </c>
      <c r="AO307" t="str">
        <f>IFERROR(INDEX($D$2:$D$3528,MATCH(ROWS($AN$2:AN307),Position_Fournisseurs,0)),"")</f>
        <v/>
      </c>
    </row>
    <row r="308" spans="1:41" x14ac:dyDescent="0.25">
      <c r="A308">
        <v>5912</v>
      </c>
      <c r="B308">
        <v>120362</v>
      </c>
      <c r="C308" s="2" t="s">
        <v>27</v>
      </c>
      <c r="D308" s="2" t="s">
        <v>5511</v>
      </c>
      <c r="E308" s="2" t="s">
        <v>27</v>
      </c>
      <c r="F308" s="2" t="s">
        <v>5512</v>
      </c>
      <c r="G308" s="2" t="s">
        <v>27</v>
      </c>
      <c r="H308" s="2" t="s">
        <v>5513</v>
      </c>
      <c r="I308" s="2" t="s">
        <v>5513</v>
      </c>
      <c r="J308" s="2" t="s">
        <v>27</v>
      </c>
      <c r="K308">
        <v>4901</v>
      </c>
      <c r="L308" s="2" t="s">
        <v>5506</v>
      </c>
      <c r="M308" s="2" t="s">
        <v>1311</v>
      </c>
      <c r="N308">
        <v>41629166356</v>
      </c>
      <c r="P308" s="2" t="s">
        <v>27</v>
      </c>
      <c r="Q308" s="2" t="s">
        <v>27</v>
      </c>
      <c r="R308" s="2" t="s">
        <v>27</v>
      </c>
      <c r="S308" s="2" t="s">
        <v>5514</v>
      </c>
      <c r="T308" s="2" t="s">
        <v>27</v>
      </c>
      <c r="U308" s="2" t="s">
        <v>1312</v>
      </c>
      <c r="V308" s="2" t="s">
        <v>27</v>
      </c>
      <c r="W308" s="2" t="s">
        <v>27</v>
      </c>
      <c r="X308" s="2" t="s">
        <v>27</v>
      </c>
      <c r="Y308" s="2" t="s">
        <v>1339</v>
      </c>
      <c r="Z308" s="2" t="s">
        <v>27</v>
      </c>
      <c r="AA308" s="2" t="s">
        <v>27</v>
      </c>
      <c r="AB308" s="2" t="s">
        <v>27</v>
      </c>
      <c r="AC308" s="2" t="s">
        <v>5514</v>
      </c>
      <c r="AD308" s="2" t="s">
        <v>27</v>
      </c>
      <c r="AM308">
        <f>--ISNUMBER(IFERROR(SEARCH('Formulaire recherche'!$E$20,D308,1),""))</f>
        <v>1</v>
      </c>
      <c r="AN308">
        <f>IF(AM308=1,COUNTIF($AM$2:AM308,1),"")</f>
        <v>307</v>
      </c>
      <c r="AO308" t="str">
        <f>IFERROR(INDEX($D$2:$D$3528,MATCH(ROWS($AN$2:AN308),Position_Fournisseurs,0)),"")</f>
        <v/>
      </c>
    </row>
    <row r="309" spans="1:41" x14ac:dyDescent="0.25">
      <c r="A309">
        <v>6387</v>
      </c>
      <c r="B309">
        <v>231382</v>
      </c>
      <c r="C309" s="2" t="s">
        <v>27</v>
      </c>
      <c r="D309" s="2" t="s">
        <v>5728</v>
      </c>
      <c r="E309" s="2" t="s">
        <v>27</v>
      </c>
      <c r="F309" s="2" t="s">
        <v>5729</v>
      </c>
      <c r="G309" s="2" t="s">
        <v>27</v>
      </c>
      <c r="H309" s="2" t="s">
        <v>27</v>
      </c>
      <c r="I309" s="2" t="s">
        <v>27</v>
      </c>
      <c r="J309" s="2" t="s">
        <v>5730</v>
      </c>
      <c r="K309">
        <v>8010</v>
      </c>
      <c r="L309" s="2" t="s">
        <v>5731</v>
      </c>
      <c r="M309" s="2" t="s">
        <v>1311</v>
      </c>
      <c r="N309">
        <v>4117344990</v>
      </c>
      <c r="P309" s="2" t="s">
        <v>27</v>
      </c>
      <c r="Q309" s="2" t="s">
        <v>27</v>
      </c>
      <c r="R309" s="2" t="s">
        <v>27</v>
      </c>
      <c r="S309" s="2" t="s">
        <v>5732</v>
      </c>
      <c r="T309" s="2" t="s">
        <v>27</v>
      </c>
      <c r="U309" s="2" t="s">
        <v>1312</v>
      </c>
      <c r="V309" s="2" t="s">
        <v>27</v>
      </c>
      <c r="W309" s="2" t="s">
        <v>27</v>
      </c>
      <c r="X309" s="2" t="s">
        <v>27</v>
      </c>
      <c r="Y309" s="2" t="s">
        <v>1332</v>
      </c>
      <c r="Z309" s="2" t="s">
        <v>27</v>
      </c>
      <c r="AA309" s="2" t="s">
        <v>27</v>
      </c>
      <c r="AB309" s="2" t="s">
        <v>27</v>
      </c>
      <c r="AC309" s="2" t="s">
        <v>5732</v>
      </c>
      <c r="AD309" s="2" t="s">
        <v>27</v>
      </c>
      <c r="AM309">
        <f>--ISNUMBER(IFERROR(SEARCH('Formulaire recherche'!$E$20,D309,1),""))</f>
        <v>1</v>
      </c>
      <c r="AN309">
        <f>IF(AM309=1,COUNTIF($AM$2:AM309,1),"")</f>
        <v>308</v>
      </c>
      <c r="AO309" t="str">
        <f>IFERROR(INDEX($D$2:$D$3528,MATCH(ROWS($AN$2:AN309),Position_Fournisseurs,0)),"")</f>
        <v/>
      </c>
    </row>
    <row r="310" spans="1:41" x14ac:dyDescent="0.25">
      <c r="A310">
        <v>617</v>
      </c>
      <c r="B310">
        <v>145262</v>
      </c>
      <c r="C310" s="2" t="s">
        <v>27</v>
      </c>
      <c r="D310" s="2" t="s">
        <v>1817</v>
      </c>
      <c r="E310" s="2" t="s">
        <v>27</v>
      </c>
      <c r="F310" s="2" t="s">
        <v>1817</v>
      </c>
      <c r="G310" s="2" t="s">
        <v>27</v>
      </c>
      <c r="H310" s="2" t="s">
        <v>1818</v>
      </c>
      <c r="I310" s="2" t="s">
        <v>27</v>
      </c>
      <c r="J310" s="2" t="s">
        <v>27</v>
      </c>
      <c r="K310">
        <v>1227</v>
      </c>
      <c r="L310" s="2" t="s">
        <v>1689</v>
      </c>
      <c r="M310" s="2" t="s">
        <v>1311</v>
      </c>
      <c r="N310">
        <v>41223290524</v>
      </c>
      <c r="O310">
        <v>41223203702</v>
      </c>
      <c r="P310" s="2" t="s">
        <v>1819</v>
      </c>
      <c r="Q310" s="2" t="s">
        <v>27</v>
      </c>
      <c r="R310" s="2" t="s">
        <v>1820</v>
      </c>
      <c r="S310" s="2" t="s">
        <v>1820</v>
      </c>
      <c r="T310" s="2" t="s">
        <v>1821</v>
      </c>
      <c r="U310" s="2" t="s">
        <v>1312</v>
      </c>
      <c r="V310" s="2" t="s">
        <v>27</v>
      </c>
      <c r="W310" s="2" t="s">
        <v>27</v>
      </c>
      <c r="X310" s="2" t="s">
        <v>27</v>
      </c>
      <c r="Y310" s="2" t="s">
        <v>24</v>
      </c>
      <c r="Z310" s="2" t="s">
        <v>1314</v>
      </c>
      <c r="AA310" s="2" t="s">
        <v>27</v>
      </c>
      <c r="AB310" s="2" t="s">
        <v>1315</v>
      </c>
      <c r="AC310" s="2" t="s">
        <v>1820</v>
      </c>
      <c r="AD310" s="2" t="s">
        <v>41</v>
      </c>
      <c r="AM310">
        <f>--ISNUMBER(IFERROR(SEARCH('Formulaire recherche'!$E$20,D310,1),""))</f>
        <v>1</v>
      </c>
      <c r="AN310">
        <f>IF(AM310=1,COUNTIF($AM$2:AM310,1),"")</f>
        <v>309</v>
      </c>
      <c r="AO310" t="str">
        <f>IFERROR(INDEX($D$2:$D$3528,MATCH(ROWS($AN$2:AN310),Position_Fournisseurs,0)),"")</f>
        <v/>
      </c>
    </row>
    <row r="311" spans="1:41" x14ac:dyDescent="0.25">
      <c r="A311">
        <v>2901</v>
      </c>
      <c r="B311">
        <v>197678</v>
      </c>
      <c r="C311" s="2" t="s">
        <v>27</v>
      </c>
      <c r="D311" s="2" t="s">
        <v>3468</v>
      </c>
      <c r="E311" s="2" t="s">
        <v>27</v>
      </c>
      <c r="F311" s="2" t="s">
        <v>3469</v>
      </c>
      <c r="G311" s="2" t="s">
        <v>27</v>
      </c>
      <c r="H311" s="2" t="s">
        <v>3470</v>
      </c>
      <c r="I311" s="2" t="s">
        <v>3470</v>
      </c>
      <c r="J311" s="2" t="s">
        <v>1321</v>
      </c>
      <c r="K311">
        <v>3270</v>
      </c>
      <c r="L311" s="2" t="s">
        <v>2825</v>
      </c>
      <c r="M311" s="2" t="s">
        <v>1311</v>
      </c>
      <c r="N311">
        <v>41323861875</v>
      </c>
      <c r="P311" s="2" t="s">
        <v>27</v>
      </c>
      <c r="Q311" s="2" t="s">
        <v>27</v>
      </c>
      <c r="R311" s="2" t="s">
        <v>3471</v>
      </c>
      <c r="S311" s="2" t="s">
        <v>3472</v>
      </c>
      <c r="T311" s="2" t="s">
        <v>3473</v>
      </c>
      <c r="U311" s="2" t="s">
        <v>1312</v>
      </c>
      <c r="V311" s="2" t="s">
        <v>27</v>
      </c>
      <c r="W311" s="2" t="s">
        <v>27</v>
      </c>
      <c r="X311" s="2" t="s">
        <v>27</v>
      </c>
      <c r="Y311" s="2" t="s">
        <v>1339</v>
      </c>
      <c r="Z311" s="2" t="s">
        <v>27</v>
      </c>
      <c r="AA311" s="2" t="s">
        <v>27</v>
      </c>
      <c r="AB311" s="2" t="s">
        <v>27</v>
      </c>
      <c r="AC311" s="2" t="s">
        <v>3472</v>
      </c>
      <c r="AD311" s="2" t="s">
        <v>27</v>
      </c>
      <c r="AM311">
        <f>--ISNUMBER(IFERROR(SEARCH('Formulaire recherche'!$E$20,D311,1),""))</f>
        <v>1</v>
      </c>
      <c r="AN311">
        <f>IF(AM311=1,COUNTIF($AM$2:AM311,1),"")</f>
        <v>310</v>
      </c>
      <c r="AO311" t="str">
        <f>IFERROR(INDEX($D$2:$D$3528,MATCH(ROWS($AN$2:AN311),Position_Fournisseurs,0)),"")</f>
        <v/>
      </c>
    </row>
    <row r="312" spans="1:41" x14ac:dyDescent="0.25">
      <c r="A312">
        <v>589</v>
      </c>
      <c r="B312">
        <v>144830</v>
      </c>
      <c r="C312" s="2" t="s">
        <v>27</v>
      </c>
      <c r="D312" s="2" t="s">
        <v>1788</v>
      </c>
      <c r="E312" s="2" t="s">
        <v>27</v>
      </c>
      <c r="F312" s="2" t="s">
        <v>1789</v>
      </c>
      <c r="G312" s="2" t="s">
        <v>27</v>
      </c>
      <c r="H312" s="2" t="s">
        <v>1790</v>
      </c>
      <c r="I312" s="2" t="s">
        <v>1790</v>
      </c>
      <c r="J312" s="2" t="s">
        <v>1791</v>
      </c>
      <c r="K312">
        <v>1211</v>
      </c>
      <c r="L312" s="2" t="s">
        <v>1615</v>
      </c>
      <c r="M312" s="2" t="s">
        <v>1311</v>
      </c>
      <c r="N312">
        <v>41223207888</v>
      </c>
      <c r="P312" s="2" t="s">
        <v>27</v>
      </c>
      <c r="Q312" s="2" t="s">
        <v>27</v>
      </c>
      <c r="R312" s="2" t="s">
        <v>27</v>
      </c>
      <c r="S312" s="2" t="s">
        <v>1792</v>
      </c>
      <c r="T312" s="2" t="s">
        <v>27</v>
      </c>
      <c r="U312" s="2" t="s">
        <v>1312</v>
      </c>
      <c r="V312" s="2" t="s">
        <v>27</v>
      </c>
      <c r="W312" s="2" t="s">
        <v>27</v>
      </c>
      <c r="X312" s="2" t="s">
        <v>27</v>
      </c>
      <c r="Y312" s="2" t="s">
        <v>27</v>
      </c>
      <c r="Z312" s="2" t="s">
        <v>27</v>
      </c>
      <c r="AA312" s="2" t="s">
        <v>27</v>
      </c>
      <c r="AB312" s="2" t="s">
        <v>27</v>
      </c>
      <c r="AC312" s="2" t="s">
        <v>1792</v>
      </c>
      <c r="AD312" s="2" t="s">
        <v>27</v>
      </c>
      <c r="AM312">
        <f>--ISNUMBER(IFERROR(SEARCH('Formulaire recherche'!$E$20,D312,1),""))</f>
        <v>1</v>
      </c>
      <c r="AN312">
        <f>IF(AM312=1,COUNTIF($AM$2:AM312,1),"")</f>
        <v>311</v>
      </c>
      <c r="AO312" t="str">
        <f>IFERROR(INDEX($D$2:$D$3528,MATCH(ROWS($AN$2:AN312),Position_Fournisseurs,0)),"")</f>
        <v/>
      </c>
    </row>
    <row r="313" spans="1:41" x14ac:dyDescent="0.25">
      <c r="A313">
        <v>910</v>
      </c>
      <c r="B313">
        <v>251200</v>
      </c>
      <c r="C313" s="2" t="s">
        <v>27</v>
      </c>
      <c r="D313" s="2" t="s">
        <v>2032</v>
      </c>
      <c r="E313" s="2" t="s">
        <v>27</v>
      </c>
      <c r="F313" s="2" t="s">
        <v>2033</v>
      </c>
      <c r="G313" s="2" t="s">
        <v>27</v>
      </c>
      <c r="H313" s="2" t="s">
        <v>27</v>
      </c>
      <c r="I313" s="2" t="s">
        <v>27</v>
      </c>
      <c r="J313" s="2" t="s">
        <v>2034</v>
      </c>
      <c r="K313">
        <v>1202</v>
      </c>
      <c r="L313" s="2" t="s">
        <v>1349</v>
      </c>
      <c r="M313" s="2" t="s">
        <v>1311</v>
      </c>
      <c r="N313">
        <v>41227498360</v>
      </c>
      <c r="P313" s="2" t="s">
        <v>27</v>
      </c>
      <c r="Q313" s="2" t="s">
        <v>27</v>
      </c>
      <c r="R313" s="2" t="s">
        <v>2035</v>
      </c>
      <c r="S313" s="2" t="s">
        <v>2036</v>
      </c>
      <c r="T313" s="2" t="s">
        <v>2037</v>
      </c>
      <c r="U313" s="2" t="s">
        <v>1312</v>
      </c>
      <c r="V313" s="2" t="s">
        <v>27</v>
      </c>
      <c r="W313" s="2" t="s">
        <v>27</v>
      </c>
      <c r="X313" s="2" t="s">
        <v>27</v>
      </c>
      <c r="Y313" s="2" t="s">
        <v>24</v>
      </c>
      <c r="Z313" s="2" t="s">
        <v>27</v>
      </c>
      <c r="AA313" s="2" t="s">
        <v>27</v>
      </c>
      <c r="AB313" s="2" t="s">
        <v>27</v>
      </c>
      <c r="AC313" s="2" t="s">
        <v>2036</v>
      </c>
      <c r="AD313" s="2" t="s">
        <v>27</v>
      </c>
      <c r="AM313">
        <f>--ISNUMBER(IFERROR(SEARCH('Formulaire recherche'!$E$20,D313,1),""))</f>
        <v>1</v>
      </c>
      <c r="AN313">
        <f>IF(AM313=1,COUNTIF($AM$2:AM313,1),"")</f>
        <v>312</v>
      </c>
      <c r="AO313" t="str">
        <f>IFERROR(INDEX($D$2:$D$3528,MATCH(ROWS($AN$2:AN313),Position_Fournisseurs,0)),"")</f>
        <v/>
      </c>
    </row>
    <row r="314" spans="1:41" x14ac:dyDescent="0.25">
      <c r="A314">
        <v>3991</v>
      </c>
      <c r="B314">
        <v>107035000</v>
      </c>
      <c r="C314" s="2" t="s">
        <v>27</v>
      </c>
      <c r="D314" s="2" t="s">
        <v>4307</v>
      </c>
      <c r="E314" s="2" t="s">
        <v>27</v>
      </c>
      <c r="F314" s="2" t="s">
        <v>27</v>
      </c>
      <c r="G314" s="2" t="s">
        <v>27</v>
      </c>
      <c r="H314" s="2" t="s">
        <v>4308</v>
      </c>
      <c r="I314" s="2" t="s">
        <v>27</v>
      </c>
      <c r="J314" s="2" t="s">
        <v>27</v>
      </c>
      <c r="K314">
        <v>1006</v>
      </c>
      <c r="L314" s="2" t="s">
        <v>1470</v>
      </c>
      <c r="M314" s="2" t="s">
        <v>1311</v>
      </c>
      <c r="N314">
        <v>4141215572300</v>
      </c>
      <c r="P314" s="2" t="s">
        <v>27</v>
      </c>
      <c r="Q314" s="2" t="s">
        <v>27</v>
      </c>
      <c r="R314" s="2" t="s">
        <v>4309</v>
      </c>
      <c r="S314" s="2" t="s">
        <v>4309</v>
      </c>
      <c r="T314" s="2" t="s">
        <v>4310</v>
      </c>
      <c r="U314" s="2" t="s">
        <v>1312</v>
      </c>
      <c r="V314" s="2" t="s">
        <v>27</v>
      </c>
      <c r="W314" s="2" t="s">
        <v>27</v>
      </c>
      <c r="X314" s="2" t="s">
        <v>27</v>
      </c>
      <c r="Y314" s="2" t="s">
        <v>79</v>
      </c>
      <c r="Z314" s="2" t="s">
        <v>1314</v>
      </c>
      <c r="AA314" s="2" t="s">
        <v>27</v>
      </c>
      <c r="AB314" s="2" t="s">
        <v>1315</v>
      </c>
      <c r="AC314" s="2" t="s">
        <v>4309</v>
      </c>
      <c r="AD314" s="2" t="s">
        <v>41</v>
      </c>
      <c r="AM314">
        <f>--ISNUMBER(IFERROR(SEARCH('Formulaire recherche'!$E$20,D314,1),""))</f>
        <v>1</v>
      </c>
      <c r="AN314">
        <f>IF(AM314=1,COUNTIF($AM$2:AM314,1),"")</f>
        <v>313</v>
      </c>
      <c r="AO314" t="str">
        <f>IFERROR(INDEX($D$2:$D$3528,MATCH(ROWS($AN$2:AN314),Position_Fournisseurs,0)),"")</f>
        <v/>
      </c>
    </row>
    <row r="315" spans="1:41" x14ac:dyDescent="0.25">
      <c r="A315">
        <v>1745</v>
      </c>
      <c r="B315">
        <v>11484</v>
      </c>
      <c r="C315" s="2" t="s">
        <v>27</v>
      </c>
      <c r="D315" s="2" t="s">
        <v>2668</v>
      </c>
      <c r="E315" s="2" t="s">
        <v>27</v>
      </c>
      <c r="F315" s="2" t="s">
        <v>2669</v>
      </c>
      <c r="G315" s="2" t="s">
        <v>27</v>
      </c>
      <c r="H315" s="2" t="s">
        <v>2670</v>
      </c>
      <c r="I315" s="2" t="s">
        <v>2670</v>
      </c>
      <c r="J315" s="2" t="s">
        <v>27</v>
      </c>
      <c r="K315">
        <v>1019</v>
      </c>
      <c r="L315" s="2" t="s">
        <v>2671</v>
      </c>
      <c r="M315" s="2" t="s">
        <v>1508</v>
      </c>
      <c r="N315">
        <v>31206247635</v>
      </c>
      <c r="P315" s="2" t="s">
        <v>27</v>
      </c>
      <c r="Q315" s="2" t="s">
        <v>27</v>
      </c>
      <c r="R315" s="2" t="s">
        <v>27</v>
      </c>
      <c r="S315" s="2" t="s">
        <v>27</v>
      </c>
      <c r="T315" s="2" t="s">
        <v>27</v>
      </c>
      <c r="U315" s="2" t="s">
        <v>1312</v>
      </c>
      <c r="V315" s="2" t="s">
        <v>27</v>
      </c>
      <c r="W315" s="2" t="s">
        <v>27</v>
      </c>
      <c r="X315" s="2" t="s">
        <v>27</v>
      </c>
      <c r="Y315" s="2" t="s">
        <v>27</v>
      </c>
      <c r="Z315" s="2" t="s">
        <v>27</v>
      </c>
      <c r="AA315" s="2" t="s">
        <v>27</v>
      </c>
      <c r="AB315" s="2" t="s">
        <v>27</v>
      </c>
      <c r="AC315" s="2" t="s">
        <v>27</v>
      </c>
      <c r="AD315" s="2" t="s">
        <v>27</v>
      </c>
      <c r="AM315">
        <f>--ISNUMBER(IFERROR(SEARCH('Formulaire recherche'!$E$20,D315,1),""))</f>
        <v>1</v>
      </c>
      <c r="AN315">
        <f>IF(AM315=1,COUNTIF($AM$2:AM315,1),"")</f>
        <v>314</v>
      </c>
      <c r="AO315" t="str">
        <f>IFERROR(INDEX($D$2:$D$3528,MATCH(ROWS($AN$2:AN315),Position_Fournisseurs,0)),"")</f>
        <v/>
      </c>
    </row>
    <row r="316" spans="1:41" x14ac:dyDescent="0.25">
      <c r="A316">
        <v>6262</v>
      </c>
      <c r="B316">
        <v>216265</v>
      </c>
      <c r="C316" s="2" t="s">
        <v>27</v>
      </c>
      <c r="D316" s="2" t="s">
        <v>5646</v>
      </c>
      <c r="E316" s="2" t="s">
        <v>27</v>
      </c>
      <c r="F316" s="2" t="s">
        <v>5646</v>
      </c>
      <c r="G316" s="2" t="s">
        <v>27</v>
      </c>
      <c r="H316" s="2" t="s">
        <v>27</v>
      </c>
      <c r="I316" s="2" t="s">
        <v>27</v>
      </c>
      <c r="J316" s="2" t="s">
        <v>5647</v>
      </c>
      <c r="K316">
        <v>8907</v>
      </c>
      <c r="L316" s="2" t="s">
        <v>5648</v>
      </c>
      <c r="M316" s="2" t="s">
        <v>1311</v>
      </c>
      <c r="N316">
        <v>4117019020</v>
      </c>
      <c r="P316" s="2" t="s">
        <v>27</v>
      </c>
      <c r="Q316" s="2" t="s">
        <v>27</v>
      </c>
      <c r="R316" s="2" t="s">
        <v>27</v>
      </c>
      <c r="S316" s="2" t="s">
        <v>5649</v>
      </c>
      <c r="T316" s="2" t="s">
        <v>27</v>
      </c>
      <c r="U316" s="2" t="s">
        <v>1312</v>
      </c>
      <c r="V316" s="2" t="s">
        <v>27</v>
      </c>
      <c r="W316" s="2" t="s">
        <v>27</v>
      </c>
      <c r="X316" s="2" t="s">
        <v>27</v>
      </c>
      <c r="Y316" s="2" t="s">
        <v>1332</v>
      </c>
      <c r="Z316" s="2" t="s">
        <v>27</v>
      </c>
      <c r="AA316" s="2" t="s">
        <v>27</v>
      </c>
      <c r="AB316" s="2" t="s">
        <v>27</v>
      </c>
      <c r="AC316" s="2" t="s">
        <v>5649</v>
      </c>
      <c r="AD316" s="2" t="s">
        <v>27</v>
      </c>
      <c r="AM316">
        <f>--ISNUMBER(IFERROR(SEARCH('Formulaire recherche'!$E$20,D316,1),""))</f>
        <v>1</v>
      </c>
      <c r="AN316">
        <f>IF(AM316=1,COUNTIF($AM$2:AM316,1),"")</f>
        <v>315</v>
      </c>
      <c r="AO316" t="str">
        <f>IFERROR(INDEX($D$2:$D$3528,MATCH(ROWS($AN$2:AN316),Position_Fournisseurs,0)),"")</f>
        <v/>
      </c>
    </row>
    <row r="317" spans="1:41" x14ac:dyDescent="0.25">
      <c r="A317">
        <v>2670</v>
      </c>
      <c r="B317">
        <v>154686</v>
      </c>
      <c r="C317" s="2" t="s">
        <v>27</v>
      </c>
      <c r="D317" s="2" t="s">
        <v>3316</v>
      </c>
      <c r="E317" s="2" t="s">
        <v>27</v>
      </c>
      <c r="F317" s="2" t="s">
        <v>3317</v>
      </c>
      <c r="G317" s="2" t="s">
        <v>27</v>
      </c>
      <c r="H317" s="2" t="s">
        <v>27</v>
      </c>
      <c r="I317" s="2" t="s">
        <v>27</v>
      </c>
      <c r="J317" s="2" t="s">
        <v>27</v>
      </c>
      <c r="K317">
        <v>6274</v>
      </c>
      <c r="L317" s="2" t="s">
        <v>3318</v>
      </c>
      <c r="M317" s="2" t="s">
        <v>1311</v>
      </c>
      <c r="N317">
        <v>41414481441</v>
      </c>
      <c r="P317" s="2" t="s">
        <v>27</v>
      </c>
      <c r="Q317" s="2" t="s">
        <v>27</v>
      </c>
      <c r="R317" s="2" t="s">
        <v>27</v>
      </c>
      <c r="S317" s="2" t="s">
        <v>3319</v>
      </c>
      <c r="T317" s="2" t="s">
        <v>27</v>
      </c>
      <c r="U317" s="2" t="s">
        <v>1312</v>
      </c>
      <c r="V317" s="2" t="s">
        <v>27</v>
      </c>
      <c r="W317" s="2" t="s">
        <v>27</v>
      </c>
      <c r="X317" s="2" t="s">
        <v>27</v>
      </c>
      <c r="Y317" s="2" t="s">
        <v>1404</v>
      </c>
      <c r="Z317" s="2" t="s">
        <v>27</v>
      </c>
      <c r="AA317" s="2" t="s">
        <v>27</v>
      </c>
      <c r="AB317" s="2" t="s">
        <v>27</v>
      </c>
      <c r="AC317" s="2" t="s">
        <v>3319</v>
      </c>
      <c r="AD317" s="2" t="s">
        <v>27</v>
      </c>
      <c r="AM317">
        <f>--ISNUMBER(IFERROR(SEARCH('Formulaire recherche'!$E$20,D317,1),""))</f>
        <v>1</v>
      </c>
      <c r="AN317">
        <f>IF(AM317=1,COUNTIF($AM$2:AM317,1),"")</f>
        <v>316</v>
      </c>
      <c r="AO317" t="str">
        <f>IFERROR(INDEX($D$2:$D$3528,MATCH(ROWS($AN$2:AN317),Position_Fournisseurs,0)),"")</f>
        <v/>
      </c>
    </row>
    <row r="318" spans="1:41" x14ac:dyDescent="0.25">
      <c r="A318">
        <v>3628</v>
      </c>
      <c r="B318">
        <v>653471</v>
      </c>
      <c r="C318" s="2" t="s">
        <v>27</v>
      </c>
      <c r="D318" s="2" t="s">
        <v>4075</v>
      </c>
      <c r="E318" s="2" t="s">
        <v>27</v>
      </c>
      <c r="F318" s="2" t="s">
        <v>4076</v>
      </c>
      <c r="G318" s="2" t="s">
        <v>27</v>
      </c>
      <c r="H318" s="2" t="s">
        <v>4077</v>
      </c>
      <c r="I318" s="2" t="s">
        <v>4077</v>
      </c>
      <c r="J318" s="2" t="s">
        <v>4078</v>
      </c>
      <c r="K318">
        <v>1201</v>
      </c>
      <c r="L318" s="2" t="s">
        <v>1349</v>
      </c>
      <c r="M318" s="2" t="s">
        <v>1311</v>
      </c>
      <c r="N318">
        <v>41223216567</v>
      </c>
      <c r="P318" s="2" t="s">
        <v>27</v>
      </c>
      <c r="Q318" s="2" t="s">
        <v>27</v>
      </c>
      <c r="R318" s="2" t="s">
        <v>27</v>
      </c>
      <c r="S318" s="2" t="s">
        <v>4079</v>
      </c>
      <c r="T318" s="2" t="s">
        <v>27</v>
      </c>
      <c r="U318" s="2" t="s">
        <v>1312</v>
      </c>
      <c r="V318" s="2" t="s">
        <v>27</v>
      </c>
      <c r="W318" s="2" t="s">
        <v>27</v>
      </c>
      <c r="X318" s="2" t="s">
        <v>27</v>
      </c>
      <c r="Y318" s="2" t="s">
        <v>24</v>
      </c>
      <c r="Z318" s="2" t="s">
        <v>27</v>
      </c>
      <c r="AA318" s="2" t="s">
        <v>27</v>
      </c>
      <c r="AB318" s="2" t="s">
        <v>27</v>
      </c>
      <c r="AC318" s="2" t="s">
        <v>4079</v>
      </c>
      <c r="AD318" s="2" t="s">
        <v>27</v>
      </c>
      <c r="AM318">
        <f>--ISNUMBER(IFERROR(SEARCH('Formulaire recherche'!$E$20,D318,1),""))</f>
        <v>1</v>
      </c>
      <c r="AN318">
        <f>IF(AM318=1,COUNTIF($AM$2:AM318,1),"")</f>
        <v>317</v>
      </c>
      <c r="AO318" t="str">
        <f>IFERROR(INDEX($D$2:$D$3528,MATCH(ROWS($AN$2:AN318),Position_Fournisseurs,0)),"")</f>
        <v/>
      </c>
    </row>
    <row r="319" spans="1:41" x14ac:dyDescent="0.25">
      <c r="A319">
        <v>6980</v>
      </c>
      <c r="B319">
        <v>798211</v>
      </c>
      <c r="C319" s="2" t="s">
        <v>27</v>
      </c>
      <c r="D319" s="2" t="s">
        <v>6141</v>
      </c>
      <c r="E319" s="2" t="s">
        <v>27</v>
      </c>
      <c r="F319" s="2" t="s">
        <v>6142</v>
      </c>
      <c r="G319" s="2" t="s">
        <v>27</v>
      </c>
      <c r="H319" s="2" t="s">
        <v>6143</v>
      </c>
      <c r="I319" s="2" t="s">
        <v>6143</v>
      </c>
      <c r="J319" s="2" t="s">
        <v>27</v>
      </c>
      <c r="K319">
        <v>1950</v>
      </c>
      <c r="L319" s="2" t="s">
        <v>1403</v>
      </c>
      <c r="M319" s="2" t="s">
        <v>1311</v>
      </c>
      <c r="N319">
        <v>41273228170</v>
      </c>
      <c r="P319" s="2" t="s">
        <v>6144</v>
      </c>
      <c r="Q319" s="2" t="s">
        <v>27</v>
      </c>
      <c r="R319" s="2" t="s">
        <v>6145</v>
      </c>
      <c r="S319" s="2" t="s">
        <v>6146</v>
      </c>
      <c r="T319" s="2" t="s">
        <v>6147</v>
      </c>
      <c r="U319" s="2" t="s">
        <v>1312</v>
      </c>
      <c r="V319" s="2" t="s">
        <v>27</v>
      </c>
      <c r="W319" s="2" t="s">
        <v>27</v>
      </c>
      <c r="X319" s="2" t="s">
        <v>27</v>
      </c>
      <c r="Y319" s="2" t="s">
        <v>257</v>
      </c>
      <c r="Z319" s="2" t="s">
        <v>27</v>
      </c>
      <c r="AA319" s="2" t="s">
        <v>27</v>
      </c>
      <c r="AB319" s="2" t="s">
        <v>27</v>
      </c>
      <c r="AC319" s="2" t="s">
        <v>6146</v>
      </c>
      <c r="AD319" s="2" t="s">
        <v>27</v>
      </c>
      <c r="AM319">
        <f>--ISNUMBER(IFERROR(SEARCH('Formulaire recherche'!$E$20,D319,1),""))</f>
        <v>1</v>
      </c>
      <c r="AN319">
        <f>IF(AM319=1,COUNTIF($AM$2:AM319,1),"")</f>
        <v>318</v>
      </c>
      <c r="AO319" t="str">
        <f>IFERROR(INDEX($D$2:$D$3528,MATCH(ROWS($AN$2:AN319),Position_Fournisseurs,0)),"")</f>
        <v/>
      </c>
    </row>
    <row r="320" spans="1:41" x14ac:dyDescent="0.25">
      <c r="A320">
        <v>1554</v>
      </c>
      <c r="B320">
        <v>581266</v>
      </c>
      <c r="C320" s="2" t="s">
        <v>27</v>
      </c>
      <c r="D320" s="2" t="s">
        <v>2536</v>
      </c>
      <c r="E320" s="2" t="s">
        <v>27</v>
      </c>
      <c r="F320" s="2" t="s">
        <v>2537</v>
      </c>
      <c r="G320" s="2" t="s">
        <v>27</v>
      </c>
      <c r="H320" s="2" t="s">
        <v>2538</v>
      </c>
      <c r="I320" s="2" t="s">
        <v>2538</v>
      </c>
      <c r="J320" s="2" t="s">
        <v>27</v>
      </c>
      <c r="K320">
        <v>1227</v>
      </c>
      <c r="L320" s="2" t="s">
        <v>1345</v>
      </c>
      <c r="M320" s="2" t="s">
        <v>1311</v>
      </c>
      <c r="N320">
        <v>41223078800</v>
      </c>
      <c r="P320" s="2" t="s">
        <v>2539</v>
      </c>
      <c r="Q320" s="2" t="s">
        <v>27</v>
      </c>
      <c r="R320" s="2" t="s">
        <v>2540</v>
      </c>
      <c r="S320" s="2" t="s">
        <v>2541</v>
      </c>
      <c r="T320" s="2" t="s">
        <v>2542</v>
      </c>
      <c r="U320" s="2" t="s">
        <v>1312</v>
      </c>
      <c r="V320" s="2" t="s">
        <v>27</v>
      </c>
      <c r="W320" s="2" t="s">
        <v>27</v>
      </c>
      <c r="X320" s="2" t="s">
        <v>27</v>
      </c>
      <c r="Y320" s="2" t="s">
        <v>24</v>
      </c>
      <c r="Z320" s="2" t="s">
        <v>27</v>
      </c>
      <c r="AA320" s="2" t="s">
        <v>27</v>
      </c>
      <c r="AB320" s="2" t="s">
        <v>27</v>
      </c>
      <c r="AC320" s="2" t="s">
        <v>2541</v>
      </c>
      <c r="AD320" s="2" t="s">
        <v>27</v>
      </c>
      <c r="AM320">
        <f>--ISNUMBER(IFERROR(SEARCH('Formulaire recherche'!$E$20,D320,1),""))</f>
        <v>1</v>
      </c>
      <c r="AN320">
        <f>IF(AM320=1,COUNTIF($AM$2:AM320,1),"")</f>
        <v>319</v>
      </c>
      <c r="AO320" t="str">
        <f>IFERROR(INDEX($D$2:$D$3528,MATCH(ROWS($AN$2:AN320),Position_Fournisseurs,0)),"")</f>
        <v/>
      </c>
    </row>
    <row r="321" spans="1:41" x14ac:dyDescent="0.25">
      <c r="A321">
        <v>1103</v>
      </c>
      <c r="B321">
        <v>275980</v>
      </c>
      <c r="C321" s="2" t="s">
        <v>27</v>
      </c>
      <c r="D321" s="2" t="s">
        <v>2172</v>
      </c>
      <c r="E321" s="2" t="s">
        <v>27</v>
      </c>
      <c r="F321" s="2" t="s">
        <v>2173</v>
      </c>
      <c r="G321" s="2" t="s">
        <v>27</v>
      </c>
      <c r="H321" s="2" t="s">
        <v>2174</v>
      </c>
      <c r="I321" s="2" t="s">
        <v>2174</v>
      </c>
      <c r="J321" s="2" t="s">
        <v>27</v>
      </c>
      <c r="K321">
        <v>1207</v>
      </c>
      <c r="L321" s="2" t="s">
        <v>1349</v>
      </c>
      <c r="M321" s="2" t="s">
        <v>1311</v>
      </c>
      <c r="N321">
        <v>41227353020</v>
      </c>
      <c r="P321" s="2" t="s">
        <v>27</v>
      </c>
      <c r="Q321" s="2" t="s">
        <v>27</v>
      </c>
      <c r="R321" s="2" t="s">
        <v>27</v>
      </c>
      <c r="S321" s="2" t="s">
        <v>2175</v>
      </c>
      <c r="T321" s="2" t="s">
        <v>27</v>
      </c>
      <c r="U321" s="2" t="s">
        <v>1312</v>
      </c>
      <c r="V321" s="2" t="s">
        <v>27</v>
      </c>
      <c r="W321" s="2" t="s">
        <v>27</v>
      </c>
      <c r="X321" s="2" t="s">
        <v>27</v>
      </c>
      <c r="Y321" s="2" t="s">
        <v>24</v>
      </c>
      <c r="Z321" s="2" t="s">
        <v>27</v>
      </c>
      <c r="AA321" s="2" t="s">
        <v>27</v>
      </c>
      <c r="AB321" s="2" t="s">
        <v>27</v>
      </c>
      <c r="AC321" s="2" t="s">
        <v>2175</v>
      </c>
      <c r="AD321" s="2" t="s">
        <v>27</v>
      </c>
      <c r="AM321">
        <f>--ISNUMBER(IFERROR(SEARCH('Formulaire recherche'!$E$20,D321,1),""))</f>
        <v>1</v>
      </c>
      <c r="AN321">
        <f>IF(AM321=1,COUNTIF($AM$2:AM321,1),"")</f>
        <v>320</v>
      </c>
      <c r="AO321" t="str">
        <f>IFERROR(INDEX($D$2:$D$3528,MATCH(ROWS($AN$2:AN321),Position_Fournisseurs,0)),"")</f>
        <v/>
      </c>
    </row>
    <row r="322" spans="1:41" x14ac:dyDescent="0.25">
      <c r="A322">
        <v>5937</v>
      </c>
      <c r="B322">
        <v>122597</v>
      </c>
      <c r="C322" s="2" t="s">
        <v>1319</v>
      </c>
      <c r="D322" s="2" t="s">
        <v>5528</v>
      </c>
      <c r="E322" s="2" t="s">
        <v>27</v>
      </c>
      <c r="F322" s="2" t="s">
        <v>5529</v>
      </c>
      <c r="G322" s="2" t="s">
        <v>27</v>
      </c>
      <c r="H322" s="2" t="s">
        <v>5530</v>
      </c>
      <c r="I322" s="2" t="s">
        <v>5530</v>
      </c>
      <c r="J322" s="2" t="s">
        <v>27</v>
      </c>
      <c r="K322">
        <v>3216</v>
      </c>
      <c r="L322" s="2" t="s">
        <v>5531</v>
      </c>
      <c r="M322" s="2" t="s">
        <v>1311</v>
      </c>
      <c r="N322">
        <v>41317503030</v>
      </c>
      <c r="P322" s="2" t="s">
        <v>27</v>
      </c>
      <c r="Q322" s="2" t="s">
        <v>27</v>
      </c>
      <c r="R322" s="2" t="s">
        <v>27</v>
      </c>
      <c r="S322" s="2" t="s">
        <v>5532</v>
      </c>
      <c r="T322" s="2" t="s">
        <v>27</v>
      </c>
      <c r="U322" s="2" t="s">
        <v>1312</v>
      </c>
      <c r="V322" s="2" t="s">
        <v>27</v>
      </c>
      <c r="W322" s="2" t="s">
        <v>27</v>
      </c>
      <c r="X322" s="2" t="s">
        <v>1319</v>
      </c>
      <c r="Y322" s="2" t="s">
        <v>24</v>
      </c>
      <c r="Z322" s="2" t="s">
        <v>27</v>
      </c>
      <c r="AA322" s="2" t="s">
        <v>27</v>
      </c>
      <c r="AB322" s="2" t="s">
        <v>27</v>
      </c>
      <c r="AC322" s="2" t="s">
        <v>5533</v>
      </c>
      <c r="AD322" s="2" t="s">
        <v>41</v>
      </c>
      <c r="AM322">
        <f>--ISNUMBER(IFERROR(SEARCH('Formulaire recherche'!$E$20,D322,1),""))</f>
        <v>1</v>
      </c>
      <c r="AN322">
        <f>IF(AM322=1,COUNTIF($AM$2:AM322,1),"")</f>
        <v>321</v>
      </c>
      <c r="AO322" t="str">
        <f>IFERROR(INDEX($D$2:$D$3528,MATCH(ROWS($AN$2:AN322),Position_Fournisseurs,0)),"")</f>
        <v/>
      </c>
    </row>
    <row r="323" spans="1:41" x14ac:dyDescent="0.25">
      <c r="A323">
        <v>6293</v>
      </c>
      <c r="B323">
        <v>220149</v>
      </c>
      <c r="C323" s="2" t="s">
        <v>1663</v>
      </c>
      <c r="D323" s="2" t="s">
        <v>5660</v>
      </c>
      <c r="E323" s="2" t="s">
        <v>27</v>
      </c>
      <c r="F323" s="2" t="s">
        <v>5661</v>
      </c>
      <c r="G323" s="2" t="s">
        <v>27</v>
      </c>
      <c r="H323" s="2" t="s">
        <v>5662</v>
      </c>
      <c r="I323" s="2" t="s">
        <v>27</v>
      </c>
      <c r="J323" s="2" t="s">
        <v>27</v>
      </c>
      <c r="K323">
        <v>8157</v>
      </c>
      <c r="L323" s="2" t="s">
        <v>2826</v>
      </c>
      <c r="M323" s="2" t="s">
        <v>1311</v>
      </c>
      <c r="N323">
        <v>41448547222</v>
      </c>
      <c r="O323">
        <v>41448547229</v>
      </c>
      <c r="P323" s="2" t="s">
        <v>5663</v>
      </c>
      <c r="Q323" s="2" t="s">
        <v>1630</v>
      </c>
      <c r="R323" s="2" t="s">
        <v>5664</v>
      </c>
      <c r="S323" s="2" t="s">
        <v>5664</v>
      </c>
      <c r="T323" s="2" t="s">
        <v>5665</v>
      </c>
      <c r="U323" s="2" t="s">
        <v>1312</v>
      </c>
      <c r="V323" s="2" t="s">
        <v>27</v>
      </c>
      <c r="W323" s="2" t="s">
        <v>27</v>
      </c>
      <c r="X323" s="2" t="s">
        <v>1663</v>
      </c>
      <c r="Y323" s="2" t="s">
        <v>1332</v>
      </c>
      <c r="Z323" s="2" t="s">
        <v>5515</v>
      </c>
      <c r="AA323" s="2" t="s">
        <v>1631</v>
      </c>
      <c r="AB323" s="2" t="s">
        <v>1315</v>
      </c>
      <c r="AC323" s="2" t="s">
        <v>5664</v>
      </c>
      <c r="AD323" s="2" t="s">
        <v>41</v>
      </c>
      <c r="AM323">
        <f>--ISNUMBER(IFERROR(SEARCH('Formulaire recherche'!$E$20,D323,1),""))</f>
        <v>1</v>
      </c>
      <c r="AN323">
        <f>IF(AM323=1,COUNTIF($AM$2:AM323,1),"")</f>
        <v>322</v>
      </c>
      <c r="AO323" t="str">
        <f>IFERROR(INDEX($D$2:$D$3528,MATCH(ROWS($AN$2:AN323),Position_Fournisseurs,0)),"")</f>
        <v/>
      </c>
    </row>
    <row r="324" spans="1:41" x14ac:dyDescent="0.25">
      <c r="A324">
        <v>5272</v>
      </c>
      <c r="B324">
        <v>679850</v>
      </c>
      <c r="C324" s="2" t="s">
        <v>27</v>
      </c>
      <c r="D324" s="2" t="s">
        <v>5026</v>
      </c>
      <c r="E324" s="2" t="s">
        <v>27</v>
      </c>
      <c r="F324" s="2" t="s">
        <v>5027</v>
      </c>
      <c r="G324" s="2" t="s">
        <v>27</v>
      </c>
      <c r="H324" s="2" t="s">
        <v>5028</v>
      </c>
      <c r="I324" s="2" t="s">
        <v>5028</v>
      </c>
      <c r="J324" s="2" t="s">
        <v>27</v>
      </c>
      <c r="K324">
        <v>8450</v>
      </c>
      <c r="L324" s="2" t="s">
        <v>5029</v>
      </c>
      <c r="M324" s="2" t="s">
        <v>1311</v>
      </c>
      <c r="N324">
        <v>41523042424</v>
      </c>
      <c r="P324" s="2" t="s">
        <v>27</v>
      </c>
      <c r="Q324" s="2" t="s">
        <v>27</v>
      </c>
      <c r="R324" s="2" t="s">
        <v>5030</v>
      </c>
      <c r="S324" s="2" t="s">
        <v>5031</v>
      </c>
      <c r="T324" s="2" t="s">
        <v>27</v>
      </c>
      <c r="U324" s="2" t="s">
        <v>1312</v>
      </c>
      <c r="V324" s="2" t="s">
        <v>27</v>
      </c>
      <c r="W324" s="2" t="s">
        <v>27</v>
      </c>
      <c r="X324" s="2" t="s">
        <v>27</v>
      </c>
      <c r="Y324" s="2" t="s">
        <v>1332</v>
      </c>
      <c r="Z324" s="2" t="s">
        <v>27</v>
      </c>
      <c r="AA324" s="2" t="s">
        <v>27</v>
      </c>
      <c r="AB324" s="2" t="s">
        <v>27</v>
      </c>
      <c r="AC324" s="2" t="s">
        <v>5031</v>
      </c>
      <c r="AD324" s="2" t="s">
        <v>27</v>
      </c>
      <c r="AM324">
        <f>--ISNUMBER(IFERROR(SEARCH('Formulaire recherche'!$E$20,D324,1),""))</f>
        <v>1</v>
      </c>
      <c r="AN324">
        <f>IF(AM324=1,COUNTIF($AM$2:AM324,1),"")</f>
        <v>323</v>
      </c>
      <c r="AO324" t="str">
        <f>IFERROR(INDEX($D$2:$D$3528,MATCH(ROWS($AN$2:AN324),Position_Fournisseurs,0)),"")</f>
        <v/>
      </c>
    </row>
    <row r="325" spans="1:41" x14ac:dyDescent="0.25">
      <c r="A325">
        <v>3934</v>
      </c>
      <c r="B325">
        <v>107047747</v>
      </c>
      <c r="C325" s="2" t="s">
        <v>27</v>
      </c>
      <c r="D325" s="2" t="s">
        <v>4282</v>
      </c>
      <c r="E325" s="2" t="s">
        <v>27</v>
      </c>
      <c r="F325" s="2" t="s">
        <v>27</v>
      </c>
      <c r="G325" s="2" t="s">
        <v>27</v>
      </c>
      <c r="H325" s="2" t="s">
        <v>4283</v>
      </c>
      <c r="I325" s="2" t="s">
        <v>27</v>
      </c>
      <c r="J325" s="2" t="s">
        <v>27</v>
      </c>
      <c r="K325">
        <v>1122</v>
      </c>
      <c r="L325" s="2" t="s">
        <v>3349</v>
      </c>
      <c r="M325" s="2" t="s">
        <v>1311</v>
      </c>
      <c r="N325">
        <v>4118690090</v>
      </c>
      <c r="O325">
        <v>4118690091</v>
      </c>
      <c r="P325" s="2" t="s">
        <v>4284</v>
      </c>
      <c r="Q325" s="2" t="s">
        <v>27</v>
      </c>
      <c r="R325" s="2" t="s">
        <v>4285</v>
      </c>
      <c r="S325" s="2" t="s">
        <v>4285</v>
      </c>
      <c r="T325" s="2" t="s">
        <v>4286</v>
      </c>
      <c r="U325" s="2" t="s">
        <v>1312</v>
      </c>
      <c r="V325" s="2" t="s">
        <v>27</v>
      </c>
      <c r="W325" s="2" t="s">
        <v>27</v>
      </c>
      <c r="X325" s="2" t="s">
        <v>27</v>
      </c>
      <c r="Y325" s="2" t="s">
        <v>79</v>
      </c>
      <c r="Z325" s="2" t="s">
        <v>1314</v>
      </c>
      <c r="AA325" s="2" t="s">
        <v>27</v>
      </c>
      <c r="AB325" s="2" t="s">
        <v>1315</v>
      </c>
      <c r="AC325" s="2" t="s">
        <v>4285</v>
      </c>
      <c r="AD325" s="2" t="s">
        <v>41</v>
      </c>
      <c r="AM325">
        <f>--ISNUMBER(IFERROR(SEARCH('Formulaire recherche'!$E$20,D325,1),""))</f>
        <v>1</v>
      </c>
      <c r="AN325">
        <f>IF(AM325=1,COUNTIF($AM$2:AM325,1),"")</f>
        <v>324</v>
      </c>
      <c r="AO325" t="str">
        <f>IFERROR(INDEX($D$2:$D$3528,MATCH(ROWS($AN$2:AN325),Position_Fournisseurs,0)),"")</f>
        <v/>
      </c>
    </row>
    <row r="326" spans="1:41" x14ac:dyDescent="0.25">
      <c r="A326">
        <v>6111</v>
      </c>
      <c r="B326">
        <v>208662</v>
      </c>
      <c r="C326" s="2" t="s">
        <v>27</v>
      </c>
      <c r="D326" s="2" t="s">
        <v>5589</v>
      </c>
      <c r="E326" s="2" t="s">
        <v>27</v>
      </c>
      <c r="F326" s="2" t="s">
        <v>5590</v>
      </c>
      <c r="G326" s="2" t="s">
        <v>27</v>
      </c>
      <c r="H326" s="2" t="s">
        <v>5591</v>
      </c>
      <c r="I326" s="2" t="s">
        <v>5591</v>
      </c>
      <c r="J326" s="2" t="s">
        <v>27</v>
      </c>
      <c r="K326">
        <v>3966</v>
      </c>
      <c r="L326" s="2" t="s">
        <v>4960</v>
      </c>
      <c r="M326" s="2" t="s">
        <v>1311</v>
      </c>
      <c r="N326">
        <v>41274583232</v>
      </c>
      <c r="P326" s="2" t="s">
        <v>27</v>
      </c>
      <c r="Q326" s="2" t="s">
        <v>27</v>
      </c>
      <c r="R326" s="2" t="s">
        <v>27</v>
      </c>
      <c r="S326" s="2" t="s">
        <v>5592</v>
      </c>
      <c r="T326" s="2" t="s">
        <v>27</v>
      </c>
      <c r="U326" s="2" t="s">
        <v>1312</v>
      </c>
      <c r="V326" s="2" t="s">
        <v>27</v>
      </c>
      <c r="W326" s="2" t="s">
        <v>27</v>
      </c>
      <c r="X326" s="2" t="s">
        <v>27</v>
      </c>
      <c r="Y326" s="2" t="s">
        <v>257</v>
      </c>
      <c r="Z326" s="2" t="s">
        <v>27</v>
      </c>
      <c r="AA326" s="2" t="s">
        <v>27</v>
      </c>
      <c r="AB326" s="2" t="s">
        <v>27</v>
      </c>
      <c r="AC326" s="2" t="s">
        <v>5592</v>
      </c>
      <c r="AD326" s="2" t="s">
        <v>27</v>
      </c>
      <c r="AM326">
        <f>--ISNUMBER(IFERROR(SEARCH('Formulaire recherche'!$E$20,D326,1),""))</f>
        <v>1</v>
      </c>
      <c r="AN326">
        <f>IF(AM326=1,COUNTIF($AM$2:AM326,1),"")</f>
        <v>325</v>
      </c>
      <c r="AO326" t="str">
        <f>IFERROR(INDEX($D$2:$D$3528,MATCH(ROWS($AN$2:AN326),Position_Fournisseurs,0)),"")</f>
        <v/>
      </c>
    </row>
    <row r="327" spans="1:41" x14ac:dyDescent="0.25">
      <c r="A327">
        <v>1890</v>
      </c>
      <c r="B327">
        <v>852927</v>
      </c>
      <c r="C327" s="2" t="s">
        <v>27</v>
      </c>
      <c r="D327" s="2" t="s">
        <v>2792</v>
      </c>
      <c r="E327" s="2" t="s">
        <v>27</v>
      </c>
      <c r="F327" s="2" t="s">
        <v>2793</v>
      </c>
      <c r="G327" s="2" t="s">
        <v>27</v>
      </c>
      <c r="H327" s="2" t="s">
        <v>2530</v>
      </c>
      <c r="I327" s="2" t="s">
        <v>27</v>
      </c>
      <c r="J327" s="2" t="s">
        <v>27</v>
      </c>
      <c r="K327">
        <v>1227</v>
      </c>
      <c r="L327" s="2" t="s">
        <v>1345</v>
      </c>
      <c r="M327" s="2" t="s">
        <v>1311</v>
      </c>
      <c r="N327">
        <v>41227007000</v>
      </c>
      <c r="P327" s="2" t="s">
        <v>2794</v>
      </c>
      <c r="Q327" s="2" t="s">
        <v>27</v>
      </c>
      <c r="R327" s="2" t="s">
        <v>2795</v>
      </c>
      <c r="S327" s="2" t="s">
        <v>2795</v>
      </c>
      <c r="T327" s="2" t="s">
        <v>2796</v>
      </c>
      <c r="U327" s="2" t="s">
        <v>1312</v>
      </c>
      <c r="V327" s="2" t="s">
        <v>27</v>
      </c>
      <c r="W327" s="2" t="s">
        <v>27</v>
      </c>
      <c r="X327" s="2" t="s">
        <v>27</v>
      </c>
      <c r="Y327" s="2" t="s">
        <v>24</v>
      </c>
      <c r="Z327" s="2" t="s">
        <v>1314</v>
      </c>
      <c r="AA327" s="2" t="s">
        <v>27</v>
      </c>
      <c r="AB327" s="2" t="s">
        <v>1315</v>
      </c>
      <c r="AC327" s="2" t="s">
        <v>2795</v>
      </c>
      <c r="AD327" s="2" t="s">
        <v>41</v>
      </c>
      <c r="AM327">
        <f>--ISNUMBER(IFERROR(SEARCH('Formulaire recherche'!$E$20,D327,1),""))</f>
        <v>1</v>
      </c>
      <c r="AN327">
        <f>IF(AM327=1,COUNTIF($AM$2:AM327,1),"")</f>
        <v>326</v>
      </c>
      <c r="AO327" t="str">
        <f>IFERROR(INDEX($D$2:$D$3528,MATCH(ROWS($AN$2:AN327),Position_Fournisseurs,0)),"")</f>
        <v/>
      </c>
    </row>
    <row r="328" spans="1:41" x14ac:dyDescent="0.25">
      <c r="A328">
        <v>2741</v>
      </c>
      <c r="B328">
        <v>164941</v>
      </c>
      <c r="C328" s="2" t="s">
        <v>27</v>
      </c>
      <c r="D328" s="2" t="s">
        <v>3371</v>
      </c>
      <c r="E328" s="2" t="s">
        <v>27</v>
      </c>
      <c r="F328" s="2" t="s">
        <v>3372</v>
      </c>
      <c r="G328" s="2" t="s">
        <v>27</v>
      </c>
      <c r="H328" s="2" t="s">
        <v>3373</v>
      </c>
      <c r="I328" s="2" t="s">
        <v>3373</v>
      </c>
      <c r="J328" s="2" t="s">
        <v>27</v>
      </c>
      <c r="K328">
        <v>6056</v>
      </c>
      <c r="L328" s="2" t="s">
        <v>3374</v>
      </c>
      <c r="M328" s="2" t="s">
        <v>1311</v>
      </c>
      <c r="N328">
        <v>41416608585</v>
      </c>
      <c r="P328" s="2" t="s">
        <v>27</v>
      </c>
      <c r="Q328" s="2" t="s">
        <v>27</v>
      </c>
      <c r="R328" s="2" t="s">
        <v>27</v>
      </c>
      <c r="S328" s="2" t="s">
        <v>3375</v>
      </c>
      <c r="T328" s="2" t="s">
        <v>27</v>
      </c>
      <c r="U328" s="2" t="s">
        <v>1312</v>
      </c>
      <c r="V328" s="2" t="s">
        <v>27</v>
      </c>
      <c r="W328" s="2" t="s">
        <v>27</v>
      </c>
      <c r="X328" s="2" t="s">
        <v>27</v>
      </c>
      <c r="Y328" s="2" t="s">
        <v>27</v>
      </c>
      <c r="Z328" s="2" t="s">
        <v>27</v>
      </c>
      <c r="AA328" s="2" t="s">
        <v>27</v>
      </c>
      <c r="AB328" s="2" t="s">
        <v>27</v>
      </c>
      <c r="AC328" s="2" t="s">
        <v>3375</v>
      </c>
      <c r="AD328" s="2" t="s">
        <v>27</v>
      </c>
      <c r="AM328">
        <f>--ISNUMBER(IFERROR(SEARCH('Formulaire recherche'!$E$20,D328,1),""))</f>
        <v>1</v>
      </c>
      <c r="AN328">
        <f>IF(AM328=1,COUNTIF($AM$2:AM328,1),"")</f>
        <v>327</v>
      </c>
      <c r="AO328" t="str">
        <f>IFERROR(INDEX($D$2:$D$3528,MATCH(ROWS($AN$2:AN328),Position_Fournisseurs,0)),"")</f>
        <v/>
      </c>
    </row>
    <row r="329" spans="1:41" x14ac:dyDescent="0.25">
      <c r="A329">
        <v>7369</v>
      </c>
      <c r="B329">
        <v>202450</v>
      </c>
      <c r="C329" s="2" t="s">
        <v>27</v>
      </c>
      <c r="D329" s="2" t="s">
        <v>6386</v>
      </c>
      <c r="E329" s="2" t="s">
        <v>6387</v>
      </c>
      <c r="F329" s="2" t="s">
        <v>6386</v>
      </c>
      <c r="G329" s="2" t="s">
        <v>27</v>
      </c>
      <c r="H329" s="2" t="s">
        <v>27</v>
      </c>
      <c r="I329" s="2" t="s">
        <v>27</v>
      </c>
      <c r="J329" s="2" t="s">
        <v>27</v>
      </c>
      <c r="K329">
        <v>1137</v>
      </c>
      <c r="L329" s="2" t="s">
        <v>6388</v>
      </c>
      <c r="M329" s="2" t="s">
        <v>1311</v>
      </c>
      <c r="N329">
        <v>41218003907</v>
      </c>
      <c r="P329" s="2" t="s">
        <v>27</v>
      </c>
      <c r="Q329" s="2" t="s">
        <v>27</v>
      </c>
      <c r="R329" s="2" t="s">
        <v>27</v>
      </c>
      <c r="S329" s="2" t="s">
        <v>27</v>
      </c>
      <c r="T329" s="2" t="s">
        <v>27</v>
      </c>
      <c r="U329" s="2" t="s">
        <v>1312</v>
      </c>
      <c r="V329" s="2" t="s">
        <v>27</v>
      </c>
      <c r="W329" s="2" t="s">
        <v>27</v>
      </c>
      <c r="X329" s="2" t="s">
        <v>27</v>
      </c>
      <c r="Y329" s="2" t="s">
        <v>27</v>
      </c>
      <c r="Z329" s="2" t="s">
        <v>27</v>
      </c>
      <c r="AA329" s="2" t="s">
        <v>27</v>
      </c>
      <c r="AB329" s="2" t="s">
        <v>27</v>
      </c>
      <c r="AC329" s="2" t="s">
        <v>27</v>
      </c>
      <c r="AD329" s="2" t="s">
        <v>27</v>
      </c>
      <c r="AM329">
        <f>--ISNUMBER(IFERROR(SEARCH('Formulaire recherche'!$E$20,D329,1),""))</f>
        <v>1</v>
      </c>
      <c r="AN329">
        <f>IF(AM329=1,COUNTIF($AM$2:AM329,1),"")</f>
        <v>328</v>
      </c>
      <c r="AO329" t="str">
        <f>IFERROR(INDEX($D$2:$D$3528,MATCH(ROWS($AN$2:AN329),Position_Fournisseurs,0)),"")</f>
        <v/>
      </c>
    </row>
    <row r="330" spans="1:41" x14ac:dyDescent="0.25">
      <c r="A330">
        <v>5442</v>
      </c>
      <c r="B330">
        <v>714746</v>
      </c>
      <c r="C330" s="2" t="s">
        <v>27</v>
      </c>
      <c r="D330" s="2" t="s">
        <v>5213</v>
      </c>
      <c r="E330" s="2" t="s">
        <v>27</v>
      </c>
      <c r="F330" s="2" t="s">
        <v>5214</v>
      </c>
      <c r="G330" s="2" t="s">
        <v>27</v>
      </c>
      <c r="H330" s="2" t="s">
        <v>5215</v>
      </c>
      <c r="I330" s="2" t="s">
        <v>5215</v>
      </c>
      <c r="J330" s="2" t="s">
        <v>27</v>
      </c>
      <c r="K330">
        <v>1169</v>
      </c>
      <c r="L330" s="2" t="s">
        <v>5216</v>
      </c>
      <c r="M330" s="2" t="s">
        <v>1311</v>
      </c>
      <c r="N330">
        <v>41218009307</v>
      </c>
      <c r="P330" s="2" t="s">
        <v>27</v>
      </c>
      <c r="Q330" s="2" t="s">
        <v>27</v>
      </c>
      <c r="R330" s="2" t="s">
        <v>5217</v>
      </c>
      <c r="S330" s="2" t="s">
        <v>5218</v>
      </c>
      <c r="T330" s="2" t="s">
        <v>5219</v>
      </c>
      <c r="U330" s="2" t="s">
        <v>1312</v>
      </c>
      <c r="V330" s="2" t="s">
        <v>27</v>
      </c>
      <c r="W330" s="2" t="s">
        <v>27</v>
      </c>
      <c r="X330" s="2" t="s">
        <v>27</v>
      </c>
      <c r="Y330" s="2" t="s">
        <v>79</v>
      </c>
      <c r="Z330" s="2" t="s">
        <v>27</v>
      </c>
      <c r="AA330" s="2" t="s">
        <v>27</v>
      </c>
      <c r="AB330" s="2" t="s">
        <v>27</v>
      </c>
      <c r="AC330" s="2" t="s">
        <v>5218</v>
      </c>
      <c r="AD330" s="2" t="s">
        <v>27</v>
      </c>
      <c r="AM330">
        <f>--ISNUMBER(IFERROR(SEARCH('Formulaire recherche'!$E$20,D330,1),""))</f>
        <v>1</v>
      </c>
      <c r="AN330">
        <f>IF(AM330=1,COUNTIF($AM$2:AM330,1),"")</f>
        <v>329</v>
      </c>
      <c r="AO330" t="str">
        <f>IFERROR(INDEX($D$2:$D$3528,MATCH(ROWS($AN$2:AN330),Position_Fournisseurs,0)),"")</f>
        <v/>
      </c>
    </row>
    <row r="331" spans="1:41" x14ac:dyDescent="0.25">
      <c r="A331">
        <v>4977</v>
      </c>
      <c r="B331">
        <v>419851</v>
      </c>
      <c r="C331" s="2" t="s">
        <v>27</v>
      </c>
      <c r="D331" s="2" t="s">
        <v>4812</v>
      </c>
      <c r="E331" s="2" t="s">
        <v>27</v>
      </c>
      <c r="F331" s="2" t="s">
        <v>4813</v>
      </c>
      <c r="G331" s="2" t="s">
        <v>27</v>
      </c>
      <c r="H331" s="2" t="s">
        <v>4814</v>
      </c>
      <c r="I331" s="2" t="s">
        <v>4814</v>
      </c>
      <c r="J331" s="2" t="s">
        <v>4815</v>
      </c>
      <c r="K331">
        <v>1207</v>
      </c>
      <c r="L331" s="2" t="s">
        <v>1349</v>
      </c>
      <c r="M331" s="2" t="s">
        <v>1311</v>
      </c>
      <c r="N331">
        <v>41227367929</v>
      </c>
      <c r="P331" s="2" t="s">
        <v>27</v>
      </c>
      <c r="Q331" s="2" t="s">
        <v>27</v>
      </c>
      <c r="R331" s="2" t="s">
        <v>27</v>
      </c>
      <c r="S331" s="2" t="s">
        <v>4816</v>
      </c>
      <c r="T331" s="2" t="s">
        <v>27</v>
      </c>
      <c r="U331" s="2" t="s">
        <v>1312</v>
      </c>
      <c r="V331" s="2" t="s">
        <v>27</v>
      </c>
      <c r="W331" s="2" t="s">
        <v>27</v>
      </c>
      <c r="X331" s="2" t="s">
        <v>27</v>
      </c>
      <c r="Y331" s="2" t="s">
        <v>27</v>
      </c>
      <c r="Z331" s="2" t="s">
        <v>27</v>
      </c>
      <c r="AA331" s="2" t="s">
        <v>27</v>
      </c>
      <c r="AB331" s="2" t="s">
        <v>27</v>
      </c>
      <c r="AC331" s="2" t="s">
        <v>4816</v>
      </c>
      <c r="AD331" s="2" t="s">
        <v>27</v>
      </c>
      <c r="AM331">
        <f>--ISNUMBER(IFERROR(SEARCH('Formulaire recherche'!$E$20,D331,1),""))</f>
        <v>1</v>
      </c>
      <c r="AN331">
        <f>IF(AM331=1,COUNTIF($AM$2:AM331,1),"")</f>
        <v>330</v>
      </c>
      <c r="AO331" t="str">
        <f>IFERROR(INDEX($D$2:$D$3528,MATCH(ROWS($AN$2:AN331),Position_Fournisseurs,0)),"")</f>
        <v/>
      </c>
    </row>
    <row r="332" spans="1:41" x14ac:dyDescent="0.25">
      <c r="A332">
        <v>785</v>
      </c>
      <c r="B332">
        <v>147262</v>
      </c>
      <c r="C332" s="2" t="s">
        <v>27</v>
      </c>
      <c r="D332" s="2" t="s">
        <v>1937</v>
      </c>
      <c r="E332" s="2" t="s">
        <v>1938</v>
      </c>
      <c r="F332" s="2" t="s">
        <v>1939</v>
      </c>
      <c r="G332" s="2" t="s">
        <v>27</v>
      </c>
      <c r="H332" s="2" t="s">
        <v>1940</v>
      </c>
      <c r="I332" s="2" t="s">
        <v>1940</v>
      </c>
      <c r="J332" s="2" t="s">
        <v>27</v>
      </c>
      <c r="K332">
        <v>1227</v>
      </c>
      <c r="L332" s="2" t="s">
        <v>1345</v>
      </c>
      <c r="M332" s="2" t="s">
        <v>1311</v>
      </c>
      <c r="N332">
        <v>41223424654</v>
      </c>
      <c r="P332" s="2" t="s">
        <v>27</v>
      </c>
      <c r="Q332" s="2" t="s">
        <v>27</v>
      </c>
      <c r="R332" s="2" t="s">
        <v>27</v>
      </c>
      <c r="S332" s="2" t="s">
        <v>1941</v>
      </c>
      <c r="T332" s="2" t="s">
        <v>27</v>
      </c>
      <c r="U332" s="2" t="s">
        <v>1312</v>
      </c>
      <c r="V332" s="2" t="s">
        <v>27</v>
      </c>
      <c r="W332" s="2" t="s">
        <v>27</v>
      </c>
      <c r="X332" s="2" t="s">
        <v>27</v>
      </c>
      <c r="Y332" s="2" t="s">
        <v>24</v>
      </c>
      <c r="Z332" s="2" t="s">
        <v>27</v>
      </c>
      <c r="AA332" s="2" t="s">
        <v>27</v>
      </c>
      <c r="AB332" s="2" t="s">
        <v>27</v>
      </c>
      <c r="AC332" s="2" t="s">
        <v>1941</v>
      </c>
      <c r="AD332" s="2" t="s">
        <v>27</v>
      </c>
      <c r="AM332">
        <f>--ISNUMBER(IFERROR(SEARCH('Formulaire recherche'!$E$20,D332,1),""))</f>
        <v>1</v>
      </c>
      <c r="AN332">
        <f>IF(AM332=1,COUNTIF($AM$2:AM332,1),"")</f>
        <v>331</v>
      </c>
      <c r="AO332" t="str">
        <f>IFERROR(INDEX($D$2:$D$3528,MATCH(ROWS($AN$2:AN332),Position_Fournisseurs,0)),"")</f>
        <v/>
      </c>
    </row>
    <row r="333" spans="1:41" x14ac:dyDescent="0.25">
      <c r="A333">
        <v>7150</v>
      </c>
      <c r="B333">
        <v>887843</v>
      </c>
      <c r="C333" s="2" t="s">
        <v>27</v>
      </c>
      <c r="D333" s="2" t="s">
        <v>6248</v>
      </c>
      <c r="E333" s="2" t="s">
        <v>27</v>
      </c>
      <c r="F333" s="2" t="s">
        <v>6249</v>
      </c>
      <c r="G333" s="2" t="s">
        <v>6250</v>
      </c>
      <c r="H333" s="2" t="s">
        <v>6251</v>
      </c>
      <c r="I333" s="2" t="s">
        <v>6251</v>
      </c>
      <c r="J333" s="2" t="s">
        <v>27</v>
      </c>
      <c r="K333">
        <v>1227</v>
      </c>
      <c r="L333" s="2" t="s">
        <v>1355</v>
      </c>
      <c r="M333" s="2" t="s">
        <v>1311</v>
      </c>
      <c r="N333">
        <v>41223424654</v>
      </c>
      <c r="P333" s="2" t="s">
        <v>27</v>
      </c>
      <c r="Q333" s="2" t="s">
        <v>27</v>
      </c>
      <c r="R333" s="2" t="s">
        <v>27</v>
      </c>
      <c r="S333" s="2" t="s">
        <v>6252</v>
      </c>
      <c r="T333" s="2" t="s">
        <v>6253</v>
      </c>
      <c r="U333" s="2" t="s">
        <v>1312</v>
      </c>
      <c r="V333" s="2" t="s">
        <v>27</v>
      </c>
      <c r="W333" s="2" t="s">
        <v>27</v>
      </c>
      <c r="X333" s="2" t="s">
        <v>27</v>
      </c>
      <c r="Y333" s="2" t="s">
        <v>24</v>
      </c>
      <c r="Z333" s="2" t="s">
        <v>27</v>
      </c>
      <c r="AA333" s="2" t="s">
        <v>27</v>
      </c>
      <c r="AB333" s="2" t="s">
        <v>27</v>
      </c>
      <c r="AC333" s="2" t="s">
        <v>6252</v>
      </c>
      <c r="AD333" s="2" t="s">
        <v>27</v>
      </c>
      <c r="AM333">
        <f>--ISNUMBER(IFERROR(SEARCH('Formulaire recherche'!$E$20,D333,1),""))</f>
        <v>1</v>
      </c>
      <c r="AN333">
        <f>IF(AM333=1,COUNTIF($AM$2:AM333,1),"")</f>
        <v>332</v>
      </c>
      <c r="AO333" t="str">
        <f>IFERROR(INDEX($D$2:$D$3528,MATCH(ROWS($AN$2:AN333),Position_Fournisseurs,0)),"")</f>
        <v/>
      </c>
    </row>
    <row r="334" spans="1:41" x14ac:dyDescent="0.25">
      <c r="A334">
        <v>1289</v>
      </c>
      <c r="B334">
        <v>536885</v>
      </c>
      <c r="C334" s="2" t="s">
        <v>27</v>
      </c>
      <c r="D334" s="2" t="s">
        <v>2292</v>
      </c>
      <c r="E334" s="2" t="s">
        <v>27</v>
      </c>
      <c r="F334" s="2" t="s">
        <v>2293</v>
      </c>
      <c r="G334" s="2" t="s">
        <v>27</v>
      </c>
      <c r="H334" s="2" t="s">
        <v>2294</v>
      </c>
      <c r="I334" s="2" t="s">
        <v>2294</v>
      </c>
      <c r="J334" s="2" t="s">
        <v>27</v>
      </c>
      <c r="K334">
        <v>1724</v>
      </c>
      <c r="L334" s="2" t="s">
        <v>2295</v>
      </c>
      <c r="M334" s="2" t="s">
        <v>1311</v>
      </c>
      <c r="N334">
        <v>41264139200</v>
      </c>
      <c r="P334" s="2" t="s">
        <v>27</v>
      </c>
      <c r="Q334" s="2" t="s">
        <v>27</v>
      </c>
      <c r="R334" s="2" t="s">
        <v>27</v>
      </c>
      <c r="S334" s="2" t="s">
        <v>27</v>
      </c>
      <c r="T334" s="2" t="s">
        <v>27</v>
      </c>
      <c r="U334" s="2" t="s">
        <v>1312</v>
      </c>
      <c r="V334" s="2" t="s">
        <v>27</v>
      </c>
      <c r="W334" s="2" t="s">
        <v>27</v>
      </c>
      <c r="X334" s="2" t="s">
        <v>27</v>
      </c>
      <c r="Y334" s="2" t="s">
        <v>1313</v>
      </c>
      <c r="Z334" s="2" t="s">
        <v>27</v>
      </c>
      <c r="AA334" s="2" t="s">
        <v>27</v>
      </c>
      <c r="AB334" s="2" t="s">
        <v>27</v>
      </c>
      <c r="AC334" s="2" t="s">
        <v>27</v>
      </c>
      <c r="AD334" s="2" t="s">
        <v>27</v>
      </c>
      <c r="AM334">
        <f>--ISNUMBER(IFERROR(SEARCH('Formulaire recherche'!$E$20,D334,1),""))</f>
        <v>1</v>
      </c>
      <c r="AN334">
        <f>IF(AM334=1,COUNTIF($AM$2:AM334,1),"")</f>
        <v>333</v>
      </c>
      <c r="AO334" t="str">
        <f>IFERROR(INDEX($D$2:$D$3528,MATCH(ROWS($AN$2:AN334),Position_Fournisseurs,0)),"")</f>
        <v/>
      </c>
    </row>
    <row r="335" spans="1:41" x14ac:dyDescent="0.25">
      <c r="A335">
        <v>6113</v>
      </c>
      <c r="B335">
        <v>208742</v>
      </c>
      <c r="C335" s="2" t="s">
        <v>27</v>
      </c>
      <c r="D335" s="2" t="s">
        <v>5593</v>
      </c>
      <c r="E335" s="2" t="s">
        <v>27</v>
      </c>
      <c r="F335" s="2" t="s">
        <v>5594</v>
      </c>
      <c r="G335" s="2" t="s">
        <v>27</v>
      </c>
      <c r="H335" s="2" t="s">
        <v>5595</v>
      </c>
      <c r="I335" s="2" t="s">
        <v>5595</v>
      </c>
      <c r="J335" s="2" t="s">
        <v>27</v>
      </c>
      <c r="K335">
        <v>3963</v>
      </c>
      <c r="L335" s="2" t="s">
        <v>2126</v>
      </c>
      <c r="M335" s="2" t="s">
        <v>1311</v>
      </c>
      <c r="N335">
        <v>41274812981</v>
      </c>
      <c r="P335" s="2" t="s">
        <v>5596</v>
      </c>
      <c r="Q335" s="2" t="s">
        <v>27</v>
      </c>
      <c r="R335" s="2" t="s">
        <v>5597</v>
      </c>
      <c r="S335" s="2" t="s">
        <v>5598</v>
      </c>
      <c r="T335" s="2" t="s">
        <v>5599</v>
      </c>
      <c r="U335" s="2" t="s">
        <v>1312</v>
      </c>
      <c r="V335" s="2" t="s">
        <v>27</v>
      </c>
      <c r="W335" s="2" t="s">
        <v>27</v>
      </c>
      <c r="X335" s="2" t="s">
        <v>27</v>
      </c>
      <c r="Y335" s="2" t="s">
        <v>257</v>
      </c>
      <c r="Z335" s="2" t="s">
        <v>27</v>
      </c>
      <c r="AA335" s="2" t="s">
        <v>27</v>
      </c>
      <c r="AB335" s="2" t="s">
        <v>27</v>
      </c>
      <c r="AC335" s="2" t="s">
        <v>5598</v>
      </c>
      <c r="AD335" s="2" t="s">
        <v>27</v>
      </c>
      <c r="AM335">
        <f>--ISNUMBER(IFERROR(SEARCH('Formulaire recherche'!$E$20,D335,1),""))</f>
        <v>1</v>
      </c>
      <c r="AN335">
        <f>IF(AM335=1,COUNTIF($AM$2:AM335,1),"")</f>
        <v>334</v>
      </c>
      <c r="AO335" t="str">
        <f>IFERROR(INDEX($D$2:$D$3528,MATCH(ROWS($AN$2:AN335),Position_Fournisseurs,0)),"")</f>
        <v/>
      </c>
    </row>
    <row r="336" spans="1:41" x14ac:dyDescent="0.25">
      <c r="A336">
        <v>6382</v>
      </c>
      <c r="B336">
        <v>231244</v>
      </c>
      <c r="C336" s="2" t="s">
        <v>27</v>
      </c>
      <c r="D336" s="2" t="s">
        <v>5726</v>
      </c>
      <c r="E336" s="2" t="s">
        <v>27</v>
      </c>
      <c r="F336" s="2" t="s">
        <v>5726</v>
      </c>
      <c r="G336" s="2" t="s">
        <v>27</v>
      </c>
      <c r="H336" s="2" t="s">
        <v>5111</v>
      </c>
      <c r="I336" s="2" t="s">
        <v>5111</v>
      </c>
      <c r="J336" s="2" t="s">
        <v>1316</v>
      </c>
      <c r="K336">
        <v>8052</v>
      </c>
      <c r="L336" s="2" t="s">
        <v>1335</v>
      </c>
      <c r="M336" s="2" t="s">
        <v>1311</v>
      </c>
      <c r="N336">
        <v>4113066111</v>
      </c>
      <c r="P336" s="2" t="s">
        <v>27</v>
      </c>
      <c r="Q336" s="2" t="s">
        <v>27</v>
      </c>
      <c r="R336" s="2" t="s">
        <v>27</v>
      </c>
      <c r="S336" s="2" t="s">
        <v>5727</v>
      </c>
      <c r="T336" s="2" t="s">
        <v>27</v>
      </c>
      <c r="U336" s="2" t="s">
        <v>1312</v>
      </c>
      <c r="V336" s="2" t="s">
        <v>27</v>
      </c>
      <c r="W336" s="2" t="s">
        <v>27</v>
      </c>
      <c r="X336" s="2" t="s">
        <v>27</v>
      </c>
      <c r="Y336" s="2" t="s">
        <v>1332</v>
      </c>
      <c r="Z336" s="2" t="s">
        <v>27</v>
      </c>
      <c r="AA336" s="2" t="s">
        <v>27</v>
      </c>
      <c r="AB336" s="2" t="s">
        <v>27</v>
      </c>
      <c r="AC336" s="2" t="s">
        <v>5727</v>
      </c>
      <c r="AD336" s="2" t="s">
        <v>27</v>
      </c>
      <c r="AM336">
        <f>--ISNUMBER(IFERROR(SEARCH('Formulaire recherche'!$E$20,D336,1),""))</f>
        <v>1</v>
      </c>
      <c r="AN336">
        <f>IF(AM336=1,COUNTIF($AM$2:AM336,1),"")</f>
        <v>335</v>
      </c>
      <c r="AO336" t="str">
        <f>IFERROR(INDEX($D$2:$D$3528,MATCH(ROWS($AN$2:AN336),Position_Fournisseurs,0)),"")</f>
        <v/>
      </c>
    </row>
    <row r="337" spans="1:41" x14ac:dyDescent="0.25">
      <c r="A337">
        <v>6271</v>
      </c>
      <c r="B337">
        <v>218226</v>
      </c>
      <c r="C337" s="2" t="s">
        <v>27</v>
      </c>
      <c r="D337" s="2" t="s">
        <v>5653</v>
      </c>
      <c r="E337" s="2" t="s">
        <v>27</v>
      </c>
      <c r="F337" s="2" t="s">
        <v>5654</v>
      </c>
      <c r="G337" s="2" t="s">
        <v>27</v>
      </c>
      <c r="H337" s="2" t="s">
        <v>5655</v>
      </c>
      <c r="I337" s="2" t="s">
        <v>5655</v>
      </c>
      <c r="J337" s="2" t="s">
        <v>27</v>
      </c>
      <c r="K337">
        <v>8306</v>
      </c>
      <c r="L337" s="2" t="s">
        <v>3450</v>
      </c>
      <c r="M337" s="2" t="s">
        <v>1311</v>
      </c>
      <c r="N337">
        <v>41448071717</v>
      </c>
      <c r="P337" s="2" t="s">
        <v>27</v>
      </c>
      <c r="Q337" s="2" t="s">
        <v>27</v>
      </c>
      <c r="R337" s="2" t="s">
        <v>27</v>
      </c>
      <c r="S337" s="2" t="s">
        <v>5656</v>
      </c>
      <c r="T337" s="2" t="s">
        <v>27</v>
      </c>
      <c r="U337" s="2" t="s">
        <v>1312</v>
      </c>
      <c r="V337" s="2" t="s">
        <v>27</v>
      </c>
      <c r="W337" s="2" t="s">
        <v>27</v>
      </c>
      <c r="X337" s="2" t="s">
        <v>27</v>
      </c>
      <c r="Y337" s="2" t="s">
        <v>1332</v>
      </c>
      <c r="Z337" s="2" t="s">
        <v>27</v>
      </c>
      <c r="AA337" s="2" t="s">
        <v>27</v>
      </c>
      <c r="AB337" s="2" t="s">
        <v>27</v>
      </c>
      <c r="AC337" s="2" t="s">
        <v>5656</v>
      </c>
      <c r="AD337" s="2" t="s">
        <v>27</v>
      </c>
      <c r="AM337">
        <f>--ISNUMBER(IFERROR(SEARCH('Formulaire recherche'!$E$20,D337,1),""))</f>
        <v>1</v>
      </c>
      <c r="AN337">
        <f>IF(AM337=1,COUNTIF($AM$2:AM337,1),"")</f>
        <v>336</v>
      </c>
      <c r="AO337" t="str">
        <f>IFERROR(INDEX($D$2:$D$3528,MATCH(ROWS($AN$2:AN337),Position_Fournisseurs,0)),"")</f>
        <v/>
      </c>
    </row>
    <row r="338" spans="1:41" x14ac:dyDescent="0.25">
      <c r="A338">
        <v>2829</v>
      </c>
      <c r="B338">
        <v>183978</v>
      </c>
      <c r="C338" s="2" t="s">
        <v>27</v>
      </c>
      <c r="D338" s="2" t="s">
        <v>3428</v>
      </c>
      <c r="E338" s="2" t="s">
        <v>27</v>
      </c>
      <c r="F338" s="2" t="s">
        <v>3429</v>
      </c>
      <c r="G338" s="2" t="s">
        <v>3430</v>
      </c>
      <c r="H338" s="2" t="s">
        <v>3431</v>
      </c>
      <c r="I338" s="2" t="s">
        <v>3431</v>
      </c>
      <c r="J338" s="2" t="s">
        <v>27</v>
      </c>
      <c r="K338">
        <v>4228</v>
      </c>
      <c r="L338" s="2" t="s">
        <v>3432</v>
      </c>
      <c r="M338" s="2" t="s">
        <v>1311</v>
      </c>
      <c r="N338">
        <v>41617811045</v>
      </c>
      <c r="P338" s="2" t="s">
        <v>27</v>
      </c>
      <c r="Q338" s="2" t="s">
        <v>27</v>
      </c>
      <c r="R338" s="2" t="s">
        <v>27</v>
      </c>
      <c r="S338" s="2" t="s">
        <v>3433</v>
      </c>
      <c r="T338" s="2" t="s">
        <v>27</v>
      </c>
      <c r="U338" s="2" t="s">
        <v>1312</v>
      </c>
      <c r="V338" s="2" t="s">
        <v>27</v>
      </c>
      <c r="W338" s="2" t="s">
        <v>27</v>
      </c>
      <c r="X338" s="2" t="s">
        <v>27</v>
      </c>
      <c r="Y338" s="2" t="s">
        <v>27</v>
      </c>
      <c r="Z338" s="2" t="s">
        <v>27</v>
      </c>
      <c r="AA338" s="2" t="s">
        <v>27</v>
      </c>
      <c r="AB338" s="2" t="s">
        <v>27</v>
      </c>
      <c r="AC338" s="2" t="s">
        <v>3433</v>
      </c>
      <c r="AD338" s="2" t="s">
        <v>27</v>
      </c>
      <c r="AM338">
        <f>--ISNUMBER(IFERROR(SEARCH('Formulaire recherche'!$E$20,D338,1),""))</f>
        <v>1</v>
      </c>
      <c r="AN338">
        <f>IF(AM338=1,COUNTIF($AM$2:AM338,1),"")</f>
        <v>337</v>
      </c>
      <c r="AO338" t="str">
        <f>IFERROR(INDEX($D$2:$D$3528,MATCH(ROWS($AN$2:AN338),Position_Fournisseurs,0)),"")</f>
        <v/>
      </c>
    </row>
    <row r="339" spans="1:41" x14ac:dyDescent="0.25">
      <c r="A339">
        <v>6682</v>
      </c>
      <c r="B339">
        <v>494819</v>
      </c>
      <c r="C339" s="2" t="s">
        <v>27</v>
      </c>
      <c r="D339" s="2" t="s">
        <v>5882</v>
      </c>
      <c r="E339" s="2" t="s">
        <v>27</v>
      </c>
      <c r="F339" s="2" t="s">
        <v>5883</v>
      </c>
      <c r="G339" s="2" t="s">
        <v>27</v>
      </c>
      <c r="H339" s="2" t="s">
        <v>27</v>
      </c>
      <c r="I339" s="2" t="s">
        <v>27</v>
      </c>
      <c r="J339" s="2" t="s">
        <v>27</v>
      </c>
      <c r="K339">
        <v>1936</v>
      </c>
      <c r="L339" s="2" t="s">
        <v>2837</v>
      </c>
      <c r="M339" s="2" t="s">
        <v>1311</v>
      </c>
      <c r="N339">
        <v>41277714040</v>
      </c>
      <c r="P339" s="2" t="s">
        <v>27</v>
      </c>
      <c r="Q339" s="2" t="s">
        <v>27</v>
      </c>
      <c r="R339" s="2" t="s">
        <v>5884</v>
      </c>
      <c r="S339" s="2" t="s">
        <v>5885</v>
      </c>
      <c r="T339" s="2" t="s">
        <v>27</v>
      </c>
      <c r="U339" s="2" t="s">
        <v>1312</v>
      </c>
      <c r="V339" s="2" t="s">
        <v>27</v>
      </c>
      <c r="W339" s="2" t="s">
        <v>27</v>
      </c>
      <c r="X339" s="2" t="s">
        <v>27</v>
      </c>
      <c r="Y339" s="2" t="s">
        <v>257</v>
      </c>
      <c r="Z339" s="2" t="s">
        <v>27</v>
      </c>
      <c r="AA339" s="2" t="s">
        <v>27</v>
      </c>
      <c r="AB339" s="2" t="s">
        <v>27</v>
      </c>
      <c r="AC339" s="2" t="s">
        <v>5885</v>
      </c>
      <c r="AD339" s="2" t="s">
        <v>27</v>
      </c>
      <c r="AM339">
        <f>--ISNUMBER(IFERROR(SEARCH('Formulaire recherche'!$E$20,D339,1),""))</f>
        <v>1</v>
      </c>
      <c r="AN339">
        <f>IF(AM339=1,COUNTIF($AM$2:AM339,1),"")</f>
        <v>338</v>
      </c>
      <c r="AO339" t="str">
        <f>IFERROR(INDEX($D$2:$D$3528,MATCH(ROWS($AN$2:AN339),Position_Fournisseurs,0)),"")</f>
        <v/>
      </c>
    </row>
    <row r="340" spans="1:41" x14ac:dyDescent="0.25">
      <c r="A340">
        <v>7380</v>
      </c>
      <c r="B340">
        <v>373819</v>
      </c>
      <c r="C340" s="2" t="s">
        <v>27</v>
      </c>
      <c r="D340" s="2" t="s">
        <v>6392</v>
      </c>
      <c r="E340" s="2" t="s">
        <v>27</v>
      </c>
      <c r="F340" s="2" t="s">
        <v>6392</v>
      </c>
      <c r="G340" s="2" t="s">
        <v>27</v>
      </c>
      <c r="H340" s="2" t="s">
        <v>27</v>
      </c>
      <c r="I340" s="2" t="s">
        <v>27</v>
      </c>
      <c r="J340" s="2" t="s">
        <v>27</v>
      </c>
      <c r="K340">
        <v>6304</v>
      </c>
      <c r="L340" s="2" t="s">
        <v>2121</v>
      </c>
      <c r="M340" s="2" t="s">
        <v>1311</v>
      </c>
      <c r="P340" s="2" t="s">
        <v>27</v>
      </c>
      <c r="Q340" s="2" t="s">
        <v>27</v>
      </c>
      <c r="R340" s="2" t="s">
        <v>27</v>
      </c>
      <c r="S340" s="2" t="s">
        <v>27</v>
      </c>
      <c r="T340" s="2" t="s">
        <v>27</v>
      </c>
      <c r="U340" s="2" t="s">
        <v>1312</v>
      </c>
      <c r="V340" s="2" t="s">
        <v>27</v>
      </c>
      <c r="W340" s="2" t="s">
        <v>27</v>
      </c>
      <c r="X340" s="2" t="s">
        <v>27</v>
      </c>
      <c r="Y340" s="2" t="s">
        <v>27</v>
      </c>
      <c r="Z340" s="2" t="s">
        <v>27</v>
      </c>
      <c r="AA340" s="2" t="s">
        <v>27</v>
      </c>
      <c r="AB340" s="2" t="s">
        <v>27</v>
      </c>
      <c r="AC340" s="2" t="s">
        <v>27</v>
      </c>
      <c r="AD340" s="2" t="s">
        <v>27</v>
      </c>
      <c r="AM340">
        <f>--ISNUMBER(IFERROR(SEARCH('Formulaire recherche'!$E$20,D340,1),""))</f>
        <v>1</v>
      </c>
      <c r="AN340">
        <f>IF(AM340=1,COUNTIF($AM$2:AM340,1),"")</f>
        <v>339</v>
      </c>
      <c r="AO340" t="str">
        <f>IFERROR(INDEX($D$2:$D$3528,MATCH(ROWS($AN$2:AN340),Position_Fournisseurs,0)),"")</f>
        <v/>
      </c>
    </row>
    <row r="341" spans="1:41" x14ac:dyDescent="0.25">
      <c r="A341">
        <v>5309</v>
      </c>
      <c r="B341">
        <v>686753</v>
      </c>
      <c r="C341" s="2" t="s">
        <v>27</v>
      </c>
      <c r="D341" s="2" t="s">
        <v>5067</v>
      </c>
      <c r="E341" s="2" t="s">
        <v>5068</v>
      </c>
      <c r="F341" s="2" t="s">
        <v>5069</v>
      </c>
      <c r="G341" s="2" t="s">
        <v>27</v>
      </c>
      <c r="H341" s="2" t="s">
        <v>27</v>
      </c>
      <c r="I341" s="2" t="s">
        <v>27</v>
      </c>
      <c r="J341" s="2" t="s">
        <v>27</v>
      </c>
      <c r="K341">
        <v>8036</v>
      </c>
      <c r="L341" s="2" t="s">
        <v>1347</v>
      </c>
      <c r="M341" s="2" t="s">
        <v>1311</v>
      </c>
      <c r="N341">
        <v>41225607272</v>
      </c>
      <c r="P341" s="2" t="s">
        <v>27</v>
      </c>
      <c r="Q341" s="2" t="s">
        <v>27</v>
      </c>
      <c r="R341" s="2" t="s">
        <v>27</v>
      </c>
      <c r="S341" s="2" t="s">
        <v>5070</v>
      </c>
      <c r="T341" s="2" t="s">
        <v>27</v>
      </c>
      <c r="U341" s="2" t="s">
        <v>1312</v>
      </c>
      <c r="V341" s="2" t="s">
        <v>27</v>
      </c>
      <c r="W341" s="2" t="s">
        <v>27</v>
      </c>
      <c r="X341" s="2" t="s">
        <v>27</v>
      </c>
      <c r="Y341" s="2" t="s">
        <v>1332</v>
      </c>
      <c r="Z341" s="2" t="s">
        <v>27</v>
      </c>
      <c r="AA341" s="2" t="s">
        <v>27</v>
      </c>
      <c r="AB341" s="2" t="s">
        <v>27</v>
      </c>
      <c r="AC341" s="2" t="s">
        <v>5070</v>
      </c>
      <c r="AD341" s="2" t="s">
        <v>27</v>
      </c>
      <c r="AM341">
        <f>--ISNUMBER(IFERROR(SEARCH('Formulaire recherche'!$E$20,D341,1),""))</f>
        <v>1</v>
      </c>
      <c r="AN341">
        <f>IF(AM341=1,COUNTIF($AM$2:AM341,1),"")</f>
        <v>340</v>
      </c>
      <c r="AO341" t="str">
        <f>IFERROR(INDEX($D$2:$D$3528,MATCH(ROWS($AN$2:AN341),Position_Fournisseurs,0)),"")</f>
        <v/>
      </c>
    </row>
    <row r="342" spans="1:41" x14ac:dyDescent="0.25">
      <c r="A342">
        <v>448</v>
      </c>
      <c r="B342">
        <v>143358</v>
      </c>
      <c r="C342" s="2" t="s">
        <v>27</v>
      </c>
      <c r="D342" s="2" t="s">
        <v>1658</v>
      </c>
      <c r="E342" s="2" t="s">
        <v>27</v>
      </c>
      <c r="F342" s="2" t="s">
        <v>1659</v>
      </c>
      <c r="G342" s="2" t="s">
        <v>27</v>
      </c>
      <c r="H342" s="2" t="s">
        <v>1660</v>
      </c>
      <c r="I342" s="2" t="s">
        <v>1660</v>
      </c>
      <c r="J342" s="2" t="s">
        <v>1661</v>
      </c>
      <c r="K342">
        <v>1217</v>
      </c>
      <c r="L342" s="2" t="s">
        <v>1415</v>
      </c>
      <c r="M342" s="2" t="s">
        <v>1311</v>
      </c>
      <c r="N342">
        <v>41227801111</v>
      </c>
      <c r="P342" s="2" t="s">
        <v>27</v>
      </c>
      <c r="Q342" s="2" t="s">
        <v>27</v>
      </c>
      <c r="R342" s="2" t="s">
        <v>27</v>
      </c>
      <c r="S342" s="2" t="s">
        <v>1662</v>
      </c>
      <c r="T342" s="2" t="s">
        <v>27</v>
      </c>
      <c r="U342" s="2" t="s">
        <v>1312</v>
      </c>
      <c r="V342" s="2" t="s">
        <v>27</v>
      </c>
      <c r="W342" s="2" t="s">
        <v>27</v>
      </c>
      <c r="X342" s="2" t="s">
        <v>27</v>
      </c>
      <c r="Y342" s="2" t="s">
        <v>24</v>
      </c>
      <c r="Z342" s="2" t="s">
        <v>27</v>
      </c>
      <c r="AA342" s="2" t="s">
        <v>27</v>
      </c>
      <c r="AB342" s="2" t="s">
        <v>27</v>
      </c>
      <c r="AC342" s="2" t="s">
        <v>1662</v>
      </c>
      <c r="AD342" s="2" t="s">
        <v>27</v>
      </c>
      <c r="AM342">
        <f>--ISNUMBER(IFERROR(SEARCH('Formulaire recherche'!$E$20,D342,1),""))</f>
        <v>1</v>
      </c>
      <c r="AN342">
        <f>IF(AM342=1,COUNTIF($AM$2:AM342,1),"")</f>
        <v>341</v>
      </c>
      <c r="AO342" t="str">
        <f>IFERROR(INDEX($D$2:$D$3528,MATCH(ROWS($AN$2:AN342),Position_Fournisseurs,0)),"")</f>
        <v/>
      </c>
    </row>
    <row r="343" spans="1:41" x14ac:dyDescent="0.25">
      <c r="A343">
        <v>360</v>
      </c>
      <c r="B343">
        <v>10356</v>
      </c>
      <c r="C343" s="2" t="s">
        <v>27</v>
      </c>
      <c r="D343" s="2" t="s">
        <v>1582</v>
      </c>
      <c r="E343" s="2" t="s">
        <v>27</v>
      </c>
      <c r="F343" s="2" t="s">
        <v>1583</v>
      </c>
      <c r="G343" s="2" t="s">
        <v>1584</v>
      </c>
      <c r="H343" s="2" t="s">
        <v>1585</v>
      </c>
      <c r="I343" s="2" t="s">
        <v>1585</v>
      </c>
      <c r="J343" s="2" t="s">
        <v>27</v>
      </c>
      <c r="K343">
        <v>1201</v>
      </c>
      <c r="L343" s="2" t="s">
        <v>1349</v>
      </c>
      <c r="M343" s="2" t="s">
        <v>1311</v>
      </c>
      <c r="N343">
        <v>41227335536</v>
      </c>
      <c r="P343" s="2" t="s">
        <v>27</v>
      </c>
      <c r="Q343" s="2" t="s">
        <v>27</v>
      </c>
      <c r="R343" s="2" t="s">
        <v>27</v>
      </c>
      <c r="S343" s="2" t="s">
        <v>1321</v>
      </c>
      <c r="T343" s="2" t="s">
        <v>27</v>
      </c>
      <c r="U343" s="2" t="s">
        <v>1312</v>
      </c>
      <c r="V343" s="2" t="s">
        <v>27</v>
      </c>
      <c r="W343" s="2" t="s">
        <v>27</v>
      </c>
      <c r="X343" s="2" t="s">
        <v>27</v>
      </c>
      <c r="Y343" s="2" t="s">
        <v>27</v>
      </c>
      <c r="Z343" s="2" t="s">
        <v>27</v>
      </c>
      <c r="AA343" s="2" t="s">
        <v>27</v>
      </c>
      <c r="AB343" s="2" t="s">
        <v>27</v>
      </c>
      <c r="AC343" s="2" t="s">
        <v>1321</v>
      </c>
      <c r="AD343" s="2" t="s">
        <v>27</v>
      </c>
      <c r="AM343">
        <f>--ISNUMBER(IFERROR(SEARCH('Formulaire recherche'!$E$20,D343,1),""))</f>
        <v>1</v>
      </c>
      <c r="AN343">
        <f>IF(AM343=1,COUNTIF($AM$2:AM343,1),"")</f>
        <v>342</v>
      </c>
      <c r="AO343" t="str">
        <f>IFERROR(INDEX($D$2:$D$3528,MATCH(ROWS($AN$2:AN343),Position_Fournisseurs,0)),"")</f>
        <v/>
      </c>
    </row>
    <row r="344" spans="1:41" x14ac:dyDescent="0.25">
      <c r="A344">
        <v>7324</v>
      </c>
      <c r="B344">
        <v>973323</v>
      </c>
      <c r="C344" s="2" t="s">
        <v>27</v>
      </c>
      <c r="D344" s="2" t="s">
        <v>6359</v>
      </c>
      <c r="E344" s="2" t="s">
        <v>27</v>
      </c>
      <c r="F344" s="2" t="s">
        <v>6360</v>
      </c>
      <c r="G344" s="2" t="s">
        <v>27</v>
      </c>
      <c r="H344" s="2" t="s">
        <v>6361</v>
      </c>
      <c r="I344" s="2" t="s">
        <v>6361</v>
      </c>
      <c r="J344" s="2" t="s">
        <v>27</v>
      </c>
      <c r="K344">
        <v>1372</v>
      </c>
      <c r="L344" s="2" t="s">
        <v>2834</v>
      </c>
      <c r="M344" s="2" t="s">
        <v>1311</v>
      </c>
      <c r="P344" s="2" t="s">
        <v>6362</v>
      </c>
      <c r="Q344" s="2" t="s">
        <v>27</v>
      </c>
      <c r="R344" s="2" t="s">
        <v>6363</v>
      </c>
      <c r="S344" s="2" t="s">
        <v>6364</v>
      </c>
      <c r="T344" s="2" t="s">
        <v>6365</v>
      </c>
      <c r="U344" s="2" t="s">
        <v>1312</v>
      </c>
      <c r="V344" s="2" t="s">
        <v>27</v>
      </c>
      <c r="W344" s="2" t="s">
        <v>27</v>
      </c>
      <c r="X344" s="2" t="s">
        <v>27</v>
      </c>
      <c r="Y344" s="2" t="s">
        <v>79</v>
      </c>
      <c r="Z344" s="2" t="s">
        <v>27</v>
      </c>
      <c r="AA344" s="2" t="s">
        <v>27</v>
      </c>
      <c r="AB344" s="2" t="s">
        <v>27</v>
      </c>
      <c r="AC344" s="2" t="s">
        <v>6364</v>
      </c>
      <c r="AD344" s="2" t="s">
        <v>27</v>
      </c>
      <c r="AM344">
        <f>--ISNUMBER(IFERROR(SEARCH('Formulaire recherche'!$E$20,D344,1),""))</f>
        <v>1</v>
      </c>
      <c r="AN344">
        <f>IF(AM344=1,COUNTIF($AM$2:AM344,1),"")</f>
        <v>343</v>
      </c>
      <c r="AO344" t="str">
        <f>IFERROR(INDEX($D$2:$D$3528,MATCH(ROWS($AN$2:AN344),Position_Fournisseurs,0)),"")</f>
        <v/>
      </c>
    </row>
    <row r="345" spans="1:41" x14ac:dyDescent="0.25">
      <c r="A345">
        <v>2436</v>
      </c>
      <c r="B345">
        <v>10754</v>
      </c>
      <c r="C345" s="2" t="s">
        <v>27</v>
      </c>
      <c r="D345" s="2" t="s">
        <v>3147</v>
      </c>
      <c r="E345" s="2" t="s">
        <v>3148</v>
      </c>
      <c r="F345" s="2" t="s">
        <v>3149</v>
      </c>
      <c r="G345" s="2" t="s">
        <v>27</v>
      </c>
      <c r="H345" s="2" t="s">
        <v>3150</v>
      </c>
      <c r="I345" s="2" t="s">
        <v>3150</v>
      </c>
      <c r="J345" s="2" t="s">
        <v>27</v>
      </c>
      <c r="K345">
        <v>1233</v>
      </c>
      <c r="L345" s="2" t="s">
        <v>1779</v>
      </c>
      <c r="M345" s="2" t="s">
        <v>1311</v>
      </c>
      <c r="P345" s="2" t="s">
        <v>27</v>
      </c>
      <c r="Q345" s="2" t="s">
        <v>27</v>
      </c>
      <c r="R345" s="2" t="s">
        <v>27</v>
      </c>
      <c r="S345" s="2" t="s">
        <v>27</v>
      </c>
      <c r="T345" s="2" t="s">
        <v>27</v>
      </c>
      <c r="U345" s="2" t="s">
        <v>1312</v>
      </c>
      <c r="V345" s="2" t="s">
        <v>27</v>
      </c>
      <c r="W345" s="2" t="s">
        <v>27</v>
      </c>
      <c r="X345" s="2" t="s">
        <v>27</v>
      </c>
      <c r="Y345" s="2" t="s">
        <v>24</v>
      </c>
      <c r="Z345" s="2" t="s">
        <v>27</v>
      </c>
      <c r="AA345" s="2" t="s">
        <v>27</v>
      </c>
      <c r="AB345" s="2" t="s">
        <v>27</v>
      </c>
      <c r="AC345" s="2" t="s">
        <v>27</v>
      </c>
      <c r="AD345" s="2" t="s">
        <v>27</v>
      </c>
      <c r="AM345">
        <f>--ISNUMBER(IFERROR(SEARCH('Formulaire recherche'!$E$20,D345,1),""))</f>
        <v>1</v>
      </c>
      <c r="AN345">
        <f>IF(AM345=1,COUNTIF($AM$2:AM345,1),"")</f>
        <v>344</v>
      </c>
      <c r="AO345" t="str">
        <f>IFERROR(INDEX($D$2:$D$3528,MATCH(ROWS($AN$2:AN345),Position_Fournisseurs,0)),"")</f>
        <v/>
      </c>
    </row>
    <row r="346" spans="1:41" x14ac:dyDescent="0.25">
      <c r="A346">
        <v>512</v>
      </c>
      <c r="B346">
        <v>143930</v>
      </c>
      <c r="C346" s="2" t="s">
        <v>27</v>
      </c>
      <c r="D346" s="2" t="s">
        <v>1728</v>
      </c>
      <c r="E346" s="2" t="s">
        <v>27</v>
      </c>
      <c r="F346" s="2" t="s">
        <v>1729</v>
      </c>
      <c r="G346" s="2" t="s">
        <v>27</v>
      </c>
      <c r="H346" s="2" t="s">
        <v>1730</v>
      </c>
      <c r="I346" s="2" t="s">
        <v>1730</v>
      </c>
      <c r="J346" s="2" t="s">
        <v>27</v>
      </c>
      <c r="K346">
        <v>1219</v>
      </c>
      <c r="L346" s="2" t="s">
        <v>1371</v>
      </c>
      <c r="M346" s="2" t="s">
        <v>1311</v>
      </c>
      <c r="N346">
        <v>41227966658</v>
      </c>
      <c r="P346" s="2" t="s">
        <v>27</v>
      </c>
      <c r="Q346" s="2" t="s">
        <v>27</v>
      </c>
      <c r="R346" s="2" t="s">
        <v>27</v>
      </c>
      <c r="S346" s="2" t="s">
        <v>1731</v>
      </c>
      <c r="T346" s="2" t="s">
        <v>27</v>
      </c>
      <c r="U346" s="2" t="s">
        <v>1312</v>
      </c>
      <c r="V346" s="2" t="s">
        <v>27</v>
      </c>
      <c r="W346" s="2" t="s">
        <v>27</v>
      </c>
      <c r="X346" s="2" t="s">
        <v>27</v>
      </c>
      <c r="Y346" s="2" t="s">
        <v>24</v>
      </c>
      <c r="Z346" s="2" t="s">
        <v>27</v>
      </c>
      <c r="AA346" s="2" t="s">
        <v>27</v>
      </c>
      <c r="AB346" s="2" t="s">
        <v>27</v>
      </c>
      <c r="AC346" s="2" t="s">
        <v>1731</v>
      </c>
      <c r="AD346" s="2" t="s">
        <v>27</v>
      </c>
      <c r="AM346">
        <f>--ISNUMBER(IFERROR(SEARCH('Formulaire recherche'!$E$20,D346,1),""))</f>
        <v>1</v>
      </c>
      <c r="AN346">
        <f>IF(AM346=1,COUNTIF($AM$2:AM346,1),"")</f>
        <v>345</v>
      </c>
      <c r="AO346" t="str">
        <f>IFERROR(INDEX($D$2:$D$3528,MATCH(ROWS($AN$2:AN346),Position_Fournisseurs,0)),"")</f>
        <v/>
      </c>
    </row>
    <row r="347" spans="1:41" x14ac:dyDescent="0.25">
      <c r="A347">
        <v>720</v>
      </c>
      <c r="B347">
        <v>146469</v>
      </c>
      <c r="C347" s="2" t="s">
        <v>27</v>
      </c>
      <c r="D347" s="2" t="s">
        <v>1888</v>
      </c>
      <c r="E347" s="2" t="s">
        <v>27</v>
      </c>
      <c r="F347" s="2" t="s">
        <v>1889</v>
      </c>
      <c r="G347" s="2" t="s">
        <v>27</v>
      </c>
      <c r="H347" s="2" t="s">
        <v>1890</v>
      </c>
      <c r="I347" s="2" t="s">
        <v>1890</v>
      </c>
      <c r="J347" s="2" t="s">
        <v>1891</v>
      </c>
      <c r="K347">
        <v>1211</v>
      </c>
      <c r="L347" s="2" t="s">
        <v>1336</v>
      </c>
      <c r="M347" s="2" t="s">
        <v>1311</v>
      </c>
      <c r="N347">
        <v>41227361818</v>
      </c>
      <c r="P347" s="2" t="s">
        <v>27</v>
      </c>
      <c r="Q347" s="2" t="s">
        <v>27</v>
      </c>
      <c r="R347" s="2" t="s">
        <v>27</v>
      </c>
      <c r="S347" s="2" t="s">
        <v>1892</v>
      </c>
      <c r="T347" s="2" t="s">
        <v>27</v>
      </c>
      <c r="U347" s="2" t="s">
        <v>1312</v>
      </c>
      <c r="V347" s="2" t="s">
        <v>27</v>
      </c>
      <c r="W347" s="2" t="s">
        <v>27</v>
      </c>
      <c r="X347" s="2" t="s">
        <v>27</v>
      </c>
      <c r="Y347" s="2" t="s">
        <v>24</v>
      </c>
      <c r="Z347" s="2" t="s">
        <v>27</v>
      </c>
      <c r="AA347" s="2" t="s">
        <v>27</v>
      </c>
      <c r="AB347" s="2" t="s">
        <v>27</v>
      </c>
      <c r="AC347" s="2" t="s">
        <v>1892</v>
      </c>
      <c r="AD347" s="2" t="s">
        <v>27</v>
      </c>
      <c r="AM347">
        <f>--ISNUMBER(IFERROR(SEARCH('Formulaire recherche'!$E$20,D347,1),""))</f>
        <v>1</v>
      </c>
      <c r="AN347">
        <f>IF(AM347=1,COUNTIF($AM$2:AM347,1),"")</f>
        <v>346</v>
      </c>
      <c r="AO347" t="str">
        <f>IFERROR(INDEX($D$2:$D$3528,MATCH(ROWS($AN$2:AN347),Position_Fournisseurs,0)),"")</f>
        <v/>
      </c>
    </row>
    <row r="348" spans="1:41" x14ac:dyDescent="0.25">
      <c r="A348">
        <v>490</v>
      </c>
      <c r="B348">
        <v>143687</v>
      </c>
      <c r="C348" s="2" t="s">
        <v>27</v>
      </c>
      <c r="D348" s="2" t="s">
        <v>1696</v>
      </c>
      <c r="E348" s="2" t="s">
        <v>27</v>
      </c>
      <c r="F348" s="2" t="s">
        <v>1697</v>
      </c>
      <c r="G348" s="2" t="s">
        <v>27</v>
      </c>
      <c r="H348" s="2" t="s">
        <v>1698</v>
      </c>
      <c r="I348" s="2" t="s">
        <v>1698</v>
      </c>
      <c r="J348" s="2" t="s">
        <v>27</v>
      </c>
      <c r="K348">
        <v>1202</v>
      </c>
      <c r="L348" s="2" t="s">
        <v>1349</v>
      </c>
      <c r="M348" s="2" t="s">
        <v>1311</v>
      </c>
      <c r="N348">
        <v>41227344545</v>
      </c>
      <c r="P348" s="2" t="s">
        <v>1699</v>
      </c>
      <c r="Q348" s="2" t="s">
        <v>27</v>
      </c>
      <c r="R348" s="2" t="s">
        <v>1700</v>
      </c>
      <c r="S348" s="2" t="s">
        <v>1701</v>
      </c>
      <c r="T348" s="2" t="s">
        <v>1702</v>
      </c>
      <c r="U348" s="2" t="s">
        <v>1312</v>
      </c>
      <c r="V348" s="2" t="s">
        <v>27</v>
      </c>
      <c r="W348" s="2" t="s">
        <v>27</v>
      </c>
      <c r="X348" s="2" t="s">
        <v>27</v>
      </c>
      <c r="Y348" s="2" t="s">
        <v>24</v>
      </c>
      <c r="Z348" s="2" t="s">
        <v>27</v>
      </c>
      <c r="AA348" s="2" t="s">
        <v>27</v>
      </c>
      <c r="AB348" s="2" t="s">
        <v>27</v>
      </c>
      <c r="AC348" s="2" t="s">
        <v>1701</v>
      </c>
      <c r="AD348" s="2" t="s">
        <v>27</v>
      </c>
      <c r="AM348">
        <f>--ISNUMBER(IFERROR(SEARCH('Formulaire recherche'!$E$20,D348,1),""))</f>
        <v>1</v>
      </c>
      <c r="AN348">
        <f>IF(AM348=1,COUNTIF($AM$2:AM348,1),"")</f>
        <v>347</v>
      </c>
      <c r="AO348" t="str">
        <f>IFERROR(INDEX($D$2:$D$3528,MATCH(ROWS($AN$2:AN348),Position_Fournisseurs,0)),"")</f>
        <v/>
      </c>
    </row>
    <row r="349" spans="1:41" x14ac:dyDescent="0.25">
      <c r="A349">
        <v>5763</v>
      </c>
      <c r="B349">
        <v>11356</v>
      </c>
      <c r="C349" s="2" t="s">
        <v>27</v>
      </c>
      <c r="D349" s="2" t="s">
        <v>5442</v>
      </c>
      <c r="E349" s="2" t="s">
        <v>27</v>
      </c>
      <c r="F349" s="2" t="s">
        <v>5442</v>
      </c>
      <c r="G349" s="2" t="s">
        <v>27</v>
      </c>
      <c r="H349" s="2" t="s">
        <v>5443</v>
      </c>
      <c r="I349" s="2" t="s">
        <v>5443</v>
      </c>
      <c r="J349" s="2" t="s">
        <v>27</v>
      </c>
      <c r="K349">
        <v>1997</v>
      </c>
      <c r="L349" s="2" t="s">
        <v>1471</v>
      </c>
      <c r="M349" s="2" t="s">
        <v>1311</v>
      </c>
      <c r="P349" s="2" t="s">
        <v>27</v>
      </c>
      <c r="Q349" s="2" t="s">
        <v>27</v>
      </c>
      <c r="R349" s="2" t="s">
        <v>27</v>
      </c>
      <c r="S349" s="2" t="s">
        <v>27</v>
      </c>
      <c r="T349" s="2" t="s">
        <v>27</v>
      </c>
      <c r="U349" s="2" t="s">
        <v>1312</v>
      </c>
      <c r="V349" s="2" t="s">
        <v>27</v>
      </c>
      <c r="W349" s="2" t="s">
        <v>27</v>
      </c>
      <c r="X349" s="2" t="s">
        <v>27</v>
      </c>
      <c r="Y349" s="2" t="s">
        <v>257</v>
      </c>
      <c r="Z349" s="2" t="s">
        <v>27</v>
      </c>
      <c r="AA349" s="2" t="s">
        <v>27</v>
      </c>
      <c r="AB349" s="2" t="s">
        <v>27</v>
      </c>
      <c r="AC349" s="2" t="s">
        <v>27</v>
      </c>
      <c r="AD349" s="2" t="s">
        <v>27</v>
      </c>
      <c r="AM349">
        <f>--ISNUMBER(IFERROR(SEARCH('Formulaire recherche'!$E$20,D349,1),""))</f>
        <v>1</v>
      </c>
      <c r="AN349">
        <f>IF(AM349=1,COUNTIF($AM$2:AM349,1),"")</f>
        <v>348</v>
      </c>
      <c r="AO349" t="str">
        <f>IFERROR(INDEX($D$2:$D$3528,MATCH(ROWS($AN$2:AN349),Position_Fournisseurs,0)),"")</f>
        <v/>
      </c>
    </row>
    <row r="350" spans="1:41" x14ac:dyDescent="0.25">
      <c r="A350">
        <v>2556</v>
      </c>
      <c r="B350">
        <v>148271</v>
      </c>
      <c r="C350" s="2" t="s">
        <v>27</v>
      </c>
      <c r="D350" s="2" t="s">
        <v>3222</v>
      </c>
      <c r="E350" s="2" t="s">
        <v>27</v>
      </c>
      <c r="F350" s="2" t="s">
        <v>3223</v>
      </c>
      <c r="G350" s="2" t="s">
        <v>27</v>
      </c>
      <c r="H350" s="2" t="s">
        <v>1774</v>
      </c>
      <c r="I350" s="2" t="s">
        <v>27</v>
      </c>
      <c r="J350" s="2" t="s">
        <v>27</v>
      </c>
      <c r="K350">
        <v>1227</v>
      </c>
      <c r="L350" s="2" t="s">
        <v>1345</v>
      </c>
      <c r="M350" s="2" t="s">
        <v>1311</v>
      </c>
      <c r="N350">
        <v>41223426750</v>
      </c>
      <c r="O350">
        <v>41223427291</v>
      </c>
      <c r="P350" s="2" t="s">
        <v>27</v>
      </c>
      <c r="Q350" s="2" t="s">
        <v>27</v>
      </c>
      <c r="R350" s="2" t="s">
        <v>3224</v>
      </c>
      <c r="S350" s="2" t="s">
        <v>3224</v>
      </c>
      <c r="T350" s="2" t="s">
        <v>3225</v>
      </c>
      <c r="U350" s="2" t="s">
        <v>1312</v>
      </c>
      <c r="V350" s="2" t="s">
        <v>27</v>
      </c>
      <c r="W350" s="2" t="s">
        <v>27</v>
      </c>
      <c r="X350" s="2" t="s">
        <v>27</v>
      </c>
      <c r="Y350" s="2" t="s">
        <v>24</v>
      </c>
      <c r="Z350" s="2" t="s">
        <v>1314</v>
      </c>
      <c r="AA350" s="2" t="s">
        <v>27</v>
      </c>
      <c r="AB350" s="2" t="s">
        <v>1315</v>
      </c>
      <c r="AC350" s="2" t="s">
        <v>3226</v>
      </c>
      <c r="AD350" s="2" t="s">
        <v>41</v>
      </c>
      <c r="AM350">
        <f>--ISNUMBER(IFERROR(SEARCH('Formulaire recherche'!$E$20,D350,1),""))</f>
        <v>1</v>
      </c>
      <c r="AN350">
        <f>IF(AM350=1,COUNTIF($AM$2:AM350,1),"")</f>
        <v>349</v>
      </c>
      <c r="AO350" t="str">
        <f>IFERROR(INDEX($D$2:$D$3528,MATCH(ROWS($AN$2:AN350),Position_Fournisseurs,0)),"")</f>
        <v/>
      </c>
    </row>
    <row r="351" spans="1:41" x14ac:dyDescent="0.25">
      <c r="A351">
        <v>1804</v>
      </c>
      <c r="B351">
        <v>235693700</v>
      </c>
      <c r="C351" s="2" t="s">
        <v>27</v>
      </c>
      <c r="D351" s="2" t="s">
        <v>2728</v>
      </c>
      <c r="E351" s="2" t="s">
        <v>27</v>
      </c>
      <c r="F351" s="2" t="s">
        <v>2729</v>
      </c>
      <c r="G351" s="2" t="s">
        <v>27</v>
      </c>
      <c r="H351" s="2" t="s">
        <v>2730</v>
      </c>
      <c r="I351" s="2" t="s">
        <v>27</v>
      </c>
      <c r="J351" s="2" t="s">
        <v>27</v>
      </c>
      <c r="K351">
        <v>1204</v>
      </c>
      <c r="L351" s="2" t="s">
        <v>1349</v>
      </c>
      <c r="M351" s="2" t="s">
        <v>1311</v>
      </c>
      <c r="N351">
        <v>41228108822</v>
      </c>
      <c r="P351" s="2" t="s">
        <v>2731</v>
      </c>
      <c r="Q351" s="2" t="s">
        <v>27</v>
      </c>
      <c r="R351" s="2" t="s">
        <v>2732</v>
      </c>
      <c r="S351" s="2" t="s">
        <v>2732</v>
      </c>
      <c r="T351" s="2" t="s">
        <v>2733</v>
      </c>
      <c r="U351" s="2" t="s">
        <v>1312</v>
      </c>
      <c r="V351" s="2" t="s">
        <v>27</v>
      </c>
      <c r="W351" s="2" t="s">
        <v>27</v>
      </c>
      <c r="X351" s="2" t="s">
        <v>27</v>
      </c>
      <c r="Y351" s="2" t="s">
        <v>24</v>
      </c>
      <c r="Z351" s="2" t="s">
        <v>1314</v>
      </c>
      <c r="AA351" s="2" t="s">
        <v>27</v>
      </c>
      <c r="AB351" s="2" t="s">
        <v>1315</v>
      </c>
      <c r="AC351" s="2" t="s">
        <v>2732</v>
      </c>
      <c r="AD351" s="2" t="s">
        <v>41</v>
      </c>
      <c r="AM351">
        <f>--ISNUMBER(IFERROR(SEARCH('Formulaire recherche'!$E$20,D351,1),""))</f>
        <v>1</v>
      </c>
      <c r="AN351">
        <f>IF(AM351=1,COUNTIF($AM$2:AM351,1),"")</f>
        <v>350</v>
      </c>
      <c r="AO351" t="str">
        <f>IFERROR(INDEX($D$2:$D$3528,MATCH(ROWS($AN$2:AN351),Position_Fournisseurs,0)),"")</f>
        <v/>
      </c>
    </row>
    <row r="352" spans="1:41" x14ac:dyDescent="0.25">
      <c r="A352">
        <v>1907</v>
      </c>
      <c r="B352">
        <v>931122</v>
      </c>
      <c r="C352" s="2" t="s">
        <v>27</v>
      </c>
      <c r="D352" s="2" t="s">
        <v>2812</v>
      </c>
      <c r="E352" s="2" t="s">
        <v>27</v>
      </c>
      <c r="F352" s="2" t="s">
        <v>2813</v>
      </c>
      <c r="G352" s="2" t="s">
        <v>27</v>
      </c>
      <c r="H352" s="2" t="s">
        <v>2814</v>
      </c>
      <c r="I352" s="2" t="s">
        <v>2815</v>
      </c>
      <c r="J352" s="2" t="s">
        <v>27</v>
      </c>
      <c r="K352">
        <v>1232</v>
      </c>
      <c r="L352" s="2" t="s">
        <v>2816</v>
      </c>
      <c r="M352" s="2" t="s">
        <v>1311</v>
      </c>
      <c r="N352">
        <v>41227922010</v>
      </c>
      <c r="P352" s="2" t="s">
        <v>2817</v>
      </c>
      <c r="Q352" s="2" t="s">
        <v>27</v>
      </c>
      <c r="R352" s="2" t="s">
        <v>27</v>
      </c>
      <c r="S352" s="2" t="s">
        <v>27</v>
      </c>
      <c r="T352" s="2" t="s">
        <v>27</v>
      </c>
      <c r="U352" s="2" t="s">
        <v>1312</v>
      </c>
      <c r="V352" s="2" t="s">
        <v>27</v>
      </c>
      <c r="W352" s="2" t="s">
        <v>27</v>
      </c>
      <c r="X352" s="2" t="s">
        <v>27</v>
      </c>
      <c r="Y352" s="2" t="s">
        <v>24</v>
      </c>
      <c r="Z352" s="2" t="s">
        <v>27</v>
      </c>
      <c r="AA352" s="2" t="s">
        <v>27</v>
      </c>
      <c r="AB352" s="2" t="s">
        <v>27</v>
      </c>
      <c r="AC352" s="2" t="s">
        <v>27</v>
      </c>
      <c r="AD352" s="2" t="s">
        <v>27</v>
      </c>
      <c r="AM352">
        <f>--ISNUMBER(IFERROR(SEARCH('Formulaire recherche'!$E$20,D352,1),""))</f>
        <v>1</v>
      </c>
      <c r="AN352">
        <f>IF(AM352=1,COUNTIF($AM$2:AM352,1),"")</f>
        <v>351</v>
      </c>
      <c r="AO352" t="str">
        <f>IFERROR(INDEX($D$2:$D$3528,MATCH(ROWS($AN$2:AN352),Position_Fournisseurs,0)),"")</f>
        <v/>
      </c>
    </row>
    <row r="353" spans="1:41" x14ac:dyDescent="0.25">
      <c r="A353">
        <v>2329</v>
      </c>
      <c r="B353">
        <v>10656</v>
      </c>
      <c r="C353" s="2" t="s">
        <v>27</v>
      </c>
      <c r="D353" s="2" t="s">
        <v>3092</v>
      </c>
      <c r="E353" s="2" t="s">
        <v>27</v>
      </c>
      <c r="F353" s="2" t="s">
        <v>3093</v>
      </c>
      <c r="G353" s="2" t="s">
        <v>27</v>
      </c>
      <c r="H353" s="2" t="s">
        <v>3094</v>
      </c>
      <c r="I353" s="2" t="s">
        <v>3094</v>
      </c>
      <c r="J353" s="2" t="s">
        <v>27</v>
      </c>
      <c r="K353">
        <v>74800</v>
      </c>
      <c r="L353" s="2" t="s">
        <v>3095</v>
      </c>
      <c r="M353" s="2" t="s">
        <v>1313</v>
      </c>
      <c r="N353">
        <v>33450438926</v>
      </c>
      <c r="P353" s="2" t="s">
        <v>27</v>
      </c>
      <c r="Q353" s="2" t="s">
        <v>27</v>
      </c>
      <c r="R353" s="2" t="s">
        <v>27</v>
      </c>
      <c r="S353" s="2" t="s">
        <v>1321</v>
      </c>
      <c r="T353" s="2" t="s">
        <v>27</v>
      </c>
      <c r="U353" s="2" t="s">
        <v>1312</v>
      </c>
      <c r="V353" s="2" t="s">
        <v>27</v>
      </c>
      <c r="W353" s="2" t="s">
        <v>27</v>
      </c>
      <c r="X353" s="2" t="s">
        <v>27</v>
      </c>
      <c r="Y353" s="2" t="s">
        <v>27</v>
      </c>
      <c r="Z353" s="2" t="s">
        <v>27</v>
      </c>
      <c r="AA353" s="2" t="s">
        <v>27</v>
      </c>
      <c r="AB353" s="2" t="s">
        <v>27</v>
      </c>
      <c r="AC353" s="2" t="s">
        <v>1321</v>
      </c>
      <c r="AD353" s="2" t="s">
        <v>27</v>
      </c>
      <c r="AM353">
        <f>--ISNUMBER(IFERROR(SEARCH('Formulaire recherche'!$E$20,D353,1),""))</f>
        <v>1</v>
      </c>
      <c r="AN353">
        <f>IF(AM353=1,COUNTIF($AM$2:AM353,1),"")</f>
        <v>352</v>
      </c>
      <c r="AO353" t="str">
        <f>IFERROR(INDEX($D$2:$D$3528,MATCH(ROWS($AN$2:AN353),Position_Fournisseurs,0)),"")</f>
        <v/>
      </c>
    </row>
    <row r="354" spans="1:41" x14ac:dyDescent="0.25">
      <c r="A354">
        <v>5342</v>
      </c>
      <c r="B354">
        <v>693893</v>
      </c>
      <c r="C354" s="2" t="s">
        <v>27</v>
      </c>
      <c r="D354" s="2" t="s">
        <v>5125</v>
      </c>
      <c r="E354" s="2" t="s">
        <v>27</v>
      </c>
      <c r="F354" s="2" t="s">
        <v>5126</v>
      </c>
      <c r="G354" s="2" t="s">
        <v>27</v>
      </c>
      <c r="H354" s="2" t="s">
        <v>5127</v>
      </c>
      <c r="I354" s="2" t="s">
        <v>5127</v>
      </c>
      <c r="J354" s="2" t="s">
        <v>27</v>
      </c>
      <c r="K354">
        <v>1204</v>
      </c>
      <c r="L354" s="2" t="s">
        <v>1349</v>
      </c>
      <c r="M354" s="2" t="s">
        <v>1311</v>
      </c>
      <c r="N354">
        <v>41223180300</v>
      </c>
      <c r="P354" s="2" t="s">
        <v>27</v>
      </c>
      <c r="Q354" s="2" t="s">
        <v>27</v>
      </c>
      <c r="R354" s="2" t="s">
        <v>27</v>
      </c>
      <c r="S354" s="2" t="s">
        <v>5128</v>
      </c>
      <c r="T354" s="2" t="s">
        <v>5129</v>
      </c>
      <c r="U354" s="2" t="s">
        <v>1312</v>
      </c>
      <c r="V354" s="2" t="s">
        <v>27</v>
      </c>
      <c r="W354" s="2" t="s">
        <v>27</v>
      </c>
      <c r="X354" s="2" t="s">
        <v>27</v>
      </c>
      <c r="Y354" s="2" t="s">
        <v>24</v>
      </c>
      <c r="Z354" s="2" t="s">
        <v>27</v>
      </c>
      <c r="AA354" s="2" t="s">
        <v>27</v>
      </c>
      <c r="AB354" s="2" t="s">
        <v>27</v>
      </c>
      <c r="AC354" s="2" t="s">
        <v>5128</v>
      </c>
      <c r="AD354" s="2" t="s">
        <v>27</v>
      </c>
      <c r="AM354">
        <f>--ISNUMBER(IFERROR(SEARCH('Formulaire recherche'!$E$20,D354,1),""))</f>
        <v>1</v>
      </c>
      <c r="AN354">
        <f>IF(AM354=1,COUNTIF($AM$2:AM354,1),"")</f>
        <v>353</v>
      </c>
      <c r="AO354" t="str">
        <f>IFERROR(INDEX($D$2:$D$3528,MATCH(ROWS($AN$2:AN354),Position_Fournisseurs,0)),"")</f>
        <v/>
      </c>
    </row>
    <row r="355" spans="1:41" x14ac:dyDescent="0.25">
      <c r="A355">
        <v>864</v>
      </c>
      <c r="B355">
        <v>246682</v>
      </c>
      <c r="C355" s="2" t="s">
        <v>27</v>
      </c>
      <c r="D355" s="2" t="s">
        <v>1986</v>
      </c>
      <c r="E355" s="2" t="s">
        <v>27</v>
      </c>
      <c r="F355" s="2" t="s">
        <v>1986</v>
      </c>
      <c r="G355" s="2" t="s">
        <v>27</v>
      </c>
      <c r="H355" s="2" t="s">
        <v>1987</v>
      </c>
      <c r="I355" s="2" t="s">
        <v>1987</v>
      </c>
      <c r="J355" s="2" t="s">
        <v>27</v>
      </c>
      <c r="K355">
        <v>1258</v>
      </c>
      <c r="L355" s="2" t="s">
        <v>1924</v>
      </c>
      <c r="M355" s="2" t="s">
        <v>1311</v>
      </c>
      <c r="N355">
        <v>41228859515</v>
      </c>
      <c r="P355" s="2" t="s">
        <v>27</v>
      </c>
      <c r="Q355" s="2" t="s">
        <v>27</v>
      </c>
      <c r="R355" s="2" t="s">
        <v>27</v>
      </c>
      <c r="S355" s="2" t="s">
        <v>1988</v>
      </c>
      <c r="T355" s="2" t="s">
        <v>27</v>
      </c>
      <c r="U355" s="2" t="s">
        <v>1312</v>
      </c>
      <c r="V355" s="2" t="s">
        <v>27</v>
      </c>
      <c r="W355" s="2" t="s">
        <v>27</v>
      </c>
      <c r="X355" s="2" t="s">
        <v>27</v>
      </c>
      <c r="Y355" s="2" t="s">
        <v>24</v>
      </c>
      <c r="Z355" s="2" t="s">
        <v>27</v>
      </c>
      <c r="AA355" s="2" t="s">
        <v>27</v>
      </c>
      <c r="AB355" s="2" t="s">
        <v>27</v>
      </c>
      <c r="AC355" s="2" t="s">
        <v>1988</v>
      </c>
      <c r="AD355" s="2" t="s">
        <v>27</v>
      </c>
      <c r="AM355">
        <f>--ISNUMBER(IFERROR(SEARCH('Formulaire recherche'!$E$20,D355,1),""))</f>
        <v>1</v>
      </c>
      <c r="AN355">
        <f>IF(AM355=1,COUNTIF($AM$2:AM355,1),"")</f>
        <v>354</v>
      </c>
      <c r="AO355" t="str">
        <f>IFERROR(INDEX($D$2:$D$3528,MATCH(ROWS($AN$2:AN355),Position_Fournisseurs,0)),"")</f>
        <v/>
      </c>
    </row>
    <row r="356" spans="1:41" x14ac:dyDescent="0.25">
      <c r="A356">
        <v>4830</v>
      </c>
      <c r="B356">
        <v>208050</v>
      </c>
      <c r="C356" s="2" t="s">
        <v>27</v>
      </c>
      <c r="D356" s="2" t="s">
        <v>4710</v>
      </c>
      <c r="E356" s="2" t="s">
        <v>27</v>
      </c>
      <c r="F356" s="2" t="s">
        <v>4711</v>
      </c>
      <c r="G356" s="2" t="s">
        <v>27</v>
      </c>
      <c r="H356" s="2" t="s">
        <v>4712</v>
      </c>
      <c r="I356" s="2" t="s">
        <v>4712</v>
      </c>
      <c r="J356" s="2" t="s">
        <v>27</v>
      </c>
      <c r="K356">
        <v>1291</v>
      </c>
      <c r="L356" s="2" t="s">
        <v>1504</v>
      </c>
      <c r="M356" s="2" t="s">
        <v>1311</v>
      </c>
      <c r="N356">
        <v>41227765088</v>
      </c>
      <c r="P356" s="2" t="s">
        <v>27</v>
      </c>
      <c r="Q356" s="2" t="s">
        <v>27</v>
      </c>
      <c r="R356" s="2" t="s">
        <v>27</v>
      </c>
      <c r="S356" s="2" t="s">
        <v>4713</v>
      </c>
      <c r="T356" s="2" t="s">
        <v>27</v>
      </c>
      <c r="U356" s="2" t="s">
        <v>1312</v>
      </c>
      <c r="V356" s="2" t="s">
        <v>27</v>
      </c>
      <c r="W356" s="2" t="s">
        <v>27</v>
      </c>
      <c r="X356" s="2" t="s">
        <v>27</v>
      </c>
      <c r="Y356" s="2" t="s">
        <v>79</v>
      </c>
      <c r="Z356" s="2" t="s">
        <v>27</v>
      </c>
      <c r="AA356" s="2" t="s">
        <v>27</v>
      </c>
      <c r="AB356" s="2" t="s">
        <v>27</v>
      </c>
      <c r="AC356" s="2" t="s">
        <v>4713</v>
      </c>
      <c r="AD356" s="2" t="s">
        <v>27</v>
      </c>
      <c r="AM356">
        <f>--ISNUMBER(IFERROR(SEARCH('Formulaire recherche'!$E$20,D356,1),""))</f>
        <v>1</v>
      </c>
      <c r="AN356">
        <f>IF(AM356=1,COUNTIF($AM$2:AM356,1),"")</f>
        <v>355</v>
      </c>
      <c r="AO356" t="str">
        <f>IFERROR(INDEX($D$2:$D$3528,MATCH(ROWS($AN$2:AN356),Position_Fournisseurs,0)),"")</f>
        <v/>
      </c>
    </row>
    <row r="357" spans="1:41" x14ac:dyDescent="0.25">
      <c r="A357">
        <v>3673</v>
      </c>
      <c r="B357">
        <v>659715</v>
      </c>
      <c r="C357" s="2" t="s">
        <v>27</v>
      </c>
      <c r="D357" s="2" t="s">
        <v>4105</v>
      </c>
      <c r="E357" s="2" t="s">
        <v>27</v>
      </c>
      <c r="F357" s="2" t="s">
        <v>4105</v>
      </c>
      <c r="G357" s="2" t="s">
        <v>27</v>
      </c>
      <c r="H357" s="2" t="s">
        <v>4106</v>
      </c>
      <c r="I357" s="2" t="s">
        <v>4106</v>
      </c>
      <c r="J357" s="2" t="s">
        <v>27</v>
      </c>
      <c r="K357">
        <v>1213</v>
      </c>
      <c r="L357" s="2" t="s">
        <v>1496</v>
      </c>
      <c r="M357" s="2" t="s">
        <v>1311</v>
      </c>
      <c r="N357">
        <v>41227772056</v>
      </c>
      <c r="P357" s="2" t="s">
        <v>27</v>
      </c>
      <c r="Q357" s="2" t="s">
        <v>27</v>
      </c>
      <c r="R357" s="2" t="s">
        <v>4107</v>
      </c>
      <c r="S357" s="2" t="s">
        <v>4108</v>
      </c>
      <c r="T357" s="2" t="s">
        <v>4109</v>
      </c>
      <c r="U357" s="2" t="s">
        <v>1312</v>
      </c>
      <c r="V357" s="2" t="s">
        <v>27</v>
      </c>
      <c r="W357" s="2" t="s">
        <v>27</v>
      </c>
      <c r="X357" s="2" t="s">
        <v>27</v>
      </c>
      <c r="Y357" s="2" t="s">
        <v>24</v>
      </c>
      <c r="Z357" s="2" t="s">
        <v>27</v>
      </c>
      <c r="AA357" s="2" t="s">
        <v>27</v>
      </c>
      <c r="AB357" s="2" t="s">
        <v>27</v>
      </c>
      <c r="AC357" s="2" t="s">
        <v>4108</v>
      </c>
      <c r="AD357" s="2" t="s">
        <v>27</v>
      </c>
      <c r="AM357">
        <f>--ISNUMBER(IFERROR(SEARCH('Formulaire recherche'!$E$20,D357,1),""))</f>
        <v>1</v>
      </c>
      <c r="AN357">
        <f>IF(AM357=1,COUNTIF($AM$2:AM357,1),"")</f>
        <v>356</v>
      </c>
      <c r="AO357" t="str">
        <f>IFERROR(INDEX($D$2:$D$3528,MATCH(ROWS($AN$2:AN357),Position_Fournisseurs,0)),"")</f>
        <v/>
      </c>
    </row>
    <row r="358" spans="1:41" x14ac:dyDescent="0.25">
      <c r="A358">
        <v>1698</v>
      </c>
      <c r="B358">
        <v>112449904</v>
      </c>
      <c r="C358" s="2" t="s">
        <v>27</v>
      </c>
      <c r="D358" s="2" t="s">
        <v>2648</v>
      </c>
      <c r="E358" s="2" t="s">
        <v>27</v>
      </c>
      <c r="F358" s="2" t="s">
        <v>2649</v>
      </c>
      <c r="G358" s="2" t="s">
        <v>27</v>
      </c>
      <c r="H358" s="2" t="s">
        <v>2650</v>
      </c>
      <c r="I358" s="2" t="s">
        <v>2650</v>
      </c>
      <c r="J358" s="2" t="s">
        <v>2651</v>
      </c>
      <c r="K358">
        <v>4435</v>
      </c>
      <c r="L358" s="2" t="s">
        <v>2652</v>
      </c>
      <c r="M358" s="2" t="s">
        <v>1311</v>
      </c>
      <c r="N358">
        <v>41619630030</v>
      </c>
      <c r="P358" s="2" t="s">
        <v>27</v>
      </c>
      <c r="Q358" s="2" t="s">
        <v>27</v>
      </c>
      <c r="R358" s="2" t="s">
        <v>27</v>
      </c>
      <c r="S358" s="2" t="s">
        <v>27</v>
      </c>
      <c r="T358" s="2" t="s">
        <v>27</v>
      </c>
      <c r="U358" s="2" t="s">
        <v>1312</v>
      </c>
      <c r="V358" s="2" t="s">
        <v>27</v>
      </c>
      <c r="W358" s="2" t="s">
        <v>27</v>
      </c>
      <c r="X358" s="2" t="s">
        <v>27</v>
      </c>
      <c r="Y358" s="2" t="s">
        <v>1373</v>
      </c>
      <c r="Z358" s="2" t="s">
        <v>27</v>
      </c>
      <c r="AA358" s="2" t="s">
        <v>27</v>
      </c>
      <c r="AB358" s="2" t="s">
        <v>27</v>
      </c>
      <c r="AC358" s="2" t="s">
        <v>27</v>
      </c>
      <c r="AD358" s="2" t="s">
        <v>27</v>
      </c>
      <c r="AM358">
        <f>--ISNUMBER(IFERROR(SEARCH('Formulaire recherche'!$E$20,D358,1),""))</f>
        <v>1</v>
      </c>
      <c r="AN358">
        <f>IF(AM358=1,COUNTIF($AM$2:AM358,1),"")</f>
        <v>357</v>
      </c>
      <c r="AO358" t="str">
        <f>IFERROR(INDEX($D$2:$D$3528,MATCH(ROWS($AN$2:AN358),Position_Fournisseurs,0)),"")</f>
        <v/>
      </c>
    </row>
    <row r="359" spans="1:41" x14ac:dyDescent="0.25">
      <c r="A359">
        <v>474</v>
      </c>
      <c r="B359">
        <v>143566</v>
      </c>
      <c r="C359" s="2" t="s">
        <v>27</v>
      </c>
      <c r="D359" s="2" t="s">
        <v>1681</v>
      </c>
      <c r="E359" s="2" t="s">
        <v>27</v>
      </c>
      <c r="F359" s="2" t="s">
        <v>1681</v>
      </c>
      <c r="G359" s="2" t="s">
        <v>27</v>
      </c>
      <c r="H359" s="2" t="s">
        <v>1682</v>
      </c>
      <c r="I359" s="2" t="s">
        <v>27</v>
      </c>
      <c r="J359" s="2" t="s">
        <v>27</v>
      </c>
      <c r="K359">
        <v>1227</v>
      </c>
      <c r="L359" s="2" t="s">
        <v>1325</v>
      </c>
      <c r="M359" s="2" t="s">
        <v>1311</v>
      </c>
      <c r="N359">
        <v>41223438130</v>
      </c>
      <c r="O359">
        <v>41223439461</v>
      </c>
      <c r="P359" s="2" t="s">
        <v>1683</v>
      </c>
      <c r="Q359" s="2" t="s">
        <v>27</v>
      </c>
      <c r="R359" s="2" t="s">
        <v>1684</v>
      </c>
      <c r="S359" s="2" t="s">
        <v>1684</v>
      </c>
      <c r="T359" s="2" t="s">
        <v>1685</v>
      </c>
      <c r="U359" s="2" t="s">
        <v>1312</v>
      </c>
      <c r="V359" s="2" t="s">
        <v>27</v>
      </c>
      <c r="W359" s="2" t="s">
        <v>27</v>
      </c>
      <c r="X359" s="2" t="s">
        <v>27</v>
      </c>
      <c r="Y359" s="2" t="s">
        <v>24</v>
      </c>
      <c r="Z359" s="2" t="s">
        <v>1314</v>
      </c>
      <c r="AA359" s="2" t="s">
        <v>27</v>
      </c>
      <c r="AB359" s="2" t="s">
        <v>1315</v>
      </c>
      <c r="AC359" s="2" t="s">
        <v>1684</v>
      </c>
      <c r="AD359" s="2" t="s">
        <v>41</v>
      </c>
      <c r="AM359">
        <f>--ISNUMBER(IFERROR(SEARCH('Formulaire recherche'!$E$20,D359,1),""))</f>
        <v>1</v>
      </c>
      <c r="AN359">
        <f>IF(AM359=1,COUNTIF($AM$2:AM359,1),"")</f>
        <v>358</v>
      </c>
      <c r="AO359" t="str">
        <f>IFERROR(INDEX($D$2:$D$3528,MATCH(ROWS($AN$2:AN359),Position_Fournisseurs,0)),"")</f>
        <v/>
      </c>
    </row>
    <row r="360" spans="1:41" x14ac:dyDescent="0.25">
      <c r="A360">
        <v>6972</v>
      </c>
      <c r="B360">
        <v>794380</v>
      </c>
      <c r="C360" s="2" t="s">
        <v>27</v>
      </c>
      <c r="D360" s="2" t="s">
        <v>6116</v>
      </c>
      <c r="E360" s="2" t="s">
        <v>27</v>
      </c>
      <c r="F360" s="2" t="s">
        <v>6117</v>
      </c>
      <c r="G360" s="2" t="s">
        <v>27</v>
      </c>
      <c r="H360" s="2" t="s">
        <v>6118</v>
      </c>
      <c r="I360" s="2" t="s">
        <v>6118</v>
      </c>
      <c r="J360" s="2" t="s">
        <v>27</v>
      </c>
      <c r="K360">
        <v>1214</v>
      </c>
      <c r="L360" s="2" t="s">
        <v>1563</v>
      </c>
      <c r="M360" s="2" t="s">
        <v>1311</v>
      </c>
      <c r="N360">
        <v>41227826162</v>
      </c>
      <c r="P360" s="2" t="s">
        <v>6119</v>
      </c>
      <c r="Q360" s="2" t="s">
        <v>27</v>
      </c>
      <c r="R360" s="2" t="s">
        <v>6120</v>
      </c>
      <c r="S360" s="2" t="s">
        <v>6121</v>
      </c>
      <c r="T360" s="2" t="s">
        <v>6122</v>
      </c>
      <c r="U360" s="2" t="s">
        <v>1312</v>
      </c>
      <c r="V360" s="2" t="s">
        <v>27</v>
      </c>
      <c r="W360" s="2" t="s">
        <v>27</v>
      </c>
      <c r="X360" s="2" t="s">
        <v>27</v>
      </c>
      <c r="Y360" s="2" t="s">
        <v>24</v>
      </c>
      <c r="Z360" s="2" t="s">
        <v>27</v>
      </c>
      <c r="AA360" s="2" t="s">
        <v>27</v>
      </c>
      <c r="AB360" s="2" t="s">
        <v>27</v>
      </c>
      <c r="AC360" s="2" t="s">
        <v>6121</v>
      </c>
      <c r="AD360" s="2" t="s">
        <v>27</v>
      </c>
      <c r="AM360">
        <f>--ISNUMBER(IFERROR(SEARCH('Formulaire recherche'!$E$20,D360,1),""))</f>
        <v>1</v>
      </c>
      <c r="AN360">
        <f>IF(AM360=1,COUNTIF($AM$2:AM360,1),"")</f>
        <v>359</v>
      </c>
      <c r="AO360" t="str">
        <f>IFERROR(INDEX($D$2:$D$3528,MATCH(ROWS($AN$2:AN360),Position_Fournisseurs,0)),"")</f>
        <v/>
      </c>
    </row>
    <row r="361" spans="1:41" x14ac:dyDescent="0.25">
      <c r="A361">
        <v>285</v>
      </c>
      <c r="B361">
        <v>10280</v>
      </c>
      <c r="C361" s="2" t="s">
        <v>27</v>
      </c>
      <c r="D361" s="2" t="s">
        <v>1533</v>
      </c>
      <c r="E361" s="2" t="s">
        <v>27</v>
      </c>
      <c r="F361" s="2" t="s">
        <v>1533</v>
      </c>
      <c r="G361" s="2" t="s">
        <v>27</v>
      </c>
      <c r="H361" s="2" t="s">
        <v>1534</v>
      </c>
      <c r="I361" s="2" t="s">
        <v>1534</v>
      </c>
      <c r="J361" s="2" t="s">
        <v>1535</v>
      </c>
      <c r="K361">
        <v>8953</v>
      </c>
      <c r="L361" s="2" t="s">
        <v>1536</v>
      </c>
      <c r="M361" s="2" t="s">
        <v>1311</v>
      </c>
      <c r="N361">
        <v>4117422090</v>
      </c>
      <c r="P361" s="2" t="s">
        <v>27</v>
      </c>
      <c r="Q361" s="2" t="s">
        <v>27</v>
      </c>
      <c r="R361" s="2" t="s">
        <v>27</v>
      </c>
      <c r="S361" s="2" t="s">
        <v>1321</v>
      </c>
      <c r="T361" s="2" t="s">
        <v>27</v>
      </c>
      <c r="U361" s="2" t="s">
        <v>1312</v>
      </c>
      <c r="V361" s="2" t="s">
        <v>27</v>
      </c>
      <c r="W361" s="2" t="s">
        <v>27</v>
      </c>
      <c r="X361" s="2" t="s">
        <v>27</v>
      </c>
      <c r="Y361" s="2" t="s">
        <v>27</v>
      </c>
      <c r="Z361" s="2" t="s">
        <v>27</v>
      </c>
      <c r="AA361" s="2" t="s">
        <v>27</v>
      </c>
      <c r="AB361" s="2" t="s">
        <v>27</v>
      </c>
      <c r="AC361" s="2" t="s">
        <v>1321</v>
      </c>
      <c r="AD361" s="2" t="s">
        <v>27</v>
      </c>
      <c r="AM361">
        <f>--ISNUMBER(IFERROR(SEARCH('Formulaire recherche'!$E$20,D361,1),""))</f>
        <v>1</v>
      </c>
      <c r="AN361">
        <f>IF(AM361=1,COUNTIF($AM$2:AM361,1),"")</f>
        <v>360</v>
      </c>
      <c r="AO361" t="str">
        <f>IFERROR(INDEX($D$2:$D$3528,MATCH(ROWS($AN$2:AN361),Position_Fournisseurs,0)),"")</f>
        <v/>
      </c>
    </row>
    <row r="362" spans="1:41" x14ac:dyDescent="0.25">
      <c r="A362">
        <v>5329</v>
      </c>
      <c r="B362">
        <v>690693</v>
      </c>
      <c r="C362" s="2" t="s">
        <v>27</v>
      </c>
      <c r="D362" s="2" t="s">
        <v>5108</v>
      </c>
      <c r="E362" s="2" t="s">
        <v>27</v>
      </c>
      <c r="F362" s="2" t="s">
        <v>5109</v>
      </c>
      <c r="G362" s="2" t="s">
        <v>5110</v>
      </c>
      <c r="H362" s="2" t="s">
        <v>1316</v>
      </c>
      <c r="I362" s="2" t="s">
        <v>1316</v>
      </c>
      <c r="J362" s="2" t="s">
        <v>5111</v>
      </c>
      <c r="K362">
        <v>8052</v>
      </c>
      <c r="L362" s="2" t="s">
        <v>1347</v>
      </c>
      <c r="M362" s="2" t="s">
        <v>1311</v>
      </c>
      <c r="N362">
        <v>41443066565</v>
      </c>
      <c r="P362" s="2" t="s">
        <v>27</v>
      </c>
      <c r="Q362" s="2" t="s">
        <v>27</v>
      </c>
      <c r="R362" s="2" t="s">
        <v>27</v>
      </c>
      <c r="S362" s="2" t="s">
        <v>5112</v>
      </c>
      <c r="T362" s="2" t="s">
        <v>27</v>
      </c>
      <c r="U362" s="2" t="s">
        <v>1312</v>
      </c>
      <c r="V362" s="2" t="s">
        <v>27</v>
      </c>
      <c r="W362" s="2" t="s">
        <v>27</v>
      </c>
      <c r="X362" s="2" t="s">
        <v>27</v>
      </c>
      <c r="Y362" s="2" t="s">
        <v>1332</v>
      </c>
      <c r="Z362" s="2" t="s">
        <v>27</v>
      </c>
      <c r="AA362" s="2" t="s">
        <v>27</v>
      </c>
      <c r="AB362" s="2" t="s">
        <v>27</v>
      </c>
      <c r="AC362" s="2" t="s">
        <v>5112</v>
      </c>
      <c r="AD362" s="2" t="s">
        <v>27</v>
      </c>
      <c r="AM362">
        <f>--ISNUMBER(IFERROR(SEARCH('Formulaire recherche'!$E$20,D362,1),""))</f>
        <v>1</v>
      </c>
      <c r="AN362">
        <f>IF(AM362=1,COUNTIF($AM$2:AM362,1),"")</f>
        <v>361</v>
      </c>
      <c r="AO362" t="str">
        <f>IFERROR(INDEX($D$2:$D$3528,MATCH(ROWS($AN$2:AN362),Position_Fournisseurs,0)),"")</f>
        <v/>
      </c>
    </row>
    <row r="363" spans="1:41" x14ac:dyDescent="0.25">
      <c r="A363">
        <v>6824</v>
      </c>
      <c r="B363">
        <v>514333</v>
      </c>
      <c r="C363" s="2" t="s">
        <v>27</v>
      </c>
      <c r="D363" s="2" t="s">
        <v>5967</v>
      </c>
      <c r="E363" s="2" t="s">
        <v>27</v>
      </c>
      <c r="F363" s="2" t="s">
        <v>5968</v>
      </c>
      <c r="G363" s="2" t="s">
        <v>27</v>
      </c>
      <c r="H363" s="2" t="s">
        <v>5969</v>
      </c>
      <c r="I363" s="2" t="s">
        <v>5969</v>
      </c>
      <c r="J363" s="2" t="s">
        <v>27</v>
      </c>
      <c r="K363">
        <v>1630</v>
      </c>
      <c r="L363" s="2" t="s">
        <v>2197</v>
      </c>
      <c r="M363" s="2" t="s">
        <v>1311</v>
      </c>
      <c r="N363">
        <v>41269120230</v>
      </c>
      <c r="P363" s="2" t="s">
        <v>27</v>
      </c>
      <c r="Q363" s="2" t="s">
        <v>27</v>
      </c>
      <c r="R363" s="2" t="s">
        <v>27</v>
      </c>
      <c r="S363" s="2" t="s">
        <v>27</v>
      </c>
      <c r="T363" s="2" t="s">
        <v>27</v>
      </c>
      <c r="U363" s="2" t="s">
        <v>1312</v>
      </c>
      <c r="V363" s="2" t="s">
        <v>27</v>
      </c>
      <c r="W363" s="2" t="s">
        <v>27</v>
      </c>
      <c r="X363" s="2" t="s">
        <v>27</v>
      </c>
      <c r="Y363" s="2" t="s">
        <v>1313</v>
      </c>
      <c r="Z363" s="2" t="s">
        <v>27</v>
      </c>
      <c r="AA363" s="2" t="s">
        <v>27</v>
      </c>
      <c r="AB363" s="2" t="s">
        <v>27</v>
      </c>
      <c r="AC363" s="2" t="s">
        <v>27</v>
      </c>
      <c r="AD363" s="2" t="s">
        <v>27</v>
      </c>
      <c r="AM363">
        <f>--ISNUMBER(IFERROR(SEARCH('Formulaire recherche'!$E$20,D363,1),""))</f>
        <v>1</v>
      </c>
      <c r="AN363">
        <f>IF(AM363=1,COUNTIF($AM$2:AM363,1),"")</f>
        <v>362</v>
      </c>
      <c r="AO363" t="str">
        <f>IFERROR(INDEX($D$2:$D$3528,MATCH(ROWS($AN$2:AN363),Position_Fournisseurs,0)),"")</f>
        <v/>
      </c>
    </row>
    <row r="364" spans="1:41" x14ac:dyDescent="0.25">
      <c r="A364">
        <v>3825</v>
      </c>
      <c r="B364">
        <v>443989397</v>
      </c>
      <c r="C364" s="2" t="s">
        <v>27</v>
      </c>
      <c r="D364" s="2" t="s">
        <v>4216</v>
      </c>
      <c r="E364" s="2" t="s">
        <v>27</v>
      </c>
      <c r="F364" s="2" t="s">
        <v>27</v>
      </c>
      <c r="G364" s="2" t="s">
        <v>27</v>
      </c>
      <c r="H364" s="2" t="s">
        <v>4217</v>
      </c>
      <c r="I364" s="2" t="s">
        <v>4218</v>
      </c>
      <c r="J364" s="2" t="s">
        <v>27</v>
      </c>
      <c r="K364">
        <v>1630</v>
      </c>
      <c r="L364" s="2" t="s">
        <v>2197</v>
      </c>
      <c r="M364" s="2" t="s">
        <v>1311</v>
      </c>
      <c r="P364" s="2" t="s">
        <v>4219</v>
      </c>
      <c r="Q364" s="2" t="s">
        <v>1337</v>
      </c>
      <c r="R364" s="2" t="s">
        <v>4220</v>
      </c>
      <c r="S364" s="2" t="s">
        <v>4220</v>
      </c>
      <c r="T364" s="2" t="s">
        <v>4221</v>
      </c>
      <c r="U364" s="2" t="s">
        <v>1312</v>
      </c>
      <c r="V364" s="2" t="s">
        <v>27</v>
      </c>
      <c r="W364" s="2" t="s">
        <v>27</v>
      </c>
      <c r="X364" s="2" t="s">
        <v>27</v>
      </c>
      <c r="Y364" s="2" t="s">
        <v>27</v>
      </c>
      <c r="Z364" s="2" t="s">
        <v>1314</v>
      </c>
      <c r="AA364" s="2" t="s">
        <v>1631</v>
      </c>
      <c r="AB364" s="2" t="s">
        <v>1315</v>
      </c>
      <c r="AC364" s="2" t="s">
        <v>4220</v>
      </c>
      <c r="AD364" s="2" t="s">
        <v>32</v>
      </c>
      <c r="AM364">
        <f>--ISNUMBER(IFERROR(SEARCH('Formulaire recherche'!$E$20,D364,1),""))</f>
        <v>1</v>
      </c>
      <c r="AN364">
        <f>IF(AM364=1,COUNTIF($AM$2:AM364,1),"")</f>
        <v>363</v>
      </c>
      <c r="AO364" t="str">
        <f>IFERROR(INDEX($D$2:$D$3528,MATCH(ROWS($AN$2:AN364),Position_Fournisseurs,0)),"")</f>
        <v/>
      </c>
    </row>
    <row r="365" spans="1:41" x14ac:dyDescent="0.25">
      <c r="A365">
        <v>4141</v>
      </c>
      <c r="B365">
        <v>10979</v>
      </c>
      <c r="C365" s="2" t="s">
        <v>27</v>
      </c>
      <c r="D365" s="2" t="s">
        <v>4377</v>
      </c>
      <c r="E365" s="2" t="s">
        <v>27</v>
      </c>
      <c r="F365" s="2" t="s">
        <v>4378</v>
      </c>
      <c r="G365" s="2" t="s">
        <v>27</v>
      </c>
      <c r="H365" s="2" t="s">
        <v>4379</v>
      </c>
      <c r="I365" s="2" t="s">
        <v>4379</v>
      </c>
      <c r="J365" s="2" t="s">
        <v>27</v>
      </c>
      <c r="K365">
        <v>1202</v>
      </c>
      <c r="L365" s="2" t="s">
        <v>1349</v>
      </c>
      <c r="M365" s="2" t="s">
        <v>1311</v>
      </c>
      <c r="N365">
        <v>41227107095</v>
      </c>
      <c r="P365" s="2" t="s">
        <v>27</v>
      </c>
      <c r="Q365" s="2" t="s">
        <v>27</v>
      </c>
      <c r="R365" s="2" t="s">
        <v>27</v>
      </c>
      <c r="S365" s="2" t="s">
        <v>27</v>
      </c>
      <c r="T365" s="2" t="s">
        <v>27</v>
      </c>
      <c r="U365" s="2" t="s">
        <v>1312</v>
      </c>
      <c r="V365" s="2" t="s">
        <v>27</v>
      </c>
      <c r="W365" s="2" t="s">
        <v>27</v>
      </c>
      <c r="X365" s="2" t="s">
        <v>27</v>
      </c>
      <c r="Y365" s="2" t="s">
        <v>24</v>
      </c>
      <c r="Z365" s="2" t="s">
        <v>27</v>
      </c>
      <c r="AA365" s="2" t="s">
        <v>27</v>
      </c>
      <c r="AB365" s="2" t="s">
        <v>27</v>
      </c>
      <c r="AC365" s="2" t="s">
        <v>27</v>
      </c>
      <c r="AD365" s="2" t="s">
        <v>27</v>
      </c>
      <c r="AM365">
        <f>--ISNUMBER(IFERROR(SEARCH('Formulaire recherche'!$E$20,D365,1),""))</f>
        <v>1</v>
      </c>
      <c r="AN365">
        <f>IF(AM365=1,COUNTIF($AM$2:AM365,1),"")</f>
        <v>364</v>
      </c>
      <c r="AO365" t="str">
        <f>IFERROR(INDEX($D$2:$D$3528,MATCH(ROWS($AN$2:AN365),Position_Fournisseurs,0)),"")</f>
        <v/>
      </c>
    </row>
    <row r="366" spans="1:41" x14ac:dyDescent="0.25">
      <c r="A366">
        <v>2575</v>
      </c>
      <c r="B366">
        <v>148510</v>
      </c>
      <c r="C366" s="2" t="s">
        <v>27</v>
      </c>
      <c r="D366" s="2" t="s">
        <v>3243</v>
      </c>
      <c r="E366" s="2" t="s">
        <v>27</v>
      </c>
      <c r="F366" s="2" t="s">
        <v>3244</v>
      </c>
      <c r="G366" s="2" t="s">
        <v>27</v>
      </c>
      <c r="H366" s="2" t="s">
        <v>3245</v>
      </c>
      <c r="I366" s="2" t="s">
        <v>3245</v>
      </c>
      <c r="J366" s="2" t="s">
        <v>1806</v>
      </c>
      <c r="K366">
        <v>1258</v>
      </c>
      <c r="L366" s="2" t="s">
        <v>1807</v>
      </c>
      <c r="M366" s="2" t="s">
        <v>1311</v>
      </c>
      <c r="N366">
        <v>41227711916</v>
      </c>
      <c r="P366" s="2" t="s">
        <v>3246</v>
      </c>
      <c r="Q366" s="2" t="s">
        <v>27</v>
      </c>
      <c r="R366" s="2" t="s">
        <v>3247</v>
      </c>
      <c r="S366" s="2" t="s">
        <v>3248</v>
      </c>
      <c r="T366" s="2" t="s">
        <v>3249</v>
      </c>
      <c r="U366" s="2" t="s">
        <v>1312</v>
      </c>
      <c r="V366" s="2" t="s">
        <v>27</v>
      </c>
      <c r="W366" s="2" t="s">
        <v>27</v>
      </c>
      <c r="X366" s="2" t="s">
        <v>27</v>
      </c>
      <c r="Y366" s="2" t="s">
        <v>24</v>
      </c>
      <c r="Z366" s="2" t="s">
        <v>27</v>
      </c>
      <c r="AA366" s="2" t="s">
        <v>27</v>
      </c>
      <c r="AB366" s="2" t="s">
        <v>27</v>
      </c>
      <c r="AC366" s="2" t="s">
        <v>3248</v>
      </c>
      <c r="AD366" s="2" t="s">
        <v>27</v>
      </c>
      <c r="AM366">
        <f>--ISNUMBER(IFERROR(SEARCH('Formulaire recherche'!$E$20,D366,1),""))</f>
        <v>1</v>
      </c>
      <c r="AN366">
        <f>IF(AM366=1,COUNTIF($AM$2:AM366,1),"")</f>
        <v>365</v>
      </c>
      <c r="AO366" t="str">
        <f>IFERROR(INDEX($D$2:$D$3528,MATCH(ROWS($AN$2:AN366),Position_Fournisseurs,0)),"")</f>
        <v/>
      </c>
    </row>
    <row r="367" spans="1:41" x14ac:dyDescent="0.25">
      <c r="A367">
        <v>1340</v>
      </c>
      <c r="B367">
        <v>546035</v>
      </c>
      <c r="C367" s="2" t="s">
        <v>27</v>
      </c>
      <c r="D367" s="2" t="s">
        <v>2367</v>
      </c>
      <c r="E367" s="2" t="s">
        <v>27</v>
      </c>
      <c r="F367" s="2" t="s">
        <v>2368</v>
      </c>
      <c r="G367" s="2" t="s">
        <v>27</v>
      </c>
      <c r="H367" s="2" t="s">
        <v>2369</v>
      </c>
      <c r="I367" s="2" t="s">
        <v>27</v>
      </c>
      <c r="J367" s="2" t="s">
        <v>27</v>
      </c>
      <c r="K367">
        <v>6166</v>
      </c>
      <c r="L367" s="2" t="s">
        <v>2370</v>
      </c>
      <c r="M367" s="2" t="s">
        <v>1311</v>
      </c>
      <c r="N367">
        <v>41587100000</v>
      </c>
      <c r="O367">
        <v>41587100001</v>
      </c>
      <c r="P367" s="2" t="s">
        <v>2371</v>
      </c>
      <c r="Q367" s="2" t="s">
        <v>27</v>
      </c>
      <c r="R367" s="2" t="s">
        <v>2372</v>
      </c>
      <c r="S367" s="2" t="s">
        <v>2372</v>
      </c>
      <c r="T367" s="2" t="s">
        <v>2373</v>
      </c>
      <c r="U367" s="2" t="s">
        <v>1312</v>
      </c>
      <c r="V367" s="2" t="s">
        <v>27</v>
      </c>
      <c r="W367" s="2" t="s">
        <v>27</v>
      </c>
      <c r="X367" s="2" t="s">
        <v>27</v>
      </c>
      <c r="Y367" s="2" t="s">
        <v>1404</v>
      </c>
      <c r="Z367" s="2" t="s">
        <v>1314</v>
      </c>
      <c r="AA367" s="2" t="s">
        <v>27</v>
      </c>
      <c r="AB367" s="2" t="s">
        <v>1315</v>
      </c>
      <c r="AC367" s="2" t="s">
        <v>2372</v>
      </c>
      <c r="AD367" s="2" t="s">
        <v>41</v>
      </c>
      <c r="AM367">
        <f>--ISNUMBER(IFERROR(SEARCH('Formulaire recherche'!$E$20,D367,1),""))</f>
        <v>1</v>
      </c>
      <c r="AN367">
        <f>IF(AM367=1,COUNTIF($AM$2:AM367,1),"")</f>
        <v>366</v>
      </c>
      <c r="AO367" t="str">
        <f>IFERROR(INDEX($D$2:$D$3528,MATCH(ROWS($AN$2:AN367),Position_Fournisseurs,0)),"")</f>
        <v/>
      </c>
    </row>
    <row r="368" spans="1:41" x14ac:dyDescent="0.25">
      <c r="A368">
        <v>3086</v>
      </c>
      <c r="B368">
        <v>336082</v>
      </c>
      <c r="C368" s="2" t="s">
        <v>27</v>
      </c>
      <c r="D368" s="2" t="s">
        <v>3616</v>
      </c>
      <c r="E368" s="2" t="s">
        <v>27</v>
      </c>
      <c r="F368" s="2" t="s">
        <v>3617</v>
      </c>
      <c r="G368" s="2" t="s">
        <v>27</v>
      </c>
      <c r="H368" s="2" t="s">
        <v>3618</v>
      </c>
      <c r="I368" s="2" t="s">
        <v>3618</v>
      </c>
      <c r="J368" s="2" t="s">
        <v>27</v>
      </c>
      <c r="K368">
        <v>1218</v>
      </c>
      <c r="L368" s="2" t="s">
        <v>1372</v>
      </c>
      <c r="M368" s="2" t="s">
        <v>1311</v>
      </c>
      <c r="N368">
        <v>41227178500</v>
      </c>
      <c r="P368" s="2" t="s">
        <v>27</v>
      </c>
      <c r="Q368" s="2" t="s">
        <v>27</v>
      </c>
      <c r="R368" s="2" t="s">
        <v>3619</v>
      </c>
      <c r="S368" s="2" t="s">
        <v>3620</v>
      </c>
      <c r="T368" s="2" t="s">
        <v>3621</v>
      </c>
      <c r="U368" s="2" t="s">
        <v>1312</v>
      </c>
      <c r="V368" s="2" t="s">
        <v>27</v>
      </c>
      <c r="W368" s="2" t="s">
        <v>27</v>
      </c>
      <c r="X368" s="2" t="s">
        <v>27</v>
      </c>
      <c r="Y368" s="2" t="s">
        <v>24</v>
      </c>
      <c r="Z368" s="2" t="s">
        <v>27</v>
      </c>
      <c r="AA368" s="2" t="s">
        <v>27</v>
      </c>
      <c r="AB368" s="2" t="s">
        <v>27</v>
      </c>
      <c r="AC368" s="2" t="s">
        <v>3620</v>
      </c>
      <c r="AD368" s="2" t="s">
        <v>27</v>
      </c>
      <c r="AM368">
        <f>--ISNUMBER(IFERROR(SEARCH('Formulaire recherche'!$E$20,D368,1),""))</f>
        <v>1</v>
      </c>
      <c r="AN368">
        <f>IF(AM368=1,COUNTIF($AM$2:AM368,1),"")</f>
        <v>367</v>
      </c>
      <c r="AO368" t="str">
        <f>IFERROR(INDEX($D$2:$D$3528,MATCH(ROWS($AN$2:AN368),Position_Fournisseurs,0)),"")</f>
        <v/>
      </c>
    </row>
    <row r="369" spans="1:41" x14ac:dyDescent="0.25">
      <c r="A369">
        <v>1442</v>
      </c>
      <c r="B369">
        <v>561955</v>
      </c>
      <c r="C369" s="2" t="s">
        <v>27</v>
      </c>
      <c r="D369" s="2" t="s">
        <v>2456</v>
      </c>
      <c r="E369" s="2" t="s">
        <v>27</v>
      </c>
      <c r="F369" s="2" t="s">
        <v>2457</v>
      </c>
      <c r="G369" s="2" t="s">
        <v>27</v>
      </c>
      <c r="H369" s="2" t="s">
        <v>2161</v>
      </c>
      <c r="I369" s="2" t="s">
        <v>2161</v>
      </c>
      <c r="J369" s="2" t="s">
        <v>27</v>
      </c>
      <c r="K369">
        <v>3979</v>
      </c>
      <c r="L369" s="2" t="s">
        <v>1996</v>
      </c>
      <c r="M369" s="2" t="s">
        <v>1311</v>
      </c>
      <c r="N369">
        <v>41274584647</v>
      </c>
      <c r="P369" s="2" t="s">
        <v>27</v>
      </c>
      <c r="Q369" s="2" t="s">
        <v>27</v>
      </c>
      <c r="R369" s="2" t="s">
        <v>27</v>
      </c>
      <c r="S369" s="2" t="s">
        <v>2458</v>
      </c>
      <c r="T369" s="2" t="s">
        <v>27</v>
      </c>
      <c r="U369" s="2" t="s">
        <v>1312</v>
      </c>
      <c r="V369" s="2" t="s">
        <v>27</v>
      </c>
      <c r="W369" s="2" t="s">
        <v>27</v>
      </c>
      <c r="X369" s="2" t="s">
        <v>27</v>
      </c>
      <c r="Y369" s="2" t="s">
        <v>257</v>
      </c>
      <c r="Z369" s="2" t="s">
        <v>27</v>
      </c>
      <c r="AA369" s="2" t="s">
        <v>27</v>
      </c>
      <c r="AB369" s="2" t="s">
        <v>27</v>
      </c>
      <c r="AC369" s="2" t="s">
        <v>2458</v>
      </c>
      <c r="AD369" s="2" t="s">
        <v>27</v>
      </c>
      <c r="AM369">
        <f>--ISNUMBER(IFERROR(SEARCH('Formulaire recherche'!$E$20,D369,1),""))</f>
        <v>1</v>
      </c>
      <c r="AN369">
        <f>IF(AM369=1,COUNTIF($AM$2:AM369,1),"")</f>
        <v>368</v>
      </c>
      <c r="AO369" t="str">
        <f>IFERROR(INDEX($D$2:$D$3528,MATCH(ROWS($AN$2:AN369),Position_Fournisseurs,0)),"")</f>
        <v/>
      </c>
    </row>
    <row r="370" spans="1:41" x14ac:dyDescent="0.25">
      <c r="A370">
        <v>1878</v>
      </c>
      <c r="B370">
        <v>756176</v>
      </c>
      <c r="C370" s="2" t="s">
        <v>27</v>
      </c>
      <c r="D370" s="2" t="s">
        <v>2783</v>
      </c>
      <c r="E370" s="2" t="s">
        <v>27</v>
      </c>
      <c r="F370" s="2" t="s">
        <v>2784</v>
      </c>
      <c r="G370" s="2" t="s">
        <v>27</v>
      </c>
      <c r="H370" s="2" t="s">
        <v>2785</v>
      </c>
      <c r="I370" s="2" t="s">
        <v>27</v>
      </c>
      <c r="J370" s="2" t="s">
        <v>27</v>
      </c>
      <c r="K370">
        <v>1028</v>
      </c>
      <c r="L370" s="2" t="s">
        <v>2297</v>
      </c>
      <c r="M370" s="2" t="s">
        <v>1311</v>
      </c>
      <c r="N370">
        <v>41218023056</v>
      </c>
      <c r="P370" s="2" t="s">
        <v>2786</v>
      </c>
      <c r="Q370" s="2" t="s">
        <v>27</v>
      </c>
      <c r="R370" s="2" t="s">
        <v>2787</v>
      </c>
      <c r="S370" s="2" t="s">
        <v>2787</v>
      </c>
      <c r="T370" s="2" t="s">
        <v>2788</v>
      </c>
      <c r="U370" s="2" t="s">
        <v>1312</v>
      </c>
      <c r="V370" s="2" t="s">
        <v>27</v>
      </c>
      <c r="W370" s="2" t="s">
        <v>27</v>
      </c>
      <c r="X370" s="2" t="s">
        <v>27</v>
      </c>
      <c r="Y370" s="2" t="s">
        <v>79</v>
      </c>
      <c r="Z370" s="2" t="s">
        <v>1314</v>
      </c>
      <c r="AA370" s="2" t="s">
        <v>27</v>
      </c>
      <c r="AB370" s="2" t="s">
        <v>1315</v>
      </c>
      <c r="AC370" s="2" t="s">
        <v>2787</v>
      </c>
      <c r="AD370" s="2" t="s">
        <v>41</v>
      </c>
      <c r="AM370">
        <f>--ISNUMBER(IFERROR(SEARCH('Formulaire recherche'!$E$20,D370,1),""))</f>
        <v>1</v>
      </c>
      <c r="AN370">
        <f>IF(AM370=1,COUNTIF($AM$2:AM370,1),"")</f>
        <v>369</v>
      </c>
      <c r="AO370" t="str">
        <f>IFERROR(INDEX($D$2:$D$3528,MATCH(ROWS($AN$2:AN370),Position_Fournisseurs,0)),"")</f>
        <v/>
      </c>
    </row>
    <row r="371" spans="1:41" x14ac:dyDescent="0.25">
      <c r="A371">
        <v>2927</v>
      </c>
      <c r="B371">
        <v>198369</v>
      </c>
      <c r="C371" s="2" t="s">
        <v>27</v>
      </c>
      <c r="D371" s="2" t="s">
        <v>3499</v>
      </c>
      <c r="E371" s="2" t="s">
        <v>3500</v>
      </c>
      <c r="F371" s="2" t="s">
        <v>3501</v>
      </c>
      <c r="G371" s="2" t="s">
        <v>27</v>
      </c>
      <c r="H371" s="2" t="s">
        <v>3502</v>
      </c>
      <c r="I371" s="2" t="s">
        <v>3502</v>
      </c>
      <c r="J371" s="2" t="s">
        <v>27</v>
      </c>
      <c r="K371">
        <v>1009</v>
      </c>
      <c r="L371" s="2" t="s">
        <v>3503</v>
      </c>
      <c r="M371" s="2" t="s">
        <v>1311</v>
      </c>
      <c r="N371">
        <v>41217280341</v>
      </c>
      <c r="P371" s="2" t="s">
        <v>27</v>
      </c>
      <c r="Q371" s="2" t="s">
        <v>27</v>
      </c>
      <c r="R371" s="2" t="s">
        <v>27</v>
      </c>
      <c r="S371" s="2" t="s">
        <v>3504</v>
      </c>
      <c r="T371" s="2" t="s">
        <v>27</v>
      </c>
      <c r="U371" s="2" t="s">
        <v>1312</v>
      </c>
      <c r="V371" s="2" t="s">
        <v>27</v>
      </c>
      <c r="W371" s="2" t="s">
        <v>27</v>
      </c>
      <c r="X371" s="2" t="s">
        <v>27</v>
      </c>
      <c r="Y371" s="2" t="s">
        <v>79</v>
      </c>
      <c r="Z371" s="2" t="s">
        <v>27</v>
      </c>
      <c r="AA371" s="2" t="s">
        <v>27</v>
      </c>
      <c r="AB371" s="2" t="s">
        <v>27</v>
      </c>
      <c r="AC371" s="2" t="s">
        <v>3504</v>
      </c>
      <c r="AD371" s="2" t="s">
        <v>27</v>
      </c>
      <c r="AM371">
        <f>--ISNUMBER(IFERROR(SEARCH('Formulaire recherche'!$E$20,D371,1),""))</f>
        <v>1</v>
      </c>
      <c r="AN371">
        <f>IF(AM371=1,COUNTIF($AM$2:AM371,1),"")</f>
        <v>370</v>
      </c>
      <c r="AO371" t="str">
        <f>IFERROR(INDEX($D$2:$D$3528,MATCH(ROWS($AN$2:AN371),Position_Fournisseurs,0)),"")</f>
        <v/>
      </c>
    </row>
    <row r="372" spans="1:41" x14ac:dyDescent="0.25">
      <c r="A372">
        <v>2956</v>
      </c>
      <c r="B372">
        <v>309646</v>
      </c>
      <c r="C372" s="2" t="s">
        <v>27</v>
      </c>
      <c r="D372" s="2" t="s">
        <v>3509</v>
      </c>
      <c r="E372" s="2" t="s">
        <v>27</v>
      </c>
      <c r="F372" s="2" t="s">
        <v>3509</v>
      </c>
      <c r="G372" s="2" t="s">
        <v>3510</v>
      </c>
      <c r="H372" s="2" t="s">
        <v>3511</v>
      </c>
      <c r="I372" s="2" t="s">
        <v>3511</v>
      </c>
      <c r="J372" s="2" t="s">
        <v>27</v>
      </c>
      <c r="K372">
        <v>1002</v>
      </c>
      <c r="L372" s="2" t="s">
        <v>1334</v>
      </c>
      <c r="M372" s="2" t="s">
        <v>1311</v>
      </c>
      <c r="N372">
        <v>41213126333</v>
      </c>
      <c r="P372" s="2" t="s">
        <v>27</v>
      </c>
      <c r="Q372" s="2" t="s">
        <v>27</v>
      </c>
      <c r="R372" s="2" t="s">
        <v>27</v>
      </c>
      <c r="S372" s="2" t="s">
        <v>3512</v>
      </c>
      <c r="T372" s="2" t="s">
        <v>27</v>
      </c>
      <c r="U372" s="2" t="s">
        <v>1312</v>
      </c>
      <c r="V372" s="2" t="s">
        <v>27</v>
      </c>
      <c r="W372" s="2" t="s">
        <v>27</v>
      </c>
      <c r="X372" s="2" t="s">
        <v>27</v>
      </c>
      <c r="Y372" s="2" t="s">
        <v>79</v>
      </c>
      <c r="Z372" s="2" t="s">
        <v>27</v>
      </c>
      <c r="AA372" s="2" t="s">
        <v>27</v>
      </c>
      <c r="AB372" s="2" t="s">
        <v>27</v>
      </c>
      <c r="AC372" s="2" t="s">
        <v>3512</v>
      </c>
      <c r="AD372" s="2" t="s">
        <v>27</v>
      </c>
      <c r="AM372">
        <f>--ISNUMBER(IFERROR(SEARCH('Formulaire recherche'!$E$20,D372,1),""))</f>
        <v>1</v>
      </c>
      <c r="AN372">
        <f>IF(AM372=1,COUNTIF($AM$2:AM372,1),"")</f>
        <v>371</v>
      </c>
      <c r="AO372" t="str">
        <f>IFERROR(INDEX($D$2:$D$3528,MATCH(ROWS($AN$2:AN372),Position_Fournisseurs,0)),"")</f>
        <v/>
      </c>
    </row>
    <row r="373" spans="1:41" x14ac:dyDescent="0.25">
      <c r="A373">
        <v>3599</v>
      </c>
      <c r="B373">
        <v>648181</v>
      </c>
      <c r="C373" s="2" t="s">
        <v>27</v>
      </c>
      <c r="D373" s="2" t="s">
        <v>4045</v>
      </c>
      <c r="E373" s="2" t="s">
        <v>27</v>
      </c>
      <c r="F373" s="2" t="s">
        <v>4046</v>
      </c>
      <c r="G373" s="2" t="s">
        <v>27</v>
      </c>
      <c r="H373" s="2" t="s">
        <v>4047</v>
      </c>
      <c r="I373" s="2" t="s">
        <v>4047</v>
      </c>
      <c r="J373" s="2" t="s">
        <v>27</v>
      </c>
      <c r="K373">
        <v>1004</v>
      </c>
      <c r="L373" s="2" t="s">
        <v>1470</v>
      </c>
      <c r="M373" s="2" t="s">
        <v>1311</v>
      </c>
      <c r="N373">
        <v>41216256962</v>
      </c>
      <c r="P373" s="2" t="s">
        <v>27</v>
      </c>
      <c r="Q373" s="2" t="s">
        <v>27</v>
      </c>
      <c r="R373" s="2" t="s">
        <v>27</v>
      </c>
      <c r="S373" s="2" t="s">
        <v>4048</v>
      </c>
      <c r="T373" s="2" t="s">
        <v>27</v>
      </c>
      <c r="U373" s="2" t="s">
        <v>1312</v>
      </c>
      <c r="V373" s="2" t="s">
        <v>27</v>
      </c>
      <c r="W373" s="2" t="s">
        <v>27</v>
      </c>
      <c r="X373" s="2" t="s">
        <v>27</v>
      </c>
      <c r="Y373" s="2" t="s">
        <v>79</v>
      </c>
      <c r="Z373" s="2" t="s">
        <v>27</v>
      </c>
      <c r="AA373" s="2" t="s">
        <v>27</v>
      </c>
      <c r="AB373" s="2" t="s">
        <v>27</v>
      </c>
      <c r="AC373" s="2" t="s">
        <v>4048</v>
      </c>
      <c r="AD373" s="2" t="s">
        <v>27</v>
      </c>
      <c r="AM373">
        <f>--ISNUMBER(IFERROR(SEARCH('Formulaire recherche'!$E$20,D373,1),""))</f>
        <v>1</v>
      </c>
      <c r="AN373">
        <f>IF(AM373=1,COUNTIF($AM$2:AM373,1),"")</f>
        <v>372</v>
      </c>
      <c r="AO373" t="str">
        <f>IFERROR(INDEX($D$2:$D$3528,MATCH(ROWS($AN$2:AN373),Position_Fournisseurs,0)),"")</f>
        <v/>
      </c>
    </row>
    <row r="374" spans="1:41" x14ac:dyDescent="0.25">
      <c r="A374">
        <v>5931</v>
      </c>
      <c r="B374">
        <v>121486</v>
      </c>
      <c r="C374" s="2" t="s">
        <v>27</v>
      </c>
      <c r="D374" s="2" t="s">
        <v>5522</v>
      </c>
      <c r="E374" s="2" t="s">
        <v>27</v>
      </c>
      <c r="F374" s="2" t="s">
        <v>5523</v>
      </c>
      <c r="G374" s="2" t="s">
        <v>27</v>
      </c>
      <c r="H374" s="2" t="s">
        <v>5524</v>
      </c>
      <c r="I374" s="2" t="s">
        <v>5524</v>
      </c>
      <c r="J374" s="2" t="s">
        <v>27</v>
      </c>
      <c r="K374">
        <v>3067</v>
      </c>
      <c r="L374" s="2" t="s">
        <v>5525</v>
      </c>
      <c r="M374" s="2" t="s">
        <v>1311</v>
      </c>
      <c r="N374">
        <v>41318385161</v>
      </c>
      <c r="P374" s="2" t="s">
        <v>27</v>
      </c>
      <c r="Q374" s="2" t="s">
        <v>27</v>
      </c>
      <c r="R374" s="2" t="s">
        <v>27</v>
      </c>
      <c r="S374" s="2" t="s">
        <v>5526</v>
      </c>
      <c r="T374" s="2" t="s">
        <v>27</v>
      </c>
      <c r="U374" s="2" t="s">
        <v>1312</v>
      </c>
      <c r="V374" s="2" t="s">
        <v>27</v>
      </c>
      <c r="W374" s="2" t="s">
        <v>27</v>
      </c>
      <c r="X374" s="2" t="s">
        <v>27</v>
      </c>
      <c r="Y374" s="2" t="s">
        <v>27</v>
      </c>
      <c r="Z374" s="2" t="s">
        <v>27</v>
      </c>
      <c r="AA374" s="2" t="s">
        <v>27</v>
      </c>
      <c r="AB374" s="2" t="s">
        <v>27</v>
      </c>
      <c r="AC374" s="2" t="s">
        <v>5526</v>
      </c>
      <c r="AD374" s="2" t="s">
        <v>27</v>
      </c>
      <c r="AM374">
        <f>--ISNUMBER(IFERROR(SEARCH('Formulaire recherche'!$E$20,D374,1),""))</f>
        <v>1</v>
      </c>
      <c r="AN374">
        <f>IF(AM374=1,COUNTIF($AM$2:AM374,1),"")</f>
        <v>373</v>
      </c>
      <c r="AO374" t="str">
        <f>IFERROR(INDEX($D$2:$D$3528,MATCH(ROWS($AN$2:AN374),Position_Fournisseurs,0)),"")</f>
        <v/>
      </c>
    </row>
    <row r="375" spans="1:41" x14ac:dyDescent="0.25">
      <c r="A375">
        <v>5318</v>
      </c>
      <c r="B375">
        <v>688800</v>
      </c>
      <c r="C375" s="2" t="s">
        <v>27</v>
      </c>
      <c r="D375" s="2" t="s">
        <v>5072</v>
      </c>
      <c r="E375" s="2" t="s">
        <v>27</v>
      </c>
      <c r="F375" s="2" t="s">
        <v>5073</v>
      </c>
      <c r="G375" s="2" t="s">
        <v>5074</v>
      </c>
      <c r="H375" s="2" t="s">
        <v>5075</v>
      </c>
      <c r="I375" s="2" t="s">
        <v>5075</v>
      </c>
      <c r="J375" s="2" t="s">
        <v>27</v>
      </c>
      <c r="K375">
        <v>1996</v>
      </c>
      <c r="L375" s="2" t="s">
        <v>2511</v>
      </c>
      <c r="M375" s="2" t="s">
        <v>1311</v>
      </c>
      <c r="N375">
        <v>41272072344</v>
      </c>
      <c r="P375" s="2" t="s">
        <v>5076</v>
      </c>
      <c r="Q375" s="2" t="s">
        <v>27</v>
      </c>
      <c r="R375" s="2" t="s">
        <v>5077</v>
      </c>
      <c r="S375" s="2" t="s">
        <v>5078</v>
      </c>
      <c r="T375" s="2" t="s">
        <v>5079</v>
      </c>
      <c r="U375" s="2" t="s">
        <v>1312</v>
      </c>
      <c r="V375" s="2" t="s">
        <v>27</v>
      </c>
      <c r="W375" s="2" t="s">
        <v>27</v>
      </c>
      <c r="X375" s="2" t="s">
        <v>27</v>
      </c>
      <c r="Y375" s="2" t="s">
        <v>257</v>
      </c>
      <c r="Z375" s="2" t="s">
        <v>27</v>
      </c>
      <c r="AA375" s="2" t="s">
        <v>27</v>
      </c>
      <c r="AB375" s="2" t="s">
        <v>27</v>
      </c>
      <c r="AC375" s="2" t="s">
        <v>5078</v>
      </c>
      <c r="AD375" s="2" t="s">
        <v>27</v>
      </c>
      <c r="AM375">
        <f>--ISNUMBER(IFERROR(SEARCH('Formulaire recherche'!$E$20,D375,1),""))</f>
        <v>1</v>
      </c>
      <c r="AN375">
        <f>IF(AM375=1,COUNTIF($AM$2:AM375,1),"")</f>
        <v>374</v>
      </c>
      <c r="AO375" t="str">
        <f>IFERROR(INDEX($D$2:$D$3528,MATCH(ROWS($AN$2:AN375),Position_Fournisseurs,0)),"")</f>
        <v/>
      </c>
    </row>
    <row r="376" spans="1:41" x14ac:dyDescent="0.25">
      <c r="A376">
        <v>2981</v>
      </c>
      <c r="B376">
        <v>315752</v>
      </c>
      <c r="C376" s="2" t="s">
        <v>27</v>
      </c>
      <c r="D376" s="2" t="s">
        <v>3550</v>
      </c>
      <c r="E376" s="2" t="s">
        <v>27</v>
      </c>
      <c r="F376" s="2" t="s">
        <v>3551</v>
      </c>
      <c r="G376" s="2" t="s">
        <v>27</v>
      </c>
      <c r="H376" s="2" t="s">
        <v>3552</v>
      </c>
      <c r="I376" s="2" t="s">
        <v>3552</v>
      </c>
      <c r="J376" s="2" t="s">
        <v>27</v>
      </c>
      <c r="K376">
        <v>1213</v>
      </c>
      <c r="L376" s="2" t="s">
        <v>1446</v>
      </c>
      <c r="M376" s="2" t="s">
        <v>1311</v>
      </c>
      <c r="N376">
        <v>41227932523</v>
      </c>
      <c r="P376" s="2" t="s">
        <v>27</v>
      </c>
      <c r="Q376" s="2" t="s">
        <v>27</v>
      </c>
      <c r="R376" s="2" t="s">
        <v>27</v>
      </c>
      <c r="S376" s="2" t="s">
        <v>3553</v>
      </c>
      <c r="T376" s="2" t="s">
        <v>3554</v>
      </c>
      <c r="U376" s="2" t="s">
        <v>1312</v>
      </c>
      <c r="V376" s="2" t="s">
        <v>27</v>
      </c>
      <c r="W376" s="2" t="s">
        <v>27</v>
      </c>
      <c r="X376" s="2" t="s">
        <v>27</v>
      </c>
      <c r="Y376" s="2" t="s">
        <v>24</v>
      </c>
      <c r="Z376" s="2" t="s">
        <v>27</v>
      </c>
      <c r="AA376" s="2" t="s">
        <v>27</v>
      </c>
      <c r="AB376" s="2" t="s">
        <v>27</v>
      </c>
      <c r="AC376" s="2" t="s">
        <v>3553</v>
      </c>
      <c r="AD376" s="2" t="s">
        <v>27</v>
      </c>
      <c r="AM376">
        <f>--ISNUMBER(IFERROR(SEARCH('Formulaire recherche'!$E$20,D376,1),""))</f>
        <v>1</v>
      </c>
      <c r="AN376">
        <f>IF(AM376=1,COUNTIF($AM$2:AM376,1),"")</f>
        <v>375</v>
      </c>
      <c r="AO376" t="str">
        <f>IFERROR(INDEX($D$2:$D$3528,MATCH(ROWS($AN$2:AN376),Position_Fournisseurs,0)),"")</f>
        <v/>
      </c>
    </row>
    <row r="377" spans="1:41" x14ac:dyDescent="0.25">
      <c r="A377">
        <v>1287</v>
      </c>
      <c r="B377">
        <v>536584</v>
      </c>
      <c r="C377" s="2" t="s">
        <v>27</v>
      </c>
      <c r="D377" s="2" t="s">
        <v>2284</v>
      </c>
      <c r="E377" s="2" t="s">
        <v>27</v>
      </c>
      <c r="F377" s="2" t="s">
        <v>2285</v>
      </c>
      <c r="G377" s="2" t="s">
        <v>27</v>
      </c>
      <c r="H377" s="2" t="s">
        <v>2286</v>
      </c>
      <c r="I377" s="2" t="s">
        <v>2286</v>
      </c>
      <c r="J377" s="2" t="s">
        <v>27</v>
      </c>
      <c r="K377">
        <v>1110</v>
      </c>
      <c r="L377" s="2" t="s">
        <v>1620</v>
      </c>
      <c r="M377" s="2" t="s">
        <v>1311</v>
      </c>
      <c r="P377" s="2" t="s">
        <v>2287</v>
      </c>
      <c r="Q377" s="2" t="s">
        <v>27</v>
      </c>
      <c r="R377" s="2" t="s">
        <v>2288</v>
      </c>
      <c r="S377" s="2" t="s">
        <v>2289</v>
      </c>
      <c r="T377" s="2" t="s">
        <v>2290</v>
      </c>
      <c r="U377" s="2" t="s">
        <v>1312</v>
      </c>
      <c r="V377" s="2" t="s">
        <v>27</v>
      </c>
      <c r="W377" s="2" t="s">
        <v>27</v>
      </c>
      <c r="X377" s="2" t="s">
        <v>27</v>
      </c>
      <c r="Y377" s="2" t="s">
        <v>79</v>
      </c>
      <c r="Z377" s="2" t="s">
        <v>27</v>
      </c>
      <c r="AA377" s="2" t="s">
        <v>27</v>
      </c>
      <c r="AB377" s="2" t="s">
        <v>27</v>
      </c>
      <c r="AC377" s="2" t="s">
        <v>2289</v>
      </c>
      <c r="AD377" s="2" t="s">
        <v>27</v>
      </c>
      <c r="AM377">
        <f>--ISNUMBER(IFERROR(SEARCH('Formulaire recherche'!$E$20,D377,1),""))</f>
        <v>1</v>
      </c>
      <c r="AN377">
        <f>IF(AM377=1,COUNTIF($AM$2:AM377,1),"")</f>
        <v>376</v>
      </c>
      <c r="AO377" t="str">
        <f>IFERROR(INDEX($D$2:$D$3528,MATCH(ROWS($AN$2:AN377),Position_Fournisseurs,0)),"")</f>
        <v/>
      </c>
    </row>
    <row r="378" spans="1:41" x14ac:dyDescent="0.25">
      <c r="A378">
        <v>717</v>
      </c>
      <c r="B378">
        <v>146443</v>
      </c>
      <c r="C378" s="2" t="s">
        <v>27</v>
      </c>
      <c r="D378" s="2" t="s">
        <v>1882</v>
      </c>
      <c r="E378" s="2" t="s">
        <v>27</v>
      </c>
      <c r="F378" s="2" t="s">
        <v>1883</v>
      </c>
      <c r="G378" s="2" t="s">
        <v>27</v>
      </c>
      <c r="H378" s="2" t="s">
        <v>1884</v>
      </c>
      <c r="I378" s="2" t="s">
        <v>1884</v>
      </c>
      <c r="J378" s="2" t="s">
        <v>27</v>
      </c>
      <c r="K378">
        <v>1207</v>
      </c>
      <c r="L378" s="2" t="s">
        <v>1349</v>
      </c>
      <c r="M378" s="2" t="s">
        <v>1311</v>
      </c>
      <c r="N378">
        <v>41227374540</v>
      </c>
      <c r="P378" s="2" t="s">
        <v>27</v>
      </c>
      <c r="Q378" s="2" t="s">
        <v>27</v>
      </c>
      <c r="R378" s="2" t="s">
        <v>1885</v>
      </c>
      <c r="S378" s="2" t="s">
        <v>1886</v>
      </c>
      <c r="T378" s="2" t="s">
        <v>1887</v>
      </c>
      <c r="U378" s="2" t="s">
        <v>1312</v>
      </c>
      <c r="V378" s="2" t="s">
        <v>27</v>
      </c>
      <c r="W378" s="2" t="s">
        <v>27</v>
      </c>
      <c r="X378" s="2" t="s">
        <v>27</v>
      </c>
      <c r="Y378" s="2" t="s">
        <v>24</v>
      </c>
      <c r="Z378" s="2" t="s">
        <v>27</v>
      </c>
      <c r="AA378" s="2" t="s">
        <v>27</v>
      </c>
      <c r="AB378" s="2" t="s">
        <v>27</v>
      </c>
      <c r="AC378" s="2" t="s">
        <v>1886</v>
      </c>
      <c r="AD378" s="2" t="s">
        <v>27</v>
      </c>
      <c r="AM378">
        <f>--ISNUMBER(IFERROR(SEARCH('Formulaire recherche'!$E$20,D378,1),""))</f>
        <v>1</v>
      </c>
      <c r="AN378">
        <f>IF(AM378=1,COUNTIF($AM$2:AM378,1),"")</f>
        <v>377</v>
      </c>
      <c r="AO378" t="str">
        <f>IFERROR(INDEX($D$2:$D$3528,MATCH(ROWS($AN$2:AN378),Position_Fournisseurs,0)),"")</f>
        <v/>
      </c>
    </row>
    <row r="379" spans="1:41" x14ac:dyDescent="0.25">
      <c r="A379">
        <v>4071</v>
      </c>
      <c r="B379">
        <v>10909</v>
      </c>
      <c r="C379" s="2" t="s">
        <v>27</v>
      </c>
      <c r="D379" s="2" t="s">
        <v>4344</v>
      </c>
      <c r="E379" s="2" t="s">
        <v>27</v>
      </c>
      <c r="F379" s="2" t="s">
        <v>4345</v>
      </c>
      <c r="G379" s="2" t="s">
        <v>27</v>
      </c>
      <c r="H379" s="2" t="s">
        <v>4346</v>
      </c>
      <c r="I379" s="2" t="s">
        <v>4346</v>
      </c>
      <c r="J379" s="2" t="s">
        <v>4347</v>
      </c>
      <c r="K379">
        <v>1983</v>
      </c>
      <c r="L379" s="2" t="s">
        <v>1505</v>
      </c>
      <c r="M379" s="2" t="s">
        <v>1311</v>
      </c>
      <c r="P379" s="2" t="s">
        <v>27</v>
      </c>
      <c r="Q379" s="2" t="s">
        <v>27</v>
      </c>
      <c r="R379" s="2" t="s">
        <v>27</v>
      </c>
      <c r="S379" s="2" t="s">
        <v>27</v>
      </c>
      <c r="T379" s="2" t="s">
        <v>27</v>
      </c>
      <c r="U379" s="2" t="s">
        <v>1312</v>
      </c>
      <c r="V379" s="2" t="s">
        <v>27</v>
      </c>
      <c r="W379" s="2" t="s">
        <v>27</v>
      </c>
      <c r="X379" s="2" t="s">
        <v>27</v>
      </c>
      <c r="Y379" s="2" t="s">
        <v>257</v>
      </c>
      <c r="Z379" s="2" t="s">
        <v>27</v>
      </c>
      <c r="AA379" s="2" t="s">
        <v>27</v>
      </c>
      <c r="AB379" s="2" t="s">
        <v>27</v>
      </c>
      <c r="AC379" s="2" t="s">
        <v>27</v>
      </c>
      <c r="AD379" s="2" t="s">
        <v>27</v>
      </c>
      <c r="AM379">
        <f>--ISNUMBER(IFERROR(SEARCH('Formulaire recherche'!$E$20,D379,1),""))</f>
        <v>1</v>
      </c>
      <c r="AN379">
        <f>IF(AM379=1,COUNTIF($AM$2:AM379,1),"")</f>
        <v>378</v>
      </c>
      <c r="AO379" t="str">
        <f>IFERROR(INDEX($D$2:$D$3528,MATCH(ROWS($AN$2:AN379),Position_Fournisseurs,0)),"")</f>
        <v/>
      </c>
    </row>
    <row r="380" spans="1:41" x14ac:dyDescent="0.25">
      <c r="A380">
        <v>1423</v>
      </c>
      <c r="B380">
        <v>558120</v>
      </c>
      <c r="C380" s="2" t="s">
        <v>27</v>
      </c>
      <c r="D380" s="2" t="s">
        <v>2432</v>
      </c>
      <c r="E380" s="2" t="s">
        <v>27</v>
      </c>
      <c r="F380" s="2" t="s">
        <v>2433</v>
      </c>
      <c r="G380" s="2" t="s">
        <v>27</v>
      </c>
      <c r="H380" s="2" t="s">
        <v>2434</v>
      </c>
      <c r="I380" s="2" t="s">
        <v>2434</v>
      </c>
      <c r="J380" s="2" t="s">
        <v>27</v>
      </c>
      <c r="K380">
        <v>1400</v>
      </c>
      <c r="L380" s="2" t="s">
        <v>1587</v>
      </c>
      <c r="M380" s="2" t="s">
        <v>1311</v>
      </c>
      <c r="N380">
        <v>41848848122</v>
      </c>
      <c r="P380" s="2" t="s">
        <v>27</v>
      </c>
      <c r="Q380" s="2" t="s">
        <v>27</v>
      </c>
      <c r="R380" s="2" t="s">
        <v>27</v>
      </c>
      <c r="S380" s="2" t="s">
        <v>2435</v>
      </c>
      <c r="T380" s="2" t="s">
        <v>2436</v>
      </c>
      <c r="U380" s="2" t="s">
        <v>1312</v>
      </c>
      <c r="V380" s="2" t="s">
        <v>27</v>
      </c>
      <c r="W380" s="2" t="s">
        <v>27</v>
      </c>
      <c r="X380" s="2" t="s">
        <v>27</v>
      </c>
      <c r="Y380" s="2" t="s">
        <v>79</v>
      </c>
      <c r="Z380" s="2" t="s">
        <v>27</v>
      </c>
      <c r="AA380" s="2" t="s">
        <v>27</v>
      </c>
      <c r="AB380" s="2" t="s">
        <v>27</v>
      </c>
      <c r="AC380" s="2" t="s">
        <v>2435</v>
      </c>
      <c r="AD380" s="2" t="s">
        <v>27</v>
      </c>
      <c r="AM380">
        <f>--ISNUMBER(IFERROR(SEARCH('Formulaire recherche'!$E$20,D380,1),""))</f>
        <v>1</v>
      </c>
      <c r="AN380">
        <f>IF(AM380=1,COUNTIF($AM$2:AM380,1),"")</f>
        <v>379</v>
      </c>
      <c r="AO380" t="str">
        <f>IFERROR(INDEX($D$2:$D$3528,MATCH(ROWS($AN$2:AN380),Position_Fournisseurs,0)),"")</f>
        <v/>
      </c>
    </row>
    <row r="381" spans="1:41" x14ac:dyDescent="0.25">
      <c r="A381">
        <v>960</v>
      </c>
      <c r="B381">
        <v>256441</v>
      </c>
      <c r="C381" s="2" t="s">
        <v>27</v>
      </c>
      <c r="D381" s="2" t="s">
        <v>2061</v>
      </c>
      <c r="E381" s="2" t="s">
        <v>27</v>
      </c>
      <c r="F381" s="2" t="s">
        <v>2062</v>
      </c>
      <c r="G381" s="2" t="s">
        <v>27</v>
      </c>
      <c r="H381" s="2" t="s">
        <v>2063</v>
      </c>
      <c r="I381" s="2" t="s">
        <v>2063</v>
      </c>
      <c r="J381" s="2" t="s">
        <v>27</v>
      </c>
      <c r="K381">
        <v>1020</v>
      </c>
      <c r="L381" s="2" t="s">
        <v>2043</v>
      </c>
      <c r="M381" s="2" t="s">
        <v>1311</v>
      </c>
      <c r="N381">
        <v>41216711460</v>
      </c>
      <c r="P381" s="2" t="s">
        <v>2064</v>
      </c>
      <c r="Q381" s="2" t="s">
        <v>27</v>
      </c>
      <c r="R381" s="2" t="s">
        <v>2065</v>
      </c>
      <c r="S381" s="2" t="s">
        <v>2066</v>
      </c>
      <c r="T381" s="2" t="s">
        <v>2067</v>
      </c>
      <c r="U381" s="2" t="s">
        <v>1312</v>
      </c>
      <c r="V381" s="2" t="s">
        <v>27</v>
      </c>
      <c r="W381" s="2" t="s">
        <v>27</v>
      </c>
      <c r="X381" s="2" t="s">
        <v>27</v>
      </c>
      <c r="Y381" s="2" t="s">
        <v>79</v>
      </c>
      <c r="Z381" s="2" t="s">
        <v>27</v>
      </c>
      <c r="AA381" s="2" t="s">
        <v>27</v>
      </c>
      <c r="AB381" s="2" t="s">
        <v>27</v>
      </c>
      <c r="AC381" s="2" t="s">
        <v>2066</v>
      </c>
      <c r="AD381" s="2" t="s">
        <v>27</v>
      </c>
      <c r="AM381">
        <f>--ISNUMBER(IFERROR(SEARCH('Formulaire recherche'!$E$20,D381,1),""))</f>
        <v>1</v>
      </c>
      <c r="AN381">
        <f>IF(AM381=1,COUNTIF($AM$2:AM381,1),"")</f>
        <v>380</v>
      </c>
      <c r="AO381" t="str">
        <f>IFERROR(INDEX($D$2:$D$3528,MATCH(ROWS($AN$2:AN381),Position_Fournisseurs,0)),"")</f>
        <v/>
      </c>
    </row>
    <row r="382" spans="1:41" x14ac:dyDescent="0.25">
      <c r="A382">
        <v>5338</v>
      </c>
      <c r="B382">
        <v>693064</v>
      </c>
      <c r="C382" s="2" t="s">
        <v>27</v>
      </c>
      <c r="D382" s="2" t="s">
        <v>5113</v>
      </c>
      <c r="E382" s="2" t="s">
        <v>27</v>
      </c>
      <c r="F382" s="2" t="s">
        <v>5114</v>
      </c>
      <c r="G382" s="2" t="s">
        <v>27</v>
      </c>
      <c r="H382" s="2" t="s">
        <v>27</v>
      </c>
      <c r="I382" s="2" t="s">
        <v>27</v>
      </c>
      <c r="J382" s="2" t="s">
        <v>27</v>
      </c>
      <c r="K382">
        <v>1213</v>
      </c>
      <c r="L382" s="2" t="s">
        <v>1446</v>
      </c>
      <c r="M382" s="2" t="s">
        <v>1311</v>
      </c>
      <c r="N382">
        <v>41227930550</v>
      </c>
      <c r="P382" s="2" t="s">
        <v>27</v>
      </c>
      <c r="Q382" s="2" t="s">
        <v>27</v>
      </c>
      <c r="R382" s="2" t="s">
        <v>5115</v>
      </c>
      <c r="S382" s="2" t="s">
        <v>5116</v>
      </c>
      <c r="T382" s="2" t="s">
        <v>5117</v>
      </c>
      <c r="U382" s="2" t="s">
        <v>1312</v>
      </c>
      <c r="V382" s="2" t="s">
        <v>27</v>
      </c>
      <c r="W382" s="2" t="s">
        <v>27</v>
      </c>
      <c r="X382" s="2" t="s">
        <v>27</v>
      </c>
      <c r="Y382" s="2" t="s">
        <v>24</v>
      </c>
      <c r="Z382" s="2" t="s">
        <v>27</v>
      </c>
      <c r="AA382" s="2" t="s">
        <v>27</v>
      </c>
      <c r="AB382" s="2" t="s">
        <v>27</v>
      </c>
      <c r="AC382" s="2" t="s">
        <v>5116</v>
      </c>
      <c r="AD382" s="2" t="s">
        <v>27</v>
      </c>
      <c r="AM382">
        <f>--ISNUMBER(IFERROR(SEARCH('Formulaire recherche'!$E$20,D382,1),""))</f>
        <v>1</v>
      </c>
      <c r="AN382">
        <f>IF(AM382=1,COUNTIF($AM$2:AM382,1),"")</f>
        <v>381</v>
      </c>
      <c r="AO382" t="str">
        <f>IFERROR(INDEX($D$2:$D$3528,MATCH(ROWS($AN$2:AN382),Position_Fournisseurs,0)),"")</f>
        <v/>
      </c>
    </row>
    <row r="383" spans="1:41" x14ac:dyDescent="0.25">
      <c r="A383">
        <v>222</v>
      </c>
      <c r="B383">
        <v>102093</v>
      </c>
      <c r="C383" s="2" t="s">
        <v>27</v>
      </c>
      <c r="D383" s="2" t="s">
        <v>1480</v>
      </c>
      <c r="E383" s="2" t="s">
        <v>27</v>
      </c>
      <c r="F383" s="2" t="s">
        <v>1481</v>
      </c>
      <c r="G383" s="2" t="s">
        <v>27</v>
      </c>
      <c r="H383" s="2" t="s">
        <v>1482</v>
      </c>
      <c r="I383" s="2" t="s">
        <v>1482</v>
      </c>
      <c r="J383" s="2" t="s">
        <v>27</v>
      </c>
      <c r="K383">
        <v>8112</v>
      </c>
      <c r="L383" s="2" t="s">
        <v>1483</v>
      </c>
      <c r="M383" s="2" t="s">
        <v>1311</v>
      </c>
      <c r="N383">
        <v>41562961010</v>
      </c>
      <c r="P383" s="2" t="s">
        <v>27</v>
      </c>
      <c r="Q383" s="2" t="s">
        <v>27</v>
      </c>
      <c r="R383" s="2" t="s">
        <v>27</v>
      </c>
      <c r="S383" s="2" t="s">
        <v>1484</v>
      </c>
      <c r="T383" s="2" t="s">
        <v>1485</v>
      </c>
      <c r="U383" s="2" t="s">
        <v>1312</v>
      </c>
      <c r="V383" s="2" t="s">
        <v>27</v>
      </c>
      <c r="W383" s="2" t="s">
        <v>27</v>
      </c>
      <c r="X383" s="2" t="s">
        <v>27</v>
      </c>
      <c r="Y383" s="2" t="s">
        <v>1332</v>
      </c>
      <c r="Z383" s="2" t="s">
        <v>27</v>
      </c>
      <c r="AA383" s="2" t="s">
        <v>27</v>
      </c>
      <c r="AB383" s="2" t="s">
        <v>27</v>
      </c>
      <c r="AC383" s="2" t="s">
        <v>1484</v>
      </c>
      <c r="AD383" s="2" t="s">
        <v>27</v>
      </c>
      <c r="AM383">
        <f>--ISNUMBER(IFERROR(SEARCH('Formulaire recherche'!$E$20,D383,1),""))</f>
        <v>1</v>
      </c>
      <c r="AN383">
        <f>IF(AM383=1,COUNTIF($AM$2:AM383,1),"")</f>
        <v>382</v>
      </c>
      <c r="AO383" t="str">
        <f>IFERROR(INDEX($D$2:$D$3528,MATCH(ROWS($AN$2:AN383),Position_Fournisseurs,0)),"")</f>
        <v/>
      </c>
    </row>
    <row r="384" spans="1:41" x14ac:dyDescent="0.25">
      <c r="A384">
        <v>3037</v>
      </c>
      <c r="B384">
        <v>328828</v>
      </c>
      <c r="C384" s="2" t="s">
        <v>27</v>
      </c>
      <c r="D384" s="2" t="s">
        <v>3579</v>
      </c>
      <c r="E384" s="2" t="s">
        <v>27</v>
      </c>
      <c r="F384" s="2" t="s">
        <v>3580</v>
      </c>
      <c r="G384" s="2" t="s">
        <v>27</v>
      </c>
      <c r="H384" s="2" t="s">
        <v>3581</v>
      </c>
      <c r="I384" s="2" t="s">
        <v>3581</v>
      </c>
      <c r="J384" s="2" t="s">
        <v>27</v>
      </c>
      <c r="K384">
        <v>1124</v>
      </c>
      <c r="L384" s="2" t="s">
        <v>3582</v>
      </c>
      <c r="M384" s="2" t="s">
        <v>1311</v>
      </c>
      <c r="N384">
        <v>41218632244</v>
      </c>
      <c r="P384" s="2" t="s">
        <v>27</v>
      </c>
      <c r="Q384" s="2" t="s">
        <v>27</v>
      </c>
      <c r="R384" s="2" t="s">
        <v>3583</v>
      </c>
      <c r="S384" s="2" t="s">
        <v>3584</v>
      </c>
      <c r="T384" s="2" t="s">
        <v>3585</v>
      </c>
      <c r="U384" s="2" t="s">
        <v>1312</v>
      </c>
      <c r="V384" s="2" t="s">
        <v>27</v>
      </c>
      <c r="W384" s="2" t="s">
        <v>27</v>
      </c>
      <c r="X384" s="2" t="s">
        <v>27</v>
      </c>
      <c r="Y384" s="2" t="s">
        <v>79</v>
      </c>
      <c r="Z384" s="2" t="s">
        <v>27</v>
      </c>
      <c r="AA384" s="2" t="s">
        <v>27</v>
      </c>
      <c r="AB384" s="2" t="s">
        <v>27</v>
      </c>
      <c r="AC384" s="2" t="s">
        <v>3584</v>
      </c>
      <c r="AD384" s="2" t="s">
        <v>27</v>
      </c>
      <c r="AM384">
        <f>--ISNUMBER(IFERROR(SEARCH('Formulaire recherche'!$E$20,D384,1),""))</f>
        <v>1</v>
      </c>
      <c r="AN384">
        <f>IF(AM384=1,COUNTIF($AM$2:AM384,1),"")</f>
        <v>383</v>
      </c>
      <c r="AO384" t="str">
        <f>IFERROR(INDEX($D$2:$D$3528,MATCH(ROWS($AN$2:AN384),Position_Fournisseurs,0)),"")</f>
        <v/>
      </c>
    </row>
    <row r="385" spans="1:41" x14ac:dyDescent="0.25">
      <c r="A385">
        <v>3337</v>
      </c>
      <c r="B385">
        <v>395888</v>
      </c>
      <c r="C385" s="2" t="s">
        <v>27</v>
      </c>
      <c r="D385" s="2" t="s">
        <v>3793</v>
      </c>
      <c r="E385" s="2" t="s">
        <v>27</v>
      </c>
      <c r="F385" s="2" t="s">
        <v>3794</v>
      </c>
      <c r="G385" s="2" t="s">
        <v>27</v>
      </c>
      <c r="H385" s="2" t="s">
        <v>3795</v>
      </c>
      <c r="I385" s="2" t="s">
        <v>3795</v>
      </c>
      <c r="J385" s="2" t="s">
        <v>27</v>
      </c>
      <c r="K385">
        <v>1950</v>
      </c>
      <c r="L385" s="2" t="s">
        <v>1403</v>
      </c>
      <c r="M385" s="2" t="s">
        <v>1311</v>
      </c>
      <c r="N385">
        <v>41273225092</v>
      </c>
      <c r="P385" s="2" t="s">
        <v>27</v>
      </c>
      <c r="Q385" s="2" t="s">
        <v>27</v>
      </c>
      <c r="R385" s="2" t="s">
        <v>27</v>
      </c>
      <c r="S385" s="2" t="s">
        <v>3796</v>
      </c>
      <c r="T385" s="2" t="s">
        <v>3797</v>
      </c>
      <c r="U385" s="2" t="s">
        <v>1312</v>
      </c>
      <c r="V385" s="2" t="s">
        <v>27</v>
      </c>
      <c r="W385" s="2" t="s">
        <v>27</v>
      </c>
      <c r="X385" s="2" t="s">
        <v>27</v>
      </c>
      <c r="Y385" s="2" t="s">
        <v>257</v>
      </c>
      <c r="Z385" s="2" t="s">
        <v>27</v>
      </c>
      <c r="AA385" s="2" t="s">
        <v>27</v>
      </c>
      <c r="AB385" s="2" t="s">
        <v>27</v>
      </c>
      <c r="AC385" s="2" t="s">
        <v>3796</v>
      </c>
      <c r="AD385" s="2" t="s">
        <v>27</v>
      </c>
      <c r="AM385">
        <f>--ISNUMBER(IFERROR(SEARCH('Formulaire recherche'!$E$20,D385,1),""))</f>
        <v>1</v>
      </c>
      <c r="AN385">
        <f>IF(AM385=1,COUNTIF($AM$2:AM385,1),"")</f>
        <v>384</v>
      </c>
      <c r="AO385" t="str">
        <f>IFERROR(INDEX($D$2:$D$3528,MATCH(ROWS($AN$2:AN385),Position_Fournisseurs,0)),"")</f>
        <v/>
      </c>
    </row>
    <row r="386" spans="1:41" x14ac:dyDescent="0.25">
      <c r="A386">
        <v>6540</v>
      </c>
      <c r="B386">
        <v>472615</v>
      </c>
      <c r="C386" s="2" t="s">
        <v>27</v>
      </c>
      <c r="D386" s="2" t="s">
        <v>5798</v>
      </c>
      <c r="E386" s="2" t="s">
        <v>27</v>
      </c>
      <c r="F386" s="2" t="s">
        <v>5798</v>
      </c>
      <c r="G386" s="2" t="s">
        <v>27</v>
      </c>
      <c r="H386" s="2" t="s">
        <v>5799</v>
      </c>
      <c r="I386" s="2" t="s">
        <v>5799</v>
      </c>
      <c r="J386" s="2" t="s">
        <v>5800</v>
      </c>
      <c r="K386">
        <v>1227</v>
      </c>
      <c r="L386" s="2" t="s">
        <v>1689</v>
      </c>
      <c r="M386" s="2" t="s">
        <v>1311</v>
      </c>
      <c r="N386">
        <v>41223094370</v>
      </c>
      <c r="P386" s="2" t="s">
        <v>27</v>
      </c>
      <c r="Q386" s="2" t="s">
        <v>27</v>
      </c>
      <c r="R386" s="2" t="s">
        <v>27</v>
      </c>
      <c r="S386" s="2" t="s">
        <v>5801</v>
      </c>
      <c r="T386" s="2" t="s">
        <v>27</v>
      </c>
      <c r="U386" s="2" t="s">
        <v>1312</v>
      </c>
      <c r="V386" s="2" t="s">
        <v>27</v>
      </c>
      <c r="W386" s="2" t="s">
        <v>27</v>
      </c>
      <c r="X386" s="2" t="s">
        <v>27</v>
      </c>
      <c r="Y386" s="2" t="s">
        <v>27</v>
      </c>
      <c r="Z386" s="2" t="s">
        <v>27</v>
      </c>
      <c r="AA386" s="2" t="s">
        <v>27</v>
      </c>
      <c r="AB386" s="2" t="s">
        <v>27</v>
      </c>
      <c r="AC386" s="2" t="s">
        <v>5801</v>
      </c>
      <c r="AD386" s="2" t="s">
        <v>27</v>
      </c>
      <c r="AM386">
        <f>--ISNUMBER(IFERROR(SEARCH('Formulaire recherche'!$E$20,D386,1),""))</f>
        <v>1</v>
      </c>
      <c r="AN386">
        <f>IF(AM386=1,COUNTIF($AM$2:AM386,1),"")</f>
        <v>385</v>
      </c>
      <c r="AO386" t="str">
        <f>IFERROR(INDEX($D$2:$D$3528,MATCH(ROWS($AN$2:AN386),Position_Fournisseurs,0)),"")</f>
        <v/>
      </c>
    </row>
    <row r="387" spans="1:41" x14ac:dyDescent="0.25">
      <c r="A387">
        <v>5893</v>
      </c>
      <c r="B387">
        <v>11742</v>
      </c>
      <c r="C387" s="2" t="s">
        <v>27</v>
      </c>
      <c r="D387" s="2" t="s">
        <v>5502</v>
      </c>
      <c r="E387" s="2" t="s">
        <v>27</v>
      </c>
      <c r="F387" s="2" t="s">
        <v>5503</v>
      </c>
      <c r="G387" s="2" t="s">
        <v>27</v>
      </c>
      <c r="H387" s="2" t="s">
        <v>5504</v>
      </c>
      <c r="I387" s="2" t="s">
        <v>5504</v>
      </c>
      <c r="J387" s="2" t="s">
        <v>5413</v>
      </c>
      <c r="K387">
        <v>6560</v>
      </c>
      <c r="L387" s="2" t="s">
        <v>5414</v>
      </c>
      <c r="M387" s="2" t="s">
        <v>1313</v>
      </c>
      <c r="N387">
        <v>33422131014</v>
      </c>
      <c r="P387" s="2" t="s">
        <v>5505</v>
      </c>
      <c r="Q387" s="2" t="s">
        <v>27</v>
      </c>
      <c r="R387" s="2" t="s">
        <v>27</v>
      </c>
      <c r="S387" s="2" t="s">
        <v>27</v>
      </c>
      <c r="T387" s="2" t="s">
        <v>27</v>
      </c>
      <c r="U387" s="2" t="s">
        <v>1312</v>
      </c>
      <c r="V387" s="2" t="s">
        <v>27</v>
      </c>
      <c r="W387" s="2" t="s">
        <v>27</v>
      </c>
      <c r="X387" s="2" t="s">
        <v>27</v>
      </c>
      <c r="Y387" s="2" t="s">
        <v>27</v>
      </c>
      <c r="Z387" s="2" t="s">
        <v>27</v>
      </c>
      <c r="AA387" s="2" t="s">
        <v>27</v>
      </c>
      <c r="AB387" s="2" t="s">
        <v>27</v>
      </c>
      <c r="AC387" s="2" t="s">
        <v>27</v>
      </c>
      <c r="AD387" s="2" t="s">
        <v>27</v>
      </c>
      <c r="AM387">
        <f>--ISNUMBER(IFERROR(SEARCH('Formulaire recherche'!$E$20,D387,1),""))</f>
        <v>1</v>
      </c>
      <c r="AN387">
        <f>IF(AM387=1,COUNTIF($AM$2:AM387,1),"")</f>
        <v>386</v>
      </c>
      <c r="AO387" t="str">
        <f>IFERROR(INDEX($D$2:$D$3528,MATCH(ROWS($AN$2:AN387),Position_Fournisseurs,0)),"")</f>
        <v/>
      </c>
    </row>
    <row r="388" spans="1:41" x14ac:dyDescent="0.25">
      <c r="A388">
        <v>5193</v>
      </c>
      <c r="B388">
        <v>456803</v>
      </c>
      <c r="C388" s="2" t="s">
        <v>27</v>
      </c>
      <c r="D388" s="2" t="s">
        <v>4966</v>
      </c>
      <c r="E388" s="2" t="s">
        <v>27</v>
      </c>
      <c r="F388" s="2" t="s">
        <v>4967</v>
      </c>
      <c r="G388" s="2" t="s">
        <v>27</v>
      </c>
      <c r="H388" s="2" t="s">
        <v>4968</v>
      </c>
      <c r="I388" s="2" t="s">
        <v>4968</v>
      </c>
      <c r="J388" s="2" t="s">
        <v>27</v>
      </c>
      <c r="K388">
        <v>1205</v>
      </c>
      <c r="L388" s="2" t="s">
        <v>1326</v>
      </c>
      <c r="M388" s="2" t="s">
        <v>1311</v>
      </c>
      <c r="N388">
        <v>41228096360</v>
      </c>
      <c r="P388" s="2" t="s">
        <v>4969</v>
      </c>
      <c r="Q388" s="2" t="s">
        <v>27</v>
      </c>
      <c r="R388" s="2" t="s">
        <v>4970</v>
      </c>
      <c r="S388" s="2" t="s">
        <v>4971</v>
      </c>
      <c r="T388" s="2" t="s">
        <v>4972</v>
      </c>
      <c r="U388" s="2" t="s">
        <v>1312</v>
      </c>
      <c r="V388" s="2" t="s">
        <v>27</v>
      </c>
      <c r="W388" s="2" t="s">
        <v>27</v>
      </c>
      <c r="X388" s="2" t="s">
        <v>27</v>
      </c>
      <c r="Y388" s="2" t="s">
        <v>24</v>
      </c>
      <c r="Z388" s="2" t="s">
        <v>27</v>
      </c>
      <c r="AA388" s="2" t="s">
        <v>27</v>
      </c>
      <c r="AB388" s="2" t="s">
        <v>27</v>
      </c>
      <c r="AC388" s="2" t="s">
        <v>4971</v>
      </c>
      <c r="AD388" s="2" t="s">
        <v>27</v>
      </c>
      <c r="AM388">
        <f>--ISNUMBER(IFERROR(SEARCH('Formulaire recherche'!$E$20,D388,1),""))</f>
        <v>1</v>
      </c>
      <c r="AN388">
        <f>IF(AM388=1,COUNTIF($AM$2:AM388,1),"")</f>
        <v>387</v>
      </c>
      <c r="AO388" t="str">
        <f>IFERROR(INDEX($D$2:$D$3528,MATCH(ROWS($AN$2:AN388),Position_Fournisseurs,0)),"")</f>
        <v/>
      </c>
    </row>
    <row r="389" spans="1:41" x14ac:dyDescent="0.25">
      <c r="A389">
        <v>6948</v>
      </c>
      <c r="B389">
        <v>787496</v>
      </c>
      <c r="C389" s="2" t="s">
        <v>27</v>
      </c>
      <c r="D389" s="2" t="s">
        <v>6065</v>
      </c>
      <c r="E389" s="2" t="s">
        <v>27</v>
      </c>
      <c r="F389" s="2" t="s">
        <v>6066</v>
      </c>
      <c r="G389" s="2" t="s">
        <v>27</v>
      </c>
      <c r="H389" s="2" t="s">
        <v>6067</v>
      </c>
      <c r="I389" s="2" t="s">
        <v>27</v>
      </c>
      <c r="J389" s="2" t="s">
        <v>27</v>
      </c>
      <c r="K389">
        <v>1965</v>
      </c>
      <c r="L389" s="2" t="s">
        <v>1586</v>
      </c>
      <c r="M389" s="2" t="s">
        <v>1311</v>
      </c>
      <c r="N389">
        <v>41273955151</v>
      </c>
      <c r="P389" s="2" t="s">
        <v>6068</v>
      </c>
      <c r="Q389" s="2" t="s">
        <v>27</v>
      </c>
      <c r="R389" s="2" t="s">
        <v>6069</v>
      </c>
      <c r="S389" s="2" t="s">
        <v>6070</v>
      </c>
      <c r="T389" s="2" t="s">
        <v>6071</v>
      </c>
      <c r="U389" s="2" t="s">
        <v>1312</v>
      </c>
      <c r="V389" s="2" t="s">
        <v>27</v>
      </c>
      <c r="W389" s="2" t="s">
        <v>27</v>
      </c>
      <c r="X389" s="2" t="s">
        <v>27</v>
      </c>
      <c r="Y389" s="2" t="s">
        <v>257</v>
      </c>
      <c r="Z389" s="2" t="s">
        <v>27</v>
      </c>
      <c r="AA389" s="2" t="s">
        <v>27</v>
      </c>
      <c r="AB389" s="2" t="s">
        <v>27</v>
      </c>
      <c r="AC389" s="2" t="s">
        <v>6069</v>
      </c>
      <c r="AD389" s="2" t="s">
        <v>41</v>
      </c>
      <c r="AM389">
        <f>--ISNUMBER(IFERROR(SEARCH('Formulaire recherche'!$E$20,D389,1),""))</f>
        <v>1</v>
      </c>
      <c r="AN389">
        <f>IF(AM389=1,COUNTIF($AM$2:AM389,1),"")</f>
        <v>388</v>
      </c>
      <c r="AO389" t="str">
        <f>IFERROR(INDEX($D$2:$D$3528,MATCH(ROWS($AN$2:AN389),Position_Fournisseurs,0)),"")</f>
        <v/>
      </c>
    </row>
    <row r="390" spans="1:41" x14ac:dyDescent="0.25">
      <c r="A390">
        <v>7001</v>
      </c>
      <c r="B390">
        <v>842498</v>
      </c>
      <c r="C390" s="2" t="s">
        <v>27</v>
      </c>
      <c r="D390" s="2" t="s">
        <v>6155</v>
      </c>
      <c r="E390" s="2" t="s">
        <v>27</v>
      </c>
      <c r="F390" s="2" t="s">
        <v>6156</v>
      </c>
      <c r="G390" s="2" t="s">
        <v>27</v>
      </c>
      <c r="H390" s="2" t="s">
        <v>6157</v>
      </c>
      <c r="I390" s="2" t="s">
        <v>6157</v>
      </c>
      <c r="J390" s="2" t="s">
        <v>27</v>
      </c>
      <c r="K390">
        <v>1224</v>
      </c>
      <c r="L390" s="2" t="s">
        <v>1494</v>
      </c>
      <c r="M390" s="2" t="s">
        <v>1311</v>
      </c>
      <c r="P390" s="2" t="s">
        <v>6158</v>
      </c>
      <c r="Q390" s="2" t="s">
        <v>27</v>
      </c>
      <c r="R390" s="2" t="s">
        <v>6159</v>
      </c>
      <c r="S390" s="2" t="s">
        <v>6160</v>
      </c>
      <c r="T390" s="2" t="s">
        <v>6161</v>
      </c>
      <c r="U390" s="2" t="s">
        <v>1312</v>
      </c>
      <c r="V390" s="2" t="s">
        <v>27</v>
      </c>
      <c r="W390" s="2" t="s">
        <v>27</v>
      </c>
      <c r="X390" s="2" t="s">
        <v>27</v>
      </c>
      <c r="Y390" s="2" t="s">
        <v>24</v>
      </c>
      <c r="Z390" s="2" t="s">
        <v>27</v>
      </c>
      <c r="AA390" s="2" t="s">
        <v>27</v>
      </c>
      <c r="AB390" s="2" t="s">
        <v>27</v>
      </c>
      <c r="AC390" s="2" t="s">
        <v>6160</v>
      </c>
      <c r="AD390" s="2" t="s">
        <v>27</v>
      </c>
      <c r="AM390">
        <f>--ISNUMBER(IFERROR(SEARCH('Formulaire recherche'!$E$20,D390,1),""))</f>
        <v>1</v>
      </c>
      <c r="AN390">
        <f>IF(AM390=1,COUNTIF($AM$2:AM390,1),"")</f>
        <v>389</v>
      </c>
      <c r="AO390" t="str">
        <f>IFERROR(INDEX($D$2:$D$3528,MATCH(ROWS($AN$2:AN390),Position_Fournisseurs,0)),"")</f>
        <v/>
      </c>
    </row>
    <row r="391" spans="1:41" x14ac:dyDescent="0.25">
      <c r="A391">
        <v>5446</v>
      </c>
      <c r="B391">
        <v>715809</v>
      </c>
      <c r="C391" s="2" t="s">
        <v>27</v>
      </c>
      <c r="D391" s="2" t="s">
        <v>5220</v>
      </c>
      <c r="E391" s="2" t="s">
        <v>5221</v>
      </c>
      <c r="F391" s="2" t="s">
        <v>5222</v>
      </c>
      <c r="G391" s="2" t="s">
        <v>27</v>
      </c>
      <c r="H391" s="2" t="s">
        <v>5223</v>
      </c>
      <c r="I391" s="2" t="s">
        <v>5223</v>
      </c>
      <c r="J391" s="2" t="s">
        <v>27</v>
      </c>
      <c r="K391">
        <v>1003</v>
      </c>
      <c r="L391" s="2" t="s">
        <v>1470</v>
      </c>
      <c r="M391" s="2" t="s">
        <v>1311</v>
      </c>
      <c r="N391">
        <v>41213200565</v>
      </c>
      <c r="P391" s="2" t="s">
        <v>27</v>
      </c>
      <c r="Q391" s="2" t="s">
        <v>27</v>
      </c>
      <c r="R391" s="2" t="s">
        <v>27</v>
      </c>
      <c r="S391" s="2" t="s">
        <v>5224</v>
      </c>
      <c r="T391" s="2" t="s">
        <v>5225</v>
      </c>
      <c r="U391" s="2" t="s">
        <v>1312</v>
      </c>
      <c r="V391" s="2" t="s">
        <v>27</v>
      </c>
      <c r="W391" s="2" t="s">
        <v>27</v>
      </c>
      <c r="X391" s="2" t="s">
        <v>27</v>
      </c>
      <c r="Y391" s="2" t="s">
        <v>79</v>
      </c>
      <c r="Z391" s="2" t="s">
        <v>27</v>
      </c>
      <c r="AA391" s="2" t="s">
        <v>27</v>
      </c>
      <c r="AB391" s="2" t="s">
        <v>27</v>
      </c>
      <c r="AC391" s="2" t="s">
        <v>5224</v>
      </c>
      <c r="AD391" s="2" t="s">
        <v>27</v>
      </c>
      <c r="AM391">
        <f>--ISNUMBER(IFERROR(SEARCH('Formulaire recherche'!$E$20,D391,1),""))</f>
        <v>1</v>
      </c>
      <c r="AN391">
        <f>IF(AM391=1,COUNTIF($AM$2:AM391,1),"")</f>
        <v>390</v>
      </c>
      <c r="AO391" t="str">
        <f>IFERROR(INDEX($D$2:$D$3528,MATCH(ROWS($AN$2:AN391),Position_Fournisseurs,0)),"")</f>
        <v/>
      </c>
    </row>
    <row r="392" spans="1:41" x14ac:dyDescent="0.25">
      <c r="A392">
        <v>6719</v>
      </c>
      <c r="B392">
        <v>498936</v>
      </c>
      <c r="C392" s="2" t="s">
        <v>27</v>
      </c>
      <c r="D392" s="2" t="s">
        <v>5919</v>
      </c>
      <c r="E392" s="2" t="s">
        <v>27</v>
      </c>
      <c r="F392" s="2" t="s">
        <v>5920</v>
      </c>
      <c r="G392" s="2" t="s">
        <v>27</v>
      </c>
      <c r="H392" s="2" t="s">
        <v>5921</v>
      </c>
      <c r="I392" s="2" t="s">
        <v>5921</v>
      </c>
      <c r="J392" s="2" t="s">
        <v>27</v>
      </c>
      <c r="K392">
        <v>1020</v>
      </c>
      <c r="L392" s="2" t="s">
        <v>2043</v>
      </c>
      <c r="M392" s="2" t="s">
        <v>1311</v>
      </c>
      <c r="N392">
        <v>41216343377</v>
      </c>
      <c r="P392" s="2" t="s">
        <v>27</v>
      </c>
      <c r="Q392" s="2" t="s">
        <v>27</v>
      </c>
      <c r="R392" s="2" t="s">
        <v>27</v>
      </c>
      <c r="S392" s="2" t="s">
        <v>5922</v>
      </c>
      <c r="T392" s="2" t="s">
        <v>27</v>
      </c>
      <c r="U392" s="2" t="s">
        <v>1312</v>
      </c>
      <c r="V392" s="2" t="s">
        <v>27</v>
      </c>
      <c r="W392" s="2" t="s">
        <v>27</v>
      </c>
      <c r="X392" s="2" t="s">
        <v>27</v>
      </c>
      <c r="Y392" s="2" t="s">
        <v>79</v>
      </c>
      <c r="Z392" s="2" t="s">
        <v>27</v>
      </c>
      <c r="AA392" s="2" t="s">
        <v>27</v>
      </c>
      <c r="AB392" s="2" t="s">
        <v>27</v>
      </c>
      <c r="AC392" s="2" t="s">
        <v>5922</v>
      </c>
      <c r="AD392" s="2" t="s">
        <v>27</v>
      </c>
      <c r="AM392">
        <f>--ISNUMBER(IFERROR(SEARCH('Formulaire recherche'!$E$20,D392,1),""))</f>
        <v>1</v>
      </c>
      <c r="AN392">
        <f>IF(AM392=1,COUNTIF($AM$2:AM392,1),"")</f>
        <v>391</v>
      </c>
      <c r="AO392" t="str">
        <f>IFERROR(INDEX($D$2:$D$3528,MATCH(ROWS($AN$2:AN392),Position_Fournisseurs,0)),"")</f>
        <v/>
      </c>
    </row>
    <row r="393" spans="1:41" x14ac:dyDescent="0.25">
      <c r="A393">
        <v>1029</v>
      </c>
      <c r="B393">
        <v>266669</v>
      </c>
      <c r="C393" s="2" t="s">
        <v>27</v>
      </c>
      <c r="D393" s="2" t="s">
        <v>2102</v>
      </c>
      <c r="E393" s="2" t="s">
        <v>27</v>
      </c>
      <c r="F393" s="2" t="s">
        <v>2103</v>
      </c>
      <c r="G393" s="2" t="s">
        <v>27</v>
      </c>
      <c r="H393" s="2" t="s">
        <v>2104</v>
      </c>
      <c r="I393" s="2" t="s">
        <v>2104</v>
      </c>
      <c r="J393" s="2" t="s">
        <v>27</v>
      </c>
      <c r="K393">
        <v>1814</v>
      </c>
      <c r="L393" s="2" t="s">
        <v>2105</v>
      </c>
      <c r="M393" s="2" t="s">
        <v>1311</v>
      </c>
      <c r="N393">
        <v>41219772222</v>
      </c>
      <c r="P393" s="2" t="s">
        <v>27</v>
      </c>
      <c r="Q393" s="2" t="s">
        <v>27</v>
      </c>
      <c r="R393" s="2" t="s">
        <v>27</v>
      </c>
      <c r="S393" s="2" t="s">
        <v>2106</v>
      </c>
      <c r="T393" s="2" t="s">
        <v>27</v>
      </c>
      <c r="U393" s="2" t="s">
        <v>1312</v>
      </c>
      <c r="V393" s="2" t="s">
        <v>27</v>
      </c>
      <c r="W393" s="2" t="s">
        <v>27</v>
      </c>
      <c r="X393" s="2" t="s">
        <v>27</v>
      </c>
      <c r="Y393" s="2" t="s">
        <v>79</v>
      </c>
      <c r="Z393" s="2" t="s">
        <v>27</v>
      </c>
      <c r="AA393" s="2" t="s">
        <v>27</v>
      </c>
      <c r="AB393" s="2" t="s">
        <v>27</v>
      </c>
      <c r="AC393" s="2" t="s">
        <v>2106</v>
      </c>
      <c r="AD393" s="2" t="s">
        <v>27</v>
      </c>
      <c r="AM393">
        <f>--ISNUMBER(IFERROR(SEARCH('Formulaire recherche'!$E$20,D393,1),""))</f>
        <v>1</v>
      </c>
      <c r="AN393">
        <f>IF(AM393=1,COUNTIF($AM$2:AM393,1),"")</f>
        <v>392</v>
      </c>
      <c r="AO393" t="str">
        <f>IFERROR(INDEX($D$2:$D$3528,MATCH(ROWS($AN$2:AN393),Position_Fournisseurs,0)),"")</f>
        <v/>
      </c>
    </row>
    <row r="394" spans="1:41" x14ac:dyDescent="0.25">
      <c r="A394">
        <v>3587</v>
      </c>
      <c r="B394">
        <v>646308</v>
      </c>
      <c r="C394" s="2" t="s">
        <v>27</v>
      </c>
      <c r="D394" s="2" t="s">
        <v>4025</v>
      </c>
      <c r="E394" s="2" t="s">
        <v>27</v>
      </c>
      <c r="F394" s="2" t="s">
        <v>4026</v>
      </c>
      <c r="G394" s="2" t="s">
        <v>27</v>
      </c>
      <c r="H394" s="2" t="s">
        <v>4027</v>
      </c>
      <c r="I394" s="2" t="s">
        <v>4027</v>
      </c>
      <c r="J394" s="2" t="s">
        <v>27</v>
      </c>
      <c r="K394">
        <v>1870</v>
      </c>
      <c r="L394" s="2" t="s">
        <v>2291</v>
      </c>
      <c r="M394" s="2" t="s">
        <v>1311</v>
      </c>
      <c r="N394">
        <v>41244725257</v>
      </c>
      <c r="P394" s="2" t="s">
        <v>4028</v>
      </c>
      <c r="Q394" s="2" t="s">
        <v>27</v>
      </c>
      <c r="R394" s="2" t="s">
        <v>4029</v>
      </c>
      <c r="S394" s="2" t="s">
        <v>4030</v>
      </c>
      <c r="T394" s="2" t="s">
        <v>4031</v>
      </c>
      <c r="U394" s="2" t="s">
        <v>1312</v>
      </c>
      <c r="V394" s="2" t="s">
        <v>27</v>
      </c>
      <c r="W394" s="2" t="s">
        <v>27</v>
      </c>
      <c r="X394" s="2" t="s">
        <v>27</v>
      </c>
      <c r="Y394" s="2" t="s">
        <v>257</v>
      </c>
      <c r="Z394" s="2" t="s">
        <v>27</v>
      </c>
      <c r="AA394" s="2" t="s">
        <v>27</v>
      </c>
      <c r="AB394" s="2" t="s">
        <v>27</v>
      </c>
      <c r="AC394" s="2" t="s">
        <v>4030</v>
      </c>
      <c r="AD394" s="2" t="s">
        <v>27</v>
      </c>
      <c r="AM394">
        <f>--ISNUMBER(IFERROR(SEARCH('Formulaire recherche'!$E$20,D394,1),""))</f>
        <v>1</v>
      </c>
      <c r="AN394">
        <f>IF(AM394=1,COUNTIF($AM$2:AM394,1),"")</f>
        <v>393</v>
      </c>
      <c r="AO394" t="str">
        <f>IFERROR(INDEX($D$2:$D$3528,MATCH(ROWS($AN$2:AN394),Position_Fournisseurs,0)),"")</f>
        <v/>
      </c>
    </row>
    <row r="395" spans="1:41" x14ac:dyDescent="0.25">
      <c r="A395">
        <v>3800</v>
      </c>
      <c r="B395">
        <v>11547</v>
      </c>
      <c r="C395" s="2" t="s">
        <v>27</v>
      </c>
      <c r="D395" s="2" t="s">
        <v>4195</v>
      </c>
      <c r="E395" s="2" t="s">
        <v>27</v>
      </c>
      <c r="F395" s="2" t="s">
        <v>27</v>
      </c>
      <c r="G395" s="2" t="s">
        <v>27</v>
      </c>
      <c r="H395" s="2" t="s">
        <v>4196</v>
      </c>
      <c r="I395" s="2" t="s">
        <v>27</v>
      </c>
      <c r="J395" s="2" t="s">
        <v>27</v>
      </c>
      <c r="K395">
        <v>10247</v>
      </c>
      <c r="L395" s="2" t="s">
        <v>2657</v>
      </c>
      <c r="M395" s="2" t="s">
        <v>1549</v>
      </c>
      <c r="N395">
        <v>493025933914</v>
      </c>
      <c r="O395">
        <v>493025933915</v>
      </c>
      <c r="P395" s="2" t="s">
        <v>4197</v>
      </c>
      <c r="Q395" s="2" t="s">
        <v>27</v>
      </c>
      <c r="R395" s="2" t="s">
        <v>27</v>
      </c>
      <c r="S395" s="2" t="s">
        <v>4198</v>
      </c>
      <c r="T395" s="2" t="s">
        <v>27</v>
      </c>
      <c r="U395" s="2" t="s">
        <v>1312</v>
      </c>
      <c r="V395" s="2" t="s">
        <v>27</v>
      </c>
      <c r="W395" s="2" t="s">
        <v>27</v>
      </c>
      <c r="X395" s="2" t="s">
        <v>27</v>
      </c>
      <c r="Y395" s="2" t="s">
        <v>27</v>
      </c>
      <c r="Z395" s="2" t="s">
        <v>1314</v>
      </c>
      <c r="AA395" s="2" t="s">
        <v>1338</v>
      </c>
      <c r="AB395" s="2" t="s">
        <v>1323</v>
      </c>
      <c r="AC395" s="2" t="s">
        <v>4198</v>
      </c>
      <c r="AD395" s="2" t="s">
        <v>32</v>
      </c>
      <c r="AM395">
        <f>--ISNUMBER(IFERROR(SEARCH('Formulaire recherche'!$E$20,D395,1),""))</f>
        <v>1</v>
      </c>
      <c r="AN395">
        <f>IF(AM395=1,COUNTIF($AM$2:AM395,1),"")</f>
        <v>394</v>
      </c>
      <c r="AO395" t="str">
        <f>IFERROR(INDEX($D$2:$D$3528,MATCH(ROWS($AN$2:AN395),Position_Fournisseurs,0)),"")</f>
        <v/>
      </c>
    </row>
    <row r="396" spans="1:41" x14ac:dyDescent="0.25">
      <c r="A396">
        <v>6149</v>
      </c>
      <c r="B396">
        <v>209860</v>
      </c>
      <c r="C396" s="2" t="s">
        <v>27</v>
      </c>
      <c r="D396" s="2" t="s">
        <v>5605</v>
      </c>
      <c r="E396" s="2" t="s">
        <v>27</v>
      </c>
      <c r="F396" s="2" t="s">
        <v>5606</v>
      </c>
      <c r="G396" s="2" t="s">
        <v>27</v>
      </c>
      <c r="H396" s="2" t="s">
        <v>3345</v>
      </c>
      <c r="I396" s="2" t="s">
        <v>3345</v>
      </c>
      <c r="J396" s="2" t="s">
        <v>27</v>
      </c>
      <c r="K396">
        <v>1908</v>
      </c>
      <c r="L396" s="2" t="s">
        <v>2942</v>
      </c>
      <c r="M396" s="2" t="s">
        <v>1311</v>
      </c>
      <c r="N396">
        <v>41848818000</v>
      </c>
      <c r="P396" s="2" t="s">
        <v>27</v>
      </c>
      <c r="Q396" s="2" t="s">
        <v>27</v>
      </c>
      <c r="R396" s="2" t="s">
        <v>5607</v>
      </c>
      <c r="S396" s="2" t="s">
        <v>5608</v>
      </c>
      <c r="T396" s="2" t="s">
        <v>5609</v>
      </c>
      <c r="U396" s="2" t="s">
        <v>1312</v>
      </c>
      <c r="V396" s="2" t="s">
        <v>27</v>
      </c>
      <c r="W396" s="2" t="s">
        <v>27</v>
      </c>
      <c r="X396" s="2" t="s">
        <v>27</v>
      </c>
      <c r="Y396" s="2" t="s">
        <v>257</v>
      </c>
      <c r="Z396" s="2" t="s">
        <v>27</v>
      </c>
      <c r="AA396" s="2" t="s">
        <v>27</v>
      </c>
      <c r="AB396" s="2" t="s">
        <v>27</v>
      </c>
      <c r="AC396" s="2" t="s">
        <v>5608</v>
      </c>
      <c r="AD396" s="2" t="s">
        <v>27</v>
      </c>
      <c r="AM396">
        <f>--ISNUMBER(IFERROR(SEARCH('Formulaire recherche'!$E$20,D396,1),""))</f>
        <v>1</v>
      </c>
      <c r="AN396">
        <f>IF(AM396=1,COUNTIF($AM$2:AM396,1),"")</f>
        <v>395</v>
      </c>
      <c r="AO396" t="str">
        <f>IFERROR(INDEX($D$2:$D$3528,MATCH(ROWS($AN$2:AN396),Position_Fournisseurs,0)),"")</f>
        <v/>
      </c>
    </row>
    <row r="397" spans="1:41" x14ac:dyDescent="0.25">
      <c r="A397">
        <v>806</v>
      </c>
      <c r="B397">
        <v>147485</v>
      </c>
      <c r="C397" s="2" t="s">
        <v>27</v>
      </c>
      <c r="D397" s="2" t="s">
        <v>1958</v>
      </c>
      <c r="E397" s="2" t="s">
        <v>27</v>
      </c>
      <c r="F397" s="2" t="s">
        <v>1959</v>
      </c>
      <c r="G397" s="2" t="s">
        <v>27</v>
      </c>
      <c r="H397" s="2" t="s">
        <v>1727</v>
      </c>
      <c r="I397" s="2" t="s">
        <v>1727</v>
      </c>
      <c r="J397" s="2" t="s">
        <v>1960</v>
      </c>
      <c r="K397">
        <v>1213</v>
      </c>
      <c r="L397" s="2" t="s">
        <v>1446</v>
      </c>
      <c r="M397" s="2" t="s">
        <v>1311</v>
      </c>
      <c r="N397">
        <v>41228790430</v>
      </c>
      <c r="P397" s="2" t="s">
        <v>27</v>
      </c>
      <c r="Q397" s="2" t="s">
        <v>27</v>
      </c>
      <c r="R397" s="2" t="s">
        <v>27</v>
      </c>
      <c r="S397" s="2" t="s">
        <v>1961</v>
      </c>
      <c r="T397" s="2" t="s">
        <v>27</v>
      </c>
      <c r="U397" s="2" t="s">
        <v>1312</v>
      </c>
      <c r="V397" s="2" t="s">
        <v>27</v>
      </c>
      <c r="W397" s="2" t="s">
        <v>27</v>
      </c>
      <c r="X397" s="2" t="s">
        <v>27</v>
      </c>
      <c r="Y397" s="2" t="s">
        <v>24</v>
      </c>
      <c r="Z397" s="2" t="s">
        <v>27</v>
      </c>
      <c r="AA397" s="2" t="s">
        <v>27</v>
      </c>
      <c r="AB397" s="2" t="s">
        <v>27</v>
      </c>
      <c r="AC397" s="2" t="s">
        <v>1961</v>
      </c>
      <c r="AD397" s="2" t="s">
        <v>27</v>
      </c>
      <c r="AM397">
        <f>--ISNUMBER(IFERROR(SEARCH('Formulaire recherche'!$E$20,D397,1),""))</f>
        <v>1</v>
      </c>
      <c r="AN397">
        <f>IF(AM397=1,COUNTIF($AM$2:AM397,1),"")</f>
        <v>396</v>
      </c>
      <c r="AO397" t="str">
        <f>IFERROR(INDEX($D$2:$D$3528,MATCH(ROWS($AN$2:AN397),Position_Fournisseurs,0)),"")</f>
        <v/>
      </c>
    </row>
    <row r="398" spans="1:41" x14ac:dyDescent="0.25">
      <c r="A398">
        <v>481</v>
      </c>
      <c r="B398">
        <v>143626</v>
      </c>
      <c r="C398" s="2" t="s">
        <v>27</v>
      </c>
      <c r="D398" s="2" t="s">
        <v>1687</v>
      </c>
      <c r="E398" s="2" t="s">
        <v>27</v>
      </c>
      <c r="F398" s="2" t="s">
        <v>1687</v>
      </c>
      <c r="G398" s="2" t="s">
        <v>27</v>
      </c>
      <c r="H398" s="2" t="s">
        <v>1688</v>
      </c>
      <c r="I398" s="2" t="s">
        <v>1688</v>
      </c>
      <c r="J398" s="2" t="s">
        <v>27</v>
      </c>
      <c r="K398">
        <v>1227</v>
      </c>
      <c r="L398" s="2" t="s">
        <v>1689</v>
      </c>
      <c r="M398" s="2" t="s">
        <v>1311</v>
      </c>
      <c r="N398">
        <v>41223435920</v>
      </c>
      <c r="P398" s="2" t="s">
        <v>27</v>
      </c>
      <c r="Q398" s="2" t="s">
        <v>27</v>
      </c>
      <c r="R398" s="2" t="s">
        <v>27</v>
      </c>
      <c r="S398" s="2" t="s">
        <v>1690</v>
      </c>
      <c r="T398" s="2" t="s">
        <v>27</v>
      </c>
      <c r="U398" s="2" t="s">
        <v>1312</v>
      </c>
      <c r="V398" s="2" t="s">
        <v>27</v>
      </c>
      <c r="W398" s="2" t="s">
        <v>27</v>
      </c>
      <c r="X398" s="2" t="s">
        <v>27</v>
      </c>
      <c r="Y398" s="2" t="s">
        <v>27</v>
      </c>
      <c r="Z398" s="2" t="s">
        <v>27</v>
      </c>
      <c r="AA398" s="2" t="s">
        <v>27</v>
      </c>
      <c r="AB398" s="2" t="s">
        <v>27</v>
      </c>
      <c r="AC398" s="2" t="s">
        <v>1690</v>
      </c>
      <c r="AD398" s="2" t="s">
        <v>27</v>
      </c>
      <c r="AM398">
        <f>--ISNUMBER(IFERROR(SEARCH('Formulaire recherche'!$E$20,D398,1),""))</f>
        <v>1</v>
      </c>
      <c r="AN398">
        <f>IF(AM398=1,COUNTIF($AM$2:AM398,1),"")</f>
        <v>397</v>
      </c>
      <c r="AO398" t="str">
        <f>IFERROR(INDEX($D$2:$D$3528,MATCH(ROWS($AN$2:AN398),Position_Fournisseurs,0)),"")</f>
        <v/>
      </c>
    </row>
    <row r="399" spans="1:41" x14ac:dyDescent="0.25">
      <c r="A399">
        <v>5401</v>
      </c>
      <c r="B399">
        <v>703960</v>
      </c>
      <c r="C399" s="2" t="s">
        <v>27</v>
      </c>
      <c r="D399" s="2" t="s">
        <v>5153</v>
      </c>
      <c r="E399" s="2" t="s">
        <v>27</v>
      </c>
      <c r="F399" s="2" t="s">
        <v>5154</v>
      </c>
      <c r="G399" s="2" t="s">
        <v>27</v>
      </c>
      <c r="H399" s="2" t="s">
        <v>5155</v>
      </c>
      <c r="I399" s="2" t="s">
        <v>5155</v>
      </c>
      <c r="J399" s="2" t="s">
        <v>4269</v>
      </c>
      <c r="K399">
        <v>1227</v>
      </c>
      <c r="L399" s="2" t="s">
        <v>1345</v>
      </c>
      <c r="M399" s="2" t="s">
        <v>1311</v>
      </c>
      <c r="N399">
        <v>41763621535</v>
      </c>
      <c r="P399" s="2" t="s">
        <v>27</v>
      </c>
      <c r="Q399" s="2" t="s">
        <v>27</v>
      </c>
      <c r="R399" s="2" t="s">
        <v>4270</v>
      </c>
      <c r="S399" s="2" t="s">
        <v>5156</v>
      </c>
      <c r="T399" s="2" t="s">
        <v>4271</v>
      </c>
      <c r="U399" s="2" t="s">
        <v>1312</v>
      </c>
      <c r="V399" s="2" t="s">
        <v>27</v>
      </c>
      <c r="W399" s="2" t="s">
        <v>27</v>
      </c>
      <c r="X399" s="2" t="s">
        <v>27</v>
      </c>
      <c r="Y399" s="2" t="s">
        <v>24</v>
      </c>
      <c r="Z399" s="2" t="s">
        <v>27</v>
      </c>
      <c r="AA399" s="2" t="s">
        <v>27</v>
      </c>
      <c r="AB399" s="2" t="s">
        <v>27</v>
      </c>
      <c r="AC399" s="2" t="s">
        <v>5156</v>
      </c>
      <c r="AD399" s="2" t="s">
        <v>27</v>
      </c>
      <c r="AM399">
        <f>--ISNUMBER(IFERROR(SEARCH('Formulaire recherche'!$E$20,D399,1),""))</f>
        <v>1</v>
      </c>
      <c r="AN399">
        <f>IF(AM399=1,COUNTIF($AM$2:AM399,1),"")</f>
        <v>398</v>
      </c>
      <c r="AO399" t="str">
        <f>IFERROR(INDEX($D$2:$D$3528,MATCH(ROWS($AN$2:AN399),Position_Fournisseurs,0)),"")</f>
        <v/>
      </c>
    </row>
    <row r="400" spans="1:41" x14ac:dyDescent="0.25">
      <c r="A400">
        <v>6314</v>
      </c>
      <c r="B400">
        <v>224186</v>
      </c>
      <c r="C400" s="2" t="s">
        <v>27</v>
      </c>
      <c r="D400" s="2" t="s">
        <v>5681</v>
      </c>
      <c r="E400" s="2" t="s">
        <v>27</v>
      </c>
      <c r="F400" s="2" t="s">
        <v>5682</v>
      </c>
      <c r="G400" s="2" t="s">
        <v>27</v>
      </c>
      <c r="H400" s="2" t="s">
        <v>5683</v>
      </c>
      <c r="I400" s="2" t="s">
        <v>5683</v>
      </c>
      <c r="J400" s="2" t="s">
        <v>3326</v>
      </c>
      <c r="K400">
        <v>8134</v>
      </c>
      <c r="L400" s="2" t="s">
        <v>2864</v>
      </c>
      <c r="M400" s="2" t="s">
        <v>1311</v>
      </c>
      <c r="N400">
        <v>4117104800</v>
      </c>
      <c r="P400" s="2" t="s">
        <v>27</v>
      </c>
      <c r="Q400" s="2" t="s">
        <v>27</v>
      </c>
      <c r="R400" s="2" t="s">
        <v>27</v>
      </c>
      <c r="S400" s="2" t="s">
        <v>5684</v>
      </c>
      <c r="T400" s="2" t="s">
        <v>27</v>
      </c>
      <c r="U400" s="2" t="s">
        <v>1312</v>
      </c>
      <c r="V400" s="2" t="s">
        <v>27</v>
      </c>
      <c r="W400" s="2" t="s">
        <v>27</v>
      </c>
      <c r="X400" s="2" t="s">
        <v>27</v>
      </c>
      <c r="Y400" s="2" t="s">
        <v>27</v>
      </c>
      <c r="Z400" s="2" t="s">
        <v>27</v>
      </c>
      <c r="AA400" s="2" t="s">
        <v>27</v>
      </c>
      <c r="AB400" s="2" t="s">
        <v>27</v>
      </c>
      <c r="AC400" s="2" t="s">
        <v>5684</v>
      </c>
      <c r="AD400" s="2" t="s">
        <v>27</v>
      </c>
      <c r="AM400">
        <f>--ISNUMBER(IFERROR(SEARCH('Formulaire recherche'!$E$20,D400,1),""))</f>
        <v>1</v>
      </c>
      <c r="AN400">
        <f>IF(AM400=1,COUNTIF($AM$2:AM400,1),"")</f>
        <v>399</v>
      </c>
      <c r="AO400" t="str">
        <f>IFERROR(INDEX($D$2:$D$3528,MATCH(ROWS($AN$2:AN400),Position_Fournisseurs,0)),"")</f>
        <v/>
      </c>
    </row>
    <row r="401" spans="1:41" x14ac:dyDescent="0.25">
      <c r="A401">
        <v>5328</v>
      </c>
      <c r="B401">
        <v>690530</v>
      </c>
      <c r="C401" s="2" t="s">
        <v>27</v>
      </c>
      <c r="D401" s="2" t="s">
        <v>5103</v>
      </c>
      <c r="E401" s="2" t="s">
        <v>27</v>
      </c>
      <c r="F401" s="2" t="s">
        <v>5104</v>
      </c>
      <c r="G401" s="2" t="s">
        <v>27</v>
      </c>
      <c r="H401" s="2" t="s">
        <v>4161</v>
      </c>
      <c r="I401" s="2" t="s">
        <v>27</v>
      </c>
      <c r="J401" s="2" t="s">
        <v>27</v>
      </c>
      <c r="K401">
        <v>1950</v>
      </c>
      <c r="L401" s="2" t="s">
        <v>1403</v>
      </c>
      <c r="M401" s="2" t="s">
        <v>1311</v>
      </c>
      <c r="N401">
        <v>41273211013</v>
      </c>
      <c r="O401">
        <v>41273213447</v>
      </c>
      <c r="P401" s="2" t="s">
        <v>5105</v>
      </c>
      <c r="Q401" s="2" t="s">
        <v>27</v>
      </c>
      <c r="R401" s="2" t="s">
        <v>5106</v>
      </c>
      <c r="S401" s="2" t="s">
        <v>5106</v>
      </c>
      <c r="T401" s="2" t="s">
        <v>5107</v>
      </c>
      <c r="U401" s="2" t="s">
        <v>1312</v>
      </c>
      <c r="V401" s="2" t="s">
        <v>27</v>
      </c>
      <c r="W401" s="2" t="s">
        <v>27</v>
      </c>
      <c r="X401" s="2" t="s">
        <v>27</v>
      </c>
      <c r="Y401" s="2" t="s">
        <v>257</v>
      </c>
      <c r="Z401" s="2" t="s">
        <v>2166</v>
      </c>
      <c r="AA401" s="2" t="s">
        <v>27</v>
      </c>
      <c r="AB401" s="2" t="s">
        <v>1315</v>
      </c>
      <c r="AC401" s="2" t="s">
        <v>27</v>
      </c>
      <c r="AD401" s="2" t="s">
        <v>27</v>
      </c>
      <c r="AM401">
        <f>--ISNUMBER(IFERROR(SEARCH('Formulaire recherche'!$E$20,D401,1),""))</f>
        <v>1</v>
      </c>
      <c r="AN401">
        <f>IF(AM401=1,COUNTIF($AM$2:AM401,1),"")</f>
        <v>400</v>
      </c>
      <c r="AO401" t="str">
        <f>IFERROR(INDEX($D$2:$D$3528,MATCH(ROWS($AN$2:AN401),Position_Fournisseurs,0)),"")</f>
        <v/>
      </c>
    </row>
    <row r="402" spans="1:41" x14ac:dyDescent="0.25">
      <c r="A402">
        <v>1037</v>
      </c>
      <c r="B402">
        <v>267573</v>
      </c>
      <c r="C402" s="2" t="s">
        <v>27</v>
      </c>
      <c r="D402" s="2" t="s">
        <v>2113</v>
      </c>
      <c r="E402" s="2" t="s">
        <v>27</v>
      </c>
      <c r="F402" s="2" t="s">
        <v>2114</v>
      </c>
      <c r="G402" s="2" t="s">
        <v>27</v>
      </c>
      <c r="H402" s="2" t="s">
        <v>2115</v>
      </c>
      <c r="I402" s="2" t="s">
        <v>2115</v>
      </c>
      <c r="J402" s="2" t="s">
        <v>27</v>
      </c>
      <c r="K402">
        <v>1207</v>
      </c>
      <c r="L402" s="2" t="s">
        <v>1349</v>
      </c>
      <c r="M402" s="2" t="s">
        <v>1311</v>
      </c>
      <c r="N402">
        <v>41227070800</v>
      </c>
      <c r="P402" s="2" t="s">
        <v>2116</v>
      </c>
      <c r="Q402" s="2" t="s">
        <v>27</v>
      </c>
      <c r="R402" s="2" t="s">
        <v>2117</v>
      </c>
      <c r="S402" s="2" t="s">
        <v>2118</v>
      </c>
      <c r="T402" s="2" t="s">
        <v>2119</v>
      </c>
      <c r="U402" s="2" t="s">
        <v>1312</v>
      </c>
      <c r="V402" s="2" t="s">
        <v>27</v>
      </c>
      <c r="W402" s="2" t="s">
        <v>27</v>
      </c>
      <c r="X402" s="2" t="s">
        <v>27</v>
      </c>
      <c r="Y402" s="2" t="s">
        <v>24</v>
      </c>
      <c r="Z402" s="2" t="s">
        <v>27</v>
      </c>
      <c r="AA402" s="2" t="s">
        <v>27</v>
      </c>
      <c r="AB402" s="2" t="s">
        <v>27</v>
      </c>
      <c r="AC402" s="2" t="s">
        <v>2118</v>
      </c>
      <c r="AD402" s="2" t="s">
        <v>27</v>
      </c>
      <c r="AM402">
        <f>--ISNUMBER(IFERROR(SEARCH('Formulaire recherche'!$E$20,D402,1),""))</f>
        <v>1</v>
      </c>
      <c r="AN402">
        <f>IF(AM402=1,COUNTIF($AM$2:AM402,1),"")</f>
        <v>401</v>
      </c>
      <c r="AO402" t="str">
        <f>IFERROR(INDEX($D$2:$D$3528,MATCH(ROWS($AN$2:AN402),Position_Fournisseurs,0)),"")</f>
        <v/>
      </c>
    </row>
    <row r="403" spans="1:41" x14ac:dyDescent="0.25">
      <c r="A403">
        <v>7400</v>
      </c>
      <c r="B403">
        <v>100658803</v>
      </c>
      <c r="C403" s="2" t="s">
        <v>27</v>
      </c>
      <c r="D403" s="2" t="s">
        <v>6401</v>
      </c>
      <c r="E403" s="2" t="s">
        <v>27</v>
      </c>
      <c r="F403" s="2" t="s">
        <v>6402</v>
      </c>
      <c r="G403" s="2" t="s">
        <v>27</v>
      </c>
      <c r="H403" s="2" t="s">
        <v>6403</v>
      </c>
      <c r="I403" s="2" t="s">
        <v>27</v>
      </c>
      <c r="J403" s="2" t="s">
        <v>27</v>
      </c>
      <c r="K403">
        <v>8027</v>
      </c>
      <c r="L403" s="2" t="s">
        <v>1347</v>
      </c>
      <c r="M403" s="2" t="s">
        <v>1311</v>
      </c>
      <c r="N403">
        <v>41443888200</v>
      </c>
      <c r="P403" s="2" t="s">
        <v>6404</v>
      </c>
      <c r="Q403" s="2" t="s">
        <v>27</v>
      </c>
      <c r="R403" s="2" t="s">
        <v>27</v>
      </c>
      <c r="S403" s="2" t="s">
        <v>27</v>
      </c>
      <c r="T403" s="2" t="s">
        <v>27</v>
      </c>
      <c r="U403" s="2" t="s">
        <v>1312</v>
      </c>
      <c r="V403" s="2" t="s">
        <v>27</v>
      </c>
      <c r="W403" s="2" t="s">
        <v>27</v>
      </c>
      <c r="X403" s="2" t="s">
        <v>27</v>
      </c>
      <c r="Y403" s="2" t="s">
        <v>27</v>
      </c>
      <c r="Z403" s="2" t="s">
        <v>27</v>
      </c>
      <c r="AA403" s="2" t="s">
        <v>27</v>
      </c>
      <c r="AB403" s="2" t="s">
        <v>27</v>
      </c>
      <c r="AC403" s="2" t="s">
        <v>27</v>
      </c>
      <c r="AD403" s="2" t="s">
        <v>27</v>
      </c>
      <c r="AM403">
        <f>--ISNUMBER(IFERROR(SEARCH('Formulaire recherche'!$E$20,D403,1),""))</f>
        <v>1</v>
      </c>
      <c r="AN403">
        <f>IF(AM403=1,COUNTIF($AM$2:AM403,1),"")</f>
        <v>402</v>
      </c>
      <c r="AO403" t="str">
        <f>IFERROR(INDEX($D$2:$D$3528,MATCH(ROWS($AN$2:AN403),Position_Fournisseurs,0)),"")</f>
        <v/>
      </c>
    </row>
    <row r="404" spans="1:41" x14ac:dyDescent="0.25">
      <c r="A404">
        <v>6892</v>
      </c>
      <c r="B404">
        <v>523921</v>
      </c>
      <c r="C404" s="2" t="s">
        <v>27</v>
      </c>
      <c r="D404" s="2" t="s">
        <v>6005</v>
      </c>
      <c r="E404" s="2" t="s">
        <v>27</v>
      </c>
      <c r="F404" s="2" t="s">
        <v>6006</v>
      </c>
      <c r="G404" s="2" t="s">
        <v>27</v>
      </c>
      <c r="H404" s="2" t="s">
        <v>6007</v>
      </c>
      <c r="I404" s="2" t="s">
        <v>6007</v>
      </c>
      <c r="J404" s="2" t="s">
        <v>1460</v>
      </c>
      <c r="K404">
        <v>1211</v>
      </c>
      <c r="L404" s="2" t="s">
        <v>1750</v>
      </c>
      <c r="M404" s="2" t="s">
        <v>1311</v>
      </c>
      <c r="N404">
        <v>41223455050</v>
      </c>
      <c r="P404" s="2" t="s">
        <v>27</v>
      </c>
      <c r="Q404" s="2" t="s">
        <v>27</v>
      </c>
      <c r="R404" s="2" t="s">
        <v>27</v>
      </c>
      <c r="S404" s="2" t="s">
        <v>6008</v>
      </c>
      <c r="T404" s="2" t="s">
        <v>27</v>
      </c>
      <c r="U404" s="2" t="s">
        <v>1312</v>
      </c>
      <c r="V404" s="2" t="s">
        <v>27</v>
      </c>
      <c r="W404" s="2" t="s">
        <v>27</v>
      </c>
      <c r="X404" s="2" t="s">
        <v>27</v>
      </c>
      <c r="Y404" s="2" t="s">
        <v>27</v>
      </c>
      <c r="Z404" s="2" t="s">
        <v>27</v>
      </c>
      <c r="AA404" s="2" t="s">
        <v>27</v>
      </c>
      <c r="AB404" s="2" t="s">
        <v>27</v>
      </c>
      <c r="AC404" s="2" t="s">
        <v>6008</v>
      </c>
      <c r="AD404" s="2" t="s">
        <v>27</v>
      </c>
      <c r="AM404">
        <f>--ISNUMBER(IFERROR(SEARCH('Formulaire recherche'!$E$20,D404,1),""))</f>
        <v>1</v>
      </c>
      <c r="AN404">
        <f>IF(AM404=1,COUNTIF($AM$2:AM404,1),"")</f>
        <v>403</v>
      </c>
      <c r="AO404" t="str">
        <f>IFERROR(INDEX($D$2:$D$3528,MATCH(ROWS($AN$2:AN404),Position_Fournisseurs,0)),"")</f>
        <v/>
      </c>
    </row>
    <row r="405" spans="1:41" x14ac:dyDescent="0.25">
      <c r="A405">
        <v>1344</v>
      </c>
      <c r="B405">
        <v>546393</v>
      </c>
      <c r="C405" s="2" t="s">
        <v>27</v>
      </c>
      <c r="D405" s="2" t="s">
        <v>2374</v>
      </c>
      <c r="E405" s="2" t="s">
        <v>27</v>
      </c>
      <c r="F405" s="2" t="s">
        <v>2375</v>
      </c>
      <c r="G405" s="2" t="s">
        <v>27</v>
      </c>
      <c r="H405" s="2" t="s">
        <v>2376</v>
      </c>
      <c r="I405" s="2" t="s">
        <v>2376</v>
      </c>
      <c r="J405" s="2" t="s">
        <v>27</v>
      </c>
      <c r="K405">
        <v>1260</v>
      </c>
      <c r="L405" s="2" t="s">
        <v>1438</v>
      </c>
      <c r="M405" s="2" t="s">
        <v>1311</v>
      </c>
      <c r="N405">
        <v>41797502389</v>
      </c>
      <c r="P405" s="2" t="s">
        <v>27</v>
      </c>
      <c r="Q405" s="2" t="s">
        <v>27</v>
      </c>
      <c r="R405" s="2" t="s">
        <v>27</v>
      </c>
      <c r="S405" s="2" t="s">
        <v>1321</v>
      </c>
      <c r="T405" s="2" t="s">
        <v>27</v>
      </c>
      <c r="U405" s="2" t="s">
        <v>1312</v>
      </c>
      <c r="V405" s="2" t="s">
        <v>27</v>
      </c>
      <c r="W405" s="2" t="s">
        <v>27</v>
      </c>
      <c r="X405" s="2" t="s">
        <v>27</v>
      </c>
      <c r="Y405" s="2" t="s">
        <v>27</v>
      </c>
      <c r="Z405" s="2" t="s">
        <v>27</v>
      </c>
      <c r="AA405" s="2" t="s">
        <v>27</v>
      </c>
      <c r="AB405" s="2" t="s">
        <v>27</v>
      </c>
      <c r="AC405" s="2" t="s">
        <v>1321</v>
      </c>
      <c r="AD405" s="2" t="s">
        <v>27</v>
      </c>
      <c r="AM405">
        <f>--ISNUMBER(IFERROR(SEARCH('Formulaire recherche'!$E$20,D405,1),""))</f>
        <v>1</v>
      </c>
      <c r="AN405">
        <f>IF(AM405=1,COUNTIF($AM$2:AM405,1),"")</f>
        <v>404</v>
      </c>
      <c r="AO405" t="str">
        <f>IFERROR(INDEX($D$2:$D$3528,MATCH(ROWS($AN$2:AN405),Position_Fournisseurs,0)),"")</f>
        <v/>
      </c>
    </row>
    <row r="406" spans="1:41" x14ac:dyDescent="0.25">
      <c r="A406">
        <v>7331</v>
      </c>
      <c r="B406">
        <v>980940</v>
      </c>
      <c r="C406" s="2" t="s">
        <v>1663</v>
      </c>
      <c r="D406" s="2" t="s">
        <v>6372</v>
      </c>
      <c r="E406" s="2" t="s">
        <v>27</v>
      </c>
      <c r="F406" s="2" t="s">
        <v>6373</v>
      </c>
      <c r="G406" s="2" t="s">
        <v>27</v>
      </c>
      <c r="H406" s="2" t="s">
        <v>6374</v>
      </c>
      <c r="I406" s="2" t="s">
        <v>27</v>
      </c>
      <c r="J406" s="2" t="s">
        <v>27</v>
      </c>
      <c r="K406">
        <v>1228</v>
      </c>
      <c r="L406" s="2" t="s">
        <v>1461</v>
      </c>
      <c r="M406" s="2" t="s">
        <v>1311</v>
      </c>
      <c r="N406">
        <v>41227942127</v>
      </c>
      <c r="P406" s="2" t="s">
        <v>27</v>
      </c>
      <c r="Q406" s="2" t="s">
        <v>27</v>
      </c>
      <c r="R406" s="2" t="s">
        <v>6375</v>
      </c>
      <c r="S406" s="2" t="s">
        <v>6375</v>
      </c>
      <c r="T406" s="2" t="s">
        <v>6376</v>
      </c>
      <c r="U406" s="2" t="s">
        <v>1312</v>
      </c>
      <c r="V406" s="2" t="s">
        <v>27</v>
      </c>
      <c r="W406" s="2" t="s">
        <v>27</v>
      </c>
      <c r="X406" s="2" t="s">
        <v>1663</v>
      </c>
      <c r="Y406" s="2" t="s">
        <v>24</v>
      </c>
      <c r="Z406" s="2" t="s">
        <v>1314</v>
      </c>
      <c r="AA406" s="2" t="s">
        <v>27</v>
      </c>
      <c r="AB406" s="2" t="s">
        <v>1315</v>
      </c>
      <c r="AC406" s="2" t="s">
        <v>6375</v>
      </c>
      <c r="AD406" s="2" t="s">
        <v>41</v>
      </c>
      <c r="AM406">
        <f>--ISNUMBER(IFERROR(SEARCH('Formulaire recherche'!$E$20,D406,1),""))</f>
        <v>1</v>
      </c>
      <c r="AN406">
        <f>IF(AM406=1,COUNTIF($AM$2:AM406,1),"")</f>
        <v>405</v>
      </c>
      <c r="AO406" t="str">
        <f>IFERROR(INDEX($D$2:$D$3528,MATCH(ROWS($AN$2:AN406),Position_Fournisseurs,0)),"")</f>
        <v/>
      </c>
    </row>
    <row r="407" spans="1:41" x14ac:dyDescent="0.25">
      <c r="A407">
        <v>6921</v>
      </c>
      <c r="B407">
        <v>529040</v>
      </c>
      <c r="C407" s="2" t="s">
        <v>27</v>
      </c>
      <c r="D407" s="2" t="s">
        <v>6025</v>
      </c>
      <c r="E407" s="2" t="s">
        <v>27</v>
      </c>
      <c r="F407" s="2" t="s">
        <v>6026</v>
      </c>
      <c r="G407" s="2" t="s">
        <v>27</v>
      </c>
      <c r="H407" s="2" t="s">
        <v>6027</v>
      </c>
      <c r="I407" s="2" t="s">
        <v>6027</v>
      </c>
      <c r="J407" s="2" t="s">
        <v>2753</v>
      </c>
      <c r="K407">
        <v>1726</v>
      </c>
      <c r="L407" s="2" t="s">
        <v>5583</v>
      </c>
      <c r="M407" s="2" t="s">
        <v>1311</v>
      </c>
      <c r="N407">
        <v>41264667879</v>
      </c>
      <c r="P407" s="2" t="s">
        <v>27</v>
      </c>
      <c r="Q407" s="2" t="s">
        <v>27</v>
      </c>
      <c r="R407" s="2" t="s">
        <v>27</v>
      </c>
      <c r="S407" s="2" t="s">
        <v>6028</v>
      </c>
      <c r="T407" s="2" t="s">
        <v>27</v>
      </c>
      <c r="U407" s="2" t="s">
        <v>1312</v>
      </c>
      <c r="V407" s="2" t="s">
        <v>27</v>
      </c>
      <c r="W407" s="2" t="s">
        <v>27</v>
      </c>
      <c r="X407" s="2" t="s">
        <v>27</v>
      </c>
      <c r="Y407" s="2" t="s">
        <v>27</v>
      </c>
      <c r="Z407" s="2" t="s">
        <v>27</v>
      </c>
      <c r="AA407" s="2" t="s">
        <v>27</v>
      </c>
      <c r="AB407" s="2" t="s">
        <v>27</v>
      </c>
      <c r="AC407" s="2" t="s">
        <v>6028</v>
      </c>
      <c r="AD407" s="2" t="s">
        <v>27</v>
      </c>
      <c r="AM407">
        <f>--ISNUMBER(IFERROR(SEARCH('Formulaire recherche'!$E$20,D407,1),""))</f>
        <v>1</v>
      </c>
      <c r="AN407">
        <f>IF(AM407=1,COUNTIF($AM$2:AM407,1),"")</f>
        <v>406</v>
      </c>
      <c r="AO407" t="str">
        <f>IFERROR(INDEX($D$2:$D$3528,MATCH(ROWS($AN$2:AN407),Position_Fournisseurs,0)),"")</f>
        <v/>
      </c>
    </row>
    <row r="408" spans="1:41" x14ac:dyDescent="0.25">
      <c r="A408">
        <v>1604</v>
      </c>
      <c r="B408">
        <v>592539</v>
      </c>
      <c r="C408" s="2" t="s">
        <v>27</v>
      </c>
      <c r="D408" s="2" t="s">
        <v>2577</v>
      </c>
      <c r="E408" s="2" t="s">
        <v>27</v>
      </c>
      <c r="F408" s="2" t="s">
        <v>2578</v>
      </c>
      <c r="G408" s="2" t="s">
        <v>27</v>
      </c>
      <c r="H408" s="2" t="s">
        <v>2579</v>
      </c>
      <c r="I408" s="2" t="s">
        <v>2579</v>
      </c>
      <c r="J408" s="2" t="s">
        <v>27</v>
      </c>
      <c r="K408">
        <v>8808</v>
      </c>
      <c r="L408" s="2" t="s">
        <v>2148</v>
      </c>
      <c r="M408" s="2" t="s">
        <v>1311</v>
      </c>
      <c r="N408">
        <v>41848276278</v>
      </c>
      <c r="P408" s="2" t="s">
        <v>27</v>
      </c>
      <c r="Q408" s="2" t="s">
        <v>27</v>
      </c>
      <c r="R408" s="2" t="s">
        <v>2580</v>
      </c>
      <c r="S408" s="2" t="s">
        <v>2581</v>
      </c>
      <c r="T408" s="2" t="s">
        <v>2582</v>
      </c>
      <c r="U408" s="2" t="s">
        <v>1312</v>
      </c>
      <c r="V408" s="2" t="s">
        <v>27</v>
      </c>
      <c r="W408" s="2" t="s">
        <v>27</v>
      </c>
      <c r="X408" s="2" t="s">
        <v>27</v>
      </c>
      <c r="Y408" s="2" t="s">
        <v>2583</v>
      </c>
      <c r="Z408" s="2" t="s">
        <v>27</v>
      </c>
      <c r="AA408" s="2" t="s">
        <v>27</v>
      </c>
      <c r="AB408" s="2" t="s">
        <v>27</v>
      </c>
      <c r="AC408" s="2" t="s">
        <v>2581</v>
      </c>
      <c r="AD408" s="2" t="s">
        <v>27</v>
      </c>
      <c r="AM408">
        <f>--ISNUMBER(IFERROR(SEARCH('Formulaire recherche'!$E$20,D408,1),""))</f>
        <v>1</v>
      </c>
      <c r="AN408">
        <f>IF(AM408=1,COUNTIF($AM$2:AM408,1),"")</f>
        <v>407</v>
      </c>
      <c r="AO408" t="str">
        <f>IFERROR(INDEX($D$2:$D$3528,MATCH(ROWS($AN$2:AN408),Position_Fournisseurs,0)),"")</f>
        <v/>
      </c>
    </row>
    <row r="409" spans="1:41" x14ac:dyDescent="0.25">
      <c r="A409">
        <v>4319</v>
      </c>
      <c r="B409">
        <v>11163</v>
      </c>
      <c r="C409" s="2" t="s">
        <v>27</v>
      </c>
      <c r="D409" s="2" t="s">
        <v>4456</v>
      </c>
      <c r="E409" s="2" t="s">
        <v>27</v>
      </c>
      <c r="F409" s="2" t="s">
        <v>4456</v>
      </c>
      <c r="G409" s="2" t="s">
        <v>27</v>
      </c>
      <c r="H409" s="2" t="s">
        <v>4457</v>
      </c>
      <c r="I409" s="2" t="s">
        <v>4457</v>
      </c>
      <c r="J409" s="2" t="s">
        <v>27</v>
      </c>
      <c r="K409">
        <v>74250</v>
      </c>
      <c r="L409" s="2" t="s">
        <v>4458</v>
      </c>
      <c r="M409" s="2" t="s">
        <v>1313</v>
      </c>
      <c r="N409">
        <v>33450314045</v>
      </c>
      <c r="P409" s="2" t="s">
        <v>27</v>
      </c>
      <c r="Q409" s="2" t="s">
        <v>27</v>
      </c>
      <c r="R409" s="2" t="s">
        <v>27</v>
      </c>
      <c r="S409" s="2" t="s">
        <v>27</v>
      </c>
      <c r="T409" s="2" t="s">
        <v>27</v>
      </c>
      <c r="U409" s="2" t="s">
        <v>1322</v>
      </c>
      <c r="V409" s="2" t="s">
        <v>27</v>
      </c>
      <c r="W409" s="2" t="s">
        <v>27</v>
      </c>
      <c r="X409" s="2" t="s">
        <v>27</v>
      </c>
      <c r="Y409" s="2" t="s">
        <v>27</v>
      </c>
      <c r="Z409" s="2" t="s">
        <v>27</v>
      </c>
      <c r="AA409" s="2" t="s">
        <v>27</v>
      </c>
      <c r="AB409" s="2" t="s">
        <v>1323</v>
      </c>
      <c r="AC409" s="2" t="s">
        <v>27</v>
      </c>
      <c r="AD409" s="2" t="s">
        <v>27</v>
      </c>
      <c r="AM409">
        <f>--ISNUMBER(IFERROR(SEARCH('Formulaire recherche'!$E$20,D409,1),""))</f>
        <v>1</v>
      </c>
      <c r="AN409">
        <f>IF(AM409=1,COUNTIF($AM$2:AM409,1),"")</f>
        <v>408</v>
      </c>
      <c r="AO409" t="str">
        <f>IFERROR(INDEX($D$2:$D$3528,MATCH(ROWS($AN$2:AN409),Position_Fournisseurs,0)),"")</f>
        <v/>
      </c>
    </row>
    <row r="410" spans="1:41" x14ac:dyDescent="0.25">
      <c r="A410">
        <v>2745</v>
      </c>
      <c r="B410">
        <v>166734</v>
      </c>
      <c r="C410" s="2" t="s">
        <v>27</v>
      </c>
      <c r="D410" s="2" t="s">
        <v>3376</v>
      </c>
      <c r="E410" s="2" t="s">
        <v>27</v>
      </c>
      <c r="F410" s="2" t="s">
        <v>3376</v>
      </c>
      <c r="G410" s="2" t="s">
        <v>27</v>
      </c>
      <c r="H410" s="2" t="s">
        <v>3377</v>
      </c>
      <c r="I410" s="2" t="s">
        <v>3377</v>
      </c>
      <c r="J410" s="2" t="s">
        <v>27</v>
      </c>
      <c r="K410">
        <v>9631</v>
      </c>
      <c r="L410" s="2" t="s">
        <v>3378</v>
      </c>
      <c r="M410" s="2" t="s">
        <v>1311</v>
      </c>
      <c r="N410">
        <v>41848870850</v>
      </c>
      <c r="P410" s="2" t="s">
        <v>27</v>
      </c>
      <c r="Q410" s="2" t="s">
        <v>27</v>
      </c>
      <c r="R410" s="2" t="s">
        <v>27</v>
      </c>
      <c r="S410" s="2" t="s">
        <v>3379</v>
      </c>
      <c r="T410" s="2" t="s">
        <v>27</v>
      </c>
      <c r="U410" s="2" t="s">
        <v>1312</v>
      </c>
      <c r="V410" s="2" t="s">
        <v>27</v>
      </c>
      <c r="W410" s="2" t="s">
        <v>27</v>
      </c>
      <c r="X410" s="2" t="s">
        <v>27</v>
      </c>
      <c r="Y410" s="2" t="s">
        <v>1344</v>
      </c>
      <c r="Z410" s="2" t="s">
        <v>27</v>
      </c>
      <c r="AA410" s="2" t="s">
        <v>27</v>
      </c>
      <c r="AB410" s="2" t="s">
        <v>27</v>
      </c>
      <c r="AC410" s="2" t="s">
        <v>3379</v>
      </c>
      <c r="AD410" s="2" t="s">
        <v>27</v>
      </c>
      <c r="AM410">
        <f>--ISNUMBER(IFERROR(SEARCH('Formulaire recherche'!$E$20,D410,1),""))</f>
        <v>1</v>
      </c>
      <c r="AN410">
        <f>IF(AM410=1,COUNTIF($AM$2:AM410,1),"")</f>
        <v>409</v>
      </c>
      <c r="AO410" t="str">
        <f>IFERROR(INDEX($D$2:$D$3528,MATCH(ROWS($AN$2:AN410),Position_Fournisseurs,0)),"")</f>
        <v/>
      </c>
    </row>
    <row r="411" spans="1:41" x14ac:dyDescent="0.25">
      <c r="A411">
        <v>7372</v>
      </c>
      <c r="B411">
        <v>245948</v>
      </c>
      <c r="C411" s="2" t="s">
        <v>27</v>
      </c>
      <c r="D411" s="2" t="s">
        <v>6389</v>
      </c>
      <c r="E411" s="2" t="s">
        <v>27</v>
      </c>
      <c r="F411" s="2" t="s">
        <v>6390</v>
      </c>
      <c r="G411" s="2" t="s">
        <v>27</v>
      </c>
      <c r="H411" s="2" t="s">
        <v>6391</v>
      </c>
      <c r="I411" s="2" t="s">
        <v>27</v>
      </c>
      <c r="J411" s="2" t="s">
        <v>27</v>
      </c>
      <c r="K411">
        <v>1223</v>
      </c>
      <c r="L411" s="2" t="s">
        <v>1479</v>
      </c>
      <c r="M411" s="2" t="s">
        <v>1311</v>
      </c>
      <c r="P411" s="2" t="s">
        <v>27</v>
      </c>
      <c r="Q411" s="2" t="s">
        <v>27</v>
      </c>
      <c r="R411" s="2" t="s">
        <v>27</v>
      </c>
      <c r="S411" s="2" t="s">
        <v>27</v>
      </c>
      <c r="T411" s="2" t="s">
        <v>27</v>
      </c>
      <c r="U411" s="2" t="s">
        <v>1312</v>
      </c>
      <c r="V411" s="2" t="s">
        <v>27</v>
      </c>
      <c r="W411" s="2" t="s">
        <v>27</v>
      </c>
      <c r="X411" s="2" t="s">
        <v>27</v>
      </c>
      <c r="Y411" s="2" t="s">
        <v>27</v>
      </c>
      <c r="Z411" s="2" t="s">
        <v>27</v>
      </c>
      <c r="AA411" s="2" t="s">
        <v>27</v>
      </c>
      <c r="AB411" s="2" t="s">
        <v>27</v>
      </c>
      <c r="AC411" s="2" t="s">
        <v>27</v>
      </c>
      <c r="AD411" s="2" t="s">
        <v>27</v>
      </c>
      <c r="AM411">
        <f>--ISNUMBER(IFERROR(SEARCH('Formulaire recherche'!$E$20,D411,1),""))</f>
        <v>1</v>
      </c>
      <c r="AN411">
        <f>IF(AM411=1,COUNTIF($AM$2:AM411,1),"")</f>
        <v>410</v>
      </c>
      <c r="AO411" t="str">
        <f>IFERROR(INDEX($D$2:$D$3528,MATCH(ROWS($AN$2:AN411),Position_Fournisseurs,0)),"")</f>
        <v/>
      </c>
    </row>
    <row r="412" spans="1:41" x14ac:dyDescent="0.25">
      <c r="A412">
        <v>2435</v>
      </c>
      <c r="B412">
        <v>10753</v>
      </c>
      <c r="C412" s="2" t="s">
        <v>27</v>
      </c>
      <c r="D412" s="2" t="s">
        <v>3145</v>
      </c>
      <c r="E412" s="2" t="s">
        <v>27</v>
      </c>
      <c r="F412" s="2" t="s">
        <v>3146</v>
      </c>
      <c r="G412" s="2" t="s">
        <v>27</v>
      </c>
      <c r="H412" s="2" t="s">
        <v>1567</v>
      </c>
      <c r="I412" s="2" t="s">
        <v>1567</v>
      </c>
      <c r="J412" s="2" t="s">
        <v>27</v>
      </c>
      <c r="K412">
        <v>1223</v>
      </c>
      <c r="L412" s="2" t="s">
        <v>1479</v>
      </c>
      <c r="M412" s="2" t="s">
        <v>1311</v>
      </c>
      <c r="P412" s="2" t="s">
        <v>27</v>
      </c>
      <c r="Q412" s="2" t="s">
        <v>27</v>
      </c>
      <c r="R412" s="2" t="s">
        <v>27</v>
      </c>
      <c r="S412" s="2" t="s">
        <v>27</v>
      </c>
      <c r="T412" s="2" t="s">
        <v>27</v>
      </c>
      <c r="U412" s="2" t="s">
        <v>1312</v>
      </c>
      <c r="V412" s="2" t="s">
        <v>27</v>
      </c>
      <c r="W412" s="2" t="s">
        <v>27</v>
      </c>
      <c r="X412" s="2" t="s">
        <v>27</v>
      </c>
      <c r="Y412" s="2" t="s">
        <v>24</v>
      </c>
      <c r="Z412" s="2" t="s">
        <v>27</v>
      </c>
      <c r="AA412" s="2" t="s">
        <v>27</v>
      </c>
      <c r="AB412" s="2" t="s">
        <v>27</v>
      </c>
      <c r="AC412" s="2" t="s">
        <v>27</v>
      </c>
      <c r="AD412" s="2" t="s">
        <v>27</v>
      </c>
      <c r="AM412">
        <f>--ISNUMBER(IFERROR(SEARCH('Formulaire recherche'!$E$20,D412,1),""))</f>
        <v>1</v>
      </c>
      <c r="AN412">
        <f>IF(AM412=1,COUNTIF($AM$2:AM412,1),"")</f>
        <v>411</v>
      </c>
      <c r="AO412" t="str">
        <f>IFERROR(INDEX($D$2:$D$3528,MATCH(ROWS($AN$2:AN412),Position_Fournisseurs,0)),"")</f>
        <v/>
      </c>
    </row>
    <row r="413" spans="1:41" x14ac:dyDescent="0.25">
      <c r="A413">
        <v>2156</v>
      </c>
      <c r="B413">
        <v>10488</v>
      </c>
      <c r="C413" s="2" t="s">
        <v>27</v>
      </c>
      <c r="D413" s="2" t="s">
        <v>3003</v>
      </c>
      <c r="E413" s="2" t="s">
        <v>27</v>
      </c>
      <c r="F413" s="2" t="s">
        <v>3004</v>
      </c>
      <c r="G413" s="2" t="s">
        <v>27</v>
      </c>
      <c r="H413" s="2" t="s">
        <v>3005</v>
      </c>
      <c r="I413" s="2" t="s">
        <v>3005</v>
      </c>
      <c r="J413" s="2" t="s">
        <v>27</v>
      </c>
      <c r="K413">
        <v>1218</v>
      </c>
      <c r="L413" s="2" t="s">
        <v>1372</v>
      </c>
      <c r="M413" s="2" t="s">
        <v>1311</v>
      </c>
      <c r="N413">
        <v>41227980697</v>
      </c>
      <c r="P413" s="2" t="s">
        <v>27</v>
      </c>
      <c r="Q413" s="2" t="s">
        <v>27</v>
      </c>
      <c r="R413" s="2" t="s">
        <v>27</v>
      </c>
      <c r="S413" s="2" t="s">
        <v>1321</v>
      </c>
      <c r="T413" s="2" t="s">
        <v>27</v>
      </c>
      <c r="U413" s="2" t="s">
        <v>1312</v>
      </c>
      <c r="V413" s="2" t="s">
        <v>27</v>
      </c>
      <c r="W413" s="2" t="s">
        <v>27</v>
      </c>
      <c r="X413" s="2" t="s">
        <v>27</v>
      </c>
      <c r="Y413" s="2" t="s">
        <v>24</v>
      </c>
      <c r="Z413" s="2" t="s">
        <v>27</v>
      </c>
      <c r="AA413" s="2" t="s">
        <v>27</v>
      </c>
      <c r="AB413" s="2" t="s">
        <v>27</v>
      </c>
      <c r="AC413" s="2" t="s">
        <v>1321</v>
      </c>
      <c r="AD413" s="2" t="s">
        <v>27</v>
      </c>
      <c r="AM413">
        <f>--ISNUMBER(IFERROR(SEARCH('Formulaire recherche'!$E$20,D413,1),""))</f>
        <v>1</v>
      </c>
      <c r="AN413">
        <f>IF(AM413=1,COUNTIF($AM$2:AM413,1),"")</f>
        <v>412</v>
      </c>
      <c r="AO413" t="str">
        <f>IFERROR(INDEX($D$2:$D$3528,MATCH(ROWS($AN$2:AN413),Position_Fournisseurs,0)),"")</f>
        <v/>
      </c>
    </row>
    <row r="414" spans="1:41" x14ac:dyDescent="0.25">
      <c r="A414">
        <v>2311</v>
      </c>
      <c r="B414">
        <v>106419</v>
      </c>
      <c r="C414" s="2" t="s">
        <v>27</v>
      </c>
      <c r="D414" s="2" t="s">
        <v>3081</v>
      </c>
      <c r="E414" s="2" t="s">
        <v>27</v>
      </c>
      <c r="F414" s="2" t="s">
        <v>3081</v>
      </c>
      <c r="G414" s="2" t="s">
        <v>27</v>
      </c>
      <c r="H414" s="2" t="s">
        <v>3082</v>
      </c>
      <c r="I414" s="2" t="s">
        <v>3082</v>
      </c>
      <c r="J414" s="2" t="s">
        <v>1316</v>
      </c>
      <c r="K414">
        <v>5703</v>
      </c>
      <c r="L414" s="2" t="s">
        <v>3083</v>
      </c>
      <c r="M414" s="2" t="s">
        <v>1311</v>
      </c>
      <c r="N414">
        <v>41627698181</v>
      </c>
      <c r="P414" s="2" t="s">
        <v>27</v>
      </c>
      <c r="Q414" s="2" t="s">
        <v>27</v>
      </c>
      <c r="R414" s="2" t="s">
        <v>27</v>
      </c>
      <c r="S414" s="2" t="s">
        <v>1321</v>
      </c>
      <c r="T414" s="2" t="s">
        <v>27</v>
      </c>
      <c r="U414" s="2" t="s">
        <v>1312</v>
      </c>
      <c r="V414" s="2" t="s">
        <v>27</v>
      </c>
      <c r="W414" s="2" t="s">
        <v>27</v>
      </c>
      <c r="X414" s="2" t="s">
        <v>27</v>
      </c>
      <c r="Y414" s="2" t="s">
        <v>257</v>
      </c>
      <c r="Z414" s="2" t="s">
        <v>27</v>
      </c>
      <c r="AA414" s="2" t="s">
        <v>27</v>
      </c>
      <c r="AB414" s="2" t="s">
        <v>27</v>
      </c>
      <c r="AC414" s="2" t="s">
        <v>1321</v>
      </c>
      <c r="AD414" s="2" t="s">
        <v>27</v>
      </c>
      <c r="AM414">
        <f>--ISNUMBER(IFERROR(SEARCH('Formulaire recherche'!$E$20,D414,1),""))</f>
        <v>1</v>
      </c>
      <c r="AN414">
        <f>IF(AM414=1,COUNTIF($AM$2:AM414,1),"")</f>
        <v>413</v>
      </c>
      <c r="AO414" t="str">
        <f>IFERROR(INDEX($D$2:$D$3528,MATCH(ROWS($AN$2:AN414),Position_Fournisseurs,0)),"")</f>
        <v/>
      </c>
    </row>
    <row r="415" spans="1:41" x14ac:dyDescent="0.25">
      <c r="A415">
        <v>6251</v>
      </c>
      <c r="B415">
        <v>214354</v>
      </c>
      <c r="C415" s="2" t="s">
        <v>27</v>
      </c>
      <c r="D415" s="2" t="s">
        <v>5642</v>
      </c>
      <c r="E415" s="2" t="s">
        <v>27</v>
      </c>
      <c r="F415" s="2" t="s">
        <v>5642</v>
      </c>
      <c r="G415" s="2" t="s">
        <v>27</v>
      </c>
      <c r="H415" s="2" t="s">
        <v>5643</v>
      </c>
      <c r="I415" s="2" t="s">
        <v>5643</v>
      </c>
      <c r="J415" s="2" t="s">
        <v>27</v>
      </c>
      <c r="K415">
        <v>6343</v>
      </c>
      <c r="L415" s="2" t="s">
        <v>5644</v>
      </c>
      <c r="M415" s="2" t="s">
        <v>1311</v>
      </c>
      <c r="N415">
        <v>41417990909</v>
      </c>
      <c r="P415" s="2" t="s">
        <v>27</v>
      </c>
      <c r="Q415" s="2" t="s">
        <v>27</v>
      </c>
      <c r="R415" s="2" t="s">
        <v>27</v>
      </c>
      <c r="S415" s="2" t="s">
        <v>5645</v>
      </c>
      <c r="T415" s="2" t="s">
        <v>27</v>
      </c>
      <c r="U415" s="2" t="s">
        <v>1312</v>
      </c>
      <c r="V415" s="2" t="s">
        <v>27</v>
      </c>
      <c r="W415" s="2" t="s">
        <v>27</v>
      </c>
      <c r="X415" s="2" t="s">
        <v>27</v>
      </c>
      <c r="Y415" s="2" t="s">
        <v>2069</v>
      </c>
      <c r="Z415" s="2" t="s">
        <v>27</v>
      </c>
      <c r="AA415" s="2" t="s">
        <v>27</v>
      </c>
      <c r="AB415" s="2" t="s">
        <v>27</v>
      </c>
      <c r="AC415" s="2" t="s">
        <v>5645</v>
      </c>
      <c r="AD415" s="2" t="s">
        <v>27</v>
      </c>
      <c r="AM415">
        <f>--ISNUMBER(IFERROR(SEARCH('Formulaire recherche'!$E$20,D415,1),""))</f>
        <v>1</v>
      </c>
      <c r="AN415">
        <f>IF(AM415=1,COUNTIF($AM$2:AM415,1),"")</f>
        <v>414</v>
      </c>
      <c r="AO415" t="str">
        <f>IFERROR(INDEX($D$2:$D$3528,MATCH(ROWS($AN$2:AN415),Position_Fournisseurs,0)),"")</f>
        <v/>
      </c>
    </row>
    <row r="416" spans="1:41" x14ac:dyDescent="0.25">
      <c r="A416">
        <v>4196</v>
      </c>
      <c r="B416">
        <v>11031</v>
      </c>
      <c r="C416" s="2" t="s">
        <v>27</v>
      </c>
      <c r="D416" s="2" t="s">
        <v>4412</v>
      </c>
      <c r="E416" s="2" t="s">
        <v>27</v>
      </c>
      <c r="F416" s="2" t="s">
        <v>4412</v>
      </c>
      <c r="G416" s="2" t="s">
        <v>27</v>
      </c>
      <c r="H416" s="2" t="s">
        <v>4413</v>
      </c>
      <c r="I416" s="2" t="s">
        <v>4413</v>
      </c>
      <c r="J416" s="2" t="s">
        <v>27</v>
      </c>
      <c r="K416">
        <v>2037</v>
      </c>
      <c r="L416" s="2" t="s">
        <v>4414</v>
      </c>
      <c r="M416" s="2" t="s">
        <v>1311</v>
      </c>
      <c r="N416">
        <v>41328423236</v>
      </c>
      <c r="P416" s="2" t="s">
        <v>27</v>
      </c>
      <c r="Q416" s="2" t="s">
        <v>27</v>
      </c>
      <c r="R416" s="2" t="s">
        <v>27</v>
      </c>
      <c r="S416" s="2" t="s">
        <v>27</v>
      </c>
      <c r="T416" s="2" t="s">
        <v>27</v>
      </c>
      <c r="U416" s="2" t="s">
        <v>1312</v>
      </c>
      <c r="V416" s="2" t="s">
        <v>27</v>
      </c>
      <c r="W416" s="2" t="s">
        <v>27</v>
      </c>
      <c r="X416" s="2" t="s">
        <v>27</v>
      </c>
      <c r="Y416" s="2" t="s">
        <v>1402</v>
      </c>
      <c r="Z416" s="2" t="s">
        <v>27</v>
      </c>
      <c r="AA416" s="2" t="s">
        <v>27</v>
      </c>
      <c r="AB416" s="2" t="s">
        <v>27</v>
      </c>
      <c r="AC416" s="2" t="s">
        <v>27</v>
      </c>
      <c r="AD416" s="2" t="s">
        <v>27</v>
      </c>
      <c r="AM416">
        <f>--ISNUMBER(IFERROR(SEARCH('Formulaire recherche'!$E$20,D416,1),""))</f>
        <v>1</v>
      </c>
      <c r="AN416">
        <f>IF(AM416=1,COUNTIF($AM$2:AM416,1),"")</f>
        <v>415</v>
      </c>
      <c r="AO416" t="str">
        <f>IFERROR(INDEX($D$2:$D$3528,MATCH(ROWS($AN$2:AN416),Position_Fournisseurs,0)),"")</f>
        <v/>
      </c>
    </row>
    <row r="417" spans="1:41" x14ac:dyDescent="0.25">
      <c r="A417">
        <v>4097</v>
      </c>
      <c r="B417">
        <v>10932</v>
      </c>
      <c r="C417" s="2" t="s">
        <v>27</v>
      </c>
      <c r="D417" s="2" t="s">
        <v>4353</v>
      </c>
      <c r="E417" s="2" t="s">
        <v>27</v>
      </c>
      <c r="F417" s="2" t="s">
        <v>4354</v>
      </c>
      <c r="G417" s="2" t="s">
        <v>27</v>
      </c>
      <c r="H417" s="2" t="s">
        <v>4355</v>
      </c>
      <c r="I417" s="2" t="s">
        <v>4355</v>
      </c>
      <c r="J417" s="2" t="s">
        <v>27</v>
      </c>
      <c r="K417">
        <v>92411</v>
      </c>
      <c r="L417" s="2" t="s">
        <v>4356</v>
      </c>
      <c r="M417" s="2" t="s">
        <v>1313</v>
      </c>
      <c r="N417">
        <v>33149975000</v>
      </c>
      <c r="P417" s="2" t="s">
        <v>27</v>
      </c>
      <c r="Q417" s="2" t="s">
        <v>27</v>
      </c>
      <c r="R417" s="2" t="s">
        <v>27</v>
      </c>
      <c r="S417" s="2" t="s">
        <v>27</v>
      </c>
      <c r="T417" s="2" t="s">
        <v>27</v>
      </c>
      <c r="U417" s="2" t="s">
        <v>1312</v>
      </c>
      <c r="V417" s="2" t="s">
        <v>27</v>
      </c>
      <c r="W417" s="2" t="s">
        <v>27</v>
      </c>
      <c r="X417" s="2" t="s">
        <v>27</v>
      </c>
      <c r="Y417" s="2" t="s">
        <v>27</v>
      </c>
      <c r="Z417" s="2" t="s">
        <v>27</v>
      </c>
      <c r="AA417" s="2" t="s">
        <v>27</v>
      </c>
      <c r="AB417" s="2" t="s">
        <v>27</v>
      </c>
      <c r="AC417" s="2" t="s">
        <v>27</v>
      </c>
      <c r="AD417" s="2" t="s">
        <v>27</v>
      </c>
      <c r="AM417">
        <f>--ISNUMBER(IFERROR(SEARCH('Formulaire recherche'!$E$20,D417,1),""))</f>
        <v>1</v>
      </c>
      <c r="AN417">
        <f>IF(AM417=1,COUNTIF($AM$2:AM417,1),"")</f>
        <v>416</v>
      </c>
      <c r="AO417" t="str">
        <f>IFERROR(INDEX($D$2:$D$3528,MATCH(ROWS($AN$2:AN417),Position_Fournisseurs,0)),"")</f>
        <v/>
      </c>
    </row>
    <row r="418" spans="1:41" x14ac:dyDescent="0.25">
      <c r="A418">
        <v>1295</v>
      </c>
      <c r="B418">
        <v>538708</v>
      </c>
      <c r="C418" s="2" t="s">
        <v>27</v>
      </c>
      <c r="D418" s="2" t="s">
        <v>2298</v>
      </c>
      <c r="E418" s="2" t="s">
        <v>27</v>
      </c>
      <c r="F418" s="2" t="s">
        <v>2299</v>
      </c>
      <c r="G418" s="2" t="s">
        <v>27</v>
      </c>
      <c r="H418" s="2" t="s">
        <v>2300</v>
      </c>
      <c r="I418" s="2" t="s">
        <v>2300</v>
      </c>
      <c r="J418" s="2" t="s">
        <v>27</v>
      </c>
      <c r="K418">
        <v>3920</v>
      </c>
      <c r="L418" s="2" t="s">
        <v>2155</v>
      </c>
      <c r="M418" s="2" t="s">
        <v>1311</v>
      </c>
      <c r="N418">
        <v>41279670009</v>
      </c>
      <c r="P418" s="2" t="s">
        <v>27</v>
      </c>
      <c r="Q418" s="2" t="s">
        <v>27</v>
      </c>
      <c r="R418" s="2" t="s">
        <v>2301</v>
      </c>
      <c r="S418" s="2" t="s">
        <v>2302</v>
      </c>
      <c r="T418" s="2" t="s">
        <v>2303</v>
      </c>
      <c r="U418" s="2" t="s">
        <v>1312</v>
      </c>
      <c r="V418" s="2" t="s">
        <v>27</v>
      </c>
      <c r="W418" s="2" t="s">
        <v>27</v>
      </c>
      <c r="X418" s="2" t="s">
        <v>27</v>
      </c>
      <c r="Y418" s="2" t="s">
        <v>257</v>
      </c>
      <c r="Z418" s="2" t="s">
        <v>27</v>
      </c>
      <c r="AA418" s="2" t="s">
        <v>27</v>
      </c>
      <c r="AB418" s="2" t="s">
        <v>27</v>
      </c>
      <c r="AC418" s="2" t="s">
        <v>2302</v>
      </c>
      <c r="AD418" s="2" t="s">
        <v>27</v>
      </c>
      <c r="AM418">
        <f>--ISNUMBER(IFERROR(SEARCH('Formulaire recherche'!$E$20,D418,1),""))</f>
        <v>1</v>
      </c>
      <c r="AN418">
        <f>IF(AM418=1,COUNTIF($AM$2:AM418,1),"")</f>
        <v>417</v>
      </c>
      <c r="AO418" t="str">
        <f>IFERROR(INDEX($D$2:$D$3528,MATCH(ROWS($AN$2:AN418),Position_Fournisseurs,0)),"")</f>
        <v/>
      </c>
    </row>
    <row r="419" spans="1:41" x14ac:dyDescent="0.25">
      <c r="A419">
        <v>4891</v>
      </c>
      <c r="B419">
        <v>407105</v>
      </c>
      <c r="C419" s="2" t="s">
        <v>27</v>
      </c>
      <c r="D419" s="2" t="s">
        <v>4746</v>
      </c>
      <c r="E419" s="2" t="s">
        <v>27</v>
      </c>
      <c r="F419" s="2" t="s">
        <v>4747</v>
      </c>
      <c r="G419" s="2" t="s">
        <v>27</v>
      </c>
      <c r="H419" s="2" t="s">
        <v>4748</v>
      </c>
      <c r="I419" s="2" t="s">
        <v>4748</v>
      </c>
      <c r="J419" s="2" t="s">
        <v>27</v>
      </c>
      <c r="K419">
        <v>2006</v>
      </c>
      <c r="L419" s="2" t="s">
        <v>1532</v>
      </c>
      <c r="M419" s="2" t="s">
        <v>1311</v>
      </c>
      <c r="N419">
        <v>41327401919</v>
      </c>
      <c r="P419" s="2" t="s">
        <v>27</v>
      </c>
      <c r="Q419" s="2" t="s">
        <v>27</v>
      </c>
      <c r="R419" s="2" t="s">
        <v>27</v>
      </c>
      <c r="S419" s="2" t="s">
        <v>4749</v>
      </c>
      <c r="T419" s="2" t="s">
        <v>27</v>
      </c>
      <c r="U419" s="2" t="s">
        <v>1312</v>
      </c>
      <c r="V419" s="2" t="s">
        <v>27</v>
      </c>
      <c r="W419" s="2" t="s">
        <v>27</v>
      </c>
      <c r="X419" s="2" t="s">
        <v>27</v>
      </c>
      <c r="Y419" s="2" t="s">
        <v>1402</v>
      </c>
      <c r="Z419" s="2" t="s">
        <v>27</v>
      </c>
      <c r="AA419" s="2" t="s">
        <v>27</v>
      </c>
      <c r="AB419" s="2" t="s">
        <v>27</v>
      </c>
      <c r="AC419" s="2" t="s">
        <v>4749</v>
      </c>
      <c r="AD419" s="2" t="s">
        <v>27</v>
      </c>
      <c r="AM419">
        <f>--ISNUMBER(IFERROR(SEARCH('Formulaire recherche'!$E$20,D419,1),""))</f>
        <v>1</v>
      </c>
      <c r="AN419">
        <f>IF(AM419=1,COUNTIF($AM$2:AM419,1),"")</f>
        <v>418</v>
      </c>
      <c r="AO419" t="str">
        <f>IFERROR(INDEX($D$2:$D$3528,MATCH(ROWS($AN$2:AN419),Position_Fournisseurs,0)),"")</f>
        <v/>
      </c>
    </row>
    <row r="420" spans="1:41" x14ac:dyDescent="0.25">
      <c r="A420">
        <v>5922</v>
      </c>
      <c r="B420">
        <v>120955</v>
      </c>
      <c r="C420" s="2" t="s">
        <v>27</v>
      </c>
      <c r="D420" s="2" t="s">
        <v>5516</v>
      </c>
      <c r="E420" s="2" t="s">
        <v>27</v>
      </c>
      <c r="F420" s="2" t="s">
        <v>5516</v>
      </c>
      <c r="G420" s="2" t="s">
        <v>27</v>
      </c>
      <c r="H420" s="2" t="s">
        <v>5517</v>
      </c>
      <c r="I420" s="2" t="s">
        <v>27</v>
      </c>
      <c r="J420" s="2" t="s">
        <v>27</v>
      </c>
      <c r="K420">
        <v>2603</v>
      </c>
      <c r="L420" s="2" t="s">
        <v>3409</v>
      </c>
      <c r="M420" s="2" t="s">
        <v>1311</v>
      </c>
      <c r="N420">
        <v>41344270058</v>
      </c>
      <c r="O420">
        <v>41344270068</v>
      </c>
      <c r="P420" s="2" t="s">
        <v>5518</v>
      </c>
      <c r="Q420" s="2" t="s">
        <v>27</v>
      </c>
      <c r="R420" s="2" t="s">
        <v>5519</v>
      </c>
      <c r="S420" s="2" t="s">
        <v>5519</v>
      </c>
      <c r="T420" s="2" t="s">
        <v>5520</v>
      </c>
      <c r="U420" s="2" t="s">
        <v>1312</v>
      </c>
      <c r="V420" s="2" t="s">
        <v>27</v>
      </c>
      <c r="W420" s="2" t="s">
        <v>27</v>
      </c>
      <c r="X420" s="2" t="s">
        <v>27</v>
      </c>
      <c r="Y420" s="2" t="s">
        <v>1339</v>
      </c>
      <c r="Z420" s="2" t="s">
        <v>1314</v>
      </c>
      <c r="AA420" s="2" t="s">
        <v>27</v>
      </c>
      <c r="AB420" s="2" t="s">
        <v>1315</v>
      </c>
      <c r="AC420" s="2" t="s">
        <v>5519</v>
      </c>
      <c r="AD420" s="2" t="s">
        <v>27</v>
      </c>
      <c r="AM420">
        <f>--ISNUMBER(IFERROR(SEARCH('Formulaire recherche'!$E$20,D420,1),""))</f>
        <v>1</v>
      </c>
      <c r="AN420">
        <f>IF(AM420=1,COUNTIF($AM$2:AM420,1),"")</f>
        <v>419</v>
      </c>
      <c r="AO420" t="str">
        <f>IFERROR(INDEX($D$2:$D$3528,MATCH(ROWS($AN$2:AN420),Position_Fournisseurs,0)),"")</f>
        <v/>
      </c>
    </row>
    <row r="421" spans="1:41" x14ac:dyDescent="0.25">
      <c r="A421">
        <v>2411</v>
      </c>
      <c r="B421">
        <v>10730</v>
      </c>
      <c r="C421" s="2" t="s">
        <v>27</v>
      </c>
      <c r="D421" s="2" t="s">
        <v>3138</v>
      </c>
      <c r="E421" s="2" t="s">
        <v>27</v>
      </c>
      <c r="F421" s="2" t="s">
        <v>3139</v>
      </c>
      <c r="G421" s="2" t="s">
        <v>27</v>
      </c>
      <c r="H421" s="2" t="s">
        <v>3140</v>
      </c>
      <c r="I421" s="2" t="s">
        <v>3140</v>
      </c>
      <c r="J421" s="2" t="s">
        <v>27</v>
      </c>
      <c r="K421">
        <v>5807</v>
      </c>
      <c r="L421" s="2" t="s">
        <v>3141</v>
      </c>
      <c r="M421" s="2" t="s">
        <v>1508</v>
      </c>
      <c r="P421" s="2" t="s">
        <v>27</v>
      </c>
      <c r="Q421" s="2" t="s">
        <v>27</v>
      </c>
      <c r="R421" s="2" t="s">
        <v>27</v>
      </c>
      <c r="S421" s="2" t="s">
        <v>27</v>
      </c>
      <c r="T421" s="2" t="s">
        <v>27</v>
      </c>
      <c r="U421" s="2" t="s">
        <v>1312</v>
      </c>
      <c r="V421" s="2" t="s">
        <v>27</v>
      </c>
      <c r="W421" s="2" t="s">
        <v>27</v>
      </c>
      <c r="X421" s="2" t="s">
        <v>27</v>
      </c>
      <c r="Y421" s="2" t="s">
        <v>27</v>
      </c>
      <c r="Z421" s="2" t="s">
        <v>27</v>
      </c>
      <c r="AA421" s="2" t="s">
        <v>27</v>
      </c>
      <c r="AB421" s="2" t="s">
        <v>27</v>
      </c>
      <c r="AC421" s="2" t="s">
        <v>27</v>
      </c>
      <c r="AD421" s="2" t="s">
        <v>27</v>
      </c>
      <c r="AM421">
        <f>--ISNUMBER(IFERROR(SEARCH('Formulaire recherche'!$E$20,D421,1),""))</f>
        <v>1</v>
      </c>
      <c r="AN421">
        <f>IF(AM421=1,COUNTIF($AM$2:AM421,1),"")</f>
        <v>420</v>
      </c>
      <c r="AO421" t="str">
        <f>IFERROR(INDEX($D$2:$D$3528,MATCH(ROWS($AN$2:AN421),Position_Fournisseurs,0)),"")</f>
        <v/>
      </c>
    </row>
    <row r="422" spans="1:41" x14ac:dyDescent="0.25">
      <c r="A422">
        <v>6791</v>
      </c>
      <c r="B422">
        <v>510261</v>
      </c>
      <c r="C422" s="2" t="s">
        <v>27</v>
      </c>
      <c r="D422" s="2" t="s">
        <v>5944</v>
      </c>
      <c r="E422" s="2" t="s">
        <v>27</v>
      </c>
      <c r="F422" s="2" t="s">
        <v>5945</v>
      </c>
      <c r="G422" s="2" t="s">
        <v>27</v>
      </c>
      <c r="H422" s="2" t="s">
        <v>5946</v>
      </c>
      <c r="I422" s="2" t="s">
        <v>5946</v>
      </c>
      <c r="J422" s="2" t="s">
        <v>27</v>
      </c>
      <c r="K422">
        <v>6805</v>
      </c>
      <c r="L422" s="2" t="s">
        <v>5947</v>
      </c>
      <c r="M422" s="2" t="s">
        <v>1311</v>
      </c>
      <c r="N422">
        <v>41919306430</v>
      </c>
      <c r="P422" s="2" t="s">
        <v>27</v>
      </c>
      <c r="Q422" s="2" t="s">
        <v>27</v>
      </c>
      <c r="R422" s="2" t="s">
        <v>27</v>
      </c>
      <c r="S422" s="2" t="s">
        <v>5948</v>
      </c>
      <c r="T422" s="2" t="s">
        <v>27</v>
      </c>
      <c r="U422" s="2" t="s">
        <v>1312</v>
      </c>
      <c r="V422" s="2" t="s">
        <v>27</v>
      </c>
      <c r="W422" s="2" t="s">
        <v>27</v>
      </c>
      <c r="X422" s="2" t="s">
        <v>27</v>
      </c>
      <c r="Y422" s="2" t="s">
        <v>27</v>
      </c>
      <c r="Z422" s="2" t="s">
        <v>27</v>
      </c>
      <c r="AA422" s="2" t="s">
        <v>27</v>
      </c>
      <c r="AB422" s="2" t="s">
        <v>27</v>
      </c>
      <c r="AC422" s="2" t="s">
        <v>5948</v>
      </c>
      <c r="AD422" s="2" t="s">
        <v>27</v>
      </c>
      <c r="AM422">
        <f>--ISNUMBER(IFERROR(SEARCH('Formulaire recherche'!$E$20,D422,1),""))</f>
        <v>1</v>
      </c>
      <c r="AN422">
        <f>IF(AM422=1,COUNTIF($AM$2:AM422,1),"")</f>
        <v>421</v>
      </c>
      <c r="AO422" t="str">
        <f>IFERROR(INDEX($D$2:$D$3528,MATCH(ROWS($AN$2:AN422),Position_Fournisseurs,0)),"")</f>
        <v/>
      </c>
    </row>
    <row r="423" spans="1:41" x14ac:dyDescent="0.25">
      <c r="A423">
        <v>7450</v>
      </c>
      <c r="B423">
        <v>206283</v>
      </c>
      <c r="C423" s="2" t="s">
        <v>27</v>
      </c>
      <c r="D423" s="2" t="s">
        <v>6425</v>
      </c>
      <c r="E423" s="2" t="s">
        <v>27</v>
      </c>
      <c r="F423" s="2" t="s">
        <v>6426</v>
      </c>
      <c r="G423" s="2" t="s">
        <v>27</v>
      </c>
      <c r="H423" s="2" t="s">
        <v>6427</v>
      </c>
      <c r="I423" s="2" t="s">
        <v>27</v>
      </c>
      <c r="J423" s="2" t="s">
        <v>27</v>
      </c>
      <c r="K423">
        <v>1844</v>
      </c>
      <c r="L423" s="2" t="s">
        <v>2711</v>
      </c>
      <c r="M423" s="2" t="s">
        <v>1311</v>
      </c>
      <c r="N423">
        <v>41219635876</v>
      </c>
      <c r="P423" s="2" t="s">
        <v>6428</v>
      </c>
      <c r="Q423" s="2" t="s">
        <v>27</v>
      </c>
      <c r="R423" s="2" t="s">
        <v>27</v>
      </c>
      <c r="S423" s="2" t="s">
        <v>27</v>
      </c>
      <c r="T423" s="2" t="s">
        <v>27</v>
      </c>
      <c r="U423" s="2" t="s">
        <v>1312</v>
      </c>
      <c r="V423" s="2" t="s">
        <v>27</v>
      </c>
      <c r="W423" s="2" t="s">
        <v>27</v>
      </c>
      <c r="X423" s="2" t="s">
        <v>27</v>
      </c>
      <c r="Y423" s="2" t="s">
        <v>27</v>
      </c>
      <c r="Z423" s="2" t="s">
        <v>27</v>
      </c>
      <c r="AA423" s="2" t="s">
        <v>27</v>
      </c>
      <c r="AB423" s="2" t="s">
        <v>27</v>
      </c>
      <c r="AC423" s="2" t="s">
        <v>27</v>
      </c>
      <c r="AD423" s="2" t="s">
        <v>27</v>
      </c>
      <c r="AM423">
        <f>--ISNUMBER(IFERROR(SEARCH('Formulaire recherche'!$E$20,D423,1),""))</f>
        <v>1</v>
      </c>
      <c r="AN423">
        <f>IF(AM423=1,COUNTIF($AM$2:AM423,1),"")</f>
        <v>422</v>
      </c>
      <c r="AO423" t="str">
        <f>IFERROR(INDEX($D$2:$D$3528,MATCH(ROWS($AN$2:AN423),Position_Fournisseurs,0)),"")</f>
        <v/>
      </c>
    </row>
    <row r="424" spans="1:41" x14ac:dyDescent="0.25">
      <c r="A424">
        <v>6633</v>
      </c>
      <c r="B424">
        <v>485625</v>
      </c>
      <c r="C424" s="2" t="s">
        <v>27</v>
      </c>
      <c r="D424" s="2" t="s">
        <v>5841</v>
      </c>
      <c r="E424" s="2" t="s">
        <v>27</v>
      </c>
      <c r="F424" s="2" t="s">
        <v>5842</v>
      </c>
      <c r="G424" s="2" t="s">
        <v>27</v>
      </c>
      <c r="H424" s="2" t="s">
        <v>5843</v>
      </c>
      <c r="I424" s="2" t="s">
        <v>5843</v>
      </c>
      <c r="J424" s="2" t="s">
        <v>5844</v>
      </c>
      <c r="K424">
        <v>1373</v>
      </c>
      <c r="L424" s="2" t="s">
        <v>2012</v>
      </c>
      <c r="M424" s="2" t="s">
        <v>1311</v>
      </c>
      <c r="N424">
        <v>41244414537</v>
      </c>
      <c r="P424" s="2" t="s">
        <v>27</v>
      </c>
      <c r="Q424" s="2" t="s">
        <v>27</v>
      </c>
      <c r="R424" s="2" t="s">
        <v>27</v>
      </c>
      <c r="S424" s="2" t="s">
        <v>5845</v>
      </c>
      <c r="T424" s="2" t="s">
        <v>27</v>
      </c>
      <c r="U424" s="2" t="s">
        <v>1312</v>
      </c>
      <c r="V424" s="2" t="s">
        <v>27</v>
      </c>
      <c r="W424" s="2" t="s">
        <v>27</v>
      </c>
      <c r="X424" s="2" t="s">
        <v>27</v>
      </c>
      <c r="Y424" s="2" t="s">
        <v>79</v>
      </c>
      <c r="Z424" s="2" t="s">
        <v>27</v>
      </c>
      <c r="AA424" s="2" t="s">
        <v>27</v>
      </c>
      <c r="AB424" s="2" t="s">
        <v>27</v>
      </c>
      <c r="AC424" s="2" t="s">
        <v>5845</v>
      </c>
      <c r="AD424" s="2" t="s">
        <v>27</v>
      </c>
      <c r="AM424">
        <f>--ISNUMBER(IFERROR(SEARCH('Formulaire recherche'!$E$20,D424,1),""))</f>
        <v>1</v>
      </c>
      <c r="AN424">
        <f>IF(AM424=1,COUNTIF($AM$2:AM424,1),"")</f>
        <v>423</v>
      </c>
      <c r="AO424" t="str">
        <f>IFERROR(INDEX($D$2:$D$3528,MATCH(ROWS($AN$2:AN424),Position_Fournisseurs,0)),"")</f>
        <v/>
      </c>
    </row>
    <row r="425" spans="1:41" x14ac:dyDescent="0.25">
      <c r="A425">
        <v>1451</v>
      </c>
      <c r="B425">
        <v>563633</v>
      </c>
      <c r="C425" s="2" t="s">
        <v>27</v>
      </c>
      <c r="D425" s="2" t="s">
        <v>2459</v>
      </c>
      <c r="E425" s="2" t="s">
        <v>27</v>
      </c>
      <c r="F425" s="2" t="s">
        <v>2460</v>
      </c>
      <c r="G425" s="2" t="s">
        <v>27</v>
      </c>
      <c r="H425" s="2" t="s">
        <v>2461</v>
      </c>
      <c r="I425" s="2" t="s">
        <v>2461</v>
      </c>
      <c r="J425" s="2" t="s">
        <v>27</v>
      </c>
      <c r="K425">
        <v>1022</v>
      </c>
      <c r="L425" s="2" t="s">
        <v>2462</v>
      </c>
      <c r="M425" s="2" t="s">
        <v>1311</v>
      </c>
      <c r="N425">
        <v>41216353987</v>
      </c>
      <c r="P425" s="2" t="s">
        <v>2463</v>
      </c>
      <c r="Q425" s="2" t="s">
        <v>27</v>
      </c>
      <c r="R425" s="2" t="s">
        <v>2464</v>
      </c>
      <c r="S425" s="2" t="s">
        <v>2465</v>
      </c>
      <c r="T425" s="2" t="s">
        <v>2466</v>
      </c>
      <c r="U425" s="2" t="s">
        <v>1312</v>
      </c>
      <c r="V425" s="2" t="s">
        <v>27</v>
      </c>
      <c r="W425" s="2" t="s">
        <v>27</v>
      </c>
      <c r="X425" s="2" t="s">
        <v>27</v>
      </c>
      <c r="Y425" s="2" t="s">
        <v>79</v>
      </c>
      <c r="Z425" s="2" t="s">
        <v>27</v>
      </c>
      <c r="AA425" s="2" t="s">
        <v>27</v>
      </c>
      <c r="AB425" s="2" t="s">
        <v>27</v>
      </c>
      <c r="AC425" s="2" t="s">
        <v>2465</v>
      </c>
      <c r="AD425" s="2" t="s">
        <v>27</v>
      </c>
      <c r="AM425">
        <f>--ISNUMBER(IFERROR(SEARCH('Formulaire recherche'!$E$20,D425,1),""))</f>
        <v>1</v>
      </c>
      <c r="AN425">
        <f>IF(AM425=1,COUNTIF($AM$2:AM425,1),"")</f>
        <v>424</v>
      </c>
      <c r="AO425" t="str">
        <f>IFERROR(INDEX($D$2:$D$3528,MATCH(ROWS($AN$2:AN425),Position_Fournisseurs,0)),"")</f>
        <v/>
      </c>
    </row>
    <row r="426" spans="1:41" x14ac:dyDescent="0.25">
      <c r="A426">
        <v>3324</v>
      </c>
      <c r="B426">
        <v>393359</v>
      </c>
      <c r="C426" s="2" t="s">
        <v>27</v>
      </c>
      <c r="D426" s="2" t="s">
        <v>3773</v>
      </c>
      <c r="E426" s="2" t="s">
        <v>27</v>
      </c>
      <c r="F426" s="2" t="s">
        <v>3774</v>
      </c>
      <c r="G426" s="2" t="s">
        <v>27</v>
      </c>
      <c r="H426" s="2" t="s">
        <v>3775</v>
      </c>
      <c r="I426" s="2" t="s">
        <v>3775</v>
      </c>
      <c r="J426" s="2" t="s">
        <v>27</v>
      </c>
      <c r="K426">
        <v>1227</v>
      </c>
      <c r="L426" s="2" t="s">
        <v>1689</v>
      </c>
      <c r="M426" s="2" t="s">
        <v>1311</v>
      </c>
      <c r="N426">
        <v>41223080960</v>
      </c>
      <c r="P426" s="2" t="s">
        <v>3776</v>
      </c>
      <c r="Q426" s="2" t="s">
        <v>27</v>
      </c>
      <c r="R426" s="2" t="s">
        <v>3777</v>
      </c>
      <c r="S426" s="2" t="s">
        <v>3778</v>
      </c>
      <c r="T426" s="2" t="s">
        <v>3779</v>
      </c>
      <c r="U426" s="2" t="s">
        <v>1312</v>
      </c>
      <c r="V426" s="2" t="s">
        <v>27</v>
      </c>
      <c r="W426" s="2" t="s">
        <v>27</v>
      </c>
      <c r="X426" s="2" t="s">
        <v>27</v>
      </c>
      <c r="Y426" s="2" t="s">
        <v>24</v>
      </c>
      <c r="Z426" s="2" t="s">
        <v>27</v>
      </c>
      <c r="AA426" s="2" t="s">
        <v>27</v>
      </c>
      <c r="AB426" s="2" t="s">
        <v>27</v>
      </c>
      <c r="AC426" s="2" t="s">
        <v>3778</v>
      </c>
      <c r="AD426" s="2" t="s">
        <v>27</v>
      </c>
      <c r="AM426">
        <f>--ISNUMBER(IFERROR(SEARCH('Formulaire recherche'!$E$20,D426,1),""))</f>
        <v>1</v>
      </c>
      <c r="AN426">
        <f>IF(AM426=1,COUNTIF($AM$2:AM426,1),"")</f>
        <v>425</v>
      </c>
      <c r="AO426" t="str">
        <f>IFERROR(INDEX($D$2:$D$3528,MATCH(ROWS($AN$2:AN426),Position_Fournisseurs,0)),"")</f>
        <v/>
      </c>
    </row>
    <row r="427" spans="1:41" x14ac:dyDescent="0.25">
      <c r="A427">
        <v>3833</v>
      </c>
      <c r="B427">
        <v>113501217</v>
      </c>
      <c r="C427" s="2" t="s">
        <v>27</v>
      </c>
      <c r="D427" s="2" t="s">
        <v>4222</v>
      </c>
      <c r="E427" s="2" t="s">
        <v>27</v>
      </c>
      <c r="F427" s="2" t="s">
        <v>27</v>
      </c>
      <c r="G427" s="2" t="s">
        <v>27</v>
      </c>
      <c r="H427" s="2" t="s">
        <v>4223</v>
      </c>
      <c r="I427" s="2" t="s">
        <v>27</v>
      </c>
      <c r="J427" s="2" t="s">
        <v>27</v>
      </c>
      <c r="K427">
        <v>1920</v>
      </c>
      <c r="L427" s="2" t="s">
        <v>1367</v>
      </c>
      <c r="M427" s="2" t="s">
        <v>1311</v>
      </c>
      <c r="P427" s="2" t="s">
        <v>27</v>
      </c>
      <c r="Q427" s="2" t="s">
        <v>27</v>
      </c>
      <c r="R427" s="2" t="s">
        <v>4224</v>
      </c>
      <c r="S427" s="2" t="s">
        <v>4224</v>
      </c>
      <c r="T427" s="2" t="s">
        <v>4225</v>
      </c>
      <c r="U427" s="2" t="s">
        <v>1312</v>
      </c>
      <c r="V427" s="2" t="s">
        <v>27</v>
      </c>
      <c r="W427" s="2" t="s">
        <v>27</v>
      </c>
      <c r="X427" s="2" t="s">
        <v>27</v>
      </c>
      <c r="Y427" s="2" t="s">
        <v>257</v>
      </c>
      <c r="Z427" s="2" t="s">
        <v>1314</v>
      </c>
      <c r="AA427" s="2" t="s">
        <v>27</v>
      </c>
      <c r="AB427" s="2" t="s">
        <v>1315</v>
      </c>
      <c r="AC427" s="2" t="s">
        <v>4224</v>
      </c>
      <c r="AD427" s="2" t="s">
        <v>41</v>
      </c>
      <c r="AM427">
        <f>--ISNUMBER(IFERROR(SEARCH('Formulaire recherche'!$E$20,D427,1),""))</f>
        <v>1</v>
      </c>
      <c r="AN427">
        <f>IF(AM427=1,COUNTIF($AM$2:AM427,1),"")</f>
        <v>426</v>
      </c>
      <c r="AO427" t="str">
        <f>IFERROR(INDEX($D$2:$D$3528,MATCH(ROWS($AN$2:AN427),Position_Fournisseurs,0)),"")</f>
        <v/>
      </c>
    </row>
    <row r="428" spans="1:41" x14ac:dyDescent="0.25">
      <c r="A428">
        <v>4881</v>
      </c>
      <c r="B428">
        <v>405086</v>
      </c>
      <c r="C428" s="2" t="s">
        <v>27</v>
      </c>
      <c r="D428" s="2" t="s">
        <v>4740</v>
      </c>
      <c r="E428" s="2" t="s">
        <v>27</v>
      </c>
      <c r="F428" s="2" t="s">
        <v>4741</v>
      </c>
      <c r="G428" s="2" t="s">
        <v>27</v>
      </c>
      <c r="H428" s="2" t="s">
        <v>4742</v>
      </c>
      <c r="I428" s="2" t="s">
        <v>4742</v>
      </c>
      <c r="J428" s="2" t="s">
        <v>27</v>
      </c>
      <c r="K428">
        <v>1121</v>
      </c>
      <c r="L428" s="2" t="s">
        <v>2881</v>
      </c>
      <c r="M428" s="2" t="s">
        <v>1311</v>
      </c>
      <c r="N428">
        <v>41218023235</v>
      </c>
      <c r="P428" s="2" t="s">
        <v>27</v>
      </c>
      <c r="Q428" s="2" t="s">
        <v>27</v>
      </c>
      <c r="R428" s="2" t="s">
        <v>4743</v>
      </c>
      <c r="S428" s="2" t="s">
        <v>4744</v>
      </c>
      <c r="T428" s="2" t="s">
        <v>4745</v>
      </c>
      <c r="U428" s="2" t="s">
        <v>1312</v>
      </c>
      <c r="V428" s="2" t="s">
        <v>27</v>
      </c>
      <c r="W428" s="2" t="s">
        <v>27</v>
      </c>
      <c r="X428" s="2" t="s">
        <v>27</v>
      </c>
      <c r="Y428" s="2" t="s">
        <v>79</v>
      </c>
      <c r="Z428" s="2" t="s">
        <v>27</v>
      </c>
      <c r="AA428" s="2" t="s">
        <v>27</v>
      </c>
      <c r="AB428" s="2" t="s">
        <v>27</v>
      </c>
      <c r="AC428" s="2" t="s">
        <v>4744</v>
      </c>
      <c r="AD428" s="2" t="s">
        <v>27</v>
      </c>
      <c r="AM428">
        <f>--ISNUMBER(IFERROR(SEARCH('Formulaire recherche'!$E$20,D428,1),""))</f>
        <v>1</v>
      </c>
      <c r="AN428">
        <f>IF(AM428=1,COUNTIF($AM$2:AM428,1),"")</f>
        <v>427</v>
      </c>
      <c r="AO428" t="str">
        <f>IFERROR(INDEX($D$2:$D$3528,MATCH(ROWS($AN$2:AN428),Position_Fournisseurs,0)),"")</f>
        <v/>
      </c>
    </row>
    <row r="429" spans="1:41" x14ac:dyDescent="0.25">
      <c r="A429">
        <v>5257</v>
      </c>
      <c r="B429">
        <v>465083</v>
      </c>
      <c r="C429" s="2" t="s">
        <v>27</v>
      </c>
      <c r="D429" s="2" t="s">
        <v>5019</v>
      </c>
      <c r="E429" s="2" t="s">
        <v>27</v>
      </c>
      <c r="F429" s="2" t="s">
        <v>5020</v>
      </c>
      <c r="G429" s="2" t="s">
        <v>27</v>
      </c>
      <c r="H429" s="2" t="s">
        <v>5021</v>
      </c>
      <c r="I429" s="2" t="s">
        <v>5021</v>
      </c>
      <c r="J429" s="2" t="s">
        <v>27</v>
      </c>
      <c r="K429">
        <v>1217</v>
      </c>
      <c r="L429" s="2" t="s">
        <v>1318</v>
      </c>
      <c r="M429" s="2" t="s">
        <v>1311</v>
      </c>
      <c r="N429">
        <v>41228800017</v>
      </c>
      <c r="P429" s="2" t="s">
        <v>5022</v>
      </c>
      <c r="Q429" s="2" t="s">
        <v>27</v>
      </c>
      <c r="R429" s="2" t="s">
        <v>5023</v>
      </c>
      <c r="S429" s="2" t="s">
        <v>5024</v>
      </c>
      <c r="T429" s="2" t="s">
        <v>5025</v>
      </c>
      <c r="U429" s="2" t="s">
        <v>1312</v>
      </c>
      <c r="V429" s="2" t="s">
        <v>27</v>
      </c>
      <c r="W429" s="2" t="s">
        <v>27</v>
      </c>
      <c r="X429" s="2" t="s">
        <v>27</v>
      </c>
      <c r="Y429" s="2" t="s">
        <v>24</v>
      </c>
      <c r="Z429" s="2" t="s">
        <v>27</v>
      </c>
      <c r="AA429" s="2" t="s">
        <v>27</v>
      </c>
      <c r="AB429" s="2" t="s">
        <v>27</v>
      </c>
      <c r="AC429" s="2" t="s">
        <v>5024</v>
      </c>
      <c r="AD429" s="2" t="s">
        <v>27</v>
      </c>
      <c r="AM429">
        <f>--ISNUMBER(IFERROR(SEARCH('Formulaire recherche'!$E$20,D429,1),""))</f>
        <v>1</v>
      </c>
      <c r="AN429">
        <f>IF(AM429=1,COUNTIF($AM$2:AM429,1),"")</f>
        <v>428</v>
      </c>
      <c r="AO429" t="str">
        <f>IFERROR(INDEX($D$2:$D$3528,MATCH(ROWS($AN$2:AN429),Position_Fournisseurs,0)),"")</f>
        <v/>
      </c>
    </row>
    <row r="430" spans="1:41" x14ac:dyDescent="0.25">
      <c r="A430">
        <v>3265</v>
      </c>
      <c r="B430">
        <v>381826</v>
      </c>
      <c r="C430" s="2" t="s">
        <v>27</v>
      </c>
      <c r="D430" s="2" t="s">
        <v>3722</v>
      </c>
      <c r="E430" s="2" t="s">
        <v>27</v>
      </c>
      <c r="F430" s="2" t="s">
        <v>3723</v>
      </c>
      <c r="G430" s="2" t="s">
        <v>27</v>
      </c>
      <c r="H430" s="2" t="s">
        <v>3724</v>
      </c>
      <c r="I430" s="2" t="s">
        <v>3724</v>
      </c>
      <c r="J430" s="2" t="s">
        <v>27</v>
      </c>
      <c r="K430">
        <v>6900</v>
      </c>
      <c r="L430" s="2" t="s">
        <v>3725</v>
      </c>
      <c r="M430" s="2" t="s">
        <v>1311</v>
      </c>
      <c r="N430">
        <v>41919728881</v>
      </c>
      <c r="P430" s="2" t="s">
        <v>27</v>
      </c>
      <c r="Q430" s="2" t="s">
        <v>27</v>
      </c>
      <c r="R430" s="2" t="s">
        <v>27</v>
      </c>
      <c r="S430" s="2" t="s">
        <v>3726</v>
      </c>
      <c r="T430" s="2" t="s">
        <v>27</v>
      </c>
      <c r="U430" s="2" t="s">
        <v>1312</v>
      </c>
      <c r="V430" s="2" t="s">
        <v>27</v>
      </c>
      <c r="W430" s="2" t="s">
        <v>27</v>
      </c>
      <c r="X430" s="2" t="s">
        <v>27</v>
      </c>
      <c r="Y430" s="2" t="s">
        <v>27</v>
      </c>
      <c r="Z430" s="2" t="s">
        <v>27</v>
      </c>
      <c r="AA430" s="2" t="s">
        <v>27</v>
      </c>
      <c r="AB430" s="2" t="s">
        <v>27</v>
      </c>
      <c r="AC430" s="2" t="s">
        <v>3726</v>
      </c>
      <c r="AD430" s="2" t="s">
        <v>27</v>
      </c>
      <c r="AM430">
        <f>--ISNUMBER(IFERROR(SEARCH('Formulaire recherche'!$E$20,D430,1),""))</f>
        <v>1</v>
      </c>
      <c r="AN430">
        <f>IF(AM430=1,COUNTIF($AM$2:AM430,1),"")</f>
        <v>429</v>
      </c>
      <c r="AO430" t="str">
        <f>IFERROR(INDEX($D$2:$D$3528,MATCH(ROWS($AN$2:AN430),Position_Fournisseurs,0)),"")</f>
        <v/>
      </c>
    </row>
    <row r="431" spans="1:41" x14ac:dyDescent="0.25">
      <c r="A431">
        <v>248</v>
      </c>
      <c r="B431">
        <v>10236</v>
      </c>
      <c r="C431" s="2" t="s">
        <v>27</v>
      </c>
      <c r="D431" s="2" t="s">
        <v>1498</v>
      </c>
      <c r="E431" s="2" t="s">
        <v>27</v>
      </c>
      <c r="F431" s="2" t="s">
        <v>1499</v>
      </c>
      <c r="G431" s="2" t="s">
        <v>27</v>
      </c>
      <c r="H431" s="2" t="s">
        <v>1500</v>
      </c>
      <c r="I431" s="2" t="s">
        <v>1500</v>
      </c>
      <c r="J431" s="2" t="s">
        <v>27</v>
      </c>
      <c r="K431">
        <v>74200</v>
      </c>
      <c r="L431" s="2" t="s">
        <v>1501</v>
      </c>
      <c r="M431" s="2" t="s">
        <v>1313</v>
      </c>
      <c r="N431">
        <v>33450170193</v>
      </c>
      <c r="P431" s="2" t="s">
        <v>27</v>
      </c>
      <c r="Q431" s="2" t="s">
        <v>27</v>
      </c>
      <c r="R431" s="2" t="s">
        <v>27</v>
      </c>
      <c r="S431" s="2" t="s">
        <v>1321</v>
      </c>
      <c r="T431" s="2" t="s">
        <v>27</v>
      </c>
      <c r="U431" s="2" t="s">
        <v>1312</v>
      </c>
      <c r="V431" s="2" t="s">
        <v>27</v>
      </c>
      <c r="W431" s="2" t="s">
        <v>27</v>
      </c>
      <c r="X431" s="2" t="s">
        <v>27</v>
      </c>
      <c r="Y431" s="2" t="s">
        <v>1364</v>
      </c>
      <c r="Z431" s="2" t="s">
        <v>27</v>
      </c>
      <c r="AA431" s="2" t="s">
        <v>27</v>
      </c>
      <c r="AB431" s="2" t="s">
        <v>27</v>
      </c>
      <c r="AC431" s="2" t="s">
        <v>1321</v>
      </c>
      <c r="AD431" s="2" t="s">
        <v>27</v>
      </c>
      <c r="AM431">
        <f>--ISNUMBER(IFERROR(SEARCH('Formulaire recherche'!$E$20,D431,1),""))</f>
        <v>1</v>
      </c>
      <c r="AN431">
        <f>IF(AM431=1,COUNTIF($AM$2:AM431,1),"")</f>
        <v>430</v>
      </c>
      <c r="AO431" t="str">
        <f>IFERROR(INDEX($D$2:$D$3528,MATCH(ROWS($AN$2:AN431),Position_Fournisseurs,0)),"")</f>
        <v/>
      </c>
    </row>
    <row r="432" spans="1:41" x14ac:dyDescent="0.25">
      <c r="A432">
        <v>4592</v>
      </c>
      <c r="B432">
        <v>202650</v>
      </c>
      <c r="C432" s="2" t="s">
        <v>27</v>
      </c>
      <c r="D432" s="2" t="s">
        <v>4608</v>
      </c>
      <c r="E432" s="2" t="s">
        <v>27</v>
      </c>
      <c r="F432" s="2" t="s">
        <v>4609</v>
      </c>
      <c r="G432" s="2" t="s">
        <v>4610</v>
      </c>
      <c r="H432" s="2" t="s">
        <v>4611</v>
      </c>
      <c r="I432" s="2" t="s">
        <v>4611</v>
      </c>
      <c r="J432" s="2" t="s">
        <v>27</v>
      </c>
      <c r="K432">
        <v>1027</v>
      </c>
      <c r="L432" s="2" t="s">
        <v>1589</v>
      </c>
      <c r="M432" s="2" t="s">
        <v>1311</v>
      </c>
      <c r="N432">
        <v>41218113434</v>
      </c>
      <c r="P432" s="2" t="s">
        <v>27</v>
      </c>
      <c r="Q432" s="2" t="s">
        <v>27</v>
      </c>
      <c r="R432" s="2" t="s">
        <v>27</v>
      </c>
      <c r="S432" s="2" t="s">
        <v>4612</v>
      </c>
      <c r="T432" s="2" t="s">
        <v>27</v>
      </c>
      <c r="U432" s="2" t="s">
        <v>1312</v>
      </c>
      <c r="V432" s="2" t="s">
        <v>27</v>
      </c>
      <c r="W432" s="2" t="s">
        <v>27</v>
      </c>
      <c r="X432" s="2" t="s">
        <v>27</v>
      </c>
      <c r="Y432" s="2" t="s">
        <v>27</v>
      </c>
      <c r="Z432" s="2" t="s">
        <v>27</v>
      </c>
      <c r="AA432" s="2" t="s">
        <v>27</v>
      </c>
      <c r="AB432" s="2" t="s">
        <v>27</v>
      </c>
      <c r="AC432" s="2" t="s">
        <v>4612</v>
      </c>
      <c r="AD432" s="2" t="s">
        <v>27</v>
      </c>
      <c r="AM432">
        <f>--ISNUMBER(IFERROR(SEARCH('Formulaire recherche'!$E$20,D432,1),""))</f>
        <v>1</v>
      </c>
      <c r="AN432">
        <f>IF(AM432=1,COUNTIF($AM$2:AM432,1),"")</f>
        <v>431</v>
      </c>
      <c r="AO432" t="str">
        <f>IFERROR(INDEX($D$2:$D$3528,MATCH(ROWS($AN$2:AN432),Position_Fournisseurs,0)),"")</f>
        <v/>
      </c>
    </row>
    <row r="433" spans="1:41" x14ac:dyDescent="0.25">
      <c r="A433">
        <v>1769</v>
      </c>
      <c r="B433">
        <v>11508</v>
      </c>
      <c r="C433" s="2" t="s">
        <v>27</v>
      </c>
      <c r="D433" s="2" t="s">
        <v>2682</v>
      </c>
      <c r="E433" s="2" t="s">
        <v>27</v>
      </c>
      <c r="F433" s="2" t="s">
        <v>2683</v>
      </c>
      <c r="G433" s="2" t="s">
        <v>2684</v>
      </c>
      <c r="H433" s="2" t="s">
        <v>2685</v>
      </c>
      <c r="I433" s="2" t="s">
        <v>27</v>
      </c>
      <c r="J433" s="2" t="s">
        <v>27</v>
      </c>
      <c r="K433">
        <v>1055</v>
      </c>
      <c r="L433" s="2" t="s">
        <v>2686</v>
      </c>
      <c r="M433" s="2" t="s">
        <v>1311</v>
      </c>
      <c r="P433" s="2" t="s">
        <v>2687</v>
      </c>
      <c r="Q433" s="2" t="s">
        <v>27</v>
      </c>
      <c r="R433" s="2" t="s">
        <v>27</v>
      </c>
      <c r="S433" s="2" t="s">
        <v>27</v>
      </c>
      <c r="T433" s="2" t="s">
        <v>27</v>
      </c>
      <c r="U433" s="2" t="s">
        <v>1312</v>
      </c>
      <c r="V433" s="2" t="s">
        <v>27</v>
      </c>
      <c r="W433" s="2" t="s">
        <v>27</v>
      </c>
      <c r="X433" s="2" t="s">
        <v>27</v>
      </c>
      <c r="Y433" s="2" t="s">
        <v>79</v>
      </c>
      <c r="Z433" s="2" t="s">
        <v>27</v>
      </c>
      <c r="AA433" s="2" t="s">
        <v>27</v>
      </c>
      <c r="AB433" s="2" t="s">
        <v>1315</v>
      </c>
      <c r="AC433" s="2" t="s">
        <v>2687</v>
      </c>
      <c r="AD433" s="2" t="s">
        <v>41</v>
      </c>
      <c r="AM433">
        <f>--ISNUMBER(IFERROR(SEARCH('Formulaire recherche'!$E$20,D433,1),""))</f>
        <v>1</v>
      </c>
      <c r="AN433">
        <f>IF(AM433=1,COUNTIF($AM$2:AM433,1),"")</f>
        <v>432</v>
      </c>
      <c r="AO433" t="str">
        <f>IFERROR(INDEX($D$2:$D$3528,MATCH(ROWS($AN$2:AN433),Position_Fournisseurs,0)),"")</f>
        <v/>
      </c>
    </row>
    <row r="434" spans="1:41" x14ac:dyDescent="0.25">
      <c r="A434">
        <v>6601</v>
      </c>
      <c r="B434">
        <v>481254</v>
      </c>
      <c r="C434" s="2" t="s">
        <v>27</v>
      </c>
      <c r="D434" s="2" t="s">
        <v>5824</v>
      </c>
      <c r="E434" s="2" t="s">
        <v>27</v>
      </c>
      <c r="F434" s="2" t="s">
        <v>5825</v>
      </c>
      <c r="G434" s="2" t="s">
        <v>27</v>
      </c>
      <c r="H434" s="2" t="s">
        <v>5826</v>
      </c>
      <c r="I434" s="2" t="s">
        <v>5826</v>
      </c>
      <c r="J434" s="2" t="s">
        <v>1316</v>
      </c>
      <c r="K434">
        <v>4410</v>
      </c>
      <c r="L434" s="2" t="s">
        <v>4864</v>
      </c>
      <c r="M434" s="2" t="s">
        <v>1311</v>
      </c>
      <c r="N434">
        <v>41619069000</v>
      </c>
      <c r="P434" s="2" t="s">
        <v>27</v>
      </c>
      <c r="Q434" s="2" t="s">
        <v>27</v>
      </c>
      <c r="R434" s="2" t="s">
        <v>27</v>
      </c>
      <c r="S434" s="2" t="s">
        <v>5827</v>
      </c>
      <c r="T434" s="2" t="s">
        <v>27</v>
      </c>
      <c r="U434" s="2" t="s">
        <v>1312</v>
      </c>
      <c r="V434" s="2" t="s">
        <v>27</v>
      </c>
      <c r="W434" s="2" t="s">
        <v>27</v>
      </c>
      <c r="X434" s="2" t="s">
        <v>27</v>
      </c>
      <c r="Y434" s="2" t="s">
        <v>27</v>
      </c>
      <c r="Z434" s="2" t="s">
        <v>27</v>
      </c>
      <c r="AA434" s="2" t="s">
        <v>27</v>
      </c>
      <c r="AB434" s="2" t="s">
        <v>27</v>
      </c>
      <c r="AC434" s="2" t="s">
        <v>5827</v>
      </c>
      <c r="AD434" s="2" t="s">
        <v>27</v>
      </c>
      <c r="AM434">
        <f>--ISNUMBER(IFERROR(SEARCH('Formulaire recherche'!$E$20,D434,1),""))</f>
        <v>1</v>
      </c>
      <c r="AN434">
        <f>IF(AM434=1,COUNTIF($AM$2:AM434,1),"")</f>
        <v>433</v>
      </c>
      <c r="AO434" t="str">
        <f>IFERROR(INDEX($D$2:$D$3528,MATCH(ROWS($AN$2:AN434),Position_Fournisseurs,0)),"")</f>
        <v/>
      </c>
    </row>
    <row r="435" spans="1:41" x14ac:dyDescent="0.25">
      <c r="A435">
        <v>3365</v>
      </c>
      <c r="B435">
        <v>607663</v>
      </c>
      <c r="C435" s="2" t="s">
        <v>27</v>
      </c>
      <c r="D435" s="2" t="s">
        <v>3824</v>
      </c>
      <c r="E435" s="2" t="s">
        <v>3825</v>
      </c>
      <c r="F435" s="2" t="s">
        <v>3826</v>
      </c>
      <c r="G435" s="2" t="s">
        <v>27</v>
      </c>
      <c r="H435" s="2" t="s">
        <v>3827</v>
      </c>
      <c r="I435" s="2" t="s">
        <v>3827</v>
      </c>
      <c r="J435" s="2" t="s">
        <v>27</v>
      </c>
      <c r="K435">
        <v>1268</v>
      </c>
      <c r="L435" s="2" t="s">
        <v>3166</v>
      </c>
      <c r="M435" s="2" t="s">
        <v>1311</v>
      </c>
      <c r="N435">
        <v>41223662013</v>
      </c>
      <c r="P435" s="2" t="s">
        <v>27</v>
      </c>
      <c r="Q435" s="2" t="s">
        <v>27</v>
      </c>
      <c r="R435" s="2" t="s">
        <v>27</v>
      </c>
      <c r="S435" s="2" t="s">
        <v>3828</v>
      </c>
      <c r="T435" s="2" t="s">
        <v>27</v>
      </c>
      <c r="U435" s="2" t="s">
        <v>1312</v>
      </c>
      <c r="V435" s="2" t="s">
        <v>27</v>
      </c>
      <c r="W435" s="2" t="s">
        <v>27</v>
      </c>
      <c r="X435" s="2" t="s">
        <v>27</v>
      </c>
      <c r="Y435" s="2" t="s">
        <v>79</v>
      </c>
      <c r="Z435" s="2" t="s">
        <v>27</v>
      </c>
      <c r="AA435" s="2" t="s">
        <v>27</v>
      </c>
      <c r="AB435" s="2" t="s">
        <v>27</v>
      </c>
      <c r="AC435" s="2" t="s">
        <v>3828</v>
      </c>
      <c r="AD435" s="2" t="s">
        <v>27</v>
      </c>
      <c r="AM435">
        <f>--ISNUMBER(IFERROR(SEARCH('Formulaire recherche'!$E$20,D435,1),""))</f>
        <v>1</v>
      </c>
      <c r="AN435">
        <f>IF(AM435=1,COUNTIF($AM$2:AM435,1),"")</f>
        <v>434</v>
      </c>
      <c r="AO435" t="str">
        <f>IFERROR(INDEX($D$2:$D$3528,MATCH(ROWS($AN$2:AN435),Position_Fournisseurs,0)),"")</f>
        <v/>
      </c>
    </row>
    <row r="436" spans="1:41" x14ac:dyDescent="0.25">
      <c r="A436">
        <v>3836</v>
      </c>
      <c r="B436">
        <v>11555</v>
      </c>
      <c r="C436" s="2" t="s">
        <v>27</v>
      </c>
      <c r="D436" s="2" t="s">
        <v>4226</v>
      </c>
      <c r="E436" s="2" t="s">
        <v>27</v>
      </c>
      <c r="F436" s="2" t="s">
        <v>27</v>
      </c>
      <c r="G436" s="2" t="s">
        <v>27</v>
      </c>
      <c r="H436" s="2" t="s">
        <v>4227</v>
      </c>
      <c r="I436" s="2" t="s">
        <v>4228</v>
      </c>
      <c r="J436" s="2" t="s">
        <v>27</v>
      </c>
      <c r="K436">
        <v>1213</v>
      </c>
      <c r="L436" s="2" t="s">
        <v>1446</v>
      </c>
      <c r="M436" s="2" t="s">
        <v>1311</v>
      </c>
      <c r="P436" s="2" t="s">
        <v>27</v>
      </c>
      <c r="Q436" s="2" t="s">
        <v>4215</v>
      </c>
      <c r="R436" s="2" t="s">
        <v>27</v>
      </c>
      <c r="S436" s="2" t="s">
        <v>27</v>
      </c>
      <c r="T436" s="2" t="s">
        <v>27</v>
      </c>
      <c r="U436" s="2" t="s">
        <v>1312</v>
      </c>
      <c r="V436" s="2" t="s">
        <v>27</v>
      </c>
      <c r="W436" s="2" t="s">
        <v>27</v>
      </c>
      <c r="X436" s="2" t="s">
        <v>27</v>
      </c>
      <c r="Y436" s="2" t="s">
        <v>27</v>
      </c>
      <c r="Z436" s="2" t="s">
        <v>2166</v>
      </c>
      <c r="AA436" s="2" t="s">
        <v>1348</v>
      </c>
      <c r="AB436" s="2" t="s">
        <v>1315</v>
      </c>
      <c r="AC436" s="2" t="s">
        <v>27</v>
      </c>
      <c r="AD436" s="2" t="s">
        <v>32</v>
      </c>
      <c r="AM436">
        <f>--ISNUMBER(IFERROR(SEARCH('Formulaire recherche'!$E$20,D436,1),""))</f>
        <v>1</v>
      </c>
      <c r="AN436">
        <f>IF(AM436=1,COUNTIF($AM$2:AM436,1),"")</f>
        <v>435</v>
      </c>
      <c r="AO436" t="str">
        <f>IFERROR(INDEX($D$2:$D$3528,MATCH(ROWS($AN$2:AN436),Position_Fournisseurs,0)),"")</f>
        <v/>
      </c>
    </row>
    <row r="437" spans="1:41" x14ac:dyDescent="0.25">
      <c r="A437">
        <v>3380</v>
      </c>
      <c r="B437">
        <v>609533</v>
      </c>
      <c r="C437" s="2" t="s">
        <v>27</v>
      </c>
      <c r="D437" s="2" t="s">
        <v>3829</v>
      </c>
      <c r="E437" s="2" t="s">
        <v>3830</v>
      </c>
      <c r="F437" s="2" t="s">
        <v>3831</v>
      </c>
      <c r="G437" s="2" t="s">
        <v>27</v>
      </c>
      <c r="H437" s="2" t="s">
        <v>3832</v>
      </c>
      <c r="I437" s="2" t="s">
        <v>3832</v>
      </c>
      <c r="J437" s="2" t="s">
        <v>27</v>
      </c>
      <c r="K437">
        <v>1227</v>
      </c>
      <c r="L437" s="2" t="s">
        <v>1345</v>
      </c>
      <c r="M437" s="2" t="s">
        <v>1311</v>
      </c>
      <c r="N437">
        <v>41228203204</v>
      </c>
      <c r="P437" s="2" t="s">
        <v>27</v>
      </c>
      <c r="Q437" s="2" t="s">
        <v>27</v>
      </c>
      <c r="R437" s="2" t="s">
        <v>27</v>
      </c>
      <c r="S437" s="2" t="s">
        <v>3833</v>
      </c>
      <c r="T437" s="2" t="s">
        <v>27</v>
      </c>
      <c r="U437" s="2" t="s">
        <v>1312</v>
      </c>
      <c r="V437" s="2" t="s">
        <v>27</v>
      </c>
      <c r="W437" s="2" t="s">
        <v>27</v>
      </c>
      <c r="X437" s="2" t="s">
        <v>27</v>
      </c>
      <c r="Y437" s="2" t="s">
        <v>24</v>
      </c>
      <c r="Z437" s="2" t="s">
        <v>27</v>
      </c>
      <c r="AA437" s="2" t="s">
        <v>27</v>
      </c>
      <c r="AB437" s="2" t="s">
        <v>27</v>
      </c>
      <c r="AC437" s="2" t="s">
        <v>3833</v>
      </c>
      <c r="AD437" s="2" t="s">
        <v>27</v>
      </c>
      <c r="AM437">
        <f>--ISNUMBER(IFERROR(SEARCH('Formulaire recherche'!$E$20,D437,1),""))</f>
        <v>1</v>
      </c>
      <c r="AN437">
        <f>IF(AM437=1,COUNTIF($AM$2:AM437,1),"")</f>
        <v>436</v>
      </c>
      <c r="AO437" t="str">
        <f>IFERROR(INDEX($D$2:$D$3528,MATCH(ROWS($AN$2:AN437),Position_Fournisseurs,0)),"")</f>
        <v/>
      </c>
    </row>
    <row r="438" spans="1:41" x14ac:dyDescent="0.25">
      <c r="A438">
        <v>7060</v>
      </c>
      <c r="B438">
        <v>858813</v>
      </c>
      <c r="C438" s="2" t="s">
        <v>27</v>
      </c>
      <c r="D438" s="2" t="s">
        <v>6184</v>
      </c>
      <c r="E438" s="2" t="s">
        <v>27</v>
      </c>
      <c r="F438" s="2" t="s">
        <v>6185</v>
      </c>
      <c r="G438" s="2" t="s">
        <v>27</v>
      </c>
      <c r="H438" s="2" t="s">
        <v>6186</v>
      </c>
      <c r="I438" s="2" t="s">
        <v>27</v>
      </c>
      <c r="J438" s="2" t="s">
        <v>27</v>
      </c>
      <c r="K438">
        <v>1217</v>
      </c>
      <c r="L438" s="2" t="s">
        <v>1318</v>
      </c>
      <c r="M438" s="2" t="s">
        <v>1311</v>
      </c>
      <c r="N438">
        <v>41227343218</v>
      </c>
      <c r="O438">
        <v>41227343218</v>
      </c>
      <c r="P438" s="2" t="s">
        <v>6187</v>
      </c>
      <c r="Q438" s="2" t="s">
        <v>27</v>
      </c>
      <c r="R438" s="2" t="s">
        <v>6188</v>
      </c>
      <c r="S438" s="2" t="s">
        <v>6188</v>
      </c>
      <c r="T438" s="2" t="s">
        <v>6189</v>
      </c>
      <c r="U438" s="2" t="s">
        <v>1312</v>
      </c>
      <c r="V438" s="2" t="s">
        <v>27</v>
      </c>
      <c r="W438" s="2" t="s">
        <v>27</v>
      </c>
      <c r="X438" s="2" t="s">
        <v>27</v>
      </c>
      <c r="Y438" s="2" t="s">
        <v>24</v>
      </c>
      <c r="Z438" s="2" t="s">
        <v>1314</v>
      </c>
      <c r="AA438" s="2" t="s">
        <v>27</v>
      </c>
      <c r="AB438" s="2" t="s">
        <v>1315</v>
      </c>
      <c r="AC438" s="2" t="s">
        <v>6188</v>
      </c>
      <c r="AD438" s="2" t="s">
        <v>41</v>
      </c>
      <c r="AM438">
        <f>--ISNUMBER(IFERROR(SEARCH('Formulaire recherche'!$E$20,D438,1),""))</f>
        <v>1</v>
      </c>
      <c r="AN438">
        <f>IF(AM438=1,COUNTIF($AM$2:AM438,1),"")</f>
        <v>437</v>
      </c>
      <c r="AO438" t="str">
        <f>IFERROR(INDEX($D$2:$D$3528,MATCH(ROWS($AN$2:AN438),Position_Fournisseurs,0)),"")</f>
        <v/>
      </c>
    </row>
    <row r="439" spans="1:41" x14ac:dyDescent="0.25">
      <c r="A439">
        <v>6888</v>
      </c>
      <c r="B439">
        <v>523789</v>
      </c>
      <c r="C439" s="2" t="s">
        <v>27</v>
      </c>
      <c r="D439" s="2" t="s">
        <v>6001</v>
      </c>
      <c r="E439" s="2" t="s">
        <v>27</v>
      </c>
      <c r="F439" s="2" t="s">
        <v>6002</v>
      </c>
      <c r="G439" s="2" t="s">
        <v>27</v>
      </c>
      <c r="H439" s="2" t="s">
        <v>6003</v>
      </c>
      <c r="I439" s="2" t="s">
        <v>6003</v>
      </c>
      <c r="J439" s="2" t="s">
        <v>27</v>
      </c>
      <c r="K439">
        <v>1228</v>
      </c>
      <c r="L439" s="2" t="s">
        <v>1461</v>
      </c>
      <c r="M439" s="2" t="s">
        <v>1311</v>
      </c>
      <c r="N439">
        <v>41227431106</v>
      </c>
      <c r="P439" s="2" t="s">
        <v>27</v>
      </c>
      <c r="Q439" s="2" t="s">
        <v>27</v>
      </c>
      <c r="R439" s="2" t="s">
        <v>27</v>
      </c>
      <c r="S439" s="2" t="s">
        <v>6004</v>
      </c>
      <c r="T439" s="2" t="s">
        <v>27</v>
      </c>
      <c r="U439" s="2" t="s">
        <v>1312</v>
      </c>
      <c r="V439" s="2" t="s">
        <v>27</v>
      </c>
      <c r="W439" s="2" t="s">
        <v>27</v>
      </c>
      <c r="X439" s="2" t="s">
        <v>27</v>
      </c>
      <c r="Y439" s="2" t="s">
        <v>24</v>
      </c>
      <c r="Z439" s="2" t="s">
        <v>27</v>
      </c>
      <c r="AA439" s="2" t="s">
        <v>27</v>
      </c>
      <c r="AB439" s="2" t="s">
        <v>27</v>
      </c>
      <c r="AC439" s="2" t="s">
        <v>6004</v>
      </c>
      <c r="AD439" s="2" t="s">
        <v>27</v>
      </c>
      <c r="AM439">
        <f>--ISNUMBER(IFERROR(SEARCH('Formulaire recherche'!$E$20,D439,1),""))</f>
        <v>1</v>
      </c>
      <c r="AN439">
        <f>IF(AM439=1,COUNTIF($AM$2:AM439,1),"")</f>
        <v>438</v>
      </c>
      <c r="AO439" t="str">
        <f>IFERROR(INDEX($D$2:$D$3528,MATCH(ROWS($AN$2:AN439),Position_Fournisseurs,0)),"")</f>
        <v/>
      </c>
    </row>
    <row r="440" spans="1:41" x14ac:dyDescent="0.25">
      <c r="A440">
        <v>5440</v>
      </c>
      <c r="B440">
        <v>713651</v>
      </c>
      <c r="C440" s="2" t="s">
        <v>27</v>
      </c>
      <c r="D440" s="2" t="s">
        <v>5204</v>
      </c>
      <c r="E440" s="2" t="s">
        <v>27</v>
      </c>
      <c r="F440" s="2" t="s">
        <v>5205</v>
      </c>
      <c r="G440" s="2" t="s">
        <v>27</v>
      </c>
      <c r="H440" s="2" t="s">
        <v>5206</v>
      </c>
      <c r="I440" s="2" t="s">
        <v>5206</v>
      </c>
      <c r="J440" s="2" t="s">
        <v>5207</v>
      </c>
      <c r="K440">
        <v>3038</v>
      </c>
      <c r="L440" s="2" t="s">
        <v>5208</v>
      </c>
      <c r="M440" s="2" t="s">
        <v>1311</v>
      </c>
      <c r="N440">
        <v>41313105100</v>
      </c>
      <c r="P440" s="2" t="s">
        <v>5209</v>
      </c>
      <c r="Q440" s="2" t="s">
        <v>27</v>
      </c>
      <c r="R440" s="2" t="s">
        <v>5210</v>
      </c>
      <c r="S440" s="2" t="s">
        <v>5211</v>
      </c>
      <c r="T440" s="2" t="s">
        <v>5212</v>
      </c>
      <c r="U440" s="2" t="s">
        <v>1312</v>
      </c>
      <c r="V440" s="2" t="s">
        <v>27</v>
      </c>
      <c r="W440" s="2" t="s">
        <v>27</v>
      </c>
      <c r="X440" s="2" t="s">
        <v>27</v>
      </c>
      <c r="Y440" s="2" t="s">
        <v>1339</v>
      </c>
      <c r="Z440" s="2" t="s">
        <v>27</v>
      </c>
      <c r="AA440" s="2" t="s">
        <v>27</v>
      </c>
      <c r="AB440" s="2" t="s">
        <v>27</v>
      </c>
      <c r="AC440" s="2" t="s">
        <v>5211</v>
      </c>
      <c r="AD440" s="2" t="s">
        <v>27</v>
      </c>
      <c r="AM440">
        <f>--ISNUMBER(IFERROR(SEARCH('Formulaire recherche'!$E$20,D440,1),""))</f>
        <v>1</v>
      </c>
      <c r="AN440">
        <f>IF(AM440=1,COUNTIF($AM$2:AM440,1),"")</f>
        <v>439</v>
      </c>
      <c r="AO440" t="str">
        <f>IFERROR(INDEX($D$2:$D$3528,MATCH(ROWS($AN$2:AN440),Position_Fournisseurs,0)),"")</f>
        <v/>
      </c>
    </row>
    <row r="441" spans="1:41" x14ac:dyDescent="0.25">
      <c r="A441">
        <v>3791</v>
      </c>
      <c r="B441">
        <v>106724203</v>
      </c>
      <c r="C441" s="2" t="s">
        <v>27</v>
      </c>
      <c r="D441" s="2" t="s">
        <v>4186</v>
      </c>
      <c r="E441" s="2" t="s">
        <v>27</v>
      </c>
      <c r="F441" s="2" t="s">
        <v>27</v>
      </c>
      <c r="G441" s="2" t="s">
        <v>27</v>
      </c>
      <c r="H441" s="2" t="s">
        <v>4187</v>
      </c>
      <c r="I441" s="2" t="s">
        <v>27</v>
      </c>
      <c r="J441" s="2" t="s">
        <v>27</v>
      </c>
      <c r="K441">
        <v>8952</v>
      </c>
      <c r="L441" s="2" t="s">
        <v>2052</v>
      </c>
      <c r="M441" s="2" t="s">
        <v>1311</v>
      </c>
      <c r="N441">
        <v>41448137656</v>
      </c>
      <c r="O441">
        <v>41448137670</v>
      </c>
      <c r="P441" s="2" t="s">
        <v>4188</v>
      </c>
      <c r="Q441" s="2" t="s">
        <v>27</v>
      </c>
      <c r="R441" s="2" t="s">
        <v>4189</v>
      </c>
      <c r="S441" s="2" t="s">
        <v>4189</v>
      </c>
      <c r="T441" s="2" t="s">
        <v>4190</v>
      </c>
      <c r="U441" s="2" t="s">
        <v>1312</v>
      </c>
      <c r="V441" s="2" t="s">
        <v>27</v>
      </c>
      <c r="W441" s="2" t="s">
        <v>27</v>
      </c>
      <c r="X441" s="2" t="s">
        <v>27</v>
      </c>
      <c r="Y441" s="2" t="s">
        <v>27</v>
      </c>
      <c r="Z441" s="2" t="s">
        <v>1314</v>
      </c>
      <c r="AA441" s="2" t="s">
        <v>27</v>
      </c>
      <c r="AB441" s="2" t="s">
        <v>1315</v>
      </c>
      <c r="AC441" s="2" t="s">
        <v>4189</v>
      </c>
      <c r="AD441" s="2" t="s">
        <v>41</v>
      </c>
      <c r="AM441">
        <f>--ISNUMBER(IFERROR(SEARCH('Formulaire recherche'!$E$20,D441,1),""))</f>
        <v>1</v>
      </c>
      <c r="AN441">
        <f>IF(AM441=1,COUNTIF($AM$2:AM441,1),"")</f>
        <v>440</v>
      </c>
      <c r="AO441" t="str">
        <f>IFERROR(INDEX($D$2:$D$3528,MATCH(ROWS($AN$2:AN441),Position_Fournisseurs,0)),"")</f>
        <v/>
      </c>
    </row>
    <row r="442" spans="1:41" x14ac:dyDescent="0.25">
      <c r="A442">
        <v>3966</v>
      </c>
      <c r="B442">
        <v>106694453</v>
      </c>
      <c r="C442" s="2" t="s">
        <v>1663</v>
      </c>
      <c r="D442" s="2" t="s">
        <v>4296</v>
      </c>
      <c r="E442" s="2" t="s">
        <v>27</v>
      </c>
      <c r="F442" s="2" t="s">
        <v>27</v>
      </c>
      <c r="G442" s="2" t="s">
        <v>27</v>
      </c>
      <c r="H442" s="2" t="s">
        <v>4297</v>
      </c>
      <c r="I442" s="2" t="s">
        <v>27</v>
      </c>
      <c r="J442" s="2" t="s">
        <v>27</v>
      </c>
      <c r="K442">
        <v>6343</v>
      </c>
      <c r="L442" s="2" t="s">
        <v>2068</v>
      </c>
      <c r="M442" s="2" t="s">
        <v>1311</v>
      </c>
      <c r="N442">
        <v>4117483737</v>
      </c>
      <c r="P442" s="2" t="s">
        <v>4298</v>
      </c>
      <c r="Q442" s="2" t="s">
        <v>27</v>
      </c>
      <c r="R442" s="2" t="s">
        <v>27</v>
      </c>
      <c r="S442" s="2" t="s">
        <v>4299</v>
      </c>
      <c r="T442" s="2" t="s">
        <v>27</v>
      </c>
      <c r="U442" s="2" t="s">
        <v>1312</v>
      </c>
      <c r="V442" s="2" t="s">
        <v>27</v>
      </c>
      <c r="W442" s="2" t="s">
        <v>1331</v>
      </c>
      <c r="X442" s="2" t="s">
        <v>1663</v>
      </c>
      <c r="Y442" s="2" t="s">
        <v>27</v>
      </c>
      <c r="Z442" s="2" t="s">
        <v>27</v>
      </c>
      <c r="AA442" s="2" t="s">
        <v>27</v>
      </c>
      <c r="AB442" s="2" t="s">
        <v>1315</v>
      </c>
      <c r="AC442" s="2" t="s">
        <v>4299</v>
      </c>
      <c r="AD442" s="2" t="s">
        <v>41</v>
      </c>
      <c r="AM442">
        <f>--ISNUMBER(IFERROR(SEARCH('Formulaire recherche'!$E$20,D442,1),""))</f>
        <v>1</v>
      </c>
      <c r="AN442">
        <f>IF(AM442=1,COUNTIF($AM$2:AM442,1),"")</f>
        <v>441</v>
      </c>
      <c r="AO442" t="str">
        <f>IFERROR(INDEX($D$2:$D$3528,MATCH(ROWS($AN$2:AN442),Position_Fournisseurs,0)),"")</f>
        <v/>
      </c>
    </row>
    <row r="443" spans="1:41" x14ac:dyDescent="0.25">
      <c r="A443">
        <v>963</v>
      </c>
      <c r="B443">
        <v>256915</v>
      </c>
      <c r="C443" s="2" t="s">
        <v>27</v>
      </c>
      <c r="D443" s="2" t="s">
        <v>2076</v>
      </c>
      <c r="E443" s="2" t="s">
        <v>27</v>
      </c>
      <c r="F443" s="2" t="s">
        <v>2077</v>
      </c>
      <c r="G443" s="2" t="s">
        <v>27</v>
      </c>
      <c r="H443" s="2" t="s">
        <v>2078</v>
      </c>
      <c r="I443" s="2" t="s">
        <v>2078</v>
      </c>
      <c r="J443" s="2" t="s">
        <v>27</v>
      </c>
      <c r="K443">
        <v>6330</v>
      </c>
      <c r="L443" s="2" t="s">
        <v>2079</v>
      </c>
      <c r="M443" s="2" t="s">
        <v>1311</v>
      </c>
      <c r="N443">
        <v>41417480770</v>
      </c>
      <c r="P443" s="2" t="s">
        <v>27</v>
      </c>
      <c r="Q443" s="2" t="s">
        <v>27</v>
      </c>
      <c r="R443" s="2" t="s">
        <v>27</v>
      </c>
      <c r="S443" s="2" t="s">
        <v>2080</v>
      </c>
      <c r="T443" s="2" t="s">
        <v>27</v>
      </c>
      <c r="U443" s="2" t="s">
        <v>1312</v>
      </c>
      <c r="V443" s="2" t="s">
        <v>27</v>
      </c>
      <c r="W443" s="2" t="s">
        <v>27</v>
      </c>
      <c r="X443" s="2" t="s">
        <v>27</v>
      </c>
      <c r="Y443" s="2" t="s">
        <v>27</v>
      </c>
      <c r="Z443" s="2" t="s">
        <v>27</v>
      </c>
      <c r="AA443" s="2" t="s">
        <v>27</v>
      </c>
      <c r="AB443" s="2" t="s">
        <v>27</v>
      </c>
      <c r="AC443" s="2" t="s">
        <v>2080</v>
      </c>
      <c r="AD443" s="2" t="s">
        <v>27</v>
      </c>
      <c r="AM443">
        <f>--ISNUMBER(IFERROR(SEARCH('Formulaire recherche'!$E$20,D443,1),""))</f>
        <v>1</v>
      </c>
      <c r="AN443">
        <f>IF(AM443=1,COUNTIF($AM$2:AM443,1),"")</f>
        <v>442</v>
      </c>
      <c r="AO443" t="str">
        <f>IFERROR(INDEX($D$2:$D$3528,MATCH(ROWS($AN$2:AN443),Position_Fournisseurs,0)),"")</f>
        <v/>
      </c>
    </row>
    <row r="444" spans="1:41" x14ac:dyDescent="0.25">
      <c r="A444">
        <v>5231</v>
      </c>
      <c r="B444">
        <v>461793</v>
      </c>
      <c r="C444" s="2" t="s">
        <v>27</v>
      </c>
      <c r="D444" s="2" t="s">
        <v>5002</v>
      </c>
      <c r="E444" s="2" t="s">
        <v>27</v>
      </c>
      <c r="F444" s="2" t="s">
        <v>5003</v>
      </c>
      <c r="G444" s="2" t="s">
        <v>27</v>
      </c>
      <c r="H444" s="2" t="s">
        <v>5004</v>
      </c>
      <c r="I444" s="2" t="s">
        <v>5004</v>
      </c>
      <c r="J444" s="2" t="s">
        <v>27</v>
      </c>
      <c r="K444">
        <v>1207</v>
      </c>
      <c r="L444" s="2" t="s">
        <v>1349</v>
      </c>
      <c r="M444" s="2" t="s">
        <v>1311</v>
      </c>
      <c r="N444">
        <v>41227003080</v>
      </c>
      <c r="P444" s="2" t="s">
        <v>27</v>
      </c>
      <c r="Q444" s="2" t="s">
        <v>27</v>
      </c>
      <c r="R444" s="2" t="s">
        <v>27</v>
      </c>
      <c r="S444" s="2" t="s">
        <v>5005</v>
      </c>
      <c r="T444" s="2" t="s">
        <v>27</v>
      </c>
      <c r="U444" s="2" t="s">
        <v>1312</v>
      </c>
      <c r="V444" s="2" t="s">
        <v>27</v>
      </c>
      <c r="W444" s="2" t="s">
        <v>27</v>
      </c>
      <c r="X444" s="2" t="s">
        <v>27</v>
      </c>
      <c r="Y444" s="2" t="s">
        <v>27</v>
      </c>
      <c r="Z444" s="2" t="s">
        <v>27</v>
      </c>
      <c r="AA444" s="2" t="s">
        <v>27</v>
      </c>
      <c r="AB444" s="2" t="s">
        <v>27</v>
      </c>
      <c r="AC444" s="2" t="s">
        <v>5005</v>
      </c>
      <c r="AD444" s="2" t="s">
        <v>27</v>
      </c>
      <c r="AM444">
        <f>--ISNUMBER(IFERROR(SEARCH('Formulaire recherche'!$E$20,D444,1),""))</f>
        <v>1</v>
      </c>
      <c r="AN444">
        <f>IF(AM444=1,COUNTIF($AM$2:AM444,1),"")</f>
        <v>443</v>
      </c>
      <c r="AO444" t="str">
        <f>IFERROR(INDEX($D$2:$D$3528,MATCH(ROWS($AN$2:AN444),Position_Fournisseurs,0)),"")</f>
        <v/>
      </c>
    </row>
    <row r="445" spans="1:41" x14ac:dyDescent="0.25">
      <c r="A445">
        <v>4959</v>
      </c>
      <c r="B445">
        <v>417246</v>
      </c>
      <c r="C445" s="2" t="s">
        <v>27</v>
      </c>
      <c r="D445" s="2" t="s">
        <v>4797</v>
      </c>
      <c r="E445" s="2" t="s">
        <v>4798</v>
      </c>
      <c r="F445" s="2" t="s">
        <v>4799</v>
      </c>
      <c r="G445" s="2" t="s">
        <v>27</v>
      </c>
      <c r="H445" s="2" t="s">
        <v>4800</v>
      </c>
      <c r="I445" s="2" t="s">
        <v>4800</v>
      </c>
      <c r="J445" s="2" t="s">
        <v>27</v>
      </c>
      <c r="K445">
        <v>6403</v>
      </c>
      <c r="L445" s="2" t="s">
        <v>3650</v>
      </c>
      <c r="M445" s="2" t="s">
        <v>1311</v>
      </c>
      <c r="N445">
        <v>41414452727</v>
      </c>
      <c r="P445" s="2" t="s">
        <v>4801</v>
      </c>
      <c r="Q445" s="2" t="s">
        <v>27</v>
      </c>
      <c r="R445" s="2" t="s">
        <v>4802</v>
      </c>
      <c r="S445" s="2" t="s">
        <v>4803</v>
      </c>
      <c r="T445" s="2" t="s">
        <v>4804</v>
      </c>
      <c r="U445" s="2" t="s">
        <v>1312</v>
      </c>
      <c r="V445" s="2" t="s">
        <v>27</v>
      </c>
      <c r="W445" s="2" t="s">
        <v>27</v>
      </c>
      <c r="X445" s="2" t="s">
        <v>27</v>
      </c>
      <c r="Y445" s="2" t="s">
        <v>2583</v>
      </c>
      <c r="Z445" s="2" t="s">
        <v>27</v>
      </c>
      <c r="AA445" s="2" t="s">
        <v>27</v>
      </c>
      <c r="AB445" s="2" t="s">
        <v>27</v>
      </c>
      <c r="AC445" s="2" t="s">
        <v>4803</v>
      </c>
      <c r="AD445" s="2" t="s">
        <v>27</v>
      </c>
      <c r="AM445">
        <f>--ISNUMBER(IFERROR(SEARCH('Formulaire recherche'!$E$20,D445,1),""))</f>
        <v>1</v>
      </c>
      <c r="AN445">
        <f>IF(AM445=1,COUNTIF($AM$2:AM445,1),"")</f>
        <v>444</v>
      </c>
      <c r="AO445" t="str">
        <f>IFERROR(INDEX($D$2:$D$3528,MATCH(ROWS($AN$2:AN445),Position_Fournisseurs,0)),"")</f>
        <v/>
      </c>
    </row>
    <row r="446" spans="1:41" x14ac:dyDescent="0.25">
      <c r="A446">
        <v>5622</v>
      </c>
      <c r="B446">
        <v>763733</v>
      </c>
      <c r="C446" s="2" t="s">
        <v>27</v>
      </c>
      <c r="D446" s="2" t="s">
        <v>5345</v>
      </c>
      <c r="E446" s="2" t="s">
        <v>27</v>
      </c>
      <c r="F446" s="2" t="s">
        <v>5346</v>
      </c>
      <c r="G446" s="2" t="s">
        <v>27</v>
      </c>
      <c r="H446" s="2" t="s">
        <v>5347</v>
      </c>
      <c r="I446" s="2" t="s">
        <v>5347</v>
      </c>
      <c r="J446" s="2" t="s">
        <v>27</v>
      </c>
      <c r="K446">
        <v>1219</v>
      </c>
      <c r="L446" s="2" t="s">
        <v>1371</v>
      </c>
      <c r="M446" s="2" t="s">
        <v>1311</v>
      </c>
      <c r="N446">
        <v>41227971372</v>
      </c>
      <c r="P446" s="2" t="s">
        <v>27</v>
      </c>
      <c r="Q446" s="2" t="s">
        <v>27</v>
      </c>
      <c r="R446" s="2" t="s">
        <v>5348</v>
      </c>
      <c r="S446" s="2" t="s">
        <v>5349</v>
      </c>
      <c r="T446" s="2" t="s">
        <v>5350</v>
      </c>
      <c r="U446" s="2" t="s">
        <v>1312</v>
      </c>
      <c r="V446" s="2" t="s">
        <v>27</v>
      </c>
      <c r="W446" s="2" t="s">
        <v>27</v>
      </c>
      <c r="X446" s="2" t="s">
        <v>27</v>
      </c>
      <c r="Y446" s="2" t="s">
        <v>24</v>
      </c>
      <c r="Z446" s="2" t="s">
        <v>27</v>
      </c>
      <c r="AA446" s="2" t="s">
        <v>27</v>
      </c>
      <c r="AB446" s="2" t="s">
        <v>27</v>
      </c>
      <c r="AC446" s="2" t="s">
        <v>5349</v>
      </c>
      <c r="AD446" s="2" t="s">
        <v>27</v>
      </c>
      <c r="AM446">
        <f>--ISNUMBER(IFERROR(SEARCH('Formulaire recherche'!$E$20,D446,1),""))</f>
        <v>1</v>
      </c>
      <c r="AN446">
        <f>IF(AM446=1,COUNTIF($AM$2:AM446,1),"")</f>
        <v>445</v>
      </c>
      <c r="AO446" t="str">
        <f>IFERROR(INDEX($D$2:$D$3528,MATCH(ROWS($AN$2:AN446),Position_Fournisseurs,0)),"")</f>
        <v/>
      </c>
    </row>
    <row r="447" spans="1:41" x14ac:dyDescent="0.25">
      <c r="A447">
        <v>3144</v>
      </c>
      <c r="B447">
        <v>348067</v>
      </c>
      <c r="C447" s="2" t="s">
        <v>27</v>
      </c>
      <c r="D447" s="2" t="s">
        <v>3646</v>
      </c>
      <c r="E447" s="2" t="s">
        <v>27</v>
      </c>
      <c r="F447" s="2" t="s">
        <v>3646</v>
      </c>
      <c r="G447" s="2" t="s">
        <v>3647</v>
      </c>
      <c r="H447" s="2" t="s">
        <v>3648</v>
      </c>
      <c r="I447" s="2" t="s">
        <v>3648</v>
      </c>
      <c r="J447" s="2" t="s">
        <v>1316</v>
      </c>
      <c r="K447">
        <v>3005</v>
      </c>
      <c r="L447" s="2" t="s">
        <v>1514</v>
      </c>
      <c r="M447" s="2" t="s">
        <v>1311</v>
      </c>
      <c r="N447">
        <v>41313508383</v>
      </c>
      <c r="P447" s="2" t="s">
        <v>27</v>
      </c>
      <c r="Q447" s="2" t="s">
        <v>27</v>
      </c>
      <c r="R447" s="2" t="s">
        <v>27</v>
      </c>
      <c r="S447" s="2" t="s">
        <v>3649</v>
      </c>
      <c r="T447" s="2" t="s">
        <v>27</v>
      </c>
      <c r="U447" s="2" t="s">
        <v>1312</v>
      </c>
      <c r="V447" s="2" t="s">
        <v>27</v>
      </c>
      <c r="W447" s="2" t="s">
        <v>27</v>
      </c>
      <c r="X447" s="2" t="s">
        <v>27</v>
      </c>
      <c r="Y447" s="2" t="s">
        <v>1339</v>
      </c>
      <c r="Z447" s="2" t="s">
        <v>27</v>
      </c>
      <c r="AA447" s="2" t="s">
        <v>27</v>
      </c>
      <c r="AB447" s="2" t="s">
        <v>27</v>
      </c>
      <c r="AC447" s="2" t="s">
        <v>3649</v>
      </c>
      <c r="AD447" s="2" t="s">
        <v>27</v>
      </c>
      <c r="AM447">
        <f>--ISNUMBER(IFERROR(SEARCH('Formulaire recherche'!$E$20,D447,1),""))</f>
        <v>1</v>
      </c>
      <c r="AN447">
        <f>IF(AM447=1,COUNTIF($AM$2:AM447,1),"")</f>
        <v>446</v>
      </c>
      <c r="AO447" t="str">
        <f>IFERROR(INDEX($D$2:$D$3528,MATCH(ROWS($AN$2:AN447),Position_Fournisseurs,0)),"")</f>
        <v/>
      </c>
    </row>
    <row r="448" spans="1:41" x14ac:dyDescent="0.25">
      <c r="A448">
        <v>1404</v>
      </c>
      <c r="B448">
        <v>555462</v>
      </c>
      <c r="C448" s="2" t="s">
        <v>27</v>
      </c>
      <c r="D448" s="2" t="s">
        <v>2422</v>
      </c>
      <c r="E448" s="2" t="s">
        <v>27</v>
      </c>
      <c r="F448" s="2" t="s">
        <v>2423</v>
      </c>
      <c r="G448" s="2" t="s">
        <v>27</v>
      </c>
      <c r="H448" s="2" t="s">
        <v>2424</v>
      </c>
      <c r="I448" s="2" t="s">
        <v>2424</v>
      </c>
      <c r="J448" s="2" t="s">
        <v>27</v>
      </c>
      <c r="K448">
        <v>6301</v>
      </c>
      <c r="L448" s="2" t="s">
        <v>2121</v>
      </c>
      <c r="M448" s="2" t="s">
        <v>1311</v>
      </c>
      <c r="N448">
        <v>41417609316</v>
      </c>
      <c r="P448" s="2" t="s">
        <v>27</v>
      </c>
      <c r="Q448" s="2" t="s">
        <v>27</v>
      </c>
      <c r="R448" s="2" t="s">
        <v>27</v>
      </c>
      <c r="S448" s="2" t="s">
        <v>2425</v>
      </c>
      <c r="T448" s="2" t="s">
        <v>27</v>
      </c>
      <c r="U448" s="2" t="s">
        <v>1312</v>
      </c>
      <c r="V448" s="2" t="s">
        <v>27</v>
      </c>
      <c r="W448" s="2" t="s">
        <v>27</v>
      </c>
      <c r="X448" s="2" t="s">
        <v>27</v>
      </c>
      <c r="Y448" s="2" t="s">
        <v>2069</v>
      </c>
      <c r="Z448" s="2" t="s">
        <v>27</v>
      </c>
      <c r="AA448" s="2" t="s">
        <v>27</v>
      </c>
      <c r="AB448" s="2" t="s">
        <v>27</v>
      </c>
      <c r="AC448" s="2" t="s">
        <v>2425</v>
      </c>
      <c r="AD448" s="2" t="s">
        <v>27</v>
      </c>
      <c r="AM448">
        <f>--ISNUMBER(IFERROR(SEARCH('Formulaire recherche'!$E$20,D448,1),""))</f>
        <v>1</v>
      </c>
      <c r="AN448">
        <f>IF(AM448=1,COUNTIF($AM$2:AM448,1),"")</f>
        <v>447</v>
      </c>
      <c r="AO448" t="str">
        <f>IFERROR(INDEX($D$2:$D$3528,MATCH(ROWS($AN$2:AN448),Position_Fournisseurs,0)),"")</f>
        <v/>
      </c>
    </row>
    <row r="449" spans="1:41" x14ac:dyDescent="0.25">
      <c r="A449">
        <v>2125</v>
      </c>
      <c r="B449">
        <v>10455</v>
      </c>
      <c r="C449" s="2" t="s">
        <v>1663</v>
      </c>
      <c r="D449" s="2" t="s">
        <v>2984</v>
      </c>
      <c r="E449" s="2" t="s">
        <v>27</v>
      </c>
      <c r="F449" s="2" t="s">
        <v>2984</v>
      </c>
      <c r="G449" s="2" t="s">
        <v>27</v>
      </c>
      <c r="H449" s="2" t="s">
        <v>2985</v>
      </c>
      <c r="I449" s="2" t="s">
        <v>2985</v>
      </c>
      <c r="J449" s="2" t="s">
        <v>2986</v>
      </c>
      <c r="K449">
        <v>38780</v>
      </c>
      <c r="L449" s="2" t="s">
        <v>2987</v>
      </c>
      <c r="M449" s="2" t="s">
        <v>1313</v>
      </c>
      <c r="N449">
        <v>33474576263</v>
      </c>
      <c r="P449" s="2" t="s">
        <v>27</v>
      </c>
      <c r="Q449" s="2" t="s">
        <v>27</v>
      </c>
      <c r="R449" s="2" t="s">
        <v>27</v>
      </c>
      <c r="S449" s="2" t="s">
        <v>1321</v>
      </c>
      <c r="T449" s="2" t="s">
        <v>27</v>
      </c>
      <c r="U449" s="2" t="s">
        <v>1312</v>
      </c>
      <c r="V449" s="2" t="s">
        <v>27</v>
      </c>
      <c r="W449" s="2" t="s">
        <v>27</v>
      </c>
      <c r="X449" s="2" t="s">
        <v>1663</v>
      </c>
      <c r="Y449" s="2" t="s">
        <v>27</v>
      </c>
      <c r="Z449" s="2" t="s">
        <v>27</v>
      </c>
      <c r="AA449" s="2" t="s">
        <v>27</v>
      </c>
      <c r="AB449" s="2" t="s">
        <v>27</v>
      </c>
      <c r="AC449" s="2" t="s">
        <v>1321</v>
      </c>
      <c r="AD449" s="2" t="s">
        <v>27</v>
      </c>
      <c r="AM449">
        <f>--ISNUMBER(IFERROR(SEARCH('Formulaire recherche'!$E$20,D449,1),""))</f>
        <v>1</v>
      </c>
      <c r="AN449">
        <f>IF(AM449=1,COUNTIF($AM$2:AM449,1),"")</f>
        <v>448</v>
      </c>
      <c r="AO449" t="str">
        <f>IFERROR(INDEX($D$2:$D$3528,MATCH(ROWS($AN$2:AN449),Position_Fournisseurs,0)),"")</f>
        <v/>
      </c>
    </row>
    <row r="450" spans="1:41" x14ac:dyDescent="0.25">
      <c r="A450">
        <v>93</v>
      </c>
      <c r="B450">
        <v>10084</v>
      </c>
      <c r="C450" s="2" t="s">
        <v>27</v>
      </c>
      <c r="D450" s="2" t="s">
        <v>1391</v>
      </c>
      <c r="E450" s="2" t="s">
        <v>27</v>
      </c>
      <c r="F450" s="2" t="s">
        <v>1391</v>
      </c>
      <c r="G450" s="2" t="s">
        <v>27</v>
      </c>
      <c r="H450" s="2" t="s">
        <v>27</v>
      </c>
      <c r="I450" s="2" t="s">
        <v>27</v>
      </c>
      <c r="J450" s="2" t="s">
        <v>1392</v>
      </c>
      <c r="K450">
        <v>1814</v>
      </c>
      <c r="L450" s="2" t="s">
        <v>1393</v>
      </c>
      <c r="M450" s="2" t="s">
        <v>1311</v>
      </c>
      <c r="N450">
        <v>41219445905</v>
      </c>
      <c r="P450" s="2" t="s">
        <v>27</v>
      </c>
      <c r="Q450" s="2" t="s">
        <v>27</v>
      </c>
      <c r="R450" s="2" t="s">
        <v>27</v>
      </c>
      <c r="S450" s="2" t="s">
        <v>1321</v>
      </c>
      <c r="T450" s="2" t="s">
        <v>27</v>
      </c>
      <c r="U450" s="2" t="s">
        <v>1312</v>
      </c>
      <c r="V450" s="2" t="s">
        <v>27</v>
      </c>
      <c r="W450" s="2" t="s">
        <v>27</v>
      </c>
      <c r="X450" s="2" t="s">
        <v>27</v>
      </c>
      <c r="Y450" s="2" t="s">
        <v>79</v>
      </c>
      <c r="Z450" s="2" t="s">
        <v>27</v>
      </c>
      <c r="AA450" s="2" t="s">
        <v>27</v>
      </c>
      <c r="AB450" s="2" t="s">
        <v>27</v>
      </c>
      <c r="AC450" s="2" t="s">
        <v>1321</v>
      </c>
      <c r="AD450" s="2" t="s">
        <v>27</v>
      </c>
      <c r="AM450">
        <f>--ISNUMBER(IFERROR(SEARCH('Formulaire recherche'!$E$20,D450,1),""))</f>
        <v>1</v>
      </c>
      <c r="AN450">
        <f>IF(AM450=1,COUNTIF($AM$2:AM450,1),"")</f>
        <v>449</v>
      </c>
      <c r="AO450" t="str">
        <f>IFERROR(INDEX($D$2:$D$3528,MATCH(ROWS($AN$2:AN450),Position_Fournisseurs,0)),"")</f>
        <v/>
      </c>
    </row>
    <row r="451" spans="1:41" x14ac:dyDescent="0.25">
      <c r="A451">
        <v>3680</v>
      </c>
      <c r="B451">
        <v>660279</v>
      </c>
      <c r="C451" s="2" t="s">
        <v>1663</v>
      </c>
      <c r="D451" s="2" t="s">
        <v>4116</v>
      </c>
      <c r="E451" s="2" t="s">
        <v>27</v>
      </c>
      <c r="F451" s="2" t="s">
        <v>4117</v>
      </c>
      <c r="G451" s="2" t="s">
        <v>27</v>
      </c>
      <c r="H451" s="2" t="s">
        <v>4118</v>
      </c>
      <c r="I451" s="2" t="s">
        <v>4118</v>
      </c>
      <c r="J451" s="2" t="s">
        <v>4119</v>
      </c>
      <c r="K451">
        <v>3613</v>
      </c>
      <c r="L451" s="2" t="s">
        <v>4120</v>
      </c>
      <c r="M451" s="2" t="s">
        <v>1311</v>
      </c>
      <c r="N451">
        <v>41334395060</v>
      </c>
      <c r="P451" s="2" t="s">
        <v>27</v>
      </c>
      <c r="Q451" s="2" t="s">
        <v>27</v>
      </c>
      <c r="R451" s="2" t="s">
        <v>27</v>
      </c>
      <c r="S451" s="2" t="s">
        <v>4121</v>
      </c>
      <c r="T451" s="2" t="s">
        <v>4122</v>
      </c>
      <c r="U451" s="2" t="s">
        <v>1312</v>
      </c>
      <c r="V451" s="2" t="s">
        <v>27</v>
      </c>
      <c r="W451" s="2" t="s">
        <v>27</v>
      </c>
      <c r="X451" s="2" t="s">
        <v>1663</v>
      </c>
      <c r="Y451" s="2" t="s">
        <v>1339</v>
      </c>
      <c r="Z451" s="2" t="s">
        <v>27</v>
      </c>
      <c r="AA451" s="2" t="s">
        <v>27</v>
      </c>
      <c r="AB451" s="2" t="s">
        <v>27</v>
      </c>
      <c r="AC451" s="2" t="s">
        <v>4121</v>
      </c>
      <c r="AD451" s="2" t="s">
        <v>27</v>
      </c>
      <c r="AM451">
        <f>--ISNUMBER(IFERROR(SEARCH('Formulaire recherche'!$E$20,D451,1),""))</f>
        <v>1</v>
      </c>
      <c r="AN451">
        <f>IF(AM451=1,COUNTIF($AM$2:AM451,1),"")</f>
        <v>450</v>
      </c>
      <c r="AO451" t="str">
        <f>IFERROR(INDEX($D$2:$D$3528,MATCH(ROWS($AN$2:AN451),Position_Fournisseurs,0)),"")</f>
        <v/>
      </c>
    </row>
    <row r="452" spans="1:41" x14ac:dyDescent="0.25">
      <c r="A452">
        <v>371</v>
      </c>
      <c r="B452">
        <v>10369</v>
      </c>
      <c r="C452" s="2" t="s">
        <v>27</v>
      </c>
      <c r="D452" s="2" t="s">
        <v>1590</v>
      </c>
      <c r="E452" s="2" t="s">
        <v>27</v>
      </c>
      <c r="F452" s="2" t="s">
        <v>1591</v>
      </c>
      <c r="G452" s="2" t="s">
        <v>27</v>
      </c>
      <c r="H452" s="2" t="s">
        <v>1592</v>
      </c>
      <c r="I452" s="2" t="s">
        <v>1592</v>
      </c>
      <c r="J452" s="2" t="s">
        <v>27</v>
      </c>
      <c r="K452">
        <v>3074</v>
      </c>
      <c r="L452" s="2" t="s">
        <v>1593</v>
      </c>
      <c r="M452" s="2" t="s">
        <v>1311</v>
      </c>
      <c r="N452">
        <v>41319508111</v>
      </c>
      <c r="P452" s="2" t="s">
        <v>27</v>
      </c>
      <c r="Q452" s="2" t="s">
        <v>27</v>
      </c>
      <c r="R452" s="2" t="s">
        <v>27</v>
      </c>
      <c r="S452" s="2" t="s">
        <v>1321</v>
      </c>
      <c r="T452" s="2" t="s">
        <v>27</v>
      </c>
      <c r="U452" s="2" t="s">
        <v>1312</v>
      </c>
      <c r="V452" s="2" t="s">
        <v>27</v>
      </c>
      <c r="W452" s="2" t="s">
        <v>27</v>
      </c>
      <c r="X452" s="2" t="s">
        <v>27</v>
      </c>
      <c r="Y452" s="2" t="s">
        <v>27</v>
      </c>
      <c r="Z452" s="2" t="s">
        <v>27</v>
      </c>
      <c r="AA452" s="2" t="s">
        <v>27</v>
      </c>
      <c r="AB452" s="2" t="s">
        <v>27</v>
      </c>
      <c r="AC452" s="2" t="s">
        <v>1321</v>
      </c>
      <c r="AD452" s="2" t="s">
        <v>27</v>
      </c>
      <c r="AM452">
        <f>--ISNUMBER(IFERROR(SEARCH('Formulaire recherche'!$E$20,D452,1),""))</f>
        <v>1</v>
      </c>
      <c r="AN452">
        <f>IF(AM452=1,COUNTIF($AM$2:AM452,1),"")</f>
        <v>451</v>
      </c>
      <c r="AO452" t="str">
        <f>IFERROR(INDEX($D$2:$D$3528,MATCH(ROWS($AN$2:AN452),Position_Fournisseurs,0)),"")</f>
        <v/>
      </c>
    </row>
    <row r="453" spans="1:41" x14ac:dyDescent="0.25">
      <c r="A453">
        <v>2558</v>
      </c>
      <c r="B453">
        <v>148293</v>
      </c>
      <c r="C453" s="2" t="s">
        <v>27</v>
      </c>
      <c r="D453" s="2" t="s">
        <v>3227</v>
      </c>
      <c r="E453" s="2" t="s">
        <v>27</v>
      </c>
      <c r="F453" s="2" t="s">
        <v>3228</v>
      </c>
      <c r="G453" s="2" t="s">
        <v>27</v>
      </c>
      <c r="H453" s="2" t="s">
        <v>3229</v>
      </c>
      <c r="I453" s="2" t="s">
        <v>27</v>
      </c>
      <c r="J453" s="2" t="s">
        <v>3230</v>
      </c>
      <c r="K453">
        <v>1208</v>
      </c>
      <c r="L453" s="2" t="s">
        <v>1326</v>
      </c>
      <c r="M453" s="2" t="s">
        <v>1311</v>
      </c>
      <c r="N453">
        <v>41227353595</v>
      </c>
      <c r="O453">
        <v>41227353593</v>
      </c>
      <c r="P453" s="2" t="s">
        <v>3231</v>
      </c>
      <c r="Q453" s="2" t="s">
        <v>27</v>
      </c>
      <c r="R453" s="2" t="s">
        <v>3232</v>
      </c>
      <c r="S453" s="2" t="s">
        <v>3232</v>
      </c>
      <c r="T453" s="2" t="s">
        <v>3233</v>
      </c>
      <c r="U453" s="2" t="s">
        <v>1312</v>
      </c>
      <c r="V453" s="2" t="s">
        <v>27</v>
      </c>
      <c r="W453" s="2" t="s">
        <v>27</v>
      </c>
      <c r="X453" s="2" t="s">
        <v>27</v>
      </c>
      <c r="Y453" s="2" t="s">
        <v>24</v>
      </c>
      <c r="Z453" s="2" t="s">
        <v>1314</v>
      </c>
      <c r="AA453" s="2" t="s">
        <v>27</v>
      </c>
      <c r="AB453" s="2" t="s">
        <v>1315</v>
      </c>
      <c r="AC453" s="2" t="s">
        <v>3232</v>
      </c>
      <c r="AD453" s="2" t="s">
        <v>41</v>
      </c>
      <c r="AM453">
        <f>--ISNUMBER(IFERROR(SEARCH('Formulaire recherche'!$E$20,D453,1),""))</f>
        <v>1</v>
      </c>
      <c r="AN453">
        <f>IF(AM453=1,COUNTIF($AM$2:AM453,1),"")</f>
        <v>452</v>
      </c>
      <c r="AO453" t="str">
        <f>IFERROR(INDEX($D$2:$D$3528,MATCH(ROWS($AN$2:AN453),Position_Fournisseurs,0)),"")</f>
        <v/>
      </c>
    </row>
    <row r="454" spans="1:41" x14ac:dyDescent="0.25">
      <c r="A454">
        <v>6806</v>
      </c>
      <c r="B454">
        <v>512046</v>
      </c>
      <c r="C454" s="2" t="s">
        <v>27</v>
      </c>
      <c r="D454" s="2" t="s">
        <v>5954</v>
      </c>
      <c r="E454" s="2" t="s">
        <v>27</v>
      </c>
      <c r="F454" s="2" t="s">
        <v>5955</v>
      </c>
      <c r="G454" s="2" t="s">
        <v>5956</v>
      </c>
      <c r="H454" s="2" t="s">
        <v>3396</v>
      </c>
      <c r="I454" s="2" t="s">
        <v>3396</v>
      </c>
      <c r="J454" s="2" t="s">
        <v>5957</v>
      </c>
      <c r="K454">
        <v>4512</v>
      </c>
      <c r="L454" s="2" t="s">
        <v>5958</v>
      </c>
      <c r="M454" s="2" t="s">
        <v>1311</v>
      </c>
      <c r="N454">
        <v>41326181050</v>
      </c>
      <c r="P454" s="2" t="s">
        <v>27</v>
      </c>
      <c r="Q454" s="2" t="s">
        <v>27</v>
      </c>
      <c r="R454" s="2" t="s">
        <v>27</v>
      </c>
      <c r="S454" s="2" t="s">
        <v>5959</v>
      </c>
      <c r="T454" s="2" t="s">
        <v>27</v>
      </c>
      <c r="U454" s="2" t="s">
        <v>1312</v>
      </c>
      <c r="V454" s="2" t="s">
        <v>27</v>
      </c>
      <c r="W454" s="2" t="s">
        <v>27</v>
      </c>
      <c r="X454" s="2" t="s">
        <v>27</v>
      </c>
      <c r="Y454" s="2" t="s">
        <v>2085</v>
      </c>
      <c r="Z454" s="2" t="s">
        <v>27</v>
      </c>
      <c r="AA454" s="2" t="s">
        <v>27</v>
      </c>
      <c r="AB454" s="2" t="s">
        <v>27</v>
      </c>
      <c r="AC454" s="2" t="s">
        <v>5959</v>
      </c>
      <c r="AD454" s="2" t="s">
        <v>27</v>
      </c>
      <c r="AM454">
        <f>--ISNUMBER(IFERROR(SEARCH('Formulaire recherche'!$E$20,D454,1),""))</f>
        <v>1</v>
      </c>
      <c r="AN454">
        <f>IF(AM454=1,COUNTIF($AM$2:AM454,1),"")</f>
        <v>453</v>
      </c>
      <c r="AO454" t="str">
        <f>IFERROR(INDEX($D$2:$D$3528,MATCH(ROWS($AN$2:AN454),Position_Fournisseurs,0)),"")</f>
        <v/>
      </c>
    </row>
    <row r="455" spans="1:41" x14ac:dyDescent="0.25">
      <c r="A455">
        <v>5764</v>
      </c>
      <c r="B455">
        <v>11357</v>
      </c>
      <c r="C455" s="2" t="s">
        <v>27</v>
      </c>
      <c r="D455" s="2" t="s">
        <v>5444</v>
      </c>
      <c r="E455" s="2" t="s">
        <v>27</v>
      </c>
      <c r="F455" s="2" t="s">
        <v>5445</v>
      </c>
      <c r="G455" s="2" t="s">
        <v>27</v>
      </c>
      <c r="H455" s="2" t="s">
        <v>5446</v>
      </c>
      <c r="I455" s="2" t="s">
        <v>5446</v>
      </c>
      <c r="J455" s="2" t="s">
        <v>27</v>
      </c>
      <c r="K455">
        <v>2900</v>
      </c>
      <c r="L455" s="2" t="s">
        <v>5447</v>
      </c>
      <c r="M455" s="2" t="s">
        <v>1339</v>
      </c>
      <c r="N455">
        <v>3233609120</v>
      </c>
      <c r="P455" s="2" t="s">
        <v>27</v>
      </c>
      <c r="Q455" s="2" t="s">
        <v>27</v>
      </c>
      <c r="R455" s="2" t="s">
        <v>5448</v>
      </c>
      <c r="S455" s="2" t="s">
        <v>27</v>
      </c>
      <c r="T455" s="2" t="s">
        <v>5449</v>
      </c>
      <c r="U455" s="2" t="s">
        <v>1312</v>
      </c>
      <c r="V455" s="2" t="s">
        <v>27</v>
      </c>
      <c r="W455" s="2" t="s">
        <v>27</v>
      </c>
      <c r="X455" s="2" t="s">
        <v>27</v>
      </c>
      <c r="Y455" s="2" t="s">
        <v>27</v>
      </c>
      <c r="Z455" s="2" t="s">
        <v>27</v>
      </c>
      <c r="AA455" s="2" t="s">
        <v>27</v>
      </c>
      <c r="AB455" s="2" t="s">
        <v>27</v>
      </c>
      <c r="AC455" s="2" t="s">
        <v>27</v>
      </c>
      <c r="AD455" s="2" t="s">
        <v>27</v>
      </c>
      <c r="AM455">
        <f>--ISNUMBER(IFERROR(SEARCH('Formulaire recherche'!$E$20,D455,1),""))</f>
        <v>1</v>
      </c>
      <c r="AN455">
        <f>IF(AM455=1,COUNTIF($AM$2:AM455,1),"")</f>
        <v>454</v>
      </c>
      <c r="AO455" t="str">
        <f>IFERROR(INDEX($D$2:$D$3528,MATCH(ROWS($AN$2:AN455),Position_Fournisseurs,0)),"")</f>
        <v/>
      </c>
    </row>
    <row r="456" spans="1:41" x14ac:dyDescent="0.25">
      <c r="A456">
        <v>4130</v>
      </c>
      <c r="B456">
        <v>10968</v>
      </c>
      <c r="C456" s="2" t="s">
        <v>27</v>
      </c>
      <c r="D456" s="2" t="s">
        <v>4364</v>
      </c>
      <c r="E456" s="2" t="s">
        <v>27</v>
      </c>
      <c r="F456" s="2" t="s">
        <v>4364</v>
      </c>
      <c r="G456" s="2" t="s">
        <v>4365</v>
      </c>
      <c r="H456" s="2" t="s">
        <v>4366</v>
      </c>
      <c r="I456" s="2" t="s">
        <v>4366</v>
      </c>
      <c r="J456" s="2" t="s">
        <v>27</v>
      </c>
      <c r="K456">
        <v>8008</v>
      </c>
      <c r="L456" s="2" t="s">
        <v>1347</v>
      </c>
      <c r="M456" s="2" t="s">
        <v>1311</v>
      </c>
      <c r="N456">
        <v>41432437415</v>
      </c>
      <c r="P456" s="2" t="s">
        <v>27</v>
      </c>
      <c r="Q456" s="2" t="s">
        <v>27</v>
      </c>
      <c r="R456" s="2" t="s">
        <v>27</v>
      </c>
      <c r="S456" s="2" t="s">
        <v>27</v>
      </c>
      <c r="T456" s="2" t="s">
        <v>27</v>
      </c>
      <c r="U456" s="2" t="s">
        <v>1312</v>
      </c>
      <c r="V456" s="2" t="s">
        <v>27</v>
      </c>
      <c r="W456" s="2" t="s">
        <v>27</v>
      </c>
      <c r="X456" s="2" t="s">
        <v>27</v>
      </c>
      <c r="Y456" s="2" t="s">
        <v>1332</v>
      </c>
      <c r="Z456" s="2" t="s">
        <v>27</v>
      </c>
      <c r="AA456" s="2" t="s">
        <v>27</v>
      </c>
      <c r="AB456" s="2" t="s">
        <v>27</v>
      </c>
      <c r="AC456" s="2" t="s">
        <v>27</v>
      </c>
      <c r="AD456" s="2" t="s">
        <v>27</v>
      </c>
      <c r="AM456">
        <f>--ISNUMBER(IFERROR(SEARCH('Formulaire recherche'!$E$20,D456,1),""))</f>
        <v>1</v>
      </c>
      <c r="AN456">
        <f>IF(AM456=1,COUNTIF($AM$2:AM456,1),"")</f>
        <v>455</v>
      </c>
      <c r="AO456" t="str">
        <f>IFERROR(INDEX($D$2:$D$3528,MATCH(ROWS($AN$2:AN456),Position_Fournisseurs,0)),"")</f>
        <v/>
      </c>
    </row>
    <row r="457" spans="1:41" x14ac:dyDescent="0.25">
      <c r="A457">
        <v>4174</v>
      </c>
      <c r="B457">
        <v>11010</v>
      </c>
      <c r="C457" s="2" t="s">
        <v>27</v>
      </c>
      <c r="D457" s="2" t="s">
        <v>4405</v>
      </c>
      <c r="E457" s="2" t="s">
        <v>27</v>
      </c>
      <c r="F457" s="2" t="s">
        <v>4406</v>
      </c>
      <c r="G457" s="2" t="s">
        <v>27</v>
      </c>
      <c r="H457" s="2" t="s">
        <v>4407</v>
      </c>
      <c r="I457" s="2" t="s">
        <v>4407</v>
      </c>
      <c r="J457" s="2" t="s">
        <v>4408</v>
      </c>
      <c r="K457">
        <v>1207</v>
      </c>
      <c r="L457" s="2" t="s">
        <v>1349</v>
      </c>
      <c r="M457" s="2" t="s">
        <v>1311</v>
      </c>
      <c r="N457">
        <v>41225520025</v>
      </c>
      <c r="P457" s="2" t="s">
        <v>4409</v>
      </c>
      <c r="Q457" s="2" t="s">
        <v>27</v>
      </c>
      <c r="R457" s="2" t="s">
        <v>27</v>
      </c>
      <c r="S457" s="2" t="s">
        <v>27</v>
      </c>
      <c r="T457" s="2" t="s">
        <v>27</v>
      </c>
      <c r="U457" s="2" t="s">
        <v>1312</v>
      </c>
      <c r="V457" s="2" t="s">
        <v>27</v>
      </c>
      <c r="W457" s="2" t="s">
        <v>27</v>
      </c>
      <c r="X457" s="2" t="s">
        <v>27</v>
      </c>
      <c r="Y457" s="2" t="s">
        <v>24</v>
      </c>
      <c r="Z457" s="2" t="s">
        <v>27</v>
      </c>
      <c r="AA457" s="2" t="s">
        <v>27</v>
      </c>
      <c r="AB457" s="2" t="s">
        <v>27</v>
      </c>
      <c r="AC457" s="2" t="s">
        <v>27</v>
      </c>
      <c r="AD457" s="2" t="s">
        <v>27</v>
      </c>
      <c r="AM457">
        <f>--ISNUMBER(IFERROR(SEARCH('Formulaire recherche'!$E$20,D457,1),""))</f>
        <v>1</v>
      </c>
      <c r="AN457">
        <f>IF(AM457=1,COUNTIF($AM$2:AM457,1),"")</f>
        <v>456</v>
      </c>
      <c r="AO457" t="str">
        <f>IFERROR(INDEX($D$2:$D$3528,MATCH(ROWS($AN$2:AN457),Position_Fournisseurs,0)),"")</f>
        <v/>
      </c>
    </row>
    <row r="458" spans="1:41" x14ac:dyDescent="0.25">
      <c r="A458">
        <v>5377</v>
      </c>
      <c r="B458">
        <v>699087</v>
      </c>
      <c r="C458" s="2" t="s">
        <v>27</v>
      </c>
      <c r="D458" s="2" t="s">
        <v>5135</v>
      </c>
      <c r="E458" s="2" t="s">
        <v>27</v>
      </c>
      <c r="F458" s="2" t="s">
        <v>5136</v>
      </c>
      <c r="G458" s="2" t="s">
        <v>27</v>
      </c>
      <c r="H458" s="2" t="s">
        <v>5137</v>
      </c>
      <c r="I458" s="2" t="s">
        <v>5137</v>
      </c>
      <c r="J458" s="2" t="s">
        <v>27</v>
      </c>
      <c r="K458">
        <v>1217</v>
      </c>
      <c r="L458" s="2" t="s">
        <v>1318</v>
      </c>
      <c r="M458" s="2" t="s">
        <v>1311</v>
      </c>
      <c r="N458">
        <v>41227829182</v>
      </c>
      <c r="P458" s="2" t="s">
        <v>27</v>
      </c>
      <c r="Q458" s="2" t="s">
        <v>27</v>
      </c>
      <c r="R458" s="2" t="s">
        <v>27</v>
      </c>
      <c r="S458" s="2" t="s">
        <v>5138</v>
      </c>
      <c r="T458" s="2" t="s">
        <v>27</v>
      </c>
      <c r="U458" s="2" t="s">
        <v>1312</v>
      </c>
      <c r="V458" s="2" t="s">
        <v>27</v>
      </c>
      <c r="W458" s="2" t="s">
        <v>27</v>
      </c>
      <c r="X458" s="2" t="s">
        <v>27</v>
      </c>
      <c r="Y458" s="2" t="s">
        <v>24</v>
      </c>
      <c r="Z458" s="2" t="s">
        <v>27</v>
      </c>
      <c r="AA458" s="2" t="s">
        <v>27</v>
      </c>
      <c r="AB458" s="2" t="s">
        <v>27</v>
      </c>
      <c r="AC458" s="2" t="s">
        <v>5138</v>
      </c>
      <c r="AD458" s="2" t="s">
        <v>27</v>
      </c>
      <c r="AM458">
        <f>--ISNUMBER(IFERROR(SEARCH('Formulaire recherche'!$E$20,D458,1),""))</f>
        <v>1</v>
      </c>
      <c r="AN458">
        <f>IF(AM458=1,COUNTIF($AM$2:AM458,1),"")</f>
        <v>457</v>
      </c>
      <c r="AO458" t="str">
        <f>IFERROR(INDEX($D$2:$D$3528,MATCH(ROWS($AN$2:AN458),Position_Fournisseurs,0)),"")</f>
        <v/>
      </c>
    </row>
    <row r="459" spans="1:41" x14ac:dyDescent="0.25">
      <c r="A459">
        <v>3820</v>
      </c>
      <c r="B459">
        <v>344109230</v>
      </c>
      <c r="C459" s="2" t="s">
        <v>27</v>
      </c>
      <c r="D459" s="2" t="s">
        <v>4208</v>
      </c>
      <c r="E459" s="2" t="s">
        <v>27</v>
      </c>
      <c r="F459" s="2" t="s">
        <v>27</v>
      </c>
      <c r="G459" s="2" t="s">
        <v>4209</v>
      </c>
      <c r="H459" s="2" t="s">
        <v>4210</v>
      </c>
      <c r="I459" s="2" t="s">
        <v>27</v>
      </c>
      <c r="J459" s="2" t="s">
        <v>27</v>
      </c>
      <c r="K459">
        <v>1267</v>
      </c>
      <c r="L459" s="2" t="s">
        <v>4211</v>
      </c>
      <c r="M459" s="2" t="s">
        <v>1311</v>
      </c>
      <c r="P459" s="2" t="s">
        <v>4212</v>
      </c>
      <c r="Q459" s="2" t="s">
        <v>27</v>
      </c>
      <c r="R459" s="2" t="s">
        <v>4213</v>
      </c>
      <c r="S459" s="2" t="s">
        <v>4213</v>
      </c>
      <c r="T459" s="2" t="s">
        <v>4214</v>
      </c>
      <c r="U459" s="2" t="s">
        <v>1312</v>
      </c>
      <c r="V459" s="2" t="s">
        <v>27</v>
      </c>
      <c r="W459" s="2" t="s">
        <v>27</v>
      </c>
      <c r="X459" s="2" t="s">
        <v>27</v>
      </c>
      <c r="Y459" s="2" t="s">
        <v>79</v>
      </c>
      <c r="Z459" s="2" t="s">
        <v>1314</v>
      </c>
      <c r="AA459" s="2" t="s">
        <v>27</v>
      </c>
      <c r="AB459" s="2" t="s">
        <v>1315</v>
      </c>
      <c r="AC459" s="2" t="s">
        <v>4213</v>
      </c>
      <c r="AD459" s="2" t="s">
        <v>41</v>
      </c>
      <c r="AM459">
        <f>--ISNUMBER(IFERROR(SEARCH('Formulaire recherche'!$E$20,D459,1),""))</f>
        <v>1</v>
      </c>
      <c r="AN459">
        <f>IF(AM459=1,COUNTIF($AM$2:AM459,1),"")</f>
        <v>458</v>
      </c>
      <c r="AO459" t="str">
        <f>IFERROR(INDEX($D$2:$D$3528,MATCH(ROWS($AN$2:AN459),Position_Fournisseurs,0)),"")</f>
        <v/>
      </c>
    </row>
    <row r="460" spans="1:41" x14ac:dyDescent="0.25">
      <c r="A460">
        <v>7382</v>
      </c>
      <c r="B460">
        <v>445582</v>
      </c>
      <c r="C460" s="2" t="s">
        <v>27</v>
      </c>
      <c r="D460" s="2" t="s">
        <v>6393</v>
      </c>
      <c r="E460" s="2" t="s">
        <v>27</v>
      </c>
      <c r="F460" s="2" t="s">
        <v>6394</v>
      </c>
      <c r="G460" s="2" t="s">
        <v>27</v>
      </c>
      <c r="H460" s="2" t="s">
        <v>6395</v>
      </c>
      <c r="I460" s="2" t="s">
        <v>27</v>
      </c>
      <c r="J460" s="2" t="s">
        <v>27</v>
      </c>
      <c r="K460">
        <v>1950</v>
      </c>
      <c r="L460" s="2" t="s">
        <v>1403</v>
      </c>
      <c r="M460" s="2" t="s">
        <v>1311</v>
      </c>
      <c r="N460">
        <v>41273955110</v>
      </c>
      <c r="P460" s="2" t="s">
        <v>27</v>
      </c>
      <c r="Q460" s="2" t="s">
        <v>27</v>
      </c>
      <c r="R460" s="2" t="s">
        <v>27</v>
      </c>
      <c r="S460" s="2" t="s">
        <v>27</v>
      </c>
      <c r="T460" s="2" t="s">
        <v>27</v>
      </c>
      <c r="U460" s="2" t="s">
        <v>1312</v>
      </c>
      <c r="V460" s="2" t="s">
        <v>27</v>
      </c>
      <c r="W460" s="2" t="s">
        <v>27</v>
      </c>
      <c r="X460" s="2" t="s">
        <v>27</v>
      </c>
      <c r="Y460" s="2" t="s">
        <v>27</v>
      </c>
      <c r="Z460" s="2" t="s">
        <v>27</v>
      </c>
      <c r="AA460" s="2" t="s">
        <v>27</v>
      </c>
      <c r="AB460" s="2" t="s">
        <v>27</v>
      </c>
      <c r="AC460" s="2" t="s">
        <v>27</v>
      </c>
      <c r="AD460" s="2" t="s">
        <v>27</v>
      </c>
      <c r="AM460">
        <f>--ISNUMBER(IFERROR(SEARCH('Formulaire recherche'!$E$20,D460,1),""))</f>
        <v>1</v>
      </c>
      <c r="AN460">
        <f>IF(AM460=1,COUNTIF($AM$2:AM460,1),"")</f>
        <v>459</v>
      </c>
      <c r="AO460" t="str">
        <f>IFERROR(INDEX($D$2:$D$3528,MATCH(ROWS($AN$2:AN460),Position_Fournisseurs,0)),"")</f>
        <v/>
      </c>
    </row>
    <row r="461" spans="1:41" x14ac:dyDescent="0.25">
      <c r="A461">
        <v>429</v>
      </c>
      <c r="B461">
        <v>143190</v>
      </c>
      <c r="C461" s="2" t="s">
        <v>27</v>
      </c>
      <c r="D461" s="2" t="s">
        <v>1625</v>
      </c>
      <c r="E461" s="2" t="s">
        <v>27</v>
      </c>
      <c r="F461" s="2" t="s">
        <v>1626</v>
      </c>
      <c r="G461" s="2" t="s">
        <v>27</v>
      </c>
      <c r="H461" s="2" t="s">
        <v>1627</v>
      </c>
      <c r="I461" s="2" t="s">
        <v>1627</v>
      </c>
      <c r="J461" s="2" t="s">
        <v>1440</v>
      </c>
      <c r="K461">
        <v>1800</v>
      </c>
      <c r="L461" s="2" t="s">
        <v>1628</v>
      </c>
      <c r="M461" s="2" t="s">
        <v>1311</v>
      </c>
      <c r="N461">
        <v>41219226978</v>
      </c>
      <c r="P461" s="2" t="s">
        <v>27</v>
      </c>
      <c r="Q461" s="2" t="s">
        <v>27</v>
      </c>
      <c r="R461" s="2" t="s">
        <v>27</v>
      </c>
      <c r="S461" s="2" t="s">
        <v>1629</v>
      </c>
      <c r="T461" s="2" t="s">
        <v>27</v>
      </c>
      <c r="U461" s="2" t="s">
        <v>1312</v>
      </c>
      <c r="V461" s="2" t="s">
        <v>27</v>
      </c>
      <c r="W461" s="2" t="s">
        <v>27</v>
      </c>
      <c r="X461" s="2" t="s">
        <v>27</v>
      </c>
      <c r="Y461" s="2" t="s">
        <v>27</v>
      </c>
      <c r="Z461" s="2" t="s">
        <v>27</v>
      </c>
      <c r="AA461" s="2" t="s">
        <v>27</v>
      </c>
      <c r="AB461" s="2" t="s">
        <v>27</v>
      </c>
      <c r="AC461" s="2" t="s">
        <v>1629</v>
      </c>
      <c r="AD461" s="2" t="s">
        <v>27</v>
      </c>
      <c r="AM461">
        <f>--ISNUMBER(IFERROR(SEARCH('Formulaire recherche'!$E$20,D461,1),""))</f>
        <v>1</v>
      </c>
      <c r="AN461">
        <f>IF(AM461=1,COUNTIF($AM$2:AM461,1),"")</f>
        <v>460</v>
      </c>
      <c r="AO461" t="str">
        <f>IFERROR(INDEX($D$2:$D$3528,MATCH(ROWS($AN$2:AN461),Position_Fournisseurs,0)),"")</f>
        <v/>
      </c>
    </row>
    <row r="462" spans="1:41" x14ac:dyDescent="0.25">
      <c r="A462">
        <v>1021</v>
      </c>
      <c r="B462">
        <v>266278</v>
      </c>
      <c r="C462" s="2" t="s">
        <v>27</v>
      </c>
      <c r="D462" s="2" t="s">
        <v>2096</v>
      </c>
      <c r="E462" s="2" t="s">
        <v>27</v>
      </c>
      <c r="F462" s="2" t="s">
        <v>2097</v>
      </c>
      <c r="G462" s="2" t="s">
        <v>27</v>
      </c>
      <c r="H462" s="2" t="s">
        <v>2098</v>
      </c>
      <c r="I462" s="2" t="s">
        <v>2098</v>
      </c>
      <c r="J462" s="2" t="s">
        <v>2099</v>
      </c>
      <c r="K462">
        <v>1219</v>
      </c>
      <c r="L462" s="2" t="s">
        <v>1371</v>
      </c>
      <c r="M462" s="2" t="s">
        <v>1311</v>
      </c>
      <c r="N462">
        <v>41227962722</v>
      </c>
      <c r="P462" s="2" t="s">
        <v>27</v>
      </c>
      <c r="Q462" s="2" t="s">
        <v>27</v>
      </c>
      <c r="R462" s="2" t="s">
        <v>27</v>
      </c>
      <c r="S462" s="2" t="s">
        <v>2100</v>
      </c>
      <c r="T462" s="2" t="s">
        <v>27</v>
      </c>
      <c r="U462" s="2" t="s">
        <v>1312</v>
      </c>
      <c r="V462" s="2" t="s">
        <v>27</v>
      </c>
      <c r="W462" s="2" t="s">
        <v>27</v>
      </c>
      <c r="X462" s="2" t="s">
        <v>27</v>
      </c>
      <c r="Y462" s="2" t="s">
        <v>27</v>
      </c>
      <c r="Z462" s="2" t="s">
        <v>27</v>
      </c>
      <c r="AA462" s="2" t="s">
        <v>27</v>
      </c>
      <c r="AB462" s="2" t="s">
        <v>27</v>
      </c>
      <c r="AC462" s="2" t="s">
        <v>2100</v>
      </c>
      <c r="AD462" s="2" t="s">
        <v>27</v>
      </c>
      <c r="AM462">
        <f>--ISNUMBER(IFERROR(SEARCH('Formulaire recherche'!$E$20,D462,1),""))</f>
        <v>1</v>
      </c>
      <c r="AN462">
        <f>IF(AM462=1,COUNTIF($AM$2:AM462,1),"")</f>
        <v>461</v>
      </c>
      <c r="AO462" t="str">
        <f>IFERROR(INDEX($D$2:$D$3528,MATCH(ROWS($AN$2:AN462),Position_Fournisseurs,0)),"")</f>
        <v/>
      </c>
    </row>
    <row r="463" spans="1:41" x14ac:dyDescent="0.25">
      <c r="A463">
        <v>301</v>
      </c>
      <c r="B463">
        <v>10297</v>
      </c>
      <c r="C463" s="2" t="s">
        <v>27</v>
      </c>
      <c r="D463" s="2" t="s">
        <v>1550</v>
      </c>
      <c r="E463" s="2" t="s">
        <v>27</v>
      </c>
      <c r="F463" s="2" t="s">
        <v>1551</v>
      </c>
      <c r="G463" s="2" t="s">
        <v>1552</v>
      </c>
      <c r="H463" s="2" t="s">
        <v>1552</v>
      </c>
      <c r="I463" s="2" t="s">
        <v>27</v>
      </c>
      <c r="J463" s="2" t="s">
        <v>27</v>
      </c>
      <c r="K463">
        <v>1983</v>
      </c>
      <c r="L463" s="2" t="s">
        <v>1505</v>
      </c>
      <c r="M463" s="2" t="s">
        <v>1311</v>
      </c>
      <c r="P463" s="2" t="s">
        <v>27</v>
      </c>
      <c r="Q463" s="2" t="s">
        <v>27</v>
      </c>
      <c r="R463" s="2" t="s">
        <v>27</v>
      </c>
      <c r="S463" s="2" t="s">
        <v>1321</v>
      </c>
      <c r="T463" s="2" t="s">
        <v>27</v>
      </c>
      <c r="U463" s="2" t="s">
        <v>1312</v>
      </c>
      <c r="V463" s="2" t="s">
        <v>27</v>
      </c>
      <c r="W463" s="2" t="s">
        <v>27</v>
      </c>
      <c r="X463" s="2" t="s">
        <v>27</v>
      </c>
      <c r="Y463" s="2" t="s">
        <v>27</v>
      </c>
      <c r="Z463" s="2" t="s">
        <v>27</v>
      </c>
      <c r="AA463" s="2" t="s">
        <v>27</v>
      </c>
      <c r="AB463" s="2" t="s">
        <v>27</v>
      </c>
      <c r="AC463" s="2" t="s">
        <v>1321</v>
      </c>
      <c r="AD463" s="2" t="s">
        <v>27</v>
      </c>
      <c r="AM463">
        <f>--ISNUMBER(IFERROR(SEARCH('Formulaire recherche'!$E$20,D463,1),""))</f>
        <v>1</v>
      </c>
      <c r="AN463">
        <f>IF(AM463=1,COUNTIF($AM$2:AM463,1),"")</f>
        <v>462</v>
      </c>
      <c r="AO463" t="str">
        <f>IFERROR(INDEX($D$2:$D$3528,MATCH(ROWS($AN$2:AN463),Position_Fournisseurs,0)),"")</f>
        <v/>
      </c>
    </row>
    <row r="464" spans="1:41" x14ac:dyDescent="0.25">
      <c r="A464">
        <v>4413</v>
      </c>
      <c r="B464">
        <v>11257</v>
      </c>
      <c r="C464" s="2" t="s">
        <v>27</v>
      </c>
      <c r="D464" s="2" t="s">
        <v>4520</v>
      </c>
      <c r="E464" s="2" t="s">
        <v>27</v>
      </c>
      <c r="F464" s="2" t="s">
        <v>4521</v>
      </c>
      <c r="G464" s="2" t="s">
        <v>27</v>
      </c>
      <c r="H464" s="2" t="s">
        <v>4522</v>
      </c>
      <c r="I464" s="2" t="s">
        <v>4522</v>
      </c>
      <c r="J464" s="2" t="s">
        <v>27</v>
      </c>
      <c r="K464">
        <v>3963</v>
      </c>
      <c r="L464" s="2" t="s">
        <v>2126</v>
      </c>
      <c r="M464" s="2" t="s">
        <v>1311</v>
      </c>
      <c r="N464">
        <v>41274868788</v>
      </c>
      <c r="P464" s="2" t="s">
        <v>27</v>
      </c>
      <c r="Q464" s="2" t="s">
        <v>27</v>
      </c>
      <c r="R464" s="2" t="s">
        <v>27</v>
      </c>
      <c r="S464" s="2" t="s">
        <v>27</v>
      </c>
      <c r="T464" s="2" t="s">
        <v>27</v>
      </c>
      <c r="U464" s="2" t="s">
        <v>1312</v>
      </c>
      <c r="V464" s="2" t="s">
        <v>27</v>
      </c>
      <c r="W464" s="2" t="s">
        <v>27</v>
      </c>
      <c r="X464" s="2" t="s">
        <v>27</v>
      </c>
      <c r="Y464" s="2" t="s">
        <v>257</v>
      </c>
      <c r="Z464" s="2" t="s">
        <v>27</v>
      </c>
      <c r="AA464" s="2" t="s">
        <v>27</v>
      </c>
      <c r="AB464" s="2" t="s">
        <v>27</v>
      </c>
      <c r="AC464" s="2" t="s">
        <v>27</v>
      </c>
      <c r="AD464" s="2" t="s">
        <v>27</v>
      </c>
      <c r="AM464">
        <f>--ISNUMBER(IFERROR(SEARCH('Formulaire recherche'!$E$20,D464,1),""))</f>
        <v>1</v>
      </c>
      <c r="AN464">
        <f>IF(AM464=1,COUNTIF($AM$2:AM464,1),"")</f>
        <v>463</v>
      </c>
      <c r="AO464" t="str">
        <f>IFERROR(INDEX($D$2:$D$3528,MATCH(ROWS($AN$2:AN464),Position_Fournisseurs,0)),"")</f>
        <v/>
      </c>
    </row>
    <row r="465" spans="1:41" x14ac:dyDescent="0.25">
      <c r="A465">
        <v>1742</v>
      </c>
      <c r="B465">
        <v>11481</v>
      </c>
      <c r="C465" s="2" t="s">
        <v>27</v>
      </c>
      <c r="D465" s="2" t="s">
        <v>2665</v>
      </c>
      <c r="E465" s="2" t="s">
        <v>27</v>
      </c>
      <c r="F465" s="2" t="s">
        <v>2666</v>
      </c>
      <c r="G465" s="2" t="s">
        <v>27</v>
      </c>
      <c r="H465" s="2" t="s">
        <v>27</v>
      </c>
      <c r="I465" s="2" t="s">
        <v>27</v>
      </c>
      <c r="J465" s="2" t="s">
        <v>27</v>
      </c>
      <c r="K465">
        <v>1347</v>
      </c>
      <c r="L465" s="2" t="s">
        <v>2667</v>
      </c>
      <c r="M465" s="2" t="s">
        <v>1311</v>
      </c>
      <c r="P465" s="2" t="s">
        <v>27</v>
      </c>
      <c r="Q465" s="2" t="s">
        <v>27</v>
      </c>
      <c r="R465" s="2" t="s">
        <v>27</v>
      </c>
      <c r="S465" s="2" t="s">
        <v>27</v>
      </c>
      <c r="T465" s="2" t="s">
        <v>27</v>
      </c>
      <c r="U465" s="2" t="s">
        <v>1312</v>
      </c>
      <c r="V465" s="2" t="s">
        <v>27</v>
      </c>
      <c r="W465" s="2" t="s">
        <v>27</v>
      </c>
      <c r="X465" s="2" t="s">
        <v>27</v>
      </c>
      <c r="Y465" s="2" t="s">
        <v>79</v>
      </c>
      <c r="Z465" s="2" t="s">
        <v>27</v>
      </c>
      <c r="AA465" s="2" t="s">
        <v>27</v>
      </c>
      <c r="AB465" s="2" t="s">
        <v>27</v>
      </c>
      <c r="AC465" s="2" t="s">
        <v>27</v>
      </c>
      <c r="AD465" s="2" t="s">
        <v>27</v>
      </c>
      <c r="AM465">
        <f>--ISNUMBER(IFERROR(SEARCH('Formulaire recherche'!$E$20,D465,1),""))</f>
        <v>1</v>
      </c>
      <c r="AN465">
        <f>IF(AM465=1,COUNTIF($AM$2:AM465,1),"")</f>
        <v>464</v>
      </c>
      <c r="AO465" t="str">
        <f>IFERROR(INDEX($D$2:$D$3528,MATCH(ROWS($AN$2:AN465),Position_Fournisseurs,0)),"")</f>
        <v/>
      </c>
    </row>
    <row r="466" spans="1:41" x14ac:dyDescent="0.25">
      <c r="A466">
        <v>5321</v>
      </c>
      <c r="B466">
        <v>689729</v>
      </c>
      <c r="C466" s="2" t="s">
        <v>27</v>
      </c>
      <c r="D466" s="2" t="s">
        <v>5086</v>
      </c>
      <c r="E466" s="2" t="s">
        <v>27</v>
      </c>
      <c r="F466" s="2" t="s">
        <v>5087</v>
      </c>
      <c r="G466" s="2" t="s">
        <v>5088</v>
      </c>
      <c r="H466" s="2" t="s">
        <v>5089</v>
      </c>
      <c r="I466" s="2" t="s">
        <v>5089</v>
      </c>
      <c r="J466" s="2" t="s">
        <v>5090</v>
      </c>
      <c r="K466">
        <v>1213</v>
      </c>
      <c r="L466" s="2" t="s">
        <v>1446</v>
      </c>
      <c r="M466" s="2" t="s">
        <v>1311</v>
      </c>
      <c r="P466" s="2" t="s">
        <v>27</v>
      </c>
      <c r="Q466" s="2" t="s">
        <v>27</v>
      </c>
      <c r="R466" s="2" t="s">
        <v>27</v>
      </c>
      <c r="S466" s="2" t="s">
        <v>27</v>
      </c>
      <c r="T466" s="2" t="s">
        <v>27</v>
      </c>
      <c r="U466" s="2" t="s">
        <v>1312</v>
      </c>
      <c r="V466" s="2" t="s">
        <v>27</v>
      </c>
      <c r="W466" s="2" t="s">
        <v>27</v>
      </c>
      <c r="X466" s="2" t="s">
        <v>27</v>
      </c>
      <c r="Y466" s="2" t="s">
        <v>24</v>
      </c>
      <c r="Z466" s="2" t="s">
        <v>27</v>
      </c>
      <c r="AA466" s="2" t="s">
        <v>27</v>
      </c>
      <c r="AB466" s="2" t="s">
        <v>27</v>
      </c>
      <c r="AC466" s="2" t="s">
        <v>27</v>
      </c>
      <c r="AD466" s="2" t="s">
        <v>27</v>
      </c>
      <c r="AM466">
        <f>--ISNUMBER(IFERROR(SEARCH('Formulaire recherche'!$E$20,D466,1),""))</f>
        <v>1</v>
      </c>
      <c r="AN466">
        <f>IF(AM466=1,COUNTIF($AM$2:AM466,1),"")</f>
        <v>465</v>
      </c>
      <c r="AO466" t="str">
        <f>IFERROR(INDEX($D$2:$D$3528,MATCH(ROWS($AN$2:AN466),Position_Fournisseurs,0)),"")</f>
        <v/>
      </c>
    </row>
    <row r="467" spans="1:41" x14ac:dyDescent="0.25">
      <c r="A467">
        <v>4158</v>
      </c>
      <c r="B467">
        <v>10995</v>
      </c>
      <c r="C467" s="2" t="s">
        <v>27</v>
      </c>
      <c r="D467" s="2" t="s">
        <v>4394</v>
      </c>
      <c r="E467" s="2" t="s">
        <v>27</v>
      </c>
      <c r="F467" s="2" t="s">
        <v>4395</v>
      </c>
      <c r="G467" s="2" t="s">
        <v>27</v>
      </c>
      <c r="H467" s="2" t="s">
        <v>4396</v>
      </c>
      <c r="I467" s="2" t="s">
        <v>4396</v>
      </c>
      <c r="J467" s="2" t="s">
        <v>27</v>
      </c>
      <c r="K467">
        <v>1211</v>
      </c>
      <c r="L467" s="2" t="s">
        <v>1507</v>
      </c>
      <c r="M467" s="2" t="s">
        <v>1311</v>
      </c>
      <c r="N467">
        <v>41223280780</v>
      </c>
      <c r="P467" s="2" t="s">
        <v>27</v>
      </c>
      <c r="Q467" s="2" t="s">
        <v>27</v>
      </c>
      <c r="R467" s="2" t="s">
        <v>27</v>
      </c>
      <c r="S467" s="2" t="s">
        <v>27</v>
      </c>
      <c r="T467" s="2" t="s">
        <v>27</v>
      </c>
      <c r="U467" s="2" t="s">
        <v>1312</v>
      </c>
      <c r="V467" s="2" t="s">
        <v>27</v>
      </c>
      <c r="W467" s="2" t="s">
        <v>27</v>
      </c>
      <c r="X467" s="2" t="s">
        <v>27</v>
      </c>
      <c r="Y467" s="2" t="s">
        <v>24</v>
      </c>
      <c r="Z467" s="2" t="s">
        <v>27</v>
      </c>
      <c r="AA467" s="2" t="s">
        <v>27</v>
      </c>
      <c r="AB467" s="2" t="s">
        <v>27</v>
      </c>
      <c r="AC467" s="2" t="s">
        <v>27</v>
      </c>
      <c r="AD467" s="2" t="s">
        <v>27</v>
      </c>
      <c r="AM467">
        <f>--ISNUMBER(IFERROR(SEARCH('Formulaire recherche'!$E$20,D467,1),""))</f>
        <v>1</v>
      </c>
      <c r="AN467">
        <f>IF(AM467=1,COUNTIF($AM$2:AM467,1),"")</f>
        <v>466</v>
      </c>
      <c r="AO467" t="str">
        <f>IFERROR(INDEX($D$2:$D$3528,MATCH(ROWS($AN$2:AN467),Position_Fournisseurs,0)),"")</f>
        <v/>
      </c>
    </row>
    <row r="468" spans="1:41" x14ac:dyDescent="0.25">
      <c r="A468">
        <v>7464</v>
      </c>
      <c r="B468">
        <v>691781</v>
      </c>
      <c r="C468" s="2" t="s">
        <v>27</v>
      </c>
      <c r="D468" s="2" t="s">
        <v>6432</v>
      </c>
      <c r="E468" s="2" t="s">
        <v>27</v>
      </c>
      <c r="F468" s="2" t="s">
        <v>6433</v>
      </c>
      <c r="G468" s="2" t="s">
        <v>27</v>
      </c>
      <c r="H468" s="2" t="s">
        <v>6434</v>
      </c>
      <c r="I468" s="2" t="s">
        <v>27</v>
      </c>
      <c r="J468" s="2" t="s">
        <v>27</v>
      </c>
      <c r="K468">
        <v>1228</v>
      </c>
      <c r="L468" s="2" t="s">
        <v>1461</v>
      </c>
      <c r="M468" s="2" t="s">
        <v>1311</v>
      </c>
      <c r="P468" s="2" t="s">
        <v>27</v>
      </c>
      <c r="Q468" s="2" t="s">
        <v>27</v>
      </c>
      <c r="R468" s="2" t="s">
        <v>27</v>
      </c>
      <c r="S468" s="2" t="s">
        <v>27</v>
      </c>
      <c r="T468" s="2" t="s">
        <v>27</v>
      </c>
      <c r="U468" s="2" t="s">
        <v>1312</v>
      </c>
      <c r="V468" s="2" t="s">
        <v>27</v>
      </c>
      <c r="W468" s="2" t="s">
        <v>27</v>
      </c>
      <c r="X468" s="2" t="s">
        <v>27</v>
      </c>
      <c r="Y468" s="2" t="s">
        <v>27</v>
      </c>
      <c r="Z468" s="2" t="s">
        <v>27</v>
      </c>
      <c r="AA468" s="2" t="s">
        <v>27</v>
      </c>
      <c r="AB468" s="2" t="s">
        <v>27</v>
      </c>
      <c r="AC468" s="2" t="s">
        <v>27</v>
      </c>
      <c r="AD468" s="2" t="s">
        <v>27</v>
      </c>
      <c r="AM468">
        <f>--ISNUMBER(IFERROR(SEARCH('Formulaire recherche'!$E$20,D468,1),""))</f>
        <v>1</v>
      </c>
      <c r="AN468">
        <f>IF(AM468=1,COUNTIF($AM$2:AM468,1),"")</f>
        <v>467</v>
      </c>
      <c r="AO468" t="str">
        <f>IFERROR(INDEX($D$2:$D$3528,MATCH(ROWS($AN$2:AN468),Position_Fournisseurs,0)),"")</f>
        <v/>
      </c>
    </row>
    <row r="469" spans="1:41" x14ac:dyDescent="0.25">
      <c r="A469">
        <v>6901</v>
      </c>
      <c r="B469">
        <v>525666</v>
      </c>
      <c r="C469" s="2" t="s">
        <v>27</v>
      </c>
      <c r="D469" s="2" t="s">
        <v>6009</v>
      </c>
      <c r="E469" s="2" t="s">
        <v>27</v>
      </c>
      <c r="F469" s="2" t="s">
        <v>6010</v>
      </c>
      <c r="G469" s="2" t="s">
        <v>6011</v>
      </c>
      <c r="H469" s="2" t="s">
        <v>2818</v>
      </c>
      <c r="I469" s="2" t="s">
        <v>2818</v>
      </c>
      <c r="J469" s="2" t="s">
        <v>27</v>
      </c>
      <c r="K469">
        <v>1242</v>
      </c>
      <c r="L469" s="2" t="s">
        <v>813</v>
      </c>
      <c r="M469" s="2" t="s">
        <v>1311</v>
      </c>
      <c r="P469" s="2" t="s">
        <v>27</v>
      </c>
      <c r="Q469" s="2" t="s">
        <v>27</v>
      </c>
      <c r="R469" s="2" t="s">
        <v>27</v>
      </c>
      <c r="S469" s="2" t="s">
        <v>27</v>
      </c>
      <c r="T469" s="2" t="s">
        <v>27</v>
      </c>
      <c r="U469" s="2" t="s">
        <v>1312</v>
      </c>
      <c r="V469" s="2" t="s">
        <v>27</v>
      </c>
      <c r="W469" s="2" t="s">
        <v>27</v>
      </c>
      <c r="X469" s="2" t="s">
        <v>27</v>
      </c>
      <c r="Y469" s="2" t="s">
        <v>24</v>
      </c>
      <c r="Z469" s="2" t="s">
        <v>27</v>
      </c>
      <c r="AA469" s="2" t="s">
        <v>27</v>
      </c>
      <c r="AB469" s="2" t="s">
        <v>27</v>
      </c>
      <c r="AC469" s="2" t="s">
        <v>27</v>
      </c>
      <c r="AD469" s="2" t="s">
        <v>27</v>
      </c>
      <c r="AM469">
        <f>--ISNUMBER(IFERROR(SEARCH('Formulaire recherche'!$E$20,D469,1),""))</f>
        <v>1</v>
      </c>
      <c r="AN469">
        <f>IF(AM469=1,COUNTIF($AM$2:AM469,1),"")</f>
        <v>468</v>
      </c>
      <c r="AO469" t="str">
        <f>IFERROR(INDEX($D$2:$D$3528,MATCH(ROWS($AN$2:AN469),Position_Fournisseurs,0)),"")</f>
        <v/>
      </c>
    </row>
    <row r="470" spans="1:41" x14ac:dyDescent="0.25">
      <c r="A470">
        <v>1345</v>
      </c>
      <c r="B470">
        <v>546569</v>
      </c>
      <c r="C470" s="2" t="s">
        <v>27</v>
      </c>
      <c r="D470" s="2" t="s">
        <v>2377</v>
      </c>
      <c r="E470" s="2" t="s">
        <v>2378</v>
      </c>
      <c r="F470" s="2" t="s">
        <v>2379</v>
      </c>
      <c r="G470" s="2" t="s">
        <v>2380</v>
      </c>
      <c r="H470" s="2" t="s">
        <v>2381</v>
      </c>
      <c r="I470" s="2" t="s">
        <v>2381</v>
      </c>
      <c r="J470" s="2" t="s">
        <v>27</v>
      </c>
      <c r="K470">
        <v>1233</v>
      </c>
      <c r="L470" s="2" t="s">
        <v>1779</v>
      </c>
      <c r="M470" s="2" t="s">
        <v>1311</v>
      </c>
      <c r="P470" s="2" t="s">
        <v>27</v>
      </c>
      <c r="Q470" s="2" t="s">
        <v>27</v>
      </c>
      <c r="R470" s="2" t="s">
        <v>27</v>
      </c>
      <c r="S470" s="2" t="s">
        <v>2382</v>
      </c>
      <c r="T470" s="2" t="s">
        <v>27</v>
      </c>
      <c r="U470" s="2" t="s">
        <v>1312</v>
      </c>
      <c r="V470" s="2" t="s">
        <v>27</v>
      </c>
      <c r="W470" s="2" t="s">
        <v>27</v>
      </c>
      <c r="X470" s="2" t="s">
        <v>27</v>
      </c>
      <c r="Y470" s="2" t="s">
        <v>24</v>
      </c>
      <c r="Z470" s="2" t="s">
        <v>27</v>
      </c>
      <c r="AA470" s="2" t="s">
        <v>27</v>
      </c>
      <c r="AB470" s="2" t="s">
        <v>27</v>
      </c>
      <c r="AC470" s="2" t="s">
        <v>2382</v>
      </c>
      <c r="AD470" s="2" t="s">
        <v>27</v>
      </c>
      <c r="AM470">
        <f>--ISNUMBER(IFERROR(SEARCH('Formulaire recherche'!$E$20,D470,1),""))</f>
        <v>1</v>
      </c>
      <c r="AN470">
        <f>IF(AM470=1,COUNTIF($AM$2:AM470,1),"")</f>
        <v>469</v>
      </c>
      <c r="AO470" t="str">
        <f>IFERROR(INDEX($D$2:$D$3528,MATCH(ROWS($AN$2:AN470),Position_Fournisseurs,0)),"")</f>
        <v/>
      </c>
    </row>
    <row r="471" spans="1:41" x14ac:dyDescent="0.25">
      <c r="A471">
        <v>5796</v>
      </c>
      <c r="B471">
        <v>11388</v>
      </c>
      <c r="C471" s="2" t="s">
        <v>27</v>
      </c>
      <c r="D471" s="2" t="s">
        <v>5462</v>
      </c>
      <c r="E471" s="2" t="s">
        <v>27</v>
      </c>
      <c r="F471" s="2" t="s">
        <v>5463</v>
      </c>
      <c r="G471" s="2" t="s">
        <v>27</v>
      </c>
      <c r="H471" s="2" t="s">
        <v>5464</v>
      </c>
      <c r="I471" s="2" t="s">
        <v>5464</v>
      </c>
      <c r="J471" s="2" t="s">
        <v>5465</v>
      </c>
      <c r="K471">
        <v>1997</v>
      </c>
      <c r="L471" s="2" t="s">
        <v>1471</v>
      </c>
      <c r="M471" s="2" t="s">
        <v>1311</v>
      </c>
      <c r="P471" s="2" t="s">
        <v>27</v>
      </c>
      <c r="Q471" s="2" t="s">
        <v>27</v>
      </c>
      <c r="R471" s="2" t="s">
        <v>27</v>
      </c>
      <c r="S471" s="2" t="s">
        <v>27</v>
      </c>
      <c r="T471" s="2" t="s">
        <v>27</v>
      </c>
      <c r="U471" s="2" t="s">
        <v>1312</v>
      </c>
      <c r="V471" s="2" t="s">
        <v>27</v>
      </c>
      <c r="W471" s="2" t="s">
        <v>27</v>
      </c>
      <c r="X471" s="2" t="s">
        <v>27</v>
      </c>
      <c r="Y471" s="2" t="s">
        <v>257</v>
      </c>
      <c r="Z471" s="2" t="s">
        <v>27</v>
      </c>
      <c r="AA471" s="2" t="s">
        <v>27</v>
      </c>
      <c r="AB471" s="2" t="s">
        <v>27</v>
      </c>
      <c r="AC471" s="2" t="s">
        <v>27</v>
      </c>
      <c r="AD471" s="2" t="s">
        <v>27</v>
      </c>
      <c r="AM471">
        <f>--ISNUMBER(IFERROR(SEARCH('Formulaire recherche'!$E$20,D471,1),""))</f>
        <v>1</v>
      </c>
      <c r="AN471">
        <f>IF(AM471=1,COUNTIF($AM$2:AM471,1),"")</f>
        <v>470</v>
      </c>
      <c r="AO471" t="str">
        <f>IFERROR(INDEX($D$2:$D$3528,MATCH(ROWS($AN$2:AN471),Position_Fournisseurs,0)),"")</f>
        <v/>
      </c>
    </row>
    <row r="472" spans="1:41" x14ac:dyDescent="0.25">
      <c r="A472">
        <v>3470</v>
      </c>
      <c r="B472">
        <v>627093</v>
      </c>
      <c r="C472" s="2" t="s">
        <v>27</v>
      </c>
      <c r="D472" s="2" t="s">
        <v>3911</v>
      </c>
      <c r="E472" s="2" t="s">
        <v>3912</v>
      </c>
      <c r="F472" s="2" t="s">
        <v>3913</v>
      </c>
      <c r="G472" s="2" t="s">
        <v>3914</v>
      </c>
      <c r="H472" s="2" t="s">
        <v>3915</v>
      </c>
      <c r="I472" s="2" t="s">
        <v>3915</v>
      </c>
      <c r="J472" s="2" t="s">
        <v>27</v>
      </c>
      <c r="K472">
        <v>1260</v>
      </c>
      <c r="L472" s="2" t="s">
        <v>1438</v>
      </c>
      <c r="M472" s="2" t="s">
        <v>1311</v>
      </c>
      <c r="N472">
        <v>41223614282</v>
      </c>
      <c r="P472" s="2" t="s">
        <v>27</v>
      </c>
      <c r="Q472" s="2" t="s">
        <v>27</v>
      </c>
      <c r="R472" s="2" t="s">
        <v>27</v>
      </c>
      <c r="S472" s="2" t="s">
        <v>3916</v>
      </c>
      <c r="T472" s="2" t="s">
        <v>27</v>
      </c>
      <c r="U472" s="2" t="s">
        <v>1312</v>
      </c>
      <c r="V472" s="2" t="s">
        <v>27</v>
      </c>
      <c r="W472" s="2" t="s">
        <v>1331</v>
      </c>
      <c r="X472" s="2" t="s">
        <v>27</v>
      </c>
      <c r="Y472" s="2" t="s">
        <v>79</v>
      </c>
      <c r="Z472" s="2" t="s">
        <v>27</v>
      </c>
      <c r="AA472" s="2" t="s">
        <v>27</v>
      </c>
      <c r="AB472" s="2" t="s">
        <v>27</v>
      </c>
      <c r="AC472" s="2" t="s">
        <v>3916</v>
      </c>
      <c r="AD472" s="2" t="s">
        <v>27</v>
      </c>
      <c r="AM472">
        <f>--ISNUMBER(IFERROR(SEARCH('Formulaire recherche'!$E$20,D472,1),""))</f>
        <v>1</v>
      </c>
      <c r="AN472">
        <f>IF(AM472=1,COUNTIF($AM$2:AM472,1),"")</f>
        <v>471</v>
      </c>
      <c r="AO472" t="str">
        <f>IFERROR(INDEX($D$2:$D$3528,MATCH(ROWS($AN$2:AN472),Position_Fournisseurs,0)),"")</f>
        <v/>
      </c>
    </row>
    <row r="473" spans="1:41" x14ac:dyDescent="0.25">
      <c r="A473">
        <v>3748</v>
      </c>
      <c r="B473">
        <v>672681</v>
      </c>
      <c r="C473" s="2" t="s">
        <v>27</v>
      </c>
      <c r="D473" s="2" t="s">
        <v>4148</v>
      </c>
      <c r="E473" s="2" t="s">
        <v>27</v>
      </c>
      <c r="F473" s="2" t="s">
        <v>4149</v>
      </c>
      <c r="G473" s="2" t="s">
        <v>27</v>
      </c>
      <c r="H473" s="2" t="s">
        <v>4150</v>
      </c>
      <c r="I473" s="2" t="s">
        <v>4150</v>
      </c>
      <c r="J473" s="2" t="s">
        <v>4151</v>
      </c>
      <c r="K473">
        <v>1213</v>
      </c>
      <c r="L473" s="2" t="s">
        <v>1446</v>
      </c>
      <c r="M473" s="2" t="s">
        <v>1311</v>
      </c>
      <c r="P473" s="2" t="s">
        <v>27</v>
      </c>
      <c r="Q473" s="2" t="s">
        <v>27</v>
      </c>
      <c r="R473" s="2" t="s">
        <v>27</v>
      </c>
      <c r="S473" s="2" t="s">
        <v>4152</v>
      </c>
      <c r="T473" s="2" t="s">
        <v>27</v>
      </c>
      <c r="U473" s="2" t="s">
        <v>1312</v>
      </c>
      <c r="V473" s="2" t="s">
        <v>27</v>
      </c>
      <c r="W473" s="2" t="s">
        <v>27</v>
      </c>
      <c r="X473" s="2" t="s">
        <v>27</v>
      </c>
      <c r="Y473" s="2" t="s">
        <v>24</v>
      </c>
      <c r="Z473" s="2" t="s">
        <v>27</v>
      </c>
      <c r="AA473" s="2" t="s">
        <v>27</v>
      </c>
      <c r="AB473" s="2" t="s">
        <v>27</v>
      </c>
      <c r="AC473" s="2" t="s">
        <v>4152</v>
      </c>
      <c r="AD473" s="2" t="s">
        <v>27</v>
      </c>
      <c r="AM473">
        <f>--ISNUMBER(IFERROR(SEARCH('Formulaire recherche'!$E$20,D473,1),""))</f>
        <v>1</v>
      </c>
      <c r="AN473">
        <f>IF(AM473=1,COUNTIF($AM$2:AM473,1),"")</f>
        <v>472</v>
      </c>
      <c r="AO473" t="str">
        <f>IFERROR(INDEX($D$2:$D$3528,MATCH(ROWS($AN$2:AN473),Position_Fournisseurs,0)),"")</f>
        <v/>
      </c>
    </row>
    <row r="474" spans="1:41" x14ac:dyDescent="0.25">
      <c r="A474">
        <v>1505</v>
      </c>
      <c r="B474">
        <v>572362</v>
      </c>
      <c r="C474" s="2" t="s">
        <v>27</v>
      </c>
      <c r="D474" s="2" t="s">
        <v>2502</v>
      </c>
      <c r="E474" s="2" t="s">
        <v>27</v>
      </c>
      <c r="F474" s="2" t="s">
        <v>2503</v>
      </c>
      <c r="G474" s="2" t="s">
        <v>2504</v>
      </c>
      <c r="H474" s="2" t="s">
        <v>2505</v>
      </c>
      <c r="I474" s="2" t="s">
        <v>2505</v>
      </c>
      <c r="J474" s="2" t="s">
        <v>27</v>
      </c>
      <c r="K474">
        <v>1214</v>
      </c>
      <c r="L474" s="2" t="s">
        <v>1563</v>
      </c>
      <c r="M474" s="2" t="s">
        <v>1311</v>
      </c>
      <c r="N474">
        <v>41223061800</v>
      </c>
      <c r="P474" s="2" t="s">
        <v>27</v>
      </c>
      <c r="Q474" s="2" t="s">
        <v>27</v>
      </c>
      <c r="R474" s="2" t="s">
        <v>27</v>
      </c>
      <c r="S474" s="2" t="s">
        <v>2506</v>
      </c>
      <c r="T474" s="2" t="s">
        <v>27</v>
      </c>
      <c r="U474" s="2" t="s">
        <v>1312</v>
      </c>
      <c r="V474" s="2" t="s">
        <v>27</v>
      </c>
      <c r="W474" s="2" t="s">
        <v>27</v>
      </c>
      <c r="X474" s="2" t="s">
        <v>27</v>
      </c>
      <c r="Y474" s="2" t="s">
        <v>27</v>
      </c>
      <c r="Z474" s="2" t="s">
        <v>27</v>
      </c>
      <c r="AA474" s="2" t="s">
        <v>27</v>
      </c>
      <c r="AB474" s="2" t="s">
        <v>27</v>
      </c>
      <c r="AC474" s="2" t="s">
        <v>2506</v>
      </c>
      <c r="AD474" s="2" t="s">
        <v>27</v>
      </c>
      <c r="AM474">
        <f>--ISNUMBER(IFERROR(SEARCH('Formulaire recherche'!$E$20,D474,1),""))</f>
        <v>1</v>
      </c>
      <c r="AN474">
        <f>IF(AM474=1,COUNTIF($AM$2:AM474,1),"")</f>
        <v>473</v>
      </c>
      <c r="AO474" t="str">
        <f>IFERROR(INDEX($D$2:$D$3528,MATCH(ROWS($AN$2:AN474),Position_Fournisseurs,0)),"")</f>
        <v/>
      </c>
    </row>
    <row r="475" spans="1:41" x14ac:dyDescent="0.25">
      <c r="A475">
        <v>5662</v>
      </c>
      <c r="B475">
        <v>778700</v>
      </c>
      <c r="C475" s="2" t="s">
        <v>27</v>
      </c>
      <c r="D475" s="2" t="s">
        <v>5393</v>
      </c>
      <c r="E475" s="2" t="s">
        <v>27</v>
      </c>
      <c r="F475" s="2" t="s">
        <v>5394</v>
      </c>
      <c r="G475" s="2" t="s">
        <v>27</v>
      </c>
      <c r="H475" s="2" t="s">
        <v>3301</v>
      </c>
      <c r="I475" s="2" t="s">
        <v>3301</v>
      </c>
      <c r="J475" s="2" t="s">
        <v>27</v>
      </c>
      <c r="K475">
        <v>1255</v>
      </c>
      <c r="L475" s="2" t="s">
        <v>1854</v>
      </c>
      <c r="M475" s="2" t="s">
        <v>1311</v>
      </c>
      <c r="N475">
        <v>41800537537</v>
      </c>
      <c r="P475" s="2" t="s">
        <v>5395</v>
      </c>
      <c r="Q475" s="2" t="s">
        <v>27</v>
      </c>
      <c r="R475" s="2" t="s">
        <v>5396</v>
      </c>
      <c r="S475" s="2" t="s">
        <v>5397</v>
      </c>
      <c r="T475" s="2" t="s">
        <v>5398</v>
      </c>
      <c r="U475" s="2" t="s">
        <v>1312</v>
      </c>
      <c r="V475" s="2" t="s">
        <v>27</v>
      </c>
      <c r="W475" s="2" t="s">
        <v>27</v>
      </c>
      <c r="X475" s="2" t="s">
        <v>27</v>
      </c>
      <c r="Y475" s="2" t="s">
        <v>24</v>
      </c>
      <c r="Z475" s="2" t="s">
        <v>27</v>
      </c>
      <c r="AA475" s="2" t="s">
        <v>27</v>
      </c>
      <c r="AB475" s="2" t="s">
        <v>27</v>
      </c>
      <c r="AC475" s="2" t="s">
        <v>5397</v>
      </c>
      <c r="AD475" s="2" t="s">
        <v>27</v>
      </c>
      <c r="AM475">
        <f>--ISNUMBER(IFERROR(SEARCH('Formulaire recherche'!$E$20,D475,1),""))</f>
        <v>1</v>
      </c>
      <c r="AN475">
        <f>IF(AM475=1,COUNTIF($AM$2:AM475,1),"")</f>
        <v>474</v>
      </c>
      <c r="AO475" t="str">
        <f>IFERROR(INDEX($D$2:$D$3528,MATCH(ROWS($AN$2:AN475),Position_Fournisseurs,0)),"")</f>
        <v/>
      </c>
    </row>
    <row r="476" spans="1:41" x14ac:dyDescent="0.25">
      <c r="A476">
        <v>6885</v>
      </c>
      <c r="B476">
        <v>522953</v>
      </c>
      <c r="C476" s="2" t="s">
        <v>27</v>
      </c>
      <c r="D476" s="2" t="s">
        <v>5995</v>
      </c>
      <c r="E476" s="2" t="s">
        <v>5996</v>
      </c>
      <c r="F476" s="2" t="s">
        <v>5997</v>
      </c>
      <c r="G476" s="2" t="s">
        <v>5998</v>
      </c>
      <c r="H476" s="2" t="s">
        <v>5999</v>
      </c>
      <c r="I476" s="2" t="s">
        <v>5999</v>
      </c>
      <c r="J476" s="2" t="s">
        <v>27</v>
      </c>
      <c r="K476">
        <v>1228</v>
      </c>
      <c r="L476" s="2" t="s">
        <v>1461</v>
      </c>
      <c r="M476" s="2" t="s">
        <v>1311</v>
      </c>
      <c r="N476">
        <v>41227062500</v>
      </c>
      <c r="P476" s="2" t="s">
        <v>27</v>
      </c>
      <c r="Q476" s="2" t="s">
        <v>27</v>
      </c>
      <c r="R476" s="2" t="s">
        <v>27</v>
      </c>
      <c r="S476" s="2" t="s">
        <v>6000</v>
      </c>
      <c r="T476" s="2" t="s">
        <v>27</v>
      </c>
      <c r="U476" s="2" t="s">
        <v>1312</v>
      </c>
      <c r="V476" s="2" t="s">
        <v>27</v>
      </c>
      <c r="W476" s="2" t="s">
        <v>27</v>
      </c>
      <c r="X476" s="2" t="s">
        <v>27</v>
      </c>
      <c r="Y476" s="2" t="s">
        <v>27</v>
      </c>
      <c r="Z476" s="2" t="s">
        <v>27</v>
      </c>
      <c r="AA476" s="2" t="s">
        <v>27</v>
      </c>
      <c r="AB476" s="2" t="s">
        <v>27</v>
      </c>
      <c r="AC476" s="2" t="s">
        <v>6000</v>
      </c>
      <c r="AD476" s="2" t="s">
        <v>27</v>
      </c>
      <c r="AM476">
        <f>--ISNUMBER(IFERROR(SEARCH('Formulaire recherche'!$E$20,D476,1),""))</f>
        <v>1</v>
      </c>
      <c r="AN476">
        <f>IF(AM476=1,COUNTIF($AM$2:AM476,1),"")</f>
        <v>475</v>
      </c>
      <c r="AO476" t="str">
        <f>IFERROR(INDEX($D$2:$D$3528,MATCH(ROWS($AN$2:AN476),Position_Fournisseurs,0)),"")</f>
        <v/>
      </c>
    </row>
    <row r="477" spans="1:41" x14ac:dyDescent="0.25">
      <c r="A477">
        <v>4301</v>
      </c>
      <c r="B477">
        <v>11144</v>
      </c>
      <c r="C477" s="2" t="s">
        <v>27</v>
      </c>
      <c r="D477" s="2" t="s">
        <v>4438</v>
      </c>
      <c r="E477" s="2" t="s">
        <v>27</v>
      </c>
      <c r="F477" s="2" t="s">
        <v>4439</v>
      </c>
      <c r="G477" s="2" t="s">
        <v>27</v>
      </c>
      <c r="H477" s="2" t="s">
        <v>4440</v>
      </c>
      <c r="I477" s="2" t="s">
        <v>4440</v>
      </c>
      <c r="J477" s="2" t="s">
        <v>4441</v>
      </c>
      <c r="K477">
        <v>1260</v>
      </c>
      <c r="L477" s="2" t="s">
        <v>1438</v>
      </c>
      <c r="M477" s="2" t="s">
        <v>1311</v>
      </c>
      <c r="N477">
        <v>41223658585</v>
      </c>
      <c r="P477" s="2" t="s">
        <v>27</v>
      </c>
      <c r="Q477" s="2" t="s">
        <v>27</v>
      </c>
      <c r="R477" s="2" t="s">
        <v>27</v>
      </c>
      <c r="S477" s="2" t="s">
        <v>27</v>
      </c>
      <c r="T477" s="2" t="s">
        <v>27</v>
      </c>
      <c r="U477" s="2" t="s">
        <v>1312</v>
      </c>
      <c r="V477" s="2" t="s">
        <v>27</v>
      </c>
      <c r="W477" s="2" t="s">
        <v>27</v>
      </c>
      <c r="X477" s="2" t="s">
        <v>27</v>
      </c>
      <c r="Y477" s="2" t="s">
        <v>79</v>
      </c>
      <c r="Z477" s="2" t="s">
        <v>27</v>
      </c>
      <c r="AA477" s="2" t="s">
        <v>27</v>
      </c>
      <c r="AB477" s="2" t="s">
        <v>27</v>
      </c>
      <c r="AC477" s="2" t="s">
        <v>27</v>
      </c>
      <c r="AD477" s="2" t="s">
        <v>27</v>
      </c>
      <c r="AM477">
        <f>--ISNUMBER(IFERROR(SEARCH('Formulaire recherche'!$E$20,D477,1),""))</f>
        <v>1</v>
      </c>
      <c r="AN477">
        <f>IF(AM477=1,COUNTIF($AM$2:AM477,1),"")</f>
        <v>476</v>
      </c>
      <c r="AO477" t="str">
        <f>IFERROR(INDEX($D$2:$D$3528,MATCH(ROWS($AN$2:AN477),Position_Fournisseurs,0)),"")</f>
        <v/>
      </c>
    </row>
    <row r="478" spans="1:41" x14ac:dyDescent="0.25">
      <c r="A478">
        <v>7057</v>
      </c>
      <c r="B478">
        <v>858770</v>
      </c>
      <c r="C478" s="2" t="s">
        <v>27</v>
      </c>
      <c r="D478" s="2" t="s">
        <v>6178</v>
      </c>
      <c r="E478" s="2" t="s">
        <v>27</v>
      </c>
      <c r="F478" s="2" t="s">
        <v>6179</v>
      </c>
      <c r="G478" s="2" t="s">
        <v>27</v>
      </c>
      <c r="H478" s="2" t="s">
        <v>6180</v>
      </c>
      <c r="I478" s="2" t="s">
        <v>6180</v>
      </c>
      <c r="J478" s="2" t="s">
        <v>1686</v>
      </c>
      <c r="K478">
        <v>1213</v>
      </c>
      <c r="L478" s="2" t="s">
        <v>1446</v>
      </c>
      <c r="M478" s="2" t="s">
        <v>1311</v>
      </c>
      <c r="P478" s="2" t="s">
        <v>27</v>
      </c>
      <c r="Q478" s="2" t="s">
        <v>27</v>
      </c>
      <c r="R478" s="2" t="s">
        <v>6181</v>
      </c>
      <c r="S478" s="2" t="s">
        <v>6182</v>
      </c>
      <c r="T478" s="2" t="s">
        <v>6183</v>
      </c>
      <c r="U478" s="2" t="s">
        <v>1312</v>
      </c>
      <c r="V478" s="2" t="s">
        <v>27</v>
      </c>
      <c r="W478" s="2" t="s">
        <v>27</v>
      </c>
      <c r="X478" s="2" t="s">
        <v>27</v>
      </c>
      <c r="Y478" s="2" t="s">
        <v>24</v>
      </c>
      <c r="Z478" s="2" t="s">
        <v>27</v>
      </c>
      <c r="AA478" s="2" t="s">
        <v>27</v>
      </c>
      <c r="AB478" s="2" t="s">
        <v>27</v>
      </c>
      <c r="AC478" s="2" t="s">
        <v>6182</v>
      </c>
      <c r="AD478" s="2" t="s">
        <v>27</v>
      </c>
      <c r="AM478">
        <f>--ISNUMBER(IFERROR(SEARCH('Formulaire recherche'!$E$20,D478,1),""))</f>
        <v>1</v>
      </c>
      <c r="AN478">
        <f>IF(AM478=1,COUNTIF($AM$2:AM478,1),"")</f>
        <v>477</v>
      </c>
      <c r="AO478" t="str">
        <f>IFERROR(INDEX($D$2:$D$3528,MATCH(ROWS($AN$2:AN478),Position_Fournisseurs,0)),"")</f>
        <v/>
      </c>
    </row>
    <row r="479" spans="1:41" x14ac:dyDescent="0.25">
      <c r="A479">
        <v>586</v>
      </c>
      <c r="B479">
        <v>144789</v>
      </c>
      <c r="C479" s="2" t="s">
        <v>27</v>
      </c>
      <c r="D479" s="2" t="s">
        <v>1783</v>
      </c>
      <c r="E479" s="2" t="s">
        <v>27</v>
      </c>
      <c r="F479" s="2" t="s">
        <v>1784</v>
      </c>
      <c r="G479" s="2" t="s">
        <v>1785</v>
      </c>
      <c r="H479" s="2" t="s">
        <v>1786</v>
      </c>
      <c r="I479" s="2" t="s">
        <v>1786</v>
      </c>
      <c r="J479" s="2" t="s">
        <v>27</v>
      </c>
      <c r="K479">
        <v>1213</v>
      </c>
      <c r="L479" s="2" t="s">
        <v>1446</v>
      </c>
      <c r="M479" s="2" t="s">
        <v>1311</v>
      </c>
      <c r="N479">
        <v>41228790101</v>
      </c>
      <c r="P479" s="2" t="s">
        <v>27</v>
      </c>
      <c r="Q479" s="2" t="s">
        <v>27</v>
      </c>
      <c r="R479" s="2" t="s">
        <v>27</v>
      </c>
      <c r="S479" s="2" t="s">
        <v>1787</v>
      </c>
      <c r="T479" s="2" t="s">
        <v>27</v>
      </c>
      <c r="U479" s="2" t="s">
        <v>1312</v>
      </c>
      <c r="V479" s="2" t="s">
        <v>27</v>
      </c>
      <c r="W479" s="2" t="s">
        <v>27</v>
      </c>
      <c r="X479" s="2" t="s">
        <v>27</v>
      </c>
      <c r="Y479" s="2" t="s">
        <v>24</v>
      </c>
      <c r="Z479" s="2" t="s">
        <v>27</v>
      </c>
      <c r="AA479" s="2" t="s">
        <v>27</v>
      </c>
      <c r="AB479" s="2" t="s">
        <v>27</v>
      </c>
      <c r="AC479" s="2" t="s">
        <v>1787</v>
      </c>
      <c r="AD479" s="2" t="s">
        <v>27</v>
      </c>
      <c r="AM479">
        <f>--ISNUMBER(IFERROR(SEARCH('Formulaire recherche'!$E$20,D479,1),""))</f>
        <v>1</v>
      </c>
      <c r="AN479">
        <f>IF(AM479=1,COUNTIF($AM$2:AM479,1),"")</f>
        <v>478</v>
      </c>
      <c r="AO479" t="str">
        <f>IFERROR(INDEX($D$2:$D$3528,MATCH(ROWS($AN$2:AN479),Position_Fournisseurs,0)),"")</f>
        <v/>
      </c>
    </row>
    <row r="480" spans="1:41" x14ac:dyDescent="0.25">
      <c r="A480">
        <v>2041</v>
      </c>
      <c r="B480">
        <v>11532</v>
      </c>
      <c r="C480" s="2" t="s">
        <v>27</v>
      </c>
      <c r="D480" s="2" t="s">
        <v>2894</v>
      </c>
      <c r="E480" s="2" t="s">
        <v>27</v>
      </c>
      <c r="F480" s="2" t="s">
        <v>27</v>
      </c>
      <c r="G480" s="2" t="s">
        <v>27</v>
      </c>
      <c r="H480" s="2" t="s">
        <v>2895</v>
      </c>
      <c r="I480" s="2" t="s">
        <v>27</v>
      </c>
      <c r="J480" s="2" t="s">
        <v>27</v>
      </c>
      <c r="K480">
        <v>1220</v>
      </c>
      <c r="L480" s="2" t="s">
        <v>2896</v>
      </c>
      <c r="M480" s="2" t="s">
        <v>1313</v>
      </c>
      <c r="P480" s="2" t="s">
        <v>2897</v>
      </c>
      <c r="Q480" s="2" t="s">
        <v>27</v>
      </c>
      <c r="R480" s="2" t="s">
        <v>27</v>
      </c>
      <c r="S480" s="2" t="s">
        <v>27</v>
      </c>
      <c r="T480" s="2" t="s">
        <v>27</v>
      </c>
      <c r="U480" s="2" t="s">
        <v>1322</v>
      </c>
      <c r="V480" s="2" t="s">
        <v>27</v>
      </c>
      <c r="W480" s="2" t="s">
        <v>27</v>
      </c>
      <c r="X480" s="2" t="s">
        <v>27</v>
      </c>
      <c r="Y480" s="2" t="s">
        <v>27</v>
      </c>
      <c r="Z480" s="2" t="s">
        <v>1314</v>
      </c>
      <c r="AA480" s="2" t="s">
        <v>1338</v>
      </c>
      <c r="AB480" s="2" t="s">
        <v>1323</v>
      </c>
      <c r="AC480" s="2" t="s">
        <v>27</v>
      </c>
      <c r="AD480" s="2" t="s">
        <v>27</v>
      </c>
      <c r="AM480">
        <f>--ISNUMBER(IFERROR(SEARCH('Formulaire recherche'!$E$20,D480,1),""))</f>
        <v>1</v>
      </c>
      <c r="AN480">
        <f>IF(AM480=1,COUNTIF($AM$2:AM480,1),"")</f>
        <v>479</v>
      </c>
      <c r="AO480" t="str">
        <f>IFERROR(INDEX($D$2:$D$3528,MATCH(ROWS($AN$2:AN480),Position_Fournisseurs,0)),"")</f>
        <v/>
      </c>
    </row>
    <row r="481" spans="1:41" x14ac:dyDescent="0.25">
      <c r="A481">
        <v>6596</v>
      </c>
      <c r="B481">
        <v>480507</v>
      </c>
      <c r="C481" s="2" t="s">
        <v>27</v>
      </c>
      <c r="D481" s="2" t="s">
        <v>5812</v>
      </c>
      <c r="E481" s="2" t="s">
        <v>5813</v>
      </c>
      <c r="F481" s="2" t="s">
        <v>5814</v>
      </c>
      <c r="G481" s="2" t="s">
        <v>5815</v>
      </c>
      <c r="H481" s="2" t="s">
        <v>5816</v>
      </c>
      <c r="I481" s="2" t="s">
        <v>5816</v>
      </c>
      <c r="J481" s="2" t="s">
        <v>27</v>
      </c>
      <c r="K481">
        <v>1374</v>
      </c>
      <c r="L481" s="2" t="s">
        <v>5817</v>
      </c>
      <c r="M481" s="2" t="s">
        <v>1311</v>
      </c>
      <c r="N481">
        <v>41218814344</v>
      </c>
      <c r="P481" s="2" t="s">
        <v>27</v>
      </c>
      <c r="Q481" s="2" t="s">
        <v>27</v>
      </c>
      <c r="R481" s="2" t="s">
        <v>27</v>
      </c>
      <c r="S481" s="2" t="s">
        <v>5818</v>
      </c>
      <c r="T481" s="2" t="s">
        <v>27</v>
      </c>
      <c r="U481" s="2" t="s">
        <v>1312</v>
      </c>
      <c r="V481" s="2" t="s">
        <v>27</v>
      </c>
      <c r="W481" s="2" t="s">
        <v>27</v>
      </c>
      <c r="X481" s="2" t="s">
        <v>27</v>
      </c>
      <c r="Y481" s="2" t="s">
        <v>27</v>
      </c>
      <c r="Z481" s="2" t="s">
        <v>27</v>
      </c>
      <c r="AA481" s="2" t="s">
        <v>27</v>
      </c>
      <c r="AB481" s="2" t="s">
        <v>27</v>
      </c>
      <c r="AC481" s="2" t="s">
        <v>5818</v>
      </c>
      <c r="AD481" s="2" t="s">
        <v>27</v>
      </c>
      <c r="AM481">
        <f>--ISNUMBER(IFERROR(SEARCH('Formulaire recherche'!$E$20,D481,1),""))</f>
        <v>1</v>
      </c>
      <c r="AN481">
        <f>IF(AM481=1,COUNTIF($AM$2:AM481,1),"")</f>
        <v>480</v>
      </c>
      <c r="AO481" t="str">
        <f>IFERROR(INDEX($D$2:$D$3528,MATCH(ROWS($AN$2:AN481),Position_Fournisseurs,0)),"")</f>
        <v/>
      </c>
    </row>
    <row r="482" spans="1:41" x14ac:dyDescent="0.25">
      <c r="A482">
        <v>2206</v>
      </c>
      <c r="B482">
        <v>10536</v>
      </c>
      <c r="C482" s="2" t="s">
        <v>27</v>
      </c>
      <c r="D482" s="2" t="s">
        <v>3038</v>
      </c>
      <c r="E482" s="2" t="s">
        <v>27</v>
      </c>
      <c r="F482" s="2" t="s">
        <v>3039</v>
      </c>
      <c r="G482" s="2" t="s">
        <v>27</v>
      </c>
      <c r="H482" s="2" t="s">
        <v>3040</v>
      </c>
      <c r="I482" s="2" t="s">
        <v>3040</v>
      </c>
      <c r="J482" s="2" t="s">
        <v>27</v>
      </c>
      <c r="K482">
        <v>1227</v>
      </c>
      <c r="L482" s="2" t="s">
        <v>1345</v>
      </c>
      <c r="M482" s="2" t="s">
        <v>1311</v>
      </c>
      <c r="N482">
        <v>41223434960</v>
      </c>
      <c r="P482" s="2" t="s">
        <v>27</v>
      </c>
      <c r="Q482" s="2" t="s">
        <v>27</v>
      </c>
      <c r="R482" s="2" t="s">
        <v>27</v>
      </c>
      <c r="S482" s="2" t="s">
        <v>3041</v>
      </c>
      <c r="T482" s="2" t="s">
        <v>27</v>
      </c>
      <c r="U482" s="2" t="s">
        <v>1312</v>
      </c>
      <c r="V482" s="2" t="s">
        <v>27</v>
      </c>
      <c r="W482" s="2" t="s">
        <v>27</v>
      </c>
      <c r="X482" s="2" t="s">
        <v>27</v>
      </c>
      <c r="Y482" s="2" t="s">
        <v>24</v>
      </c>
      <c r="Z482" s="2" t="s">
        <v>27</v>
      </c>
      <c r="AA482" s="2" t="s">
        <v>27</v>
      </c>
      <c r="AB482" s="2" t="s">
        <v>27</v>
      </c>
      <c r="AC482" s="2" t="s">
        <v>3041</v>
      </c>
      <c r="AD482" s="2" t="s">
        <v>27</v>
      </c>
      <c r="AM482">
        <f>--ISNUMBER(IFERROR(SEARCH('Formulaire recherche'!$E$20,D482,1),""))</f>
        <v>1</v>
      </c>
      <c r="AN482">
        <f>IF(AM482=1,COUNTIF($AM$2:AM482,1),"")</f>
        <v>481</v>
      </c>
      <c r="AO482" t="str">
        <f>IFERROR(INDEX($D$2:$D$3528,MATCH(ROWS($AN$2:AN482),Position_Fournisseurs,0)),"")</f>
        <v/>
      </c>
    </row>
    <row r="483" spans="1:41" x14ac:dyDescent="0.25">
      <c r="A483">
        <v>5449</v>
      </c>
      <c r="B483">
        <v>717219</v>
      </c>
      <c r="C483" s="2" t="s">
        <v>27</v>
      </c>
      <c r="D483" s="2" t="s">
        <v>57</v>
      </c>
      <c r="E483" s="2" t="s">
        <v>27</v>
      </c>
      <c r="F483" s="2" t="s">
        <v>5226</v>
      </c>
      <c r="G483" s="2" t="s">
        <v>27</v>
      </c>
      <c r="H483" s="2" t="s">
        <v>5227</v>
      </c>
      <c r="I483" s="2" t="s">
        <v>27</v>
      </c>
      <c r="J483" s="2" t="s">
        <v>5228</v>
      </c>
      <c r="K483">
        <v>1226</v>
      </c>
      <c r="L483" s="2" t="s">
        <v>1656</v>
      </c>
      <c r="M483" s="2" t="s">
        <v>1311</v>
      </c>
      <c r="N483">
        <v>41223498948</v>
      </c>
      <c r="O483">
        <v>41223490879</v>
      </c>
      <c r="P483" s="2" t="s">
        <v>5229</v>
      </c>
      <c r="Q483" s="2" t="s">
        <v>27</v>
      </c>
      <c r="R483" s="2" t="s">
        <v>5230</v>
      </c>
      <c r="S483" s="2" t="s">
        <v>5230</v>
      </c>
      <c r="T483" s="2" t="s">
        <v>5231</v>
      </c>
      <c r="U483" s="2" t="s">
        <v>1312</v>
      </c>
      <c r="V483" s="2" t="s">
        <v>27</v>
      </c>
      <c r="W483" s="2" t="s">
        <v>27</v>
      </c>
      <c r="X483" s="2" t="s">
        <v>27</v>
      </c>
      <c r="Y483" s="2" t="s">
        <v>24</v>
      </c>
      <c r="Z483" s="2" t="s">
        <v>1314</v>
      </c>
      <c r="AA483" s="2" t="s">
        <v>27</v>
      </c>
      <c r="AB483" s="2" t="s">
        <v>1315</v>
      </c>
      <c r="AC483" s="2" t="s">
        <v>5230</v>
      </c>
      <c r="AD483" s="2" t="s">
        <v>41</v>
      </c>
      <c r="AM483">
        <f>--ISNUMBER(IFERROR(SEARCH('Formulaire recherche'!$E$20,D483,1),""))</f>
        <v>1</v>
      </c>
      <c r="AN483">
        <f>IF(AM483=1,COUNTIF($AM$2:AM483,1),"")</f>
        <v>482</v>
      </c>
      <c r="AO483" t="str">
        <f>IFERROR(INDEX($D$2:$D$3528,MATCH(ROWS($AN$2:AN483),Position_Fournisseurs,0)),"")</f>
        <v/>
      </c>
    </row>
    <row r="484" spans="1:41" x14ac:dyDescent="0.25">
      <c r="A484">
        <v>2063</v>
      </c>
      <c r="B484">
        <v>11540</v>
      </c>
      <c r="C484" s="2" t="s">
        <v>27</v>
      </c>
      <c r="D484" s="2" t="s">
        <v>2917</v>
      </c>
      <c r="E484" s="2" t="s">
        <v>27</v>
      </c>
      <c r="F484" s="2" t="s">
        <v>2918</v>
      </c>
      <c r="G484" s="2" t="s">
        <v>27</v>
      </c>
      <c r="H484" s="2" t="s">
        <v>2919</v>
      </c>
      <c r="I484" s="2" t="s">
        <v>27</v>
      </c>
      <c r="J484" s="2" t="s">
        <v>27</v>
      </c>
      <c r="K484">
        <v>74160</v>
      </c>
      <c r="L484" s="2" t="s">
        <v>2920</v>
      </c>
      <c r="M484" s="2" t="s">
        <v>1313</v>
      </c>
      <c r="N484">
        <v>33631011021</v>
      </c>
      <c r="P484" s="2" t="s">
        <v>27</v>
      </c>
      <c r="Q484" s="2" t="s">
        <v>27</v>
      </c>
      <c r="R484" s="2" t="s">
        <v>27</v>
      </c>
      <c r="S484" s="2" t="s">
        <v>27</v>
      </c>
      <c r="T484" s="2" t="s">
        <v>27</v>
      </c>
      <c r="U484" s="2" t="s">
        <v>1312</v>
      </c>
      <c r="V484" s="2" t="s">
        <v>27</v>
      </c>
      <c r="W484" s="2" t="s">
        <v>27</v>
      </c>
      <c r="X484" s="2" t="s">
        <v>27</v>
      </c>
      <c r="Y484" s="2" t="s">
        <v>27</v>
      </c>
      <c r="Z484" s="2" t="s">
        <v>1314</v>
      </c>
      <c r="AA484" s="2" t="s">
        <v>1338</v>
      </c>
      <c r="AB484" s="2" t="s">
        <v>1323</v>
      </c>
      <c r="AC484" s="2" t="s">
        <v>27</v>
      </c>
      <c r="AD484" s="2" t="s">
        <v>27</v>
      </c>
      <c r="AM484">
        <f>--ISNUMBER(IFERROR(SEARCH('Formulaire recherche'!$E$20,D484,1),""))</f>
        <v>1</v>
      </c>
      <c r="AN484">
        <f>IF(AM484=1,COUNTIF($AM$2:AM484,1),"")</f>
        <v>483</v>
      </c>
      <c r="AO484" t="str">
        <f>IFERROR(INDEX($D$2:$D$3528,MATCH(ROWS($AN$2:AN484),Position_Fournisseurs,0)),"")</f>
        <v/>
      </c>
    </row>
    <row r="485" spans="1:41" x14ac:dyDescent="0.25">
      <c r="A485">
        <v>4304</v>
      </c>
      <c r="B485">
        <v>11148</v>
      </c>
      <c r="C485" s="2" t="s">
        <v>27</v>
      </c>
      <c r="D485" s="2" t="s">
        <v>4447</v>
      </c>
      <c r="E485" s="2" t="s">
        <v>27</v>
      </c>
      <c r="F485" s="2" t="s">
        <v>4448</v>
      </c>
      <c r="G485" s="2" t="s">
        <v>27</v>
      </c>
      <c r="H485" s="2" t="s">
        <v>4449</v>
      </c>
      <c r="I485" s="2" t="s">
        <v>4449</v>
      </c>
      <c r="J485" s="2" t="s">
        <v>27</v>
      </c>
      <c r="K485">
        <v>1950</v>
      </c>
      <c r="L485" s="2" t="s">
        <v>1403</v>
      </c>
      <c r="M485" s="2" t="s">
        <v>1311</v>
      </c>
      <c r="P485" s="2" t="s">
        <v>27</v>
      </c>
      <c r="Q485" s="2" t="s">
        <v>27</v>
      </c>
      <c r="R485" s="2" t="s">
        <v>27</v>
      </c>
      <c r="S485" s="2" t="s">
        <v>27</v>
      </c>
      <c r="T485" s="2" t="s">
        <v>27</v>
      </c>
      <c r="U485" s="2" t="s">
        <v>1312</v>
      </c>
      <c r="V485" s="2" t="s">
        <v>27</v>
      </c>
      <c r="W485" s="2" t="s">
        <v>27</v>
      </c>
      <c r="X485" s="2" t="s">
        <v>27</v>
      </c>
      <c r="Y485" s="2" t="s">
        <v>257</v>
      </c>
      <c r="Z485" s="2" t="s">
        <v>27</v>
      </c>
      <c r="AA485" s="2" t="s">
        <v>27</v>
      </c>
      <c r="AB485" s="2" t="s">
        <v>27</v>
      </c>
      <c r="AC485" s="2" t="s">
        <v>27</v>
      </c>
      <c r="AD485" s="2" t="s">
        <v>27</v>
      </c>
      <c r="AM485">
        <f>--ISNUMBER(IFERROR(SEARCH('Formulaire recherche'!$E$20,D485,1),""))</f>
        <v>1</v>
      </c>
      <c r="AN485">
        <f>IF(AM485=1,COUNTIF($AM$2:AM485,1),"")</f>
        <v>484</v>
      </c>
      <c r="AO485" t="str">
        <f>IFERROR(INDEX($D$2:$D$3528,MATCH(ROWS($AN$2:AN485),Position_Fournisseurs,0)),"")</f>
        <v/>
      </c>
    </row>
    <row r="486" spans="1:41" x14ac:dyDescent="0.25">
      <c r="A486">
        <v>4205</v>
      </c>
      <c r="B486">
        <v>11040</v>
      </c>
      <c r="C486" s="2" t="s">
        <v>27</v>
      </c>
      <c r="D486" s="2" t="s">
        <v>4418</v>
      </c>
      <c r="E486" s="2" t="s">
        <v>27</v>
      </c>
      <c r="F486" s="2" t="s">
        <v>4419</v>
      </c>
      <c r="G486" s="2" t="s">
        <v>27</v>
      </c>
      <c r="H486" s="2" t="s">
        <v>4420</v>
      </c>
      <c r="I486" s="2" t="s">
        <v>4420</v>
      </c>
      <c r="J486" s="2" t="s">
        <v>27</v>
      </c>
      <c r="K486">
        <v>1052</v>
      </c>
      <c r="L486" s="2" t="s">
        <v>2278</v>
      </c>
      <c r="M486" s="2" t="s">
        <v>1311</v>
      </c>
      <c r="P486" s="2" t="s">
        <v>27</v>
      </c>
      <c r="Q486" s="2" t="s">
        <v>27</v>
      </c>
      <c r="R486" s="2" t="s">
        <v>27</v>
      </c>
      <c r="S486" s="2" t="s">
        <v>27</v>
      </c>
      <c r="T486" s="2" t="s">
        <v>27</v>
      </c>
      <c r="U486" s="2" t="s">
        <v>1312</v>
      </c>
      <c r="V486" s="2" t="s">
        <v>27</v>
      </c>
      <c r="W486" s="2" t="s">
        <v>27</v>
      </c>
      <c r="X486" s="2" t="s">
        <v>27</v>
      </c>
      <c r="Y486" s="2" t="s">
        <v>79</v>
      </c>
      <c r="Z486" s="2" t="s">
        <v>27</v>
      </c>
      <c r="AA486" s="2" t="s">
        <v>27</v>
      </c>
      <c r="AB486" s="2" t="s">
        <v>27</v>
      </c>
      <c r="AC486" s="2" t="s">
        <v>27</v>
      </c>
      <c r="AD486" s="2" t="s">
        <v>27</v>
      </c>
      <c r="AM486">
        <f>--ISNUMBER(IFERROR(SEARCH('Formulaire recherche'!$E$20,D486,1),""))</f>
        <v>1</v>
      </c>
      <c r="AN486">
        <f>IF(AM486=1,COUNTIF($AM$2:AM486,1),"")</f>
        <v>485</v>
      </c>
      <c r="AO486" t="str">
        <f>IFERROR(INDEX($D$2:$D$3528,MATCH(ROWS($AN$2:AN486),Position_Fournisseurs,0)),"")</f>
        <v/>
      </c>
    </row>
    <row r="487" spans="1:41" x14ac:dyDescent="0.25">
      <c r="A487">
        <v>4022</v>
      </c>
      <c r="B487">
        <v>10862</v>
      </c>
      <c r="C487" s="2" t="s">
        <v>27</v>
      </c>
      <c r="D487" s="2" t="s">
        <v>4337</v>
      </c>
      <c r="E487" s="2" t="s">
        <v>27</v>
      </c>
      <c r="F487" s="2" t="s">
        <v>4338</v>
      </c>
      <c r="G487" s="2" t="s">
        <v>4339</v>
      </c>
      <c r="H487" s="2" t="s">
        <v>4339</v>
      </c>
      <c r="I487" s="2" t="s">
        <v>27</v>
      </c>
      <c r="J487" s="2" t="s">
        <v>27</v>
      </c>
      <c r="K487">
        <v>74440</v>
      </c>
      <c r="L487" s="2" t="s">
        <v>4340</v>
      </c>
      <c r="M487" s="2" t="s">
        <v>1313</v>
      </c>
      <c r="N487">
        <v>33450430903</v>
      </c>
      <c r="P487" s="2" t="s">
        <v>27</v>
      </c>
      <c r="Q487" s="2" t="s">
        <v>27</v>
      </c>
      <c r="R487" s="2" t="s">
        <v>27</v>
      </c>
      <c r="S487" s="2" t="s">
        <v>27</v>
      </c>
      <c r="T487" s="2" t="s">
        <v>27</v>
      </c>
      <c r="U487" s="2" t="s">
        <v>1312</v>
      </c>
      <c r="V487" s="2" t="s">
        <v>27</v>
      </c>
      <c r="W487" s="2" t="s">
        <v>27</v>
      </c>
      <c r="X487" s="2" t="s">
        <v>27</v>
      </c>
      <c r="Y487" s="2" t="s">
        <v>27</v>
      </c>
      <c r="Z487" s="2" t="s">
        <v>27</v>
      </c>
      <c r="AA487" s="2" t="s">
        <v>27</v>
      </c>
      <c r="AB487" s="2" t="s">
        <v>27</v>
      </c>
      <c r="AC487" s="2" t="s">
        <v>27</v>
      </c>
      <c r="AD487" s="2" t="s">
        <v>27</v>
      </c>
      <c r="AM487">
        <f>--ISNUMBER(IFERROR(SEARCH('Formulaire recherche'!$E$20,D487,1),""))</f>
        <v>1</v>
      </c>
      <c r="AN487">
        <f>IF(AM487=1,COUNTIF($AM$2:AM487,1),"")</f>
        <v>486</v>
      </c>
      <c r="AO487" t="str">
        <f>IFERROR(INDEX($D$2:$D$3528,MATCH(ROWS($AN$2:AN487),Position_Fournisseurs,0)),"")</f>
        <v/>
      </c>
    </row>
    <row r="488" spans="1:41" x14ac:dyDescent="0.25">
      <c r="A488">
        <v>4115</v>
      </c>
      <c r="B488">
        <v>10952</v>
      </c>
      <c r="C488" s="2" t="s">
        <v>27</v>
      </c>
      <c r="D488" s="2" t="s">
        <v>4362</v>
      </c>
      <c r="E488" s="2" t="s">
        <v>27</v>
      </c>
      <c r="F488" s="2" t="s">
        <v>4363</v>
      </c>
      <c r="G488" s="2" t="s">
        <v>27</v>
      </c>
      <c r="H488" s="2" t="s">
        <v>27</v>
      </c>
      <c r="I488" s="2" t="s">
        <v>27</v>
      </c>
      <c r="J488" s="2" t="s">
        <v>1440</v>
      </c>
      <c r="K488">
        <v>1815</v>
      </c>
      <c r="L488" s="2" t="s">
        <v>2467</v>
      </c>
      <c r="M488" s="2" t="s">
        <v>1311</v>
      </c>
      <c r="N488">
        <v>41793825555</v>
      </c>
      <c r="P488" s="2" t="s">
        <v>27</v>
      </c>
      <c r="Q488" s="2" t="s">
        <v>27</v>
      </c>
      <c r="R488" s="2" t="s">
        <v>27</v>
      </c>
      <c r="S488" s="2" t="s">
        <v>27</v>
      </c>
      <c r="T488" s="2" t="s">
        <v>27</v>
      </c>
      <c r="U488" s="2" t="s">
        <v>1312</v>
      </c>
      <c r="V488" s="2" t="s">
        <v>27</v>
      </c>
      <c r="W488" s="2" t="s">
        <v>27</v>
      </c>
      <c r="X488" s="2" t="s">
        <v>27</v>
      </c>
      <c r="Y488" s="2" t="s">
        <v>79</v>
      </c>
      <c r="Z488" s="2" t="s">
        <v>27</v>
      </c>
      <c r="AA488" s="2" t="s">
        <v>27</v>
      </c>
      <c r="AB488" s="2" t="s">
        <v>27</v>
      </c>
      <c r="AC488" s="2" t="s">
        <v>27</v>
      </c>
      <c r="AD488" s="2" t="s">
        <v>27</v>
      </c>
      <c r="AM488">
        <f>--ISNUMBER(IFERROR(SEARCH('Formulaire recherche'!$E$20,D488,1),""))</f>
        <v>1</v>
      </c>
      <c r="AN488">
        <f>IF(AM488=1,COUNTIF($AM$2:AM488,1),"")</f>
        <v>487</v>
      </c>
      <c r="AO488" t="str">
        <f>IFERROR(INDEX($D$2:$D$3528,MATCH(ROWS($AN$2:AN488),Position_Fournisseurs,0)),"")</f>
        <v/>
      </c>
    </row>
    <row r="489" spans="1:41" x14ac:dyDescent="0.25">
      <c r="A489">
        <v>5759</v>
      </c>
      <c r="B489">
        <v>11352</v>
      </c>
      <c r="C489" s="2" t="s">
        <v>27</v>
      </c>
      <c r="D489" s="2" t="s">
        <v>5435</v>
      </c>
      <c r="E489" s="2" t="s">
        <v>27</v>
      </c>
      <c r="F489" s="2" t="s">
        <v>5436</v>
      </c>
      <c r="G489" s="2" t="s">
        <v>27</v>
      </c>
      <c r="H489" s="2" t="s">
        <v>5437</v>
      </c>
      <c r="I489" s="2" t="s">
        <v>5437</v>
      </c>
      <c r="J489" s="2" t="s">
        <v>5438</v>
      </c>
      <c r="K489">
        <v>1254</v>
      </c>
      <c r="L489" s="2" t="s">
        <v>1797</v>
      </c>
      <c r="M489" s="2" t="s">
        <v>1311</v>
      </c>
      <c r="N489">
        <v>41223493310</v>
      </c>
      <c r="P489" s="2" t="s">
        <v>27</v>
      </c>
      <c r="Q489" s="2" t="s">
        <v>27</v>
      </c>
      <c r="R489" s="2" t="s">
        <v>27</v>
      </c>
      <c r="S489" s="2" t="s">
        <v>27</v>
      </c>
      <c r="T489" s="2" t="s">
        <v>27</v>
      </c>
      <c r="U489" s="2" t="s">
        <v>1312</v>
      </c>
      <c r="V489" s="2" t="s">
        <v>27</v>
      </c>
      <c r="W489" s="2" t="s">
        <v>27</v>
      </c>
      <c r="X489" s="2" t="s">
        <v>27</v>
      </c>
      <c r="Y489" s="2" t="s">
        <v>24</v>
      </c>
      <c r="Z489" s="2" t="s">
        <v>27</v>
      </c>
      <c r="AA489" s="2" t="s">
        <v>27</v>
      </c>
      <c r="AB489" s="2" t="s">
        <v>27</v>
      </c>
      <c r="AC489" s="2" t="s">
        <v>27</v>
      </c>
      <c r="AD489" s="2" t="s">
        <v>27</v>
      </c>
      <c r="AM489">
        <f>--ISNUMBER(IFERROR(SEARCH('Formulaire recherche'!$E$20,D489,1),""))</f>
        <v>1</v>
      </c>
      <c r="AN489">
        <f>IF(AM489=1,COUNTIF($AM$2:AM489,1),"")</f>
        <v>488</v>
      </c>
      <c r="AO489" t="str">
        <f>IFERROR(INDEX($D$2:$D$3528,MATCH(ROWS($AN$2:AN489),Position_Fournisseurs,0)),"")</f>
        <v/>
      </c>
    </row>
    <row r="490" spans="1:41" x14ac:dyDescent="0.25">
      <c r="A490">
        <v>1733</v>
      </c>
      <c r="B490">
        <v>11471</v>
      </c>
      <c r="C490" s="2" t="s">
        <v>27</v>
      </c>
      <c r="D490" s="2" t="s">
        <v>2660</v>
      </c>
      <c r="E490" s="2" t="s">
        <v>27</v>
      </c>
      <c r="F490" s="2" t="s">
        <v>2661</v>
      </c>
      <c r="G490" s="2" t="s">
        <v>27</v>
      </c>
      <c r="H490" s="2" t="s">
        <v>2662</v>
      </c>
      <c r="I490" s="2" t="s">
        <v>2662</v>
      </c>
      <c r="J490" s="2" t="s">
        <v>2663</v>
      </c>
      <c r="K490">
        <v>74372</v>
      </c>
      <c r="L490" s="2" t="s">
        <v>2664</v>
      </c>
      <c r="M490" s="2" t="s">
        <v>1313</v>
      </c>
      <c r="P490" s="2" t="s">
        <v>27</v>
      </c>
      <c r="Q490" s="2" t="s">
        <v>27</v>
      </c>
      <c r="R490" s="2" t="s">
        <v>27</v>
      </c>
      <c r="S490" s="2" t="s">
        <v>27</v>
      </c>
      <c r="T490" s="2" t="s">
        <v>27</v>
      </c>
      <c r="U490" s="2" t="s">
        <v>1312</v>
      </c>
      <c r="V490" s="2" t="s">
        <v>27</v>
      </c>
      <c r="W490" s="2" t="s">
        <v>27</v>
      </c>
      <c r="X490" s="2" t="s">
        <v>27</v>
      </c>
      <c r="Y490" s="2" t="s">
        <v>27</v>
      </c>
      <c r="Z490" s="2" t="s">
        <v>27</v>
      </c>
      <c r="AA490" s="2" t="s">
        <v>27</v>
      </c>
      <c r="AB490" s="2" t="s">
        <v>27</v>
      </c>
      <c r="AC490" s="2" t="s">
        <v>27</v>
      </c>
      <c r="AD490" s="2" t="s">
        <v>27</v>
      </c>
      <c r="AM490">
        <f>--ISNUMBER(IFERROR(SEARCH('Formulaire recherche'!$E$20,D490,1),""))</f>
        <v>1</v>
      </c>
      <c r="AN490">
        <f>IF(AM490=1,COUNTIF($AM$2:AM490,1),"")</f>
        <v>489</v>
      </c>
      <c r="AO490" t="str">
        <f>IFERROR(INDEX($D$2:$D$3528,MATCH(ROWS($AN$2:AN490),Position_Fournisseurs,0)),"")</f>
        <v/>
      </c>
    </row>
    <row r="491" spans="1:41" x14ac:dyDescent="0.25">
      <c r="A491">
        <v>2111</v>
      </c>
      <c r="B491">
        <v>10439</v>
      </c>
      <c r="C491" s="2" t="s">
        <v>27</v>
      </c>
      <c r="D491" s="2" t="s">
        <v>2967</v>
      </c>
      <c r="E491" s="2" t="s">
        <v>2968</v>
      </c>
      <c r="F491" s="2" t="s">
        <v>2969</v>
      </c>
      <c r="G491" s="2" t="s">
        <v>2970</v>
      </c>
      <c r="H491" s="2" t="s">
        <v>2971</v>
      </c>
      <c r="I491" s="2" t="s">
        <v>2971</v>
      </c>
      <c r="J491" s="2" t="s">
        <v>27</v>
      </c>
      <c r="K491">
        <v>1213</v>
      </c>
      <c r="L491" s="2" t="s">
        <v>1496</v>
      </c>
      <c r="M491" s="2" t="s">
        <v>1311</v>
      </c>
      <c r="N491">
        <v>41227926159</v>
      </c>
      <c r="P491" s="2" t="s">
        <v>27</v>
      </c>
      <c r="Q491" s="2" t="s">
        <v>27</v>
      </c>
      <c r="R491" s="2" t="s">
        <v>27</v>
      </c>
      <c r="S491" s="2" t="s">
        <v>1321</v>
      </c>
      <c r="T491" s="2" t="s">
        <v>27</v>
      </c>
      <c r="U491" s="2" t="s">
        <v>1312</v>
      </c>
      <c r="V491" s="2" t="s">
        <v>27</v>
      </c>
      <c r="W491" s="2" t="s">
        <v>27</v>
      </c>
      <c r="X491" s="2" t="s">
        <v>27</v>
      </c>
      <c r="Y491" s="2" t="s">
        <v>24</v>
      </c>
      <c r="Z491" s="2" t="s">
        <v>27</v>
      </c>
      <c r="AA491" s="2" t="s">
        <v>27</v>
      </c>
      <c r="AB491" s="2" t="s">
        <v>27</v>
      </c>
      <c r="AC491" s="2" t="s">
        <v>1321</v>
      </c>
      <c r="AD491" s="2" t="s">
        <v>27</v>
      </c>
      <c r="AM491">
        <f>--ISNUMBER(IFERROR(SEARCH('Formulaire recherche'!$E$20,D491,1),""))</f>
        <v>1</v>
      </c>
      <c r="AN491">
        <f>IF(AM491=1,COUNTIF($AM$2:AM491,1),"")</f>
        <v>490</v>
      </c>
      <c r="AO491" t="str">
        <f>IFERROR(INDEX($D$2:$D$3528,MATCH(ROWS($AN$2:AN491),Position_Fournisseurs,0)),"")</f>
        <v/>
      </c>
    </row>
    <row r="492" spans="1:41" x14ac:dyDescent="0.25">
      <c r="A492">
        <v>4010</v>
      </c>
      <c r="B492">
        <v>10847</v>
      </c>
      <c r="C492" s="2" t="s">
        <v>27</v>
      </c>
      <c r="D492" s="2" t="s">
        <v>4323</v>
      </c>
      <c r="E492" s="2" t="s">
        <v>27</v>
      </c>
      <c r="F492" s="2" t="s">
        <v>4324</v>
      </c>
      <c r="G492" s="2" t="s">
        <v>4325</v>
      </c>
      <c r="H492" s="2" t="s">
        <v>4325</v>
      </c>
      <c r="I492" s="2" t="s">
        <v>27</v>
      </c>
      <c r="J492" s="2" t="s">
        <v>27</v>
      </c>
      <c r="K492">
        <v>1212</v>
      </c>
      <c r="L492" s="2" t="s">
        <v>1406</v>
      </c>
      <c r="M492" s="2" t="s">
        <v>1311</v>
      </c>
      <c r="N492">
        <v>41227949455</v>
      </c>
      <c r="P492" s="2" t="s">
        <v>27</v>
      </c>
      <c r="Q492" s="2" t="s">
        <v>27</v>
      </c>
      <c r="R492" s="2" t="s">
        <v>27</v>
      </c>
      <c r="S492" s="2" t="s">
        <v>27</v>
      </c>
      <c r="T492" s="2" t="s">
        <v>27</v>
      </c>
      <c r="U492" s="2" t="s">
        <v>1312</v>
      </c>
      <c r="V492" s="2" t="s">
        <v>27</v>
      </c>
      <c r="W492" s="2" t="s">
        <v>27</v>
      </c>
      <c r="X492" s="2" t="s">
        <v>27</v>
      </c>
      <c r="Y492" s="2" t="s">
        <v>24</v>
      </c>
      <c r="Z492" s="2" t="s">
        <v>27</v>
      </c>
      <c r="AA492" s="2" t="s">
        <v>27</v>
      </c>
      <c r="AB492" s="2" t="s">
        <v>27</v>
      </c>
      <c r="AC492" s="2" t="s">
        <v>27</v>
      </c>
      <c r="AD492" s="2" t="s">
        <v>27</v>
      </c>
      <c r="AM492">
        <f>--ISNUMBER(IFERROR(SEARCH('Formulaire recherche'!$E$20,D492,1),""))</f>
        <v>1</v>
      </c>
      <c r="AN492">
        <f>IF(AM492=1,COUNTIF($AM$2:AM492,1),"")</f>
        <v>491</v>
      </c>
      <c r="AO492" t="str">
        <f>IFERROR(INDEX($D$2:$D$3528,MATCH(ROWS($AN$2:AN492),Position_Fournisseurs,0)),"")</f>
        <v/>
      </c>
    </row>
    <row r="493" spans="1:41" x14ac:dyDescent="0.25">
      <c r="A493">
        <v>5769</v>
      </c>
      <c r="B493">
        <v>11362</v>
      </c>
      <c r="C493" s="2" t="s">
        <v>27</v>
      </c>
      <c r="D493" s="2" t="s">
        <v>5453</v>
      </c>
      <c r="E493" s="2" t="s">
        <v>27</v>
      </c>
      <c r="F493" s="2" t="s">
        <v>5454</v>
      </c>
      <c r="G493" s="2" t="s">
        <v>27</v>
      </c>
      <c r="H493" s="2" t="s">
        <v>5455</v>
      </c>
      <c r="I493" s="2" t="s">
        <v>5455</v>
      </c>
      <c r="J493" s="2" t="s">
        <v>27</v>
      </c>
      <c r="K493">
        <v>1196</v>
      </c>
      <c r="L493" s="2" t="s">
        <v>1441</v>
      </c>
      <c r="M493" s="2" t="s">
        <v>1311</v>
      </c>
      <c r="P493" s="2" t="s">
        <v>27</v>
      </c>
      <c r="Q493" s="2" t="s">
        <v>27</v>
      </c>
      <c r="R493" s="2" t="s">
        <v>27</v>
      </c>
      <c r="S493" s="2" t="s">
        <v>27</v>
      </c>
      <c r="T493" s="2" t="s">
        <v>27</v>
      </c>
      <c r="U493" s="2" t="s">
        <v>1312</v>
      </c>
      <c r="V493" s="2" t="s">
        <v>27</v>
      </c>
      <c r="W493" s="2" t="s">
        <v>27</v>
      </c>
      <c r="X493" s="2" t="s">
        <v>27</v>
      </c>
      <c r="Y493" s="2" t="s">
        <v>79</v>
      </c>
      <c r="Z493" s="2" t="s">
        <v>27</v>
      </c>
      <c r="AA493" s="2" t="s">
        <v>27</v>
      </c>
      <c r="AB493" s="2" t="s">
        <v>27</v>
      </c>
      <c r="AC493" s="2" t="s">
        <v>27</v>
      </c>
      <c r="AD493" s="2" t="s">
        <v>27</v>
      </c>
      <c r="AM493">
        <f>--ISNUMBER(IFERROR(SEARCH('Formulaire recherche'!$E$20,D493,1),""))</f>
        <v>1</v>
      </c>
      <c r="AN493">
        <f>IF(AM493=1,COUNTIF($AM$2:AM493,1),"")</f>
        <v>492</v>
      </c>
      <c r="AO493" t="str">
        <f>IFERROR(INDEX($D$2:$D$3528,MATCH(ROWS($AN$2:AN493),Position_Fournisseurs,0)),"")</f>
        <v/>
      </c>
    </row>
    <row r="494" spans="1:41" x14ac:dyDescent="0.25">
      <c r="A494">
        <v>4177</v>
      </c>
      <c r="B494">
        <v>11013</v>
      </c>
      <c r="C494" s="2" t="s">
        <v>27</v>
      </c>
      <c r="D494" s="2" t="s">
        <v>4410</v>
      </c>
      <c r="E494" s="2" t="s">
        <v>27</v>
      </c>
      <c r="F494" s="2" t="s">
        <v>4411</v>
      </c>
      <c r="G494" s="2" t="s">
        <v>27</v>
      </c>
      <c r="H494" s="2" t="s">
        <v>27</v>
      </c>
      <c r="I494" s="2" t="s">
        <v>27</v>
      </c>
      <c r="J494" s="2" t="s">
        <v>27</v>
      </c>
      <c r="K494">
        <v>1271</v>
      </c>
      <c r="L494" s="2" t="s">
        <v>2420</v>
      </c>
      <c r="M494" s="2" t="s">
        <v>1311</v>
      </c>
      <c r="P494" s="2" t="s">
        <v>27</v>
      </c>
      <c r="Q494" s="2" t="s">
        <v>27</v>
      </c>
      <c r="R494" s="2" t="s">
        <v>27</v>
      </c>
      <c r="S494" s="2" t="s">
        <v>27</v>
      </c>
      <c r="T494" s="2" t="s">
        <v>27</v>
      </c>
      <c r="U494" s="2" t="s">
        <v>1312</v>
      </c>
      <c r="V494" s="2" t="s">
        <v>27</v>
      </c>
      <c r="W494" s="2" t="s">
        <v>27</v>
      </c>
      <c r="X494" s="2" t="s">
        <v>27</v>
      </c>
      <c r="Y494" s="2" t="s">
        <v>79</v>
      </c>
      <c r="Z494" s="2" t="s">
        <v>27</v>
      </c>
      <c r="AA494" s="2" t="s">
        <v>27</v>
      </c>
      <c r="AB494" s="2" t="s">
        <v>27</v>
      </c>
      <c r="AC494" s="2" t="s">
        <v>27</v>
      </c>
      <c r="AD494" s="2" t="s">
        <v>27</v>
      </c>
      <c r="AM494">
        <f>--ISNUMBER(IFERROR(SEARCH('Formulaire recherche'!$E$20,D494,1),""))</f>
        <v>1</v>
      </c>
      <c r="AN494">
        <f>IF(AM494=1,COUNTIF($AM$2:AM494,1),"")</f>
        <v>493</v>
      </c>
      <c r="AO494" t="str">
        <f>IFERROR(INDEX($D$2:$D$3528,MATCH(ROWS($AN$2:AN494),Position_Fournisseurs,0)),"")</f>
        <v/>
      </c>
    </row>
    <row r="495" spans="1:41" x14ac:dyDescent="0.25">
      <c r="A495">
        <v>936</v>
      </c>
      <c r="B495">
        <v>253897</v>
      </c>
      <c r="C495" s="2" t="s">
        <v>27</v>
      </c>
      <c r="D495" s="2" t="s">
        <v>2054</v>
      </c>
      <c r="E495" s="2" t="s">
        <v>27</v>
      </c>
      <c r="F495" s="2" t="s">
        <v>2055</v>
      </c>
      <c r="G495" s="2" t="s">
        <v>27</v>
      </c>
      <c r="H495" s="2" t="s">
        <v>2056</v>
      </c>
      <c r="I495" s="2" t="s">
        <v>2056</v>
      </c>
      <c r="J495" s="2" t="s">
        <v>27</v>
      </c>
      <c r="K495">
        <v>1196</v>
      </c>
      <c r="L495" s="2" t="s">
        <v>1441</v>
      </c>
      <c r="M495" s="2" t="s">
        <v>1311</v>
      </c>
      <c r="N495">
        <v>41229990600</v>
      </c>
      <c r="P495" s="2" t="s">
        <v>27</v>
      </c>
      <c r="Q495" s="2" t="s">
        <v>27</v>
      </c>
      <c r="R495" s="2" t="s">
        <v>27</v>
      </c>
      <c r="S495" s="2" t="s">
        <v>2057</v>
      </c>
      <c r="T495" s="2" t="s">
        <v>27</v>
      </c>
      <c r="U495" s="2" t="s">
        <v>1312</v>
      </c>
      <c r="V495" s="2" t="s">
        <v>27</v>
      </c>
      <c r="W495" s="2" t="s">
        <v>27</v>
      </c>
      <c r="X495" s="2" t="s">
        <v>27</v>
      </c>
      <c r="Y495" s="2" t="s">
        <v>79</v>
      </c>
      <c r="Z495" s="2" t="s">
        <v>27</v>
      </c>
      <c r="AA495" s="2" t="s">
        <v>27</v>
      </c>
      <c r="AB495" s="2" t="s">
        <v>27</v>
      </c>
      <c r="AC495" s="2" t="s">
        <v>2057</v>
      </c>
      <c r="AD495" s="2" t="s">
        <v>27</v>
      </c>
      <c r="AM495">
        <f>--ISNUMBER(IFERROR(SEARCH('Formulaire recherche'!$E$20,D495,1),""))</f>
        <v>1</v>
      </c>
      <c r="AN495">
        <f>IF(AM495=1,COUNTIF($AM$2:AM495,1),"")</f>
        <v>494</v>
      </c>
      <c r="AO495" t="str">
        <f>IFERROR(INDEX($D$2:$D$3528,MATCH(ROWS($AN$2:AN495),Position_Fournisseurs,0)),"")</f>
        <v/>
      </c>
    </row>
    <row r="496" spans="1:41" x14ac:dyDescent="0.25">
      <c r="A496">
        <v>4302</v>
      </c>
      <c r="B496">
        <v>11145</v>
      </c>
      <c r="C496" s="2" t="s">
        <v>27</v>
      </c>
      <c r="D496" s="2" t="s">
        <v>4442</v>
      </c>
      <c r="E496" s="2" t="s">
        <v>27</v>
      </c>
      <c r="F496" s="2" t="s">
        <v>4443</v>
      </c>
      <c r="G496" s="2" t="s">
        <v>27</v>
      </c>
      <c r="H496" s="2" t="s">
        <v>4444</v>
      </c>
      <c r="I496" s="2" t="s">
        <v>4445</v>
      </c>
      <c r="J496" s="2" t="s">
        <v>27</v>
      </c>
      <c r="K496">
        <v>1295</v>
      </c>
      <c r="L496" s="2" t="s">
        <v>2838</v>
      </c>
      <c r="M496" s="2" t="s">
        <v>1311</v>
      </c>
      <c r="N496">
        <v>41229608766</v>
      </c>
      <c r="P496" s="2" t="s">
        <v>4446</v>
      </c>
      <c r="Q496" s="2" t="s">
        <v>27</v>
      </c>
      <c r="R496" s="2" t="s">
        <v>27</v>
      </c>
      <c r="S496" s="2" t="s">
        <v>27</v>
      </c>
      <c r="T496" s="2" t="s">
        <v>27</v>
      </c>
      <c r="U496" s="2" t="s">
        <v>1312</v>
      </c>
      <c r="V496" s="2" t="s">
        <v>27</v>
      </c>
      <c r="W496" s="2" t="s">
        <v>27</v>
      </c>
      <c r="X496" s="2" t="s">
        <v>27</v>
      </c>
      <c r="Y496" s="2" t="s">
        <v>79</v>
      </c>
      <c r="Z496" s="2" t="s">
        <v>1314</v>
      </c>
      <c r="AA496" s="2" t="s">
        <v>27</v>
      </c>
      <c r="AB496" s="2" t="s">
        <v>1315</v>
      </c>
      <c r="AC496" s="2" t="s">
        <v>27</v>
      </c>
      <c r="AD496" s="2" t="s">
        <v>27</v>
      </c>
      <c r="AM496">
        <f>--ISNUMBER(IFERROR(SEARCH('Formulaire recherche'!$E$20,D496,1),""))</f>
        <v>1</v>
      </c>
      <c r="AN496">
        <f>IF(AM496=1,COUNTIF($AM$2:AM496,1),"")</f>
        <v>495</v>
      </c>
      <c r="AO496" t="str">
        <f>IFERROR(INDEX($D$2:$D$3528,MATCH(ROWS($AN$2:AN496),Position_Fournisseurs,0)),"")</f>
        <v/>
      </c>
    </row>
    <row r="497" spans="1:41" x14ac:dyDescent="0.25">
      <c r="A497">
        <v>2344</v>
      </c>
      <c r="B497">
        <v>10671</v>
      </c>
      <c r="C497" s="2" t="s">
        <v>27</v>
      </c>
      <c r="D497" s="2" t="s">
        <v>3099</v>
      </c>
      <c r="E497" s="2" t="s">
        <v>3100</v>
      </c>
      <c r="F497" s="2" t="s">
        <v>3101</v>
      </c>
      <c r="G497" s="2" t="s">
        <v>27</v>
      </c>
      <c r="H497" s="2" t="s">
        <v>3102</v>
      </c>
      <c r="I497" s="2" t="s">
        <v>3102</v>
      </c>
      <c r="J497" s="2" t="s">
        <v>27</v>
      </c>
      <c r="K497">
        <v>1212</v>
      </c>
      <c r="L497" s="2" t="s">
        <v>1605</v>
      </c>
      <c r="M497" s="2" t="s">
        <v>1311</v>
      </c>
      <c r="P497" s="2" t="s">
        <v>27</v>
      </c>
      <c r="Q497" s="2" t="s">
        <v>27</v>
      </c>
      <c r="R497" s="2" t="s">
        <v>27</v>
      </c>
      <c r="S497" s="2" t="s">
        <v>1321</v>
      </c>
      <c r="T497" s="2" t="s">
        <v>27</v>
      </c>
      <c r="U497" s="2" t="s">
        <v>1312</v>
      </c>
      <c r="V497" s="2" t="s">
        <v>27</v>
      </c>
      <c r="W497" s="2" t="s">
        <v>27</v>
      </c>
      <c r="X497" s="2" t="s">
        <v>27</v>
      </c>
      <c r="Y497" s="2" t="s">
        <v>24</v>
      </c>
      <c r="Z497" s="2" t="s">
        <v>27</v>
      </c>
      <c r="AA497" s="2" t="s">
        <v>27</v>
      </c>
      <c r="AB497" s="2" t="s">
        <v>27</v>
      </c>
      <c r="AC497" s="2" t="s">
        <v>1321</v>
      </c>
      <c r="AD497" s="2" t="s">
        <v>27</v>
      </c>
      <c r="AM497">
        <f>--ISNUMBER(IFERROR(SEARCH('Formulaire recherche'!$E$20,D497,1),""))</f>
        <v>1</v>
      </c>
      <c r="AN497">
        <f>IF(AM497=1,COUNTIF($AM$2:AM497,1),"")</f>
        <v>496</v>
      </c>
      <c r="AO497" t="str">
        <f>IFERROR(INDEX($D$2:$D$3528,MATCH(ROWS($AN$2:AN497),Position_Fournisseurs,0)),"")</f>
        <v/>
      </c>
    </row>
    <row r="498" spans="1:41" x14ac:dyDescent="0.25">
      <c r="A498">
        <v>5230</v>
      </c>
      <c r="B498">
        <v>461715</v>
      </c>
      <c r="C498" s="2" t="s">
        <v>27</v>
      </c>
      <c r="D498" s="2" t="s">
        <v>4999</v>
      </c>
      <c r="E498" s="2" t="s">
        <v>27</v>
      </c>
      <c r="F498" s="2" t="s">
        <v>5000</v>
      </c>
      <c r="G498" s="2" t="s">
        <v>1785</v>
      </c>
      <c r="H498" s="2" t="s">
        <v>2494</v>
      </c>
      <c r="I498" s="2" t="s">
        <v>2494</v>
      </c>
      <c r="J498" s="2" t="s">
        <v>2157</v>
      </c>
      <c r="K498">
        <v>1213</v>
      </c>
      <c r="L498" s="2" t="s">
        <v>1446</v>
      </c>
      <c r="M498" s="2" t="s">
        <v>1311</v>
      </c>
      <c r="N498">
        <v>41228790101</v>
      </c>
      <c r="P498" s="2" t="s">
        <v>27</v>
      </c>
      <c r="Q498" s="2" t="s">
        <v>27</v>
      </c>
      <c r="R498" s="2" t="s">
        <v>27</v>
      </c>
      <c r="S498" s="2" t="s">
        <v>5001</v>
      </c>
      <c r="T498" s="2" t="s">
        <v>27</v>
      </c>
      <c r="U498" s="2" t="s">
        <v>1312</v>
      </c>
      <c r="V498" s="2" t="s">
        <v>27</v>
      </c>
      <c r="W498" s="2" t="s">
        <v>27</v>
      </c>
      <c r="X498" s="2" t="s">
        <v>27</v>
      </c>
      <c r="Y498" s="2" t="s">
        <v>27</v>
      </c>
      <c r="Z498" s="2" t="s">
        <v>27</v>
      </c>
      <c r="AA498" s="2" t="s">
        <v>27</v>
      </c>
      <c r="AB498" s="2" t="s">
        <v>27</v>
      </c>
      <c r="AC498" s="2" t="s">
        <v>5001</v>
      </c>
      <c r="AD498" s="2" t="s">
        <v>27</v>
      </c>
      <c r="AM498">
        <f>--ISNUMBER(IFERROR(SEARCH('Formulaire recherche'!$E$20,D498,1),""))</f>
        <v>1</v>
      </c>
      <c r="AN498">
        <f>IF(AM498=1,COUNTIF($AM$2:AM498,1),"")</f>
        <v>497</v>
      </c>
      <c r="AO498" t="str">
        <f>IFERROR(INDEX($D$2:$D$3528,MATCH(ROWS($AN$2:AN498),Position_Fournisseurs,0)),"")</f>
        <v/>
      </c>
    </row>
    <row r="499" spans="1:41" x14ac:dyDescent="0.25">
      <c r="A499">
        <v>4152</v>
      </c>
      <c r="B499">
        <v>10989</v>
      </c>
      <c r="C499" s="2" t="s">
        <v>27</v>
      </c>
      <c r="D499" s="2" t="s">
        <v>4380</v>
      </c>
      <c r="E499" s="2" t="s">
        <v>27</v>
      </c>
      <c r="F499" s="2" t="s">
        <v>4381</v>
      </c>
      <c r="G499" s="2" t="s">
        <v>4382</v>
      </c>
      <c r="H499" s="2" t="s">
        <v>4383</v>
      </c>
      <c r="I499" s="2" t="s">
        <v>4383</v>
      </c>
      <c r="J499" s="2" t="s">
        <v>4384</v>
      </c>
      <c r="K499">
        <v>1997</v>
      </c>
      <c r="L499" s="2" t="s">
        <v>1471</v>
      </c>
      <c r="M499" s="2" t="s">
        <v>1311</v>
      </c>
      <c r="N499">
        <v>41272895589</v>
      </c>
      <c r="P499" s="2" t="s">
        <v>27</v>
      </c>
      <c r="Q499" s="2" t="s">
        <v>27</v>
      </c>
      <c r="R499" s="2" t="s">
        <v>27</v>
      </c>
      <c r="S499" s="2" t="s">
        <v>27</v>
      </c>
      <c r="T499" s="2" t="s">
        <v>27</v>
      </c>
      <c r="U499" s="2" t="s">
        <v>1312</v>
      </c>
      <c r="V499" s="2" t="s">
        <v>27</v>
      </c>
      <c r="W499" s="2" t="s">
        <v>27</v>
      </c>
      <c r="X499" s="2" t="s">
        <v>27</v>
      </c>
      <c r="Y499" s="2" t="s">
        <v>257</v>
      </c>
      <c r="Z499" s="2" t="s">
        <v>27</v>
      </c>
      <c r="AA499" s="2" t="s">
        <v>27</v>
      </c>
      <c r="AB499" s="2" t="s">
        <v>27</v>
      </c>
      <c r="AC499" s="2" t="s">
        <v>27</v>
      </c>
      <c r="AD499" s="2" t="s">
        <v>27</v>
      </c>
      <c r="AM499">
        <f>--ISNUMBER(IFERROR(SEARCH('Formulaire recherche'!$E$20,D499,1),""))</f>
        <v>1</v>
      </c>
      <c r="AN499">
        <f>IF(AM499=1,COUNTIF($AM$2:AM499,1),"")</f>
        <v>498</v>
      </c>
      <c r="AO499" t="str">
        <f>IFERROR(INDEX($D$2:$D$3528,MATCH(ROWS($AN$2:AN499),Position_Fournisseurs,0)),"")</f>
        <v/>
      </c>
    </row>
    <row r="500" spans="1:41" x14ac:dyDescent="0.25">
      <c r="A500">
        <v>2242</v>
      </c>
      <c r="B500">
        <v>10572</v>
      </c>
      <c r="C500" s="2" t="s">
        <v>27</v>
      </c>
      <c r="D500" s="2" t="s">
        <v>3058</v>
      </c>
      <c r="E500" s="2" t="s">
        <v>27</v>
      </c>
      <c r="F500" s="2" t="s">
        <v>3059</v>
      </c>
      <c r="G500" s="2" t="s">
        <v>3060</v>
      </c>
      <c r="H500" s="2" t="s">
        <v>3061</v>
      </c>
      <c r="I500" s="2" t="s">
        <v>3061</v>
      </c>
      <c r="J500" s="2" t="s">
        <v>27</v>
      </c>
      <c r="K500">
        <v>1212</v>
      </c>
      <c r="L500" s="2" t="s">
        <v>1406</v>
      </c>
      <c r="M500" s="2" t="s">
        <v>1311</v>
      </c>
      <c r="P500" s="2" t="s">
        <v>27</v>
      </c>
      <c r="Q500" s="2" t="s">
        <v>27</v>
      </c>
      <c r="R500" s="2" t="s">
        <v>27</v>
      </c>
      <c r="S500" s="2" t="s">
        <v>1321</v>
      </c>
      <c r="T500" s="2" t="s">
        <v>27</v>
      </c>
      <c r="U500" s="2" t="s">
        <v>1312</v>
      </c>
      <c r="V500" s="2" t="s">
        <v>27</v>
      </c>
      <c r="W500" s="2" t="s">
        <v>27</v>
      </c>
      <c r="X500" s="2" t="s">
        <v>27</v>
      </c>
      <c r="Y500" s="2" t="s">
        <v>24</v>
      </c>
      <c r="Z500" s="2" t="s">
        <v>27</v>
      </c>
      <c r="AA500" s="2" t="s">
        <v>27</v>
      </c>
      <c r="AB500" s="2" t="s">
        <v>27</v>
      </c>
      <c r="AC500" s="2" t="s">
        <v>1321</v>
      </c>
      <c r="AD500" s="2" t="s">
        <v>27</v>
      </c>
      <c r="AM500">
        <f>--ISNUMBER(IFERROR(SEARCH('Formulaire recherche'!$E$20,D500,1),""))</f>
        <v>1</v>
      </c>
      <c r="AN500">
        <f>IF(AM500=1,COUNTIF($AM$2:AM500,1),"")</f>
        <v>499</v>
      </c>
      <c r="AO500" t="str">
        <f>IFERROR(INDEX($D$2:$D$3528,MATCH(ROWS($AN$2:AN500),Position_Fournisseurs,0)),"")</f>
        <v/>
      </c>
    </row>
    <row r="501" spans="1:41" x14ac:dyDescent="0.25">
      <c r="A501">
        <v>4140</v>
      </c>
      <c r="B501">
        <v>10978</v>
      </c>
      <c r="C501" s="2" t="s">
        <v>27</v>
      </c>
      <c r="D501" s="2" t="s">
        <v>3058</v>
      </c>
      <c r="E501" s="2" t="s">
        <v>4375</v>
      </c>
      <c r="F501" s="2" t="s">
        <v>4376</v>
      </c>
      <c r="G501" s="2" t="s">
        <v>27</v>
      </c>
      <c r="H501" s="2" t="s">
        <v>27</v>
      </c>
      <c r="I501" s="2" t="s">
        <v>27</v>
      </c>
      <c r="J501" s="2" t="s">
        <v>27</v>
      </c>
      <c r="K501">
        <v>1207</v>
      </c>
      <c r="L501" s="2" t="s">
        <v>1349</v>
      </c>
      <c r="M501" s="2" t="s">
        <v>1311</v>
      </c>
      <c r="P501" s="2" t="s">
        <v>27</v>
      </c>
      <c r="Q501" s="2" t="s">
        <v>27</v>
      </c>
      <c r="R501" s="2" t="s">
        <v>27</v>
      </c>
      <c r="S501" s="2" t="s">
        <v>27</v>
      </c>
      <c r="T501" s="2" t="s">
        <v>27</v>
      </c>
      <c r="U501" s="2" t="s">
        <v>1312</v>
      </c>
      <c r="V501" s="2" t="s">
        <v>27</v>
      </c>
      <c r="W501" s="2" t="s">
        <v>27</v>
      </c>
      <c r="X501" s="2" t="s">
        <v>27</v>
      </c>
      <c r="Y501" s="2" t="s">
        <v>24</v>
      </c>
      <c r="Z501" s="2" t="s">
        <v>27</v>
      </c>
      <c r="AA501" s="2" t="s">
        <v>27</v>
      </c>
      <c r="AB501" s="2" t="s">
        <v>27</v>
      </c>
      <c r="AC501" s="2" t="s">
        <v>27</v>
      </c>
      <c r="AD501" s="2" t="s">
        <v>27</v>
      </c>
      <c r="AM501">
        <f>--ISNUMBER(IFERROR(SEARCH('Formulaire recherche'!$E$20,D501,1),""))</f>
        <v>1</v>
      </c>
      <c r="AN501">
        <f>IF(AM501=1,COUNTIF($AM$2:AM501,1),"")</f>
        <v>500</v>
      </c>
      <c r="AO501" t="str">
        <f>IFERROR(INDEX($D$2:$D$3528,MATCH(ROWS($AN$2:AN501),Position_Fournisseurs,0)),"")</f>
        <v/>
      </c>
    </row>
    <row r="502" spans="1:41" x14ac:dyDescent="0.25">
      <c r="A502">
        <v>2353</v>
      </c>
      <c r="B502">
        <v>10680</v>
      </c>
      <c r="C502" s="2" t="s">
        <v>27</v>
      </c>
      <c r="D502" s="2" t="s">
        <v>3104</v>
      </c>
      <c r="E502" s="2" t="s">
        <v>27</v>
      </c>
      <c r="F502" s="2" t="s">
        <v>3105</v>
      </c>
      <c r="G502" s="2" t="s">
        <v>27</v>
      </c>
      <c r="H502" s="2" t="s">
        <v>3106</v>
      </c>
      <c r="I502" s="2" t="s">
        <v>3106</v>
      </c>
      <c r="J502" s="2" t="s">
        <v>27</v>
      </c>
      <c r="K502">
        <v>1227</v>
      </c>
      <c r="L502" s="2" t="s">
        <v>1345</v>
      </c>
      <c r="M502" s="2" t="s">
        <v>1311</v>
      </c>
      <c r="N502">
        <v>41228273750</v>
      </c>
      <c r="P502" s="2" t="s">
        <v>27</v>
      </c>
      <c r="Q502" s="2" t="s">
        <v>27</v>
      </c>
      <c r="R502" s="2" t="s">
        <v>27</v>
      </c>
      <c r="S502" s="2" t="s">
        <v>27</v>
      </c>
      <c r="T502" s="2" t="s">
        <v>27</v>
      </c>
      <c r="U502" s="2" t="s">
        <v>1312</v>
      </c>
      <c r="V502" s="2" t="s">
        <v>27</v>
      </c>
      <c r="W502" s="2" t="s">
        <v>27</v>
      </c>
      <c r="X502" s="2" t="s">
        <v>27</v>
      </c>
      <c r="Y502" s="2" t="s">
        <v>24</v>
      </c>
      <c r="Z502" s="2" t="s">
        <v>27</v>
      </c>
      <c r="AA502" s="2" t="s">
        <v>27</v>
      </c>
      <c r="AB502" s="2" t="s">
        <v>27</v>
      </c>
      <c r="AC502" s="2" t="s">
        <v>27</v>
      </c>
      <c r="AD502" s="2" t="s">
        <v>27</v>
      </c>
      <c r="AM502">
        <f>--ISNUMBER(IFERROR(SEARCH('Formulaire recherche'!$E$20,D502,1),""))</f>
        <v>1</v>
      </c>
      <c r="AN502">
        <f>IF(AM502=1,COUNTIF($AM$2:AM502,1),"")</f>
        <v>501</v>
      </c>
      <c r="AO502" t="str">
        <f>IFERROR(INDEX($D$2:$D$3528,MATCH(ROWS($AN$2:AN502),Position_Fournisseurs,0)),"")</f>
        <v/>
      </c>
    </row>
    <row r="503" spans="1:41" x14ac:dyDescent="0.25">
      <c r="A503">
        <v>2116</v>
      </c>
      <c r="B503">
        <v>10444</v>
      </c>
      <c r="C503" s="2" t="s">
        <v>27</v>
      </c>
      <c r="D503" s="2" t="s">
        <v>2972</v>
      </c>
      <c r="E503" s="2" t="s">
        <v>2973</v>
      </c>
      <c r="F503" s="2" t="s">
        <v>2974</v>
      </c>
      <c r="G503" s="2" t="s">
        <v>27</v>
      </c>
      <c r="H503" s="2" t="s">
        <v>2975</v>
      </c>
      <c r="I503" s="2" t="s">
        <v>2975</v>
      </c>
      <c r="J503" s="2" t="s">
        <v>27</v>
      </c>
      <c r="K503">
        <v>1202</v>
      </c>
      <c r="L503" s="2" t="s">
        <v>1349</v>
      </c>
      <c r="M503" s="2" t="s">
        <v>1311</v>
      </c>
      <c r="P503" s="2" t="s">
        <v>27</v>
      </c>
      <c r="Q503" s="2" t="s">
        <v>27</v>
      </c>
      <c r="R503" s="2" t="s">
        <v>27</v>
      </c>
      <c r="S503" s="2" t="s">
        <v>1321</v>
      </c>
      <c r="T503" s="2" t="s">
        <v>27</v>
      </c>
      <c r="U503" s="2" t="s">
        <v>1312</v>
      </c>
      <c r="V503" s="2" t="s">
        <v>27</v>
      </c>
      <c r="W503" s="2" t="s">
        <v>27</v>
      </c>
      <c r="X503" s="2" t="s">
        <v>27</v>
      </c>
      <c r="Y503" s="2" t="s">
        <v>24</v>
      </c>
      <c r="Z503" s="2" t="s">
        <v>27</v>
      </c>
      <c r="AA503" s="2" t="s">
        <v>27</v>
      </c>
      <c r="AB503" s="2" t="s">
        <v>27</v>
      </c>
      <c r="AC503" s="2" t="s">
        <v>1321</v>
      </c>
      <c r="AD503" s="2" t="s">
        <v>27</v>
      </c>
      <c r="AM503">
        <f>--ISNUMBER(IFERROR(SEARCH('Formulaire recherche'!$E$20,D503,1),""))</f>
        <v>1</v>
      </c>
      <c r="AN503">
        <f>IF(AM503=1,COUNTIF($AM$2:AM503,1),"")</f>
        <v>502</v>
      </c>
      <c r="AO503" t="str">
        <f>IFERROR(INDEX($D$2:$D$3528,MATCH(ROWS($AN$2:AN503),Position_Fournisseurs,0)),"")</f>
        <v/>
      </c>
    </row>
    <row r="504" spans="1:41" x14ac:dyDescent="0.25">
      <c r="A504">
        <v>7063</v>
      </c>
      <c r="B504">
        <v>859647</v>
      </c>
      <c r="C504" s="2" t="s">
        <v>27</v>
      </c>
      <c r="D504" s="2" t="s">
        <v>6195</v>
      </c>
      <c r="E504" s="2" t="s">
        <v>27</v>
      </c>
      <c r="F504" s="2" t="s">
        <v>6196</v>
      </c>
      <c r="G504" s="2" t="s">
        <v>6197</v>
      </c>
      <c r="H504" s="2" t="s">
        <v>6180</v>
      </c>
      <c r="I504" s="2" t="s">
        <v>6180</v>
      </c>
      <c r="J504" s="2" t="s">
        <v>4151</v>
      </c>
      <c r="K504">
        <v>1213</v>
      </c>
      <c r="L504" s="2" t="s">
        <v>1446</v>
      </c>
      <c r="M504" s="2" t="s">
        <v>1311</v>
      </c>
      <c r="P504" s="2" t="s">
        <v>27</v>
      </c>
      <c r="Q504" s="2" t="s">
        <v>27</v>
      </c>
      <c r="R504" s="2" t="s">
        <v>27</v>
      </c>
      <c r="S504" s="2" t="s">
        <v>6198</v>
      </c>
      <c r="T504" s="2" t="s">
        <v>6199</v>
      </c>
      <c r="U504" s="2" t="s">
        <v>1312</v>
      </c>
      <c r="V504" s="2" t="s">
        <v>27</v>
      </c>
      <c r="W504" s="2" t="s">
        <v>27</v>
      </c>
      <c r="X504" s="2" t="s">
        <v>27</v>
      </c>
      <c r="Y504" s="2" t="s">
        <v>24</v>
      </c>
      <c r="Z504" s="2" t="s">
        <v>27</v>
      </c>
      <c r="AA504" s="2" t="s">
        <v>27</v>
      </c>
      <c r="AB504" s="2" t="s">
        <v>27</v>
      </c>
      <c r="AC504" s="2" t="s">
        <v>6198</v>
      </c>
      <c r="AD504" s="2" t="s">
        <v>27</v>
      </c>
      <c r="AM504">
        <f>--ISNUMBER(IFERROR(SEARCH('Formulaire recherche'!$E$20,D504,1),""))</f>
        <v>1</v>
      </c>
      <c r="AN504">
        <f>IF(AM504=1,COUNTIF($AM$2:AM504,1),"")</f>
        <v>503</v>
      </c>
      <c r="AO504" t="str">
        <f>IFERROR(INDEX($D$2:$D$3528,MATCH(ROWS($AN$2:AN504),Position_Fournisseurs,0)),"")</f>
        <v/>
      </c>
    </row>
    <row r="505" spans="1:41" x14ac:dyDescent="0.25">
      <c r="A505">
        <v>3926</v>
      </c>
      <c r="B505">
        <v>151224668</v>
      </c>
      <c r="C505" s="2" t="s">
        <v>27</v>
      </c>
      <c r="D505" s="2" t="s">
        <v>4276</v>
      </c>
      <c r="E505" s="2" t="s">
        <v>27</v>
      </c>
      <c r="F505" s="2" t="s">
        <v>27</v>
      </c>
      <c r="G505" s="2" t="s">
        <v>27</v>
      </c>
      <c r="H505" s="2" t="s">
        <v>4277</v>
      </c>
      <c r="I505" s="2" t="s">
        <v>4278</v>
      </c>
      <c r="J505" s="2" t="s">
        <v>4279</v>
      </c>
      <c r="K505">
        <v>1211</v>
      </c>
      <c r="L505" s="2" t="s">
        <v>1772</v>
      </c>
      <c r="M505" s="2" t="s">
        <v>1311</v>
      </c>
      <c r="P505" s="2" t="s">
        <v>27</v>
      </c>
      <c r="Q505" s="2" t="s">
        <v>27</v>
      </c>
      <c r="R505" s="2" t="s">
        <v>4280</v>
      </c>
      <c r="S505" s="2" t="s">
        <v>4280</v>
      </c>
      <c r="T505" s="2" t="s">
        <v>4281</v>
      </c>
      <c r="U505" s="2" t="s">
        <v>1312</v>
      </c>
      <c r="V505" s="2" t="s">
        <v>27</v>
      </c>
      <c r="W505" s="2" t="s">
        <v>27</v>
      </c>
      <c r="X505" s="2" t="s">
        <v>27</v>
      </c>
      <c r="Y505" s="2" t="s">
        <v>27</v>
      </c>
      <c r="Z505" s="2" t="s">
        <v>1606</v>
      </c>
      <c r="AA505" s="2" t="s">
        <v>27</v>
      </c>
      <c r="AB505" s="2" t="s">
        <v>1315</v>
      </c>
      <c r="AC505" s="2" t="s">
        <v>4280</v>
      </c>
      <c r="AD505" s="2" t="s">
        <v>32</v>
      </c>
      <c r="AM505">
        <f>--ISNUMBER(IFERROR(SEARCH('Formulaire recherche'!$E$20,D505,1),""))</f>
        <v>1</v>
      </c>
      <c r="AN505">
        <f>IF(AM505=1,COUNTIF($AM$2:AM505,1),"")</f>
        <v>504</v>
      </c>
      <c r="AO505" t="str">
        <f>IFERROR(INDEX($D$2:$D$3528,MATCH(ROWS($AN$2:AN505),Position_Fournisseurs,0)),"")</f>
        <v/>
      </c>
    </row>
    <row r="506" spans="1:41" x14ac:dyDescent="0.25">
      <c r="A506">
        <v>4373</v>
      </c>
      <c r="B506">
        <v>11218</v>
      </c>
      <c r="C506" s="2" t="s">
        <v>27</v>
      </c>
      <c r="D506" s="2" t="s">
        <v>4490</v>
      </c>
      <c r="E506" s="2" t="s">
        <v>27</v>
      </c>
      <c r="F506" s="2" t="s">
        <v>4491</v>
      </c>
      <c r="G506" s="2" t="s">
        <v>4492</v>
      </c>
      <c r="H506" s="2" t="s">
        <v>4492</v>
      </c>
      <c r="I506" s="2" t="s">
        <v>27</v>
      </c>
      <c r="J506" s="2" t="s">
        <v>27</v>
      </c>
      <c r="K506">
        <v>1260</v>
      </c>
      <c r="L506" s="2" t="s">
        <v>1438</v>
      </c>
      <c r="M506" s="2" t="s">
        <v>1311</v>
      </c>
      <c r="P506" s="2" t="s">
        <v>27</v>
      </c>
      <c r="Q506" s="2" t="s">
        <v>27</v>
      </c>
      <c r="R506" s="2" t="s">
        <v>27</v>
      </c>
      <c r="S506" s="2" t="s">
        <v>27</v>
      </c>
      <c r="T506" s="2" t="s">
        <v>27</v>
      </c>
      <c r="U506" s="2" t="s">
        <v>1312</v>
      </c>
      <c r="V506" s="2" t="s">
        <v>27</v>
      </c>
      <c r="W506" s="2" t="s">
        <v>27</v>
      </c>
      <c r="X506" s="2" t="s">
        <v>27</v>
      </c>
      <c r="Y506" s="2" t="s">
        <v>79</v>
      </c>
      <c r="Z506" s="2" t="s">
        <v>27</v>
      </c>
      <c r="AA506" s="2" t="s">
        <v>27</v>
      </c>
      <c r="AB506" s="2" t="s">
        <v>27</v>
      </c>
      <c r="AC506" s="2" t="s">
        <v>27</v>
      </c>
      <c r="AD506" s="2" t="s">
        <v>27</v>
      </c>
      <c r="AM506">
        <f>--ISNUMBER(IFERROR(SEARCH('Formulaire recherche'!$E$20,D506,1),""))</f>
        <v>1</v>
      </c>
      <c r="AN506">
        <f>IF(AM506=1,COUNTIF($AM$2:AM506,1),"")</f>
        <v>505</v>
      </c>
      <c r="AO506" t="str">
        <f>IFERROR(INDEX($D$2:$D$3528,MATCH(ROWS($AN$2:AN506),Position_Fournisseurs,0)),"")</f>
        <v/>
      </c>
    </row>
    <row r="507" spans="1:41" x14ac:dyDescent="0.25">
      <c r="A507">
        <v>1492</v>
      </c>
      <c r="B507">
        <v>569288</v>
      </c>
      <c r="C507" s="2" t="s">
        <v>27</v>
      </c>
      <c r="D507" s="2" t="s">
        <v>2492</v>
      </c>
      <c r="E507" s="2" t="s">
        <v>27</v>
      </c>
      <c r="F507" s="2" t="s">
        <v>2493</v>
      </c>
      <c r="G507" s="2" t="s">
        <v>27</v>
      </c>
      <c r="H507" s="2" t="s">
        <v>1785</v>
      </c>
      <c r="I507" s="2" t="s">
        <v>1785</v>
      </c>
      <c r="J507" s="2" t="s">
        <v>2494</v>
      </c>
      <c r="K507">
        <v>1213</v>
      </c>
      <c r="L507" s="2" t="s">
        <v>1446</v>
      </c>
      <c r="M507" s="2" t="s">
        <v>1311</v>
      </c>
      <c r="N507">
        <v>41228790101</v>
      </c>
      <c r="P507" s="2" t="s">
        <v>27</v>
      </c>
      <c r="Q507" s="2" t="s">
        <v>27</v>
      </c>
      <c r="R507" s="2" t="s">
        <v>27</v>
      </c>
      <c r="S507" s="2" t="s">
        <v>2495</v>
      </c>
      <c r="T507" s="2" t="s">
        <v>27</v>
      </c>
      <c r="U507" s="2" t="s">
        <v>1312</v>
      </c>
      <c r="V507" s="2" t="s">
        <v>27</v>
      </c>
      <c r="W507" s="2" t="s">
        <v>27</v>
      </c>
      <c r="X507" s="2" t="s">
        <v>27</v>
      </c>
      <c r="Y507" s="2" t="s">
        <v>24</v>
      </c>
      <c r="Z507" s="2" t="s">
        <v>27</v>
      </c>
      <c r="AA507" s="2" t="s">
        <v>27</v>
      </c>
      <c r="AB507" s="2" t="s">
        <v>27</v>
      </c>
      <c r="AC507" s="2" t="s">
        <v>2495</v>
      </c>
      <c r="AD507" s="2" t="s">
        <v>27</v>
      </c>
      <c r="AM507">
        <f>--ISNUMBER(IFERROR(SEARCH('Formulaire recherche'!$E$20,D507,1),""))</f>
        <v>1</v>
      </c>
      <c r="AN507">
        <f>IF(AM507=1,COUNTIF($AM$2:AM507,1),"")</f>
        <v>506</v>
      </c>
      <c r="AO507" t="str">
        <f>IFERROR(INDEX($D$2:$D$3528,MATCH(ROWS($AN$2:AN507),Position_Fournisseurs,0)),"")</f>
        <v/>
      </c>
    </row>
    <row r="508" spans="1:41" x14ac:dyDescent="0.25">
      <c r="A508">
        <v>7445</v>
      </c>
      <c r="B508">
        <v>11331</v>
      </c>
      <c r="C508" s="2" t="s">
        <v>27</v>
      </c>
      <c r="D508" s="2" t="s">
        <v>6423</v>
      </c>
      <c r="E508" s="2" t="s">
        <v>27</v>
      </c>
      <c r="F508" s="2" t="s">
        <v>6424</v>
      </c>
      <c r="G508" s="2" t="s">
        <v>27</v>
      </c>
      <c r="H508" s="2" t="s">
        <v>27</v>
      </c>
      <c r="I508" s="2" t="s">
        <v>27</v>
      </c>
      <c r="J508" s="2" t="s">
        <v>27</v>
      </c>
      <c r="K508">
        <v>1983</v>
      </c>
      <c r="L508" s="2" t="s">
        <v>1505</v>
      </c>
      <c r="M508" s="2" t="s">
        <v>1311</v>
      </c>
      <c r="P508" s="2" t="s">
        <v>27</v>
      </c>
      <c r="Q508" s="2" t="s">
        <v>27</v>
      </c>
      <c r="R508" s="2" t="s">
        <v>27</v>
      </c>
      <c r="S508" s="2" t="s">
        <v>27</v>
      </c>
      <c r="T508" s="2" t="s">
        <v>27</v>
      </c>
      <c r="U508" s="2" t="s">
        <v>1312</v>
      </c>
      <c r="V508" s="2" t="s">
        <v>27</v>
      </c>
      <c r="W508" s="2" t="s">
        <v>27</v>
      </c>
      <c r="X508" s="2" t="s">
        <v>27</v>
      </c>
      <c r="Y508" s="2" t="s">
        <v>27</v>
      </c>
      <c r="Z508" s="2" t="s">
        <v>27</v>
      </c>
      <c r="AA508" s="2" t="s">
        <v>27</v>
      </c>
      <c r="AB508" s="2" t="s">
        <v>27</v>
      </c>
      <c r="AC508" s="2" t="s">
        <v>27</v>
      </c>
      <c r="AD508" s="2" t="s">
        <v>27</v>
      </c>
      <c r="AM508">
        <f>--ISNUMBER(IFERROR(SEARCH('Formulaire recherche'!$E$20,D508,1),""))</f>
        <v>1</v>
      </c>
      <c r="AN508">
        <f>IF(AM508=1,COUNTIF($AM$2:AM508,1),"")</f>
        <v>507</v>
      </c>
      <c r="AO508" t="str">
        <f>IFERROR(INDEX($D$2:$D$3528,MATCH(ROWS($AN$2:AN508),Position_Fournisseurs,0)),"")</f>
        <v/>
      </c>
    </row>
    <row r="509" spans="1:41" x14ac:dyDescent="0.25">
      <c r="A509">
        <v>4201</v>
      </c>
      <c r="B509">
        <v>11036</v>
      </c>
      <c r="C509" s="2" t="s">
        <v>27</v>
      </c>
      <c r="D509" s="2" t="s">
        <v>4415</v>
      </c>
      <c r="E509" s="2" t="s">
        <v>4416</v>
      </c>
      <c r="F509" s="2" t="s">
        <v>4417</v>
      </c>
      <c r="G509" s="2" t="s">
        <v>27</v>
      </c>
      <c r="H509" s="2" t="s">
        <v>27</v>
      </c>
      <c r="I509" s="2" t="s">
        <v>27</v>
      </c>
      <c r="J509" s="2" t="s">
        <v>27</v>
      </c>
      <c r="K509">
        <v>1200</v>
      </c>
      <c r="L509" s="2" t="s">
        <v>1349</v>
      </c>
      <c r="M509" s="2" t="s">
        <v>1311</v>
      </c>
      <c r="N509">
        <v>41223086688</v>
      </c>
      <c r="P509" s="2" t="s">
        <v>27</v>
      </c>
      <c r="Q509" s="2" t="s">
        <v>27</v>
      </c>
      <c r="R509" s="2" t="s">
        <v>27</v>
      </c>
      <c r="S509" s="2" t="s">
        <v>27</v>
      </c>
      <c r="T509" s="2" t="s">
        <v>27</v>
      </c>
      <c r="U509" s="2" t="s">
        <v>1312</v>
      </c>
      <c r="V509" s="2" t="s">
        <v>27</v>
      </c>
      <c r="W509" s="2" t="s">
        <v>27</v>
      </c>
      <c r="X509" s="2" t="s">
        <v>27</v>
      </c>
      <c r="Y509" s="2" t="s">
        <v>24</v>
      </c>
      <c r="Z509" s="2" t="s">
        <v>27</v>
      </c>
      <c r="AA509" s="2" t="s">
        <v>27</v>
      </c>
      <c r="AB509" s="2" t="s">
        <v>27</v>
      </c>
      <c r="AC509" s="2" t="s">
        <v>27</v>
      </c>
      <c r="AD509" s="2" t="s">
        <v>27</v>
      </c>
      <c r="AM509">
        <f>--ISNUMBER(IFERROR(SEARCH('Formulaire recherche'!$E$20,D509,1),""))</f>
        <v>1</v>
      </c>
      <c r="AN509">
        <f>IF(AM509=1,COUNTIF($AM$2:AM509,1),"")</f>
        <v>508</v>
      </c>
      <c r="AO509" t="str">
        <f>IFERROR(INDEX($D$2:$D$3528,MATCH(ROWS($AN$2:AN509),Position_Fournisseurs,0)),"")</f>
        <v/>
      </c>
    </row>
    <row r="510" spans="1:41" x14ac:dyDescent="0.25">
      <c r="A510">
        <v>2228</v>
      </c>
      <c r="B510">
        <v>10559</v>
      </c>
      <c r="C510" s="2" t="s">
        <v>27</v>
      </c>
      <c r="D510" s="2" t="s">
        <v>3050</v>
      </c>
      <c r="E510" s="2" t="s">
        <v>27</v>
      </c>
      <c r="F510" s="2" t="s">
        <v>3051</v>
      </c>
      <c r="G510" s="2" t="s">
        <v>27</v>
      </c>
      <c r="H510" s="2" t="s">
        <v>3052</v>
      </c>
      <c r="I510" s="2" t="s">
        <v>3052</v>
      </c>
      <c r="J510" s="2" t="s">
        <v>27</v>
      </c>
      <c r="K510">
        <v>1206</v>
      </c>
      <c r="L510" s="2" t="s">
        <v>1349</v>
      </c>
      <c r="M510" s="2" t="s">
        <v>1311</v>
      </c>
      <c r="P510" s="2" t="s">
        <v>27</v>
      </c>
      <c r="Q510" s="2" t="s">
        <v>27</v>
      </c>
      <c r="R510" s="2" t="s">
        <v>27</v>
      </c>
      <c r="S510" s="2" t="s">
        <v>1321</v>
      </c>
      <c r="T510" s="2" t="s">
        <v>27</v>
      </c>
      <c r="U510" s="2" t="s">
        <v>1312</v>
      </c>
      <c r="V510" s="2" t="s">
        <v>27</v>
      </c>
      <c r="W510" s="2" t="s">
        <v>27</v>
      </c>
      <c r="X510" s="2" t="s">
        <v>27</v>
      </c>
      <c r="Y510" s="2" t="s">
        <v>24</v>
      </c>
      <c r="Z510" s="2" t="s">
        <v>27</v>
      </c>
      <c r="AA510" s="2" t="s">
        <v>27</v>
      </c>
      <c r="AB510" s="2" t="s">
        <v>27</v>
      </c>
      <c r="AC510" s="2" t="s">
        <v>1321</v>
      </c>
      <c r="AD510" s="2" t="s">
        <v>27</v>
      </c>
      <c r="AM510">
        <f>--ISNUMBER(IFERROR(SEARCH('Formulaire recherche'!$E$20,D510,1),""))</f>
        <v>1</v>
      </c>
      <c r="AN510">
        <f>IF(AM510=1,COUNTIF($AM$2:AM510,1),"")</f>
        <v>509</v>
      </c>
      <c r="AO510" t="str">
        <f>IFERROR(INDEX($D$2:$D$3528,MATCH(ROWS($AN$2:AN510),Position_Fournisseurs,0)),"")</f>
        <v/>
      </c>
    </row>
    <row r="511" spans="1:41" x14ac:dyDescent="0.25">
      <c r="A511">
        <v>7443</v>
      </c>
      <c r="B511">
        <v>11146</v>
      </c>
      <c r="C511" s="2" t="s">
        <v>27</v>
      </c>
      <c r="D511" s="2" t="s">
        <v>6421</v>
      </c>
      <c r="E511" s="2" t="s">
        <v>27</v>
      </c>
      <c r="F511" s="2" t="s">
        <v>3051</v>
      </c>
      <c r="G511" s="2" t="s">
        <v>27</v>
      </c>
      <c r="H511" s="2" t="s">
        <v>6422</v>
      </c>
      <c r="I511" s="2" t="s">
        <v>27</v>
      </c>
      <c r="J511" s="2" t="s">
        <v>27</v>
      </c>
      <c r="K511">
        <v>1212</v>
      </c>
      <c r="L511" s="2" t="s">
        <v>1406</v>
      </c>
      <c r="M511" s="2" t="s">
        <v>1311</v>
      </c>
      <c r="P511" s="2" t="s">
        <v>27</v>
      </c>
      <c r="Q511" s="2" t="s">
        <v>27</v>
      </c>
      <c r="R511" s="2" t="s">
        <v>27</v>
      </c>
      <c r="S511" s="2" t="s">
        <v>27</v>
      </c>
      <c r="T511" s="2" t="s">
        <v>27</v>
      </c>
      <c r="U511" s="2" t="s">
        <v>1312</v>
      </c>
      <c r="V511" s="2" t="s">
        <v>27</v>
      </c>
      <c r="W511" s="2" t="s">
        <v>27</v>
      </c>
      <c r="X511" s="2" t="s">
        <v>27</v>
      </c>
      <c r="Y511" s="2" t="s">
        <v>27</v>
      </c>
      <c r="Z511" s="2" t="s">
        <v>27</v>
      </c>
      <c r="AA511" s="2" t="s">
        <v>27</v>
      </c>
      <c r="AB511" s="2" t="s">
        <v>27</v>
      </c>
      <c r="AC511" s="2" t="s">
        <v>27</v>
      </c>
      <c r="AD511" s="2" t="s">
        <v>27</v>
      </c>
      <c r="AM511">
        <f>--ISNUMBER(IFERROR(SEARCH('Formulaire recherche'!$E$20,D511,1),""))</f>
        <v>1</v>
      </c>
      <c r="AN511">
        <f>IF(AM511=1,COUNTIF($AM$2:AM511,1),"")</f>
        <v>510</v>
      </c>
      <c r="AO511" t="str">
        <f>IFERROR(INDEX($D$2:$D$3528,MATCH(ROWS($AN$2:AN511),Position_Fournisseurs,0)),"")</f>
        <v/>
      </c>
    </row>
    <row r="512" spans="1:41" x14ac:dyDescent="0.25">
      <c r="A512">
        <v>5814</v>
      </c>
      <c r="B512">
        <v>11406</v>
      </c>
      <c r="C512" s="2" t="s">
        <v>27</v>
      </c>
      <c r="D512" s="2" t="s">
        <v>5472</v>
      </c>
      <c r="E512" s="2" t="s">
        <v>27</v>
      </c>
      <c r="F512" s="2" t="s">
        <v>5473</v>
      </c>
      <c r="G512" s="2" t="s">
        <v>27</v>
      </c>
      <c r="H512" s="2" t="s">
        <v>5474</v>
      </c>
      <c r="I512" s="2" t="s">
        <v>5474</v>
      </c>
      <c r="J512" s="2" t="s">
        <v>5475</v>
      </c>
      <c r="K512">
        <v>1245</v>
      </c>
      <c r="L512" s="2" t="s">
        <v>1710</v>
      </c>
      <c r="M512" s="2" t="s">
        <v>1311</v>
      </c>
      <c r="P512" s="2" t="s">
        <v>27</v>
      </c>
      <c r="Q512" s="2" t="s">
        <v>27</v>
      </c>
      <c r="R512" s="2" t="s">
        <v>27</v>
      </c>
      <c r="S512" s="2" t="s">
        <v>27</v>
      </c>
      <c r="T512" s="2" t="s">
        <v>27</v>
      </c>
      <c r="U512" s="2" t="s">
        <v>1312</v>
      </c>
      <c r="V512" s="2" t="s">
        <v>27</v>
      </c>
      <c r="W512" s="2" t="s">
        <v>27</v>
      </c>
      <c r="X512" s="2" t="s">
        <v>27</v>
      </c>
      <c r="Y512" s="2" t="s">
        <v>24</v>
      </c>
      <c r="Z512" s="2" t="s">
        <v>27</v>
      </c>
      <c r="AA512" s="2" t="s">
        <v>27</v>
      </c>
      <c r="AB512" s="2" t="s">
        <v>27</v>
      </c>
      <c r="AC512" s="2" t="s">
        <v>27</v>
      </c>
      <c r="AD512" s="2" t="s">
        <v>27</v>
      </c>
      <c r="AM512">
        <f>--ISNUMBER(IFERROR(SEARCH('Formulaire recherche'!$E$20,D512,1),""))</f>
        <v>1</v>
      </c>
      <c r="AN512">
        <f>IF(AM512=1,COUNTIF($AM$2:AM512,1),"")</f>
        <v>511</v>
      </c>
      <c r="AO512" t="str">
        <f>IFERROR(INDEX($D$2:$D$3528,MATCH(ROWS($AN$2:AN512),Position_Fournisseurs,0)),"")</f>
        <v/>
      </c>
    </row>
    <row r="513" spans="1:41" x14ac:dyDescent="0.25">
      <c r="A513">
        <v>7287</v>
      </c>
      <c r="B513">
        <v>949904</v>
      </c>
      <c r="C513" s="2" t="s">
        <v>27</v>
      </c>
      <c r="D513" s="2" t="s">
        <v>6344</v>
      </c>
      <c r="E513" s="2" t="s">
        <v>27</v>
      </c>
      <c r="F513" s="2" t="s">
        <v>6345</v>
      </c>
      <c r="G513" s="2" t="s">
        <v>27</v>
      </c>
      <c r="H513" s="2" t="s">
        <v>4277</v>
      </c>
      <c r="I513" s="2" t="s">
        <v>4277</v>
      </c>
      <c r="J513" s="2" t="s">
        <v>4278</v>
      </c>
      <c r="K513">
        <v>1211</v>
      </c>
      <c r="L513" s="2" t="s">
        <v>1772</v>
      </c>
      <c r="M513" s="2" t="s">
        <v>1311</v>
      </c>
      <c r="P513" s="2" t="s">
        <v>27</v>
      </c>
      <c r="Q513" s="2" t="s">
        <v>27</v>
      </c>
      <c r="R513" s="2" t="s">
        <v>4280</v>
      </c>
      <c r="S513" s="2" t="s">
        <v>6346</v>
      </c>
      <c r="T513" s="2" t="s">
        <v>4281</v>
      </c>
      <c r="U513" s="2" t="s">
        <v>1312</v>
      </c>
      <c r="V513" s="2" t="s">
        <v>27</v>
      </c>
      <c r="W513" s="2" t="s">
        <v>27</v>
      </c>
      <c r="X513" s="2" t="s">
        <v>27</v>
      </c>
      <c r="Y513" s="2" t="s">
        <v>24</v>
      </c>
      <c r="Z513" s="2" t="s">
        <v>27</v>
      </c>
      <c r="AA513" s="2" t="s">
        <v>27</v>
      </c>
      <c r="AB513" s="2" t="s">
        <v>27</v>
      </c>
      <c r="AC513" s="2" t="s">
        <v>6346</v>
      </c>
      <c r="AD513" s="2" t="s">
        <v>27</v>
      </c>
      <c r="AM513">
        <f>--ISNUMBER(IFERROR(SEARCH('Formulaire recherche'!$E$20,D513,1),""))</f>
        <v>1</v>
      </c>
      <c r="AN513">
        <f>IF(AM513=1,COUNTIF($AM$2:AM513,1),"")</f>
        <v>512</v>
      </c>
      <c r="AO513" t="str">
        <f>IFERROR(INDEX($D$2:$D$3528,MATCH(ROWS($AN$2:AN513),Position_Fournisseurs,0)),"")</f>
        <v/>
      </c>
    </row>
    <row r="514" spans="1:41" x14ac:dyDescent="0.25">
      <c r="A514">
        <v>1813</v>
      </c>
      <c r="B514">
        <v>284158493</v>
      </c>
      <c r="C514" s="2" t="s">
        <v>27</v>
      </c>
      <c r="D514" s="2" t="s">
        <v>2737</v>
      </c>
      <c r="E514" s="2" t="s">
        <v>27</v>
      </c>
      <c r="F514" s="2" t="s">
        <v>2738</v>
      </c>
      <c r="G514" s="2" t="s">
        <v>27</v>
      </c>
      <c r="H514" s="2" t="s">
        <v>2739</v>
      </c>
      <c r="I514" s="2" t="s">
        <v>2739</v>
      </c>
      <c r="J514" s="2" t="s">
        <v>27</v>
      </c>
      <c r="K514">
        <v>1610</v>
      </c>
      <c r="L514" s="2" t="s">
        <v>1578</v>
      </c>
      <c r="M514" s="2" t="s">
        <v>1311</v>
      </c>
      <c r="P514" s="2" t="s">
        <v>27</v>
      </c>
      <c r="Q514" s="2" t="s">
        <v>27</v>
      </c>
      <c r="R514" s="2" t="s">
        <v>27</v>
      </c>
      <c r="S514" s="2" t="s">
        <v>27</v>
      </c>
      <c r="T514" s="2" t="s">
        <v>27</v>
      </c>
      <c r="U514" s="2" t="s">
        <v>1312</v>
      </c>
      <c r="V514" s="2" t="s">
        <v>27</v>
      </c>
      <c r="W514" s="2" t="s">
        <v>27</v>
      </c>
      <c r="X514" s="2" t="s">
        <v>27</v>
      </c>
      <c r="Y514" s="2" t="s">
        <v>79</v>
      </c>
      <c r="Z514" s="2" t="s">
        <v>27</v>
      </c>
      <c r="AA514" s="2" t="s">
        <v>27</v>
      </c>
      <c r="AB514" s="2" t="s">
        <v>27</v>
      </c>
      <c r="AC514" s="2" t="s">
        <v>27</v>
      </c>
      <c r="AD514" s="2" t="s">
        <v>27</v>
      </c>
      <c r="AM514">
        <f>--ISNUMBER(IFERROR(SEARCH('Formulaire recherche'!$E$20,D514,1),""))</f>
        <v>1</v>
      </c>
      <c r="AN514">
        <f>IF(AM514=1,COUNTIF($AM$2:AM514,1),"")</f>
        <v>513</v>
      </c>
      <c r="AO514" t="str">
        <f>IFERROR(INDEX($D$2:$D$3528,MATCH(ROWS($AN$2:AN514),Position_Fournisseurs,0)),"")</f>
        <v/>
      </c>
    </row>
    <row r="515" spans="1:41" x14ac:dyDescent="0.25">
      <c r="A515">
        <v>2109</v>
      </c>
      <c r="B515">
        <v>10436</v>
      </c>
      <c r="C515" s="2" t="s">
        <v>27</v>
      </c>
      <c r="D515" s="2" t="s">
        <v>2961</v>
      </c>
      <c r="E515" s="2" t="s">
        <v>2962</v>
      </c>
      <c r="F515" s="2" t="s">
        <v>2963</v>
      </c>
      <c r="G515" s="2" t="s">
        <v>2964</v>
      </c>
      <c r="H515" s="2" t="s">
        <v>2965</v>
      </c>
      <c r="I515" s="2" t="s">
        <v>2965</v>
      </c>
      <c r="J515" s="2" t="s">
        <v>27</v>
      </c>
      <c r="K515">
        <v>1237</v>
      </c>
      <c r="L515" s="2" t="s">
        <v>2966</v>
      </c>
      <c r="M515" s="2" t="s">
        <v>1311</v>
      </c>
      <c r="N515">
        <v>41227563063</v>
      </c>
      <c r="P515" s="2" t="s">
        <v>27</v>
      </c>
      <c r="Q515" s="2" t="s">
        <v>27</v>
      </c>
      <c r="R515" s="2" t="s">
        <v>27</v>
      </c>
      <c r="S515" s="2" t="s">
        <v>1321</v>
      </c>
      <c r="T515" s="2" t="s">
        <v>27</v>
      </c>
      <c r="U515" s="2" t="s">
        <v>1312</v>
      </c>
      <c r="V515" s="2" t="s">
        <v>27</v>
      </c>
      <c r="W515" s="2" t="s">
        <v>27</v>
      </c>
      <c r="X515" s="2" t="s">
        <v>27</v>
      </c>
      <c r="Y515" s="2" t="s">
        <v>24</v>
      </c>
      <c r="Z515" s="2" t="s">
        <v>27</v>
      </c>
      <c r="AA515" s="2" t="s">
        <v>27</v>
      </c>
      <c r="AB515" s="2" t="s">
        <v>27</v>
      </c>
      <c r="AC515" s="2" t="s">
        <v>1321</v>
      </c>
      <c r="AD515" s="2" t="s">
        <v>27</v>
      </c>
      <c r="AM515">
        <f>--ISNUMBER(IFERROR(SEARCH('Formulaire recherche'!$E$20,D515,1),""))</f>
        <v>1</v>
      </c>
      <c r="AN515">
        <f>IF(AM515=1,COUNTIF($AM$2:AM515,1),"")</f>
        <v>514</v>
      </c>
      <c r="AO515" t="str">
        <f>IFERROR(INDEX($D$2:$D$3528,MATCH(ROWS($AN$2:AN515),Position_Fournisseurs,0)),"")</f>
        <v/>
      </c>
    </row>
    <row r="516" spans="1:41" x14ac:dyDescent="0.25">
      <c r="A516">
        <v>4113</v>
      </c>
      <c r="B516">
        <v>10950</v>
      </c>
      <c r="C516" s="2" t="s">
        <v>27</v>
      </c>
      <c r="D516" s="2" t="s">
        <v>4358</v>
      </c>
      <c r="E516" s="2" t="s">
        <v>27</v>
      </c>
      <c r="F516" s="2" t="s">
        <v>4359</v>
      </c>
      <c r="G516" s="2" t="s">
        <v>4360</v>
      </c>
      <c r="H516" s="2" t="s">
        <v>4361</v>
      </c>
      <c r="I516" s="2" t="s">
        <v>4361</v>
      </c>
      <c r="J516" s="2" t="s">
        <v>27</v>
      </c>
      <c r="K516">
        <v>75018</v>
      </c>
      <c r="L516" s="2" t="s">
        <v>1495</v>
      </c>
      <c r="M516" s="2" t="s">
        <v>1313</v>
      </c>
      <c r="P516" s="2" t="s">
        <v>27</v>
      </c>
      <c r="Q516" s="2" t="s">
        <v>27</v>
      </c>
      <c r="R516" s="2" t="s">
        <v>27</v>
      </c>
      <c r="S516" s="2" t="s">
        <v>27</v>
      </c>
      <c r="T516" s="2" t="s">
        <v>27</v>
      </c>
      <c r="U516" s="2" t="s">
        <v>1312</v>
      </c>
      <c r="V516" s="2" t="s">
        <v>27</v>
      </c>
      <c r="W516" s="2" t="s">
        <v>27</v>
      </c>
      <c r="X516" s="2" t="s">
        <v>27</v>
      </c>
      <c r="Y516" s="2" t="s">
        <v>27</v>
      </c>
      <c r="Z516" s="2" t="s">
        <v>27</v>
      </c>
      <c r="AA516" s="2" t="s">
        <v>27</v>
      </c>
      <c r="AB516" s="2" t="s">
        <v>27</v>
      </c>
      <c r="AC516" s="2" t="s">
        <v>27</v>
      </c>
      <c r="AD516" s="2" t="s">
        <v>27</v>
      </c>
      <c r="AM516">
        <f>--ISNUMBER(IFERROR(SEARCH('Formulaire recherche'!$E$20,D516,1),""))</f>
        <v>1</v>
      </c>
      <c r="AN516">
        <f>IF(AM516=1,COUNTIF($AM$2:AM516,1),"")</f>
        <v>515</v>
      </c>
      <c r="AO516" t="str">
        <f>IFERROR(INDEX($D$2:$D$3528,MATCH(ROWS($AN$2:AN516),Position_Fournisseurs,0)),"")</f>
        <v/>
      </c>
    </row>
    <row r="517" spans="1:41" x14ac:dyDescent="0.25">
      <c r="A517">
        <v>7062</v>
      </c>
      <c r="B517">
        <v>859636</v>
      </c>
      <c r="C517" s="2" t="s">
        <v>27</v>
      </c>
      <c r="D517" s="2" t="s">
        <v>6190</v>
      </c>
      <c r="E517" s="2" t="s">
        <v>27</v>
      </c>
      <c r="F517" s="2" t="s">
        <v>6191</v>
      </c>
      <c r="G517" s="2" t="s">
        <v>6192</v>
      </c>
      <c r="H517" s="2" t="s">
        <v>6180</v>
      </c>
      <c r="I517" s="2" t="s">
        <v>6180</v>
      </c>
      <c r="J517" s="2" t="s">
        <v>4151</v>
      </c>
      <c r="K517">
        <v>1213</v>
      </c>
      <c r="L517" s="2" t="s">
        <v>1446</v>
      </c>
      <c r="M517" s="2" t="s">
        <v>1311</v>
      </c>
      <c r="P517" s="2" t="s">
        <v>27</v>
      </c>
      <c r="Q517" s="2" t="s">
        <v>27</v>
      </c>
      <c r="R517" s="2" t="s">
        <v>27</v>
      </c>
      <c r="S517" s="2" t="s">
        <v>6193</v>
      </c>
      <c r="T517" s="2" t="s">
        <v>6194</v>
      </c>
      <c r="U517" s="2" t="s">
        <v>1312</v>
      </c>
      <c r="V517" s="2" t="s">
        <v>27</v>
      </c>
      <c r="W517" s="2" t="s">
        <v>27</v>
      </c>
      <c r="X517" s="2" t="s">
        <v>27</v>
      </c>
      <c r="Y517" s="2" t="s">
        <v>24</v>
      </c>
      <c r="Z517" s="2" t="s">
        <v>27</v>
      </c>
      <c r="AA517" s="2" t="s">
        <v>27</v>
      </c>
      <c r="AB517" s="2" t="s">
        <v>27</v>
      </c>
      <c r="AC517" s="2" t="s">
        <v>6193</v>
      </c>
      <c r="AD517" s="2" t="s">
        <v>27</v>
      </c>
      <c r="AM517">
        <f>--ISNUMBER(IFERROR(SEARCH('Formulaire recherche'!$E$20,D517,1),""))</f>
        <v>1</v>
      </c>
      <c r="AN517">
        <f>IF(AM517=1,COUNTIF($AM$2:AM517,1),"")</f>
        <v>516</v>
      </c>
      <c r="AO517" t="str">
        <f>IFERROR(INDEX($D$2:$D$3528,MATCH(ROWS($AN$2:AN517),Position_Fournisseurs,0)),"")</f>
        <v/>
      </c>
    </row>
    <row r="518" spans="1:41" x14ac:dyDescent="0.25">
      <c r="A518">
        <v>3589</v>
      </c>
      <c r="B518">
        <v>646401</v>
      </c>
      <c r="C518" s="2" t="s">
        <v>27</v>
      </c>
      <c r="D518" s="2" t="s">
        <v>4032</v>
      </c>
      <c r="E518" s="2" t="s">
        <v>27</v>
      </c>
      <c r="F518" s="2" t="s">
        <v>4033</v>
      </c>
      <c r="G518" s="2" t="s">
        <v>27</v>
      </c>
      <c r="H518" s="2" t="s">
        <v>4034</v>
      </c>
      <c r="I518" s="2" t="s">
        <v>4034</v>
      </c>
      <c r="J518" s="2" t="s">
        <v>2494</v>
      </c>
      <c r="K518">
        <v>1213</v>
      </c>
      <c r="L518" s="2" t="s">
        <v>1446</v>
      </c>
      <c r="M518" s="2" t="s">
        <v>1311</v>
      </c>
      <c r="P518" s="2" t="s">
        <v>27</v>
      </c>
      <c r="Q518" s="2" t="s">
        <v>27</v>
      </c>
      <c r="R518" s="2" t="s">
        <v>27</v>
      </c>
      <c r="S518" s="2" t="s">
        <v>4035</v>
      </c>
      <c r="T518" s="2" t="s">
        <v>27</v>
      </c>
      <c r="U518" s="2" t="s">
        <v>1312</v>
      </c>
      <c r="V518" s="2" t="s">
        <v>27</v>
      </c>
      <c r="W518" s="2" t="s">
        <v>27</v>
      </c>
      <c r="X518" s="2" t="s">
        <v>27</v>
      </c>
      <c r="Y518" s="2" t="s">
        <v>24</v>
      </c>
      <c r="Z518" s="2" t="s">
        <v>27</v>
      </c>
      <c r="AA518" s="2" t="s">
        <v>27</v>
      </c>
      <c r="AB518" s="2" t="s">
        <v>27</v>
      </c>
      <c r="AC518" s="2" t="s">
        <v>4035</v>
      </c>
      <c r="AD518" s="2" t="s">
        <v>27</v>
      </c>
      <c r="AM518">
        <f>--ISNUMBER(IFERROR(SEARCH('Formulaire recherche'!$E$20,D518,1),""))</f>
        <v>1</v>
      </c>
      <c r="AN518">
        <f>IF(AM518=1,COUNTIF($AM$2:AM518,1),"")</f>
        <v>517</v>
      </c>
      <c r="AO518" t="str">
        <f>IFERROR(INDEX($D$2:$D$3528,MATCH(ROWS($AN$2:AN518),Position_Fournisseurs,0)),"")</f>
        <v/>
      </c>
    </row>
    <row r="519" spans="1:41" x14ac:dyDescent="0.25">
      <c r="A519">
        <v>5692</v>
      </c>
      <c r="B519">
        <v>11287</v>
      </c>
      <c r="C519" s="2" t="s">
        <v>27</v>
      </c>
      <c r="D519" s="2" t="s">
        <v>5407</v>
      </c>
      <c r="E519" s="2" t="s">
        <v>27</v>
      </c>
      <c r="F519" s="2" t="s">
        <v>5408</v>
      </c>
      <c r="G519" s="2" t="s">
        <v>27</v>
      </c>
      <c r="H519" s="2" t="s">
        <v>27</v>
      </c>
      <c r="I519" s="2" t="s">
        <v>27</v>
      </c>
      <c r="J519" s="2" t="s">
        <v>27</v>
      </c>
      <c r="K519">
        <v>1965</v>
      </c>
      <c r="L519" s="2" t="s">
        <v>1586</v>
      </c>
      <c r="M519" s="2" t="s">
        <v>1311</v>
      </c>
      <c r="P519" s="2" t="s">
        <v>27</v>
      </c>
      <c r="Q519" s="2" t="s">
        <v>27</v>
      </c>
      <c r="R519" s="2" t="s">
        <v>27</v>
      </c>
      <c r="S519" s="2" t="s">
        <v>27</v>
      </c>
      <c r="T519" s="2" t="s">
        <v>27</v>
      </c>
      <c r="U519" s="2" t="s">
        <v>1312</v>
      </c>
      <c r="V519" s="2" t="s">
        <v>27</v>
      </c>
      <c r="W519" s="2" t="s">
        <v>27</v>
      </c>
      <c r="X519" s="2" t="s">
        <v>27</v>
      </c>
      <c r="Y519" s="2" t="s">
        <v>257</v>
      </c>
      <c r="Z519" s="2" t="s">
        <v>27</v>
      </c>
      <c r="AA519" s="2" t="s">
        <v>27</v>
      </c>
      <c r="AB519" s="2" t="s">
        <v>27</v>
      </c>
      <c r="AC519" s="2" t="s">
        <v>27</v>
      </c>
      <c r="AD519" s="2" t="s">
        <v>27</v>
      </c>
      <c r="AM519">
        <f>--ISNUMBER(IFERROR(SEARCH('Formulaire recherche'!$E$20,D519,1),""))</f>
        <v>1</v>
      </c>
      <c r="AN519">
        <f>IF(AM519=1,COUNTIF($AM$2:AM519,1),"")</f>
        <v>518</v>
      </c>
      <c r="AO519" t="str">
        <f>IFERROR(INDEX($D$2:$D$3528,MATCH(ROWS($AN$2:AN519),Position_Fournisseurs,0)),"")</f>
        <v/>
      </c>
    </row>
    <row r="520" spans="1:41" x14ac:dyDescent="0.25">
      <c r="A520">
        <v>7358</v>
      </c>
      <c r="B520">
        <v>11518</v>
      </c>
      <c r="C520" s="2" t="s">
        <v>27</v>
      </c>
      <c r="D520" s="2" t="s">
        <v>6383</v>
      </c>
      <c r="E520" s="2" t="s">
        <v>27</v>
      </c>
      <c r="F520" s="2" t="s">
        <v>6384</v>
      </c>
      <c r="G520" s="2" t="s">
        <v>27</v>
      </c>
      <c r="H520" s="2" t="s">
        <v>6385</v>
      </c>
      <c r="I520" s="2" t="s">
        <v>27</v>
      </c>
      <c r="J520" s="2" t="s">
        <v>27</v>
      </c>
      <c r="K520">
        <v>1941</v>
      </c>
      <c r="L520" s="2" t="s">
        <v>2803</v>
      </c>
      <c r="M520" s="2" t="s">
        <v>1311</v>
      </c>
      <c r="P520" s="2" t="s">
        <v>27</v>
      </c>
      <c r="Q520" s="2" t="s">
        <v>27</v>
      </c>
      <c r="R520" s="2" t="s">
        <v>27</v>
      </c>
      <c r="S520" s="2" t="s">
        <v>27</v>
      </c>
      <c r="T520" s="2" t="s">
        <v>27</v>
      </c>
      <c r="U520" s="2" t="s">
        <v>1312</v>
      </c>
      <c r="V520" s="2" t="s">
        <v>27</v>
      </c>
      <c r="W520" s="2" t="s">
        <v>27</v>
      </c>
      <c r="X520" s="2" t="s">
        <v>27</v>
      </c>
      <c r="Y520" s="2" t="s">
        <v>27</v>
      </c>
      <c r="Z520" s="2" t="s">
        <v>27</v>
      </c>
      <c r="AA520" s="2" t="s">
        <v>27</v>
      </c>
      <c r="AB520" s="2" t="s">
        <v>27</v>
      </c>
      <c r="AC520" s="2" t="s">
        <v>27</v>
      </c>
      <c r="AD520" s="2" t="s">
        <v>27</v>
      </c>
      <c r="AM520">
        <f>--ISNUMBER(IFERROR(SEARCH('Formulaire recherche'!$E$20,D520,1),""))</f>
        <v>1</v>
      </c>
      <c r="AN520">
        <f>IF(AM520=1,COUNTIF($AM$2:AM520,1),"")</f>
        <v>519</v>
      </c>
      <c r="AO520" t="str">
        <f>IFERROR(INDEX($D$2:$D$3528,MATCH(ROWS($AN$2:AN520),Position_Fournisseurs,0)),"")</f>
        <v/>
      </c>
    </row>
    <row r="521" spans="1:41" x14ac:dyDescent="0.25">
      <c r="A521">
        <v>2252</v>
      </c>
      <c r="B521">
        <v>10583</v>
      </c>
      <c r="C521" s="2" t="s">
        <v>27</v>
      </c>
      <c r="D521" s="2" t="s">
        <v>3062</v>
      </c>
      <c r="E521" s="2" t="s">
        <v>27</v>
      </c>
      <c r="F521" s="2" t="s">
        <v>3063</v>
      </c>
      <c r="G521" s="2" t="s">
        <v>27</v>
      </c>
      <c r="H521" s="2" t="s">
        <v>2019</v>
      </c>
      <c r="I521" s="2" t="s">
        <v>2019</v>
      </c>
      <c r="J521" s="2" t="s">
        <v>27</v>
      </c>
      <c r="K521">
        <v>1196</v>
      </c>
      <c r="L521" s="2" t="s">
        <v>1441</v>
      </c>
      <c r="M521" s="2" t="s">
        <v>1311</v>
      </c>
      <c r="N521">
        <v>41223643155</v>
      </c>
      <c r="P521" s="2" t="s">
        <v>27</v>
      </c>
      <c r="Q521" s="2" t="s">
        <v>27</v>
      </c>
      <c r="R521" s="2" t="s">
        <v>27</v>
      </c>
      <c r="S521" s="2" t="s">
        <v>1321</v>
      </c>
      <c r="T521" s="2" t="s">
        <v>27</v>
      </c>
      <c r="U521" s="2" t="s">
        <v>1312</v>
      </c>
      <c r="V521" s="2" t="s">
        <v>27</v>
      </c>
      <c r="W521" s="2" t="s">
        <v>27</v>
      </c>
      <c r="X521" s="2" t="s">
        <v>27</v>
      </c>
      <c r="Y521" s="2" t="s">
        <v>79</v>
      </c>
      <c r="Z521" s="2" t="s">
        <v>27</v>
      </c>
      <c r="AA521" s="2" t="s">
        <v>27</v>
      </c>
      <c r="AB521" s="2" t="s">
        <v>27</v>
      </c>
      <c r="AC521" s="2" t="s">
        <v>1321</v>
      </c>
      <c r="AD521" s="2" t="s">
        <v>27</v>
      </c>
      <c r="AM521">
        <f>--ISNUMBER(IFERROR(SEARCH('Formulaire recherche'!$E$20,D521,1),""))</f>
        <v>1</v>
      </c>
      <c r="AN521">
        <f>IF(AM521=1,COUNTIF($AM$2:AM521,1),"")</f>
        <v>520</v>
      </c>
      <c r="AO521" t="str">
        <f>IFERROR(INDEX($D$2:$D$3528,MATCH(ROWS($AN$2:AN521),Position_Fournisseurs,0)),"")</f>
        <v/>
      </c>
    </row>
    <row r="522" spans="1:41" x14ac:dyDescent="0.25">
      <c r="A522">
        <v>5719</v>
      </c>
      <c r="B522">
        <v>11314</v>
      </c>
      <c r="C522" s="2" t="s">
        <v>27</v>
      </c>
      <c r="D522" s="2" t="s">
        <v>5419</v>
      </c>
      <c r="E522" s="2" t="s">
        <v>27</v>
      </c>
      <c r="F522" s="2" t="s">
        <v>5420</v>
      </c>
      <c r="G522" s="2" t="s">
        <v>27</v>
      </c>
      <c r="H522" s="2" t="s">
        <v>5421</v>
      </c>
      <c r="I522" s="2" t="s">
        <v>5421</v>
      </c>
      <c r="J522" s="2" t="s">
        <v>5422</v>
      </c>
      <c r="K522">
        <v>1287</v>
      </c>
      <c r="L522" s="2" t="s">
        <v>3302</v>
      </c>
      <c r="M522" s="2" t="s">
        <v>1311</v>
      </c>
      <c r="P522" s="2" t="s">
        <v>27</v>
      </c>
      <c r="Q522" s="2" t="s">
        <v>27</v>
      </c>
      <c r="R522" s="2" t="s">
        <v>27</v>
      </c>
      <c r="S522" s="2" t="s">
        <v>27</v>
      </c>
      <c r="T522" s="2" t="s">
        <v>27</v>
      </c>
      <c r="U522" s="2" t="s">
        <v>1312</v>
      </c>
      <c r="V522" s="2" t="s">
        <v>27</v>
      </c>
      <c r="W522" s="2" t="s">
        <v>27</v>
      </c>
      <c r="X522" s="2" t="s">
        <v>27</v>
      </c>
      <c r="Y522" s="2" t="s">
        <v>24</v>
      </c>
      <c r="Z522" s="2" t="s">
        <v>27</v>
      </c>
      <c r="AA522" s="2" t="s">
        <v>27</v>
      </c>
      <c r="AB522" s="2" t="s">
        <v>27</v>
      </c>
      <c r="AC522" s="2" t="s">
        <v>27</v>
      </c>
      <c r="AD522" s="2" t="s">
        <v>27</v>
      </c>
      <c r="AM522">
        <f>--ISNUMBER(IFERROR(SEARCH('Formulaire recherche'!$E$20,D522,1),""))</f>
        <v>1</v>
      </c>
      <c r="AN522">
        <f>IF(AM522=1,COUNTIF($AM$2:AM522,1),"")</f>
        <v>521</v>
      </c>
      <c r="AO522" t="str">
        <f>IFERROR(INDEX($D$2:$D$3528,MATCH(ROWS($AN$2:AN522),Position_Fournisseurs,0)),"")</f>
        <v/>
      </c>
    </row>
    <row r="523" spans="1:41" x14ac:dyDescent="0.25">
      <c r="A523">
        <v>359</v>
      </c>
      <c r="B523">
        <v>10355</v>
      </c>
      <c r="C523" s="2" t="s">
        <v>27</v>
      </c>
      <c r="D523" s="2" t="s">
        <v>1579</v>
      </c>
      <c r="E523" s="2" t="s">
        <v>27</v>
      </c>
      <c r="F523" s="2" t="s">
        <v>1580</v>
      </c>
      <c r="G523" s="2" t="s">
        <v>27</v>
      </c>
      <c r="H523" s="2" t="s">
        <v>1581</v>
      </c>
      <c r="I523" s="2" t="s">
        <v>1581</v>
      </c>
      <c r="J523" s="2" t="s">
        <v>27</v>
      </c>
      <c r="K523">
        <v>1228</v>
      </c>
      <c r="L523" s="2" t="s">
        <v>1461</v>
      </c>
      <c r="M523" s="2" t="s">
        <v>1311</v>
      </c>
      <c r="N523">
        <v>41227947818</v>
      </c>
      <c r="P523" s="2" t="s">
        <v>27</v>
      </c>
      <c r="Q523" s="2" t="s">
        <v>27</v>
      </c>
      <c r="R523" s="2" t="s">
        <v>27</v>
      </c>
      <c r="S523" s="2" t="s">
        <v>1321</v>
      </c>
      <c r="T523" s="2" t="s">
        <v>27</v>
      </c>
      <c r="U523" s="2" t="s">
        <v>1312</v>
      </c>
      <c r="V523" s="2" t="s">
        <v>27</v>
      </c>
      <c r="W523" s="2" t="s">
        <v>27</v>
      </c>
      <c r="X523" s="2" t="s">
        <v>27</v>
      </c>
      <c r="Y523" s="2" t="s">
        <v>24</v>
      </c>
      <c r="Z523" s="2" t="s">
        <v>27</v>
      </c>
      <c r="AA523" s="2" t="s">
        <v>27</v>
      </c>
      <c r="AB523" s="2" t="s">
        <v>27</v>
      </c>
      <c r="AC523" s="2" t="s">
        <v>1321</v>
      </c>
      <c r="AD523" s="2" t="s">
        <v>27</v>
      </c>
      <c r="AM523">
        <f>--ISNUMBER(IFERROR(SEARCH('Formulaire recherche'!$E$20,D523,1),""))</f>
        <v>1</v>
      </c>
      <c r="AN523">
        <f>IF(AM523=1,COUNTIF($AM$2:AM523,1),"")</f>
        <v>522</v>
      </c>
      <c r="AO523" t="str">
        <f>IFERROR(INDEX($D$2:$D$3528,MATCH(ROWS($AN$2:AN523),Position_Fournisseurs,0)),"")</f>
        <v/>
      </c>
    </row>
    <row r="524" spans="1:41" x14ac:dyDescent="0.25">
      <c r="A524">
        <v>2459</v>
      </c>
      <c r="B524">
        <v>10779</v>
      </c>
      <c r="C524" s="2" t="s">
        <v>27</v>
      </c>
      <c r="D524" s="2" t="s">
        <v>3158</v>
      </c>
      <c r="E524" s="2" t="s">
        <v>27</v>
      </c>
      <c r="F524" s="2" t="s">
        <v>3159</v>
      </c>
      <c r="G524" s="2" t="s">
        <v>3160</v>
      </c>
      <c r="H524" s="2" t="s">
        <v>3161</v>
      </c>
      <c r="I524" s="2" t="s">
        <v>3161</v>
      </c>
      <c r="J524" s="2" t="s">
        <v>27</v>
      </c>
      <c r="K524">
        <v>1211</v>
      </c>
      <c r="L524" s="2" t="s">
        <v>1439</v>
      </c>
      <c r="M524" s="2" t="s">
        <v>1311</v>
      </c>
      <c r="P524" s="2" t="s">
        <v>27</v>
      </c>
      <c r="Q524" s="2" t="s">
        <v>27</v>
      </c>
      <c r="R524" s="2" t="s">
        <v>27</v>
      </c>
      <c r="S524" s="2" t="s">
        <v>27</v>
      </c>
      <c r="T524" s="2" t="s">
        <v>27</v>
      </c>
      <c r="U524" s="2" t="s">
        <v>1312</v>
      </c>
      <c r="V524" s="2" t="s">
        <v>27</v>
      </c>
      <c r="W524" s="2" t="s">
        <v>27</v>
      </c>
      <c r="X524" s="2" t="s">
        <v>27</v>
      </c>
      <c r="Y524" s="2" t="s">
        <v>24</v>
      </c>
      <c r="Z524" s="2" t="s">
        <v>27</v>
      </c>
      <c r="AA524" s="2" t="s">
        <v>27</v>
      </c>
      <c r="AB524" s="2" t="s">
        <v>27</v>
      </c>
      <c r="AC524" s="2" t="s">
        <v>27</v>
      </c>
      <c r="AD524" s="2" t="s">
        <v>27</v>
      </c>
      <c r="AM524">
        <f>--ISNUMBER(IFERROR(SEARCH('Formulaire recherche'!$E$20,D524,1),""))</f>
        <v>1</v>
      </c>
      <c r="AN524">
        <f>IF(AM524=1,COUNTIF($AM$2:AM524,1),"")</f>
        <v>523</v>
      </c>
      <c r="AO524" t="str">
        <f>IFERROR(INDEX($D$2:$D$3528,MATCH(ROWS($AN$2:AN524),Position_Fournisseurs,0)),"")</f>
        <v/>
      </c>
    </row>
    <row r="525" spans="1:41" x14ac:dyDescent="0.25">
      <c r="A525">
        <v>861</v>
      </c>
      <c r="B525">
        <v>246512</v>
      </c>
      <c r="C525" s="2" t="s">
        <v>27</v>
      </c>
      <c r="D525" s="2" t="s">
        <v>1979</v>
      </c>
      <c r="E525" s="2" t="s">
        <v>1980</v>
      </c>
      <c r="F525" s="2" t="s">
        <v>1981</v>
      </c>
      <c r="G525" s="2" t="s">
        <v>1982</v>
      </c>
      <c r="H525" s="2" t="s">
        <v>1983</v>
      </c>
      <c r="I525" s="2" t="s">
        <v>1983</v>
      </c>
      <c r="J525" s="2" t="s">
        <v>27</v>
      </c>
      <c r="K525">
        <v>8320</v>
      </c>
      <c r="L525" s="2" t="s">
        <v>1984</v>
      </c>
      <c r="M525" s="2" t="s">
        <v>1311</v>
      </c>
      <c r="N525">
        <v>4119561111</v>
      </c>
      <c r="P525" s="2" t="s">
        <v>27</v>
      </c>
      <c r="Q525" s="2" t="s">
        <v>27</v>
      </c>
      <c r="R525" s="2" t="s">
        <v>27</v>
      </c>
      <c r="S525" s="2" t="s">
        <v>1985</v>
      </c>
      <c r="T525" s="2" t="s">
        <v>27</v>
      </c>
      <c r="U525" s="2" t="s">
        <v>1312</v>
      </c>
      <c r="V525" s="2" t="s">
        <v>27</v>
      </c>
      <c r="W525" s="2" t="s">
        <v>27</v>
      </c>
      <c r="X525" s="2" t="s">
        <v>27</v>
      </c>
      <c r="Y525" s="2" t="s">
        <v>27</v>
      </c>
      <c r="Z525" s="2" t="s">
        <v>27</v>
      </c>
      <c r="AA525" s="2" t="s">
        <v>27</v>
      </c>
      <c r="AB525" s="2" t="s">
        <v>27</v>
      </c>
      <c r="AC525" s="2" t="s">
        <v>1985</v>
      </c>
      <c r="AD525" s="2" t="s">
        <v>27</v>
      </c>
      <c r="AM525">
        <f>--ISNUMBER(IFERROR(SEARCH('Formulaire recherche'!$E$20,D525,1),""))</f>
        <v>1</v>
      </c>
      <c r="AN525">
        <f>IF(AM525=1,COUNTIF($AM$2:AM525,1),"")</f>
        <v>524</v>
      </c>
      <c r="AO525" t="str">
        <f>IFERROR(INDEX($D$2:$D$3528,MATCH(ROWS($AN$2:AN525),Position_Fournisseurs,0)),"")</f>
        <v/>
      </c>
    </row>
    <row r="526" spans="1:41" x14ac:dyDescent="0.25">
      <c r="A526">
        <v>3051</v>
      </c>
      <c r="B526">
        <v>330662</v>
      </c>
      <c r="C526" s="2" t="s">
        <v>27</v>
      </c>
      <c r="D526" s="2" t="s">
        <v>3591</v>
      </c>
      <c r="E526" s="2" t="s">
        <v>27</v>
      </c>
      <c r="F526" s="2" t="s">
        <v>3592</v>
      </c>
      <c r="G526" s="2" t="s">
        <v>27</v>
      </c>
      <c r="H526" s="2" t="s">
        <v>3028</v>
      </c>
      <c r="I526" s="2" t="s">
        <v>3028</v>
      </c>
      <c r="J526" s="2" t="s">
        <v>27</v>
      </c>
      <c r="K526">
        <v>1950</v>
      </c>
      <c r="L526" s="2" t="s">
        <v>1403</v>
      </c>
      <c r="M526" s="2" t="s">
        <v>1311</v>
      </c>
      <c r="N526">
        <v>41273273253</v>
      </c>
      <c r="P526" s="2" t="s">
        <v>27</v>
      </c>
      <c r="Q526" s="2" t="s">
        <v>27</v>
      </c>
      <c r="R526" s="2" t="s">
        <v>27</v>
      </c>
      <c r="S526" s="2" t="s">
        <v>3593</v>
      </c>
      <c r="T526" s="2" t="s">
        <v>3594</v>
      </c>
      <c r="U526" s="2" t="s">
        <v>1312</v>
      </c>
      <c r="V526" s="2" t="s">
        <v>27</v>
      </c>
      <c r="W526" s="2" t="s">
        <v>27</v>
      </c>
      <c r="X526" s="2" t="s">
        <v>27</v>
      </c>
      <c r="Y526" s="2" t="s">
        <v>257</v>
      </c>
      <c r="Z526" s="2" t="s">
        <v>27</v>
      </c>
      <c r="AA526" s="2" t="s">
        <v>27</v>
      </c>
      <c r="AB526" s="2" t="s">
        <v>27</v>
      </c>
      <c r="AC526" s="2" t="s">
        <v>3593</v>
      </c>
      <c r="AD526" s="2" t="s">
        <v>27</v>
      </c>
      <c r="AM526">
        <f>--ISNUMBER(IFERROR(SEARCH('Formulaire recherche'!$E$20,D526,1),""))</f>
        <v>1</v>
      </c>
      <c r="AN526">
        <f>IF(AM526=1,COUNTIF($AM$2:AM526,1),"")</f>
        <v>525</v>
      </c>
      <c r="AO526" t="str">
        <f>IFERROR(INDEX($D$2:$D$3528,MATCH(ROWS($AN$2:AN526),Position_Fournisseurs,0)),"")</f>
        <v/>
      </c>
    </row>
    <row r="527" spans="1:41" x14ac:dyDescent="0.25">
      <c r="A527">
        <v>3733</v>
      </c>
      <c r="B527">
        <v>669551</v>
      </c>
      <c r="C527" s="2" t="s">
        <v>27</v>
      </c>
      <c r="D527" s="2" t="s">
        <v>4132</v>
      </c>
      <c r="E527" s="2" t="s">
        <v>4133</v>
      </c>
      <c r="F527" s="2" t="s">
        <v>4134</v>
      </c>
      <c r="G527" s="2" t="s">
        <v>2504</v>
      </c>
      <c r="H527" s="2" t="s">
        <v>2505</v>
      </c>
      <c r="I527" s="2" t="s">
        <v>2505</v>
      </c>
      <c r="J527" s="2" t="s">
        <v>27</v>
      </c>
      <c r="K527">
        <v>1214</v>
      </c>
      <c r="L527" s="2" t="s">
        <v>1563</v>
      </c>
      <c r="M527" s="2" t="s">
        <v>1311</v>
      </c>
      <c r="N527">
        <v>41223061800</v>
      </c>
      <c r="P527" s="2" t="s">
        <v>27</v>
      </c>
      <c r="Q527" s="2" t="s">
        <v>27</v>
      </c>
      <c r="R527" s="2" t="s">
        <v>27</v>
      </c>
      <c r="S527" s="2" t="s">
        <v>4135</v>
      </c>
      <c r="T527" s="2" t="s">
        <v>27</v>
      </c>
      <c r="U527" s="2" t="s">
        <v>1312</v>
      </c>
      <c r="V527" s="2" t="s">
        <v>27</v>
      </c>
      <c r="W527" s="2" t="s">
        <v>27</v>
      </c>
      <c r="X527" s="2" t="s">
        <v>27</v>
      </c>
      <c r="Y527" s="2" t="s">
        <v>24</v>
      </c>
      <c r="Z527" s="2" t="s">
        <v>27</v>
      </c>
      <c r="AA527" s="2" t="s">
        <v>27</v>
      </c>
      <c r="AB527" s="2" t="s">
        <v>27</v>
      </c>
      <c r="AC527" s="2" t="s">
        <v>4135</v>
      </c>
      <c r="AD527" s="2" t="s">
        <v>27</v>
      </c>
      <c r="AM527">
        <f>--ISNUMBER(IFERROR(SEARCH('Formulaire recherche'!$E$20,D527,1),""))</f>
        <v>1</v>
      </c>
      <c r="AN527">
        <f>IF(AM527=1,COUNTIF($AM$2:AM527,1),"")</f>
        <v>526</v>
      </c>
      <c r="AO527" t="str">
        <f>IFERROR(INDEX($D$2:$D$3528,MATCH(ROWS($AN$2:AN527),Position_Fournisseurs,0)),"")</f>
        <v/>
      </c>
    </row>
    <row r="528" spans="1:41" x14ac:dyDescent="0.25">
      <c r="A528">
        <v>4368</v>
      </c>
      <c r="B528">
        <v>11213</v>
      </c>
      <c r="C528" s="2" t="s">
        <v>27</v>
      </c>
      <c r="D528" s="2" t="s">
        <v>4488</v>
      </c>
      <c r="E528" s="2" t="s">
        <v>27</v>
      </c>
      <c r="F528" s="2" t="s">
        <v>4489</v>
      </c>
      <c r="G528" s="2" t="s">
        <v>27</v>
      </c>
      <c r="H528" s="2" t="s">
        <v>1923</v>
      </c>
      <c r="I528" s="2" t="s">
        <v>1923</v>
      </c>
      <c r="J528" s="2" t="s">
        <v>27</v>
      </c>
      <c r="K528">
        <v>1211</v>
      </c>
      <c r="L528" s="2" t="s">
        <v>1336</v>
      </c>
      <c r="M528" s="2" t="s">
        <v>1311</v>
      </c>
      <c r="P528" s="2" t="s">
        <v>27</v>
      </c>
      <c r="Q528" s="2" t="s">
        <v>27</v>
      </c>
      <c r="R528" s="2" t="s">
        <v>27</v>
      </c>
      <c r="S528" s="2" t="s">
        <v>27</v>
      </c>
      <c r="T528" s="2" t="s">
        <v>27</v>
      </c>
      <c r="U528" s="2" t="s">
        <v>1312</v>
      </c>
      <c r="V528" s="2" t="s">
        <v>27</v>
      </c>
      <c r="W528" s="2" t="s">
        <v>27</v>
      </c>
      <c r="X528" s="2" t="s">
        <v>27</v>
      </c>
      <c r="Y528" s="2" t="s">
        <v>24</v>
      </c>
      <c r="Z528" s="2" t="s">
        <v>27</v>
      </c>
      <c r="AA528" s="2" t="s">
        <v>27</v>
      </c>
      <c r="AB528" s="2" t="s">
        <v>27</v>
      </c>
      <c r="AC528" s="2" t="s">
        <v>27</v>
      </c>
      <c r="AD528" s="2" t="s">
        <v>27</v>
      </c>
      <c r="AM528">
        <f>--ISNUMBER(IFERROR(SEARCH('Formulaire recherche'!$E$20,D528,1),""))</f>
        <v>1</v>
      </c>
      <c r="AN528">
        <f>IF(AM528=1,COUNTIF($AM$2:AM528,1),"")</f>
        <v>527</v>
      </c>
      <c r="AO528" t="str">
        <f>IFERROR(INDEX($D$2:$D$3528,MATCH(ROWS($AN$2:AN528),Position_Fournisseurs,0)),"")</f>
        <v/>
      </c>
    </row>
    <row r="529" spans="1:41" x14ac:dyDescent="0.25">
      <c r="A529">
        <v>2958</v>
      </c>
      <c r="B529">
        <v>310579</v>
      </c>
      <c r="C529" s="2" t="s">
        <v>27</v>
      </c>
      <c r="D529" s="2" t="s">
        <v>3513</v>
      </c>
      <c r="E529" s="2" t="s">
        <v>27</v>
      </c>
      <c r="F529" s="2" t="s">
        <v>3513</v>
      </c>
      <c r="G529" s="2" t="s">
        <v>27</v>
      </c>
      <c r="H529" s="2" t="s">
        <v>3514</v>
      </c>
      <c r="I529" s="2" t="s">
        <v>3514</v>
      </c>
      <c r="J529" s="2" t="s">
        <v>27</v>
      </c>
      <c r="K529">
        <v>3000</v>
      </c>
      <c r="L529" s="2" t="s">
        <v>3515</v>
      </c>
      <c r="M529" s="2" t="s">
        <v>1311</v>
      </c>
      <c r="N529">
        <v>41313708585</v>
      </c>
      <c r="P529" s="2" t="s">
        <v>27</v>
      </c>
      <c r="Q529" s="2" t="s">
        <v>27</v>
      </c>
      <c r="R529" s="2" t="s">
        <v>27</v>
      </c>
      <c r="S529" s="2" t="s">
        <v>3516</v>
      </c>
      <c r="T529" s="2" t="s">
        <v>27</v>
      </c>
      <c r="U529" s="2" t="s">
        <v>1312</v>
      </c>
      <c r="V529" s="2" t="s">
        <v>27</v>
      </c>
      <c r="W529" s="2" t="s">
        <v>27</v>
      </c>
      <c r="X529" s="2" t="s">
        <v>27</v>
      </c>
      <c r="Y529" s="2" t="s">
        <v>1339</v>
      </c>
      <c r="Z529" s="2" t="s">
        <v>27</v>
      </c>
      <c r="AA529" s="2" t="s">
        <v>27</v>
      </c>
      <c r="AB529" s="2" t="s">
        <v>27</v>
      </c>
      <c r="AC529" s="2" t="s">
        <v>3516</v>
      </c>
      <c r="AD529" s="2" t="s">
        <v>27</v>
      </c>
      <c r="AM529">
        <f>--ISNUMBER(IFERROR(SEARCH('Formulaire recherche'!$E$20,D529,1),""))</f>
        <v>1</v>
      </c>
      <c r="AN529">
        <f>IF(AM529=1,COUNTIF($AM$2:AM529,1),"")</f>
        <v>528</v>
      </c>
      <c r="AO529" t="str">
        <f>IFERROR(INDEX($D$2:$D$3528,MATCH(ROWS($AN$2:AN529),Position_Fournisseurs,0)),"")</f>
        <v/>
      </c>
    </row>
    <row r="530" spans="1:41" x14ac:dyDescent="0.25">
      <c r="A530">
        <v>593</v>
      </c>
      <c r="B530">
        <v>144880</v>
      </c>
      <c r="C530" s="2" t="s">
        <v>27</v>
      </c>
      <c r="D530" s="2" t="s">
        <v>1793</v>
      </c>
      <c r="E530" s="2" t="s">
        <v>27</v>
      </c>
      <c r="F530" s="2" t="s">
        <v>1794</v>
      </c>
      <c r="G530" s="2" t="s">
        <v>27</v>
      </c>
      <c r="H530" s="2" t="s">
        <v>1795</v>
      </c>
      <c r="I530" s="2" t="s">
        <v>1795</v>
      </c>
      <c r="J530" s="2" t="s">
        <v>27</v>
      </c>
      <c r="K530">
        <v>1228</v>
      </c>
      <c r="L530" s="2" t="s">
        <v>1461</v>
      </c>
      <c r="M530" s="2" t="s">
        <v>1311</v>
      </c>
      <c r="N530">
        <v>41227431020</v>
      </c>
      <c r="P530" s="2" t="s">
        <v>27</v>
      </c>
      <c r="Q530" s="2" t="s">
        <v>27</v>
      </c>
      <c r="R530" s="2" t="s">
        <v>27</v>
      </c>
      <c r="S530" s="2" t="s">
        <v>1796</v>
      </c>
      <c r="T530" s="2" t="s">
        <v>27</v>
      </c>
      <c r="U530" s="2" t="s">
        <v>1312</v>
      </c>
      <c r="V530" s="2" t="s">
        <v>27</v>
      </c>
      <c r="W530" s="2" t="s">
        <v>27</v>
      </c>
      <c r="X530" s="2" t="s">
        <v>27</v>
      </c>
      <c r="Y530" s="2" t="s">
        <v>24</v>
      </c>
      <c r="Z530" s="2" t="s">
        <v>27</v>
      </c>
      <c r="AA530" s="2" t="s">
        <v>27</v>
      </c>
      <c r="AB530" s="2" t="s">
        <v>27</v>
      </c>
      <c r="AC530" s="2" t="s">
        <v>1796</v>
      </c>
      <c r="AD530" s="2" t="s">
        <v>27</v>
      </c>
      <c r="AM530">
        <f>--ISNUMBER(IFERROR(SEARCH('Formulaire recherche'!$E$20,D530,1),""))</f>
        <v>1</v>
      </c>
      <c r="AN530">
        <f>IF(AM530=1,COUNTIF($AM$2:AM530,1),"")</f>
        <v>529</v>
      </c>
      <c r="AO530" t="str">
        <f>IFERROR(INDEX($D$2:$D$3528,MATCH(ROWS($AN$2:AN530),Position_Fournisseurs,0)),"")</f>
        <v/>
      </c>
    </row>
    <row r="531" spans="1:41" x14ac:dyDescent="0.25">
      <c r="A531">
        <v>3239</v>
      </c>
      <c r="B531">
        <v>377341</v>
      </c>
      <c r="C531" s="2" t="s">
        <v>27</v>
      </c>
      <c r="D531" s="2" t="s">
        <v>3704</v>
      </c>
      <c r="E531" s="2" t="s">
        <v>27</v>
      </c>
      <c r="F531" s="2" t="s">
        <v>3705</v>
      </c>
      <c r="G531" s="2" t="s">
        <v>27</v>
      </c>
      <c r="H531" s="2" t="s">
        <v>3706</v>
      </c>
      <c r="I531" s="2" t="s">
        <v>3706</v>
      </c>
      <c r="J531" s="2" t="s">
        <v>27</v>
      </c>
      <c r="K531">
        <v>1228</v>
      </c>
      <c r="L531" s="2" t="s">
        <v>1461</v>
      </c>
      <c r="M531" s="2" t="s">
        <v>1311</v>
      </c>
      <c r="N531">
        <v>41227431020</v>
      </c>
      <c r="P531" s="2" t="s">
        <v>27</v>
      </c>
      <c r="Q531" s="2" t="s">
        <v>27</v>
      </c>
      <c r="R531" s="2" t="s">
        <v>27</v>
      </c>
      <c r="S531" s="2" t="s">
        <v>3707</v>
      </c>
      <c r="T531" s="2" t="s">
        <v>27</v>
      </c>
      <c r="U531" s="2" t="s">
        <v>1312</v>
      </c>
      <c r="V531" s="2" t="s">
        <v>27</v>
      </c>
      <c r="W531" s="2" t="s">
        <v>27</v>
      </c>
      <c r="X531" s="2" t="s">
        <v>27</v>
      </c>
      <c r="Y531" s="2" t="s">
        <v>27</v>
      </c>
      <c r="Z531" s="2" t="s">
        <v>27</v>
      </c>
      <c r="AA531" s="2" t="s">
        <v>27</v>
      </c>
      <c r="AB531" s="2" t="s">
        <v>27</v>
      </c>
      <c r="AC531" s="2" t="s">
        <v>3707</v>
      </c>
      <c r="AD531" s="2" t="s">
        <v>27</v>
      </c>
      <c r="AM531">
        <f>--ISNUMBER(IFERROR(SEARCH('Formulaire recherche'!$E$20,D531,1),""))</f>
        <v>1</v>
      </c>
      <c r="AN531">
        <f>IF(AM531=1,COUNTIF($AM$2:AM531,1),"")</f>
        <v>530</v>
      </c>
      <c r="AO531" t="str">
        <f>IFERROR(INDEX($D$2:$D$3528,MATCH(ROWS($AN$2:AN531),Position_Fournisseurs,0)),"")</f>
        <v/>
      </c>
    </row>
    <row r="532" spans="1:41" x14ac:dyDescent="0.25">
      <c r="A532">
        <v>32</v>
      </c>
      <c r="B532">
        <v>10029</v>
      </c>
      <c r="C532" s="2" t="s">
        <v>27</v>
      </c>
      <c r="D532" s="2" t="s">
        <v>6468</v>
      </c>
      <c r="E532" s="2" t="s">
        <v>1351</v>
      </c>
      <c r="F532" s="2" t="s">
        <v>1352</v>
      </c>
      <c r="G532" s="2" t="s">
        <v>1353</v>
      </c>
      <c r="H532" s="2" t="s">
        <v>1354</v>
      </c>
      <c r="I532" s="2" t="s">
        <v>1354</v>
      </c>
      <c r="J532" s="2" t="s">
        <v>1316</v>
      </c>
      <c r="K532">
        <v>8035</v>
      </c>
      <c r="L532" s="2" t="s">
        <v>1335</v>
      </c>
      <c r="M532" s="2" t="s">
        <v>1311</v>
      </c>
      <c r="N532">
        <v>4112588296</v>
      </c>
      <c r="P532" s="2" t="s">
        <v>27</v>
      </c>
      <c r="Q532" s="2" t="s">
        <v>27</v>
      </c>
      <c r="R532" s="2" t="s">
        <v>27</v>
      </c>
      <c r="S532" s="2" t="s">
        <v>1321</v>
      </c>
      <c r="T532" s="2" t="s">
        <v>27</v>
      </c>
      <c r="U532" s="2" t="s">
        <v>1312</v>
      </c>
      <c r="V532" s="2" t="s">
        <v>27</v>
      </c>
      <c r="W532" s="2" t="s">
        <v>27</v>
      </c>
      <c r="X532" s="2" t="s">
        <v>27</v>
      </c>
      <c r="Y532" s="2" t="s">
        <v>1332</v>
      </c>
      <c r="Z532" s="2" t="s">
        <v>27</v>
      </c>
      <c r="AA532" s="2" t="s">
        <v>27</v>
      </c>
      <c r="AB532" s="2" t="s">
        <v>27</v>
      </c>
      <c r="AC532" s="2" t="s">
        <v>1321</v>
      </c>
      <c r="AD532" s="2" t="s">
        <v>27</v>
      </c>
      <c r="AM532">
        <f>--ISNUMBER(IFERROR(SEARCH('Formulaire recherche'!$E$20,D532,1),""))</f>
        <v>1</v>
      </c>
      <c r="AN532">
        <f>IF(AM532=1,COUNTIF($AM$2:AM532,1),"")</f>
        <v>531</v>
      </c>
      <c r="AO532" t="str">
        <f>IFERROR(INDEX($D$2:$D$3528,MATCH(ROWS($AN$2:AN532),Position_Fournisseurs,0)),"")</f>
        <v/>
      </c>
    </row>
    <row r="533" spans="1:41" x14ac:dyDescent="0.25">
      <c r="A533">
        <v>5797</v>
      </c>
      <c r="B533">
        <v>11389</v>
      </c>
      <c r="C533" s="2" t="s">
        <v>27</v>
      </c>
      <c r="D533" s="2" t="s">
        <v>5466</v>
      </c>
      <c r="E533" s="2" t="s">
        <v>27</v>
      </c>
      <c r="F533" s="2" t="s">
        <v>5467</v>
      </c>
      <c r="G533" s="2" t="s">
        <v>27</v>
      </c>
      <c r="H533" s="2" t="s">
        <v>5468</v>
      </c>
      <c r="I533" s="2" t="s">
        <v>27</v>
      </c>
      <c r="J533" s="2" t="s">
        <v>5469</v>
      </c>
      <c r="K533">
        <v>62510</v>
      </c>
      <c r="L533" s="2" t="s">
        <v>5470</v>
      </c>
      <c r="M533" s="2" t="s">
        <v>1313</v>
      </c>
      <c r="N533">
        <v>33321936060</v>
      </c>
      <c r="P533" s="2" t="s">
        <v>27</v>
      </c>
      <c r="Q533" s="2" t="s">
        <v>27</v>
      </c>
      <c r="R533" s="2" t="s">
        <v>27</v>
      </c>
      <c r="S533" s="2" t="s">
        <v>27</v>
      </c>
      <c r="T533" s="2" t="s">
        <v>27</v>
      </c>
      <c r="U533" s="2" t="s">
        <v>1322</v>
      </c>
      <c r="V533" s="2" t="s">
        <v>27</v>
      </c>
      <c r="W533" s="2" t="s">
        <v>27</v>
      </c>
      <c r="X533" s="2" t="s">
        <v>27</v>
      </c>
      <c r="Y533" s="2" t="s">
        <v>27</v>
      </c>
      <c r="Z533" s="2" t="s">
        <v>27</v>
      </c>
      <c r="AA533" s="2" t="s">
        <v>27</v>
      </c>
      <c r="AB533" s="2" t="s">
        <v>1323</v>
      </c>
      <c r="AC533" s="2" t="s">
        <v>27</v>
      </c>
      <c r="AD533" s="2" t="s">
        <v>27</v>
      </c>
      <c r="AM533">
        <f>--ISNUMBER(IFERROR(SEARCH('Formulaire recherche'!$E$20,D533,1),""))</f>
        <v>1</v>
      </c>
      <c r="AN533">
        <f>IF(AM533=1,COUNTIF($AM$2:AM533,1),"")</f>
        <v>532</v>
      </c>
      <c r="AO533" t="str">
        <f>IFERROR(INDEX($D$2:$D$3528,MATCH(ROWS($AN$2:AN533),Position_Fournisseurs,0)),"")</f>
        <v/>
      </c>
    </row>
    <row r="534" spans="1:41" x14ac:dyDescent="0.25">
      <c r="A534">
        <v>1632</v>
      </c>
      <c r="B534">
        <v>597373</v>
      </c>
      <c r="C534" s="2" t="s">
        <v>27</v>
      </c>
      <c r="D534" s="2" t="s">
        <v>2593</v>
      </c>
      <c r="E534" s="2" t="s">
        <v>27</v>
      </c>
      <c r="F534" s="2" t="s">
        <v>2594</v>
      </c>
      <c r="G534" s="2" t="s">
        <v>27</v>
      </c>
      <c r="H534" s="2" t="s">
        <v>2595</v>
      </c>
      <c r="I534" s="2" t="s">
        <v>2595</v>
      </c>
      <c r="J534" s="2" t="s">
        <v>27</v>
      </c>
      <c r="K534">
        <v>1229</v>
      </c>
      <c r="L534" s="2" t="s">
        <v>2596</v>
      </c>
      <c r="M534" s="2" t="s">
        <v>1311</v>
      </c>
      <c r="N534">
        <v>41227431020</v>
      </c>
      <c r="P534" s="2" t="s">
        <v>27</v>
      </c>
      <c r="Q534" s="2" t="s">
        <v>27</v>
      </c>
      <c r="R534" s="2" t="s">
        <v>27</v>
      </c>
      <c r="S534" s="2" t="s">
        <v>2597</v>
      </c>
      <c r="T534" s="2" t="s">
        <v>27</v>
      </c>
      <c r="U534" s="2" t="s">
        <v>1312</v>
      </c>
      <c r="V534" s="2" t="s">
        <v>27</v>
      </c>
      <c r="W534" s="2" t="s">
        <v>27</v>
      </c>
      <c r="X534" s="2" t="s">
        <v>27</v>
      </c>
      <c r="Y534" s="2" t="s">
        <v>27</v>
      </c>
      <c r="Z534" s="2" t="s">
        <v>27</v>
      </c>
      <c r="AA534" s="2" t="s">
        <v>27</v>
      </c>
      <c r="AB534" s="2" t="s">
        <v>27</v>
      </c>
      <c r="AC534" s="2" t="s">
        <v>2597</v>
      </c>
      <c r="AD534" s="2" t="s">
        <v>27</v>
      </c>
      <c r="AM534">
        <f>--ISNUMBER(IFERROR(SEARCH('Formulaire recherche'!$E$20,D534,1),""))</f>
        <v>1</v>
      </c>
      <c r="AN534">
        <f>IF(AM534=1,COUNTIF($AM$2:AM534,1),"")</f>
        <v>533</v>
      </c>
      <c r="AO534" t="str">
        <f>IFERROR(INDEX($D$2:$D$3528,MATCH(ROWS($AN$2:AN534),Position_Fournisseurs,0)),"")</f>
        <v/>
      </c>
    </row>
    <row r="535" spans="1:41" x14ac:dyDescent="0.25">
      <c r="A535">
        <v>4962</v>
      </c>
      <c r="B535">
        <v>417838</v>
      </c>
      <c r="C535" s="2" t="s">
        <v>27</v>
      </c>
      <c r="D535" s="2" t="s">
        <v>4805</v>
      </c>
      <c r="E535" s="2" t="s">
        <v>4806</v>
      </c>
      <c r="F535" s="2" t="s">
        <v>4807</v>
      </c>
      <c r="G535" s="2" t="s">
        <v>27</v>
      </c>
      <c r="H535" s="2" t="s">
        <v>27</v>
      </c>
      <c r="I535" s="2" t="s">
        <v>27</v>
      </c>
      <c r="J535" s="2" t="s">
        <v>27</v>
      </c>
      <c r="K535">
        <v>1873</v>
      </c>
      <c r="L535" s="2" t="s">
        <v>1995</v>
      </c>
      <c r="M535" s="2" t="s">
        <v>1311</v>
      </c>
      <c r="N535">
        <v>41244772875</v>
      </c>
      <c r="P535" s="2" t="s">
        <v>27</v>
      </c>
      <c r="Q535" s="2" t="s">
        <v>27</v>
      </c>
      <c r="R535" s="2" t="s">
        <v>27</v>
      </c>
      <c r="S535" s="2" t="s">
        <v>4808</v>
      </c>
      <c r="T535" s="2" t="s">
        <v>27</v>
      </c>
      <c r="U535" s="2" t="s">
        <v>1312</v>
      </c>
      <c r="V535" s="2" t="s">
        <v>27</v>
      </c>
      <c r="W535" s="2" t="s">
        <v>27</v>
      </c>
      <c r="X535" s="2" t="s">
        <v>27</v>
      </c>
      <c r="Y535" s="2" t="s">
        <v>257</v>
      </c>
      <c r="Z535" s="2" t="s">
        <v>27</v>
      </c>
      <c r="AA535" s="2" t="s">
        <v>27</v>
      </c>
      <c r="AB535" s="2" t="s">
        <v>27</v>
      </c>
      <c r="AC535" s="2" t="s">
        <v>4808</v>
      </c>
      <c r="AD535" s="2" t="s">
        <v>27</v>
      </c>
      <c r="AM535">
        <f>--ISNUMBER(IFERROR(SEARCH('Formulaire recherche'!$E$20,D535,1),""))</f>
        <v>1</v>
      </c>
      <c r="AN535">
        <f>IF(AM535=1,COUNTIF($AM$2:AM535,1),"")</f>
        <v>534</v>
      </c>
      <c r="AO535" t="str">
        <f>IFERROR(INDEX($D$2:$D$3528,MATCH(ROWS($AN$2:AN535),Position_Fournisseurs,0)),"")</f>
        <v/>
      </c>
    </row>
    <row r="536" spans="1:41" x14ac:dyDescent="0.25">
      <c r="A536">
        <v>3411</v>
      </c>
      <c r="B536">
        <v>615966</v>
      </c>
      <c r="C536" s="2" t="s">
        <v>27</v>
      </c>
      <c r="D536" s="2" t="s">
        <v>3867</v>
      </c>
      <c r="E536" s="2" t="s">
        <v>27</v>
      </c>
      <c r="F536" s="2" t="s">
        <v>3868</v>
      </c>
      <c r="G536" s="2" t="s">
        <v>27</v>
      </c>
      <c r="H536" s="2" t="s">
        <v>1845</v>
      </c>
      <c r="I536" s="2" t="s">
        <v>1845</v>
      </c>
      <c r="J536" s="2" t="s">
        <v>27</v>
      </c>
      <c r="K536">
        <v>1252</v>
      </c>
      <c r="L536" s="2" t="s">
        <v>1416</v>
      </c>
      <c r="M536" s="2" t="s">
        <v>1311</v>
      </c>
      <c r="N536">
        <v>41227721111</v>
      </c>
      <c r="P536" s="2" t="s">
        <v>27</v>
      </c>
      <c r="Q536" s="2" t="s">
        <v>27</v>
      </c>
      <c r="R536" s="2" t="s">
        <v>27</v>
      </c>
      <c r="S536" s="2" t="s">
        <v>3869</v>
      </c>
      <c r="T536" s="2" t="s">
        <v>27</v>
      </c>
      <c r="U536" s="2" t="s">
        <v>1312</v>
      </c>
      <c r="V536" s="2" t="s">
        <v>27</v>
      </c>
      <c r="W536" s="2" t="s">
        <v>27</v>
      </c>
      <c r="X536" s="2" t="s">
        <v>27</v>
      </c>
      <c r="Y536" s="2" t="s">
        <v>24</v>
      </c>
      <c r="Z536" s="2" t="s">
        <v>27</v>
      </c>
      <c r="AA536" s="2" t="s">
        <v>27</v>
      </c>
      <c r="AB536" s="2" t="s">
        <v>27</v>
      </c>
      <c r="AC536" s="2" t="s">
        <v>3869</v>
      </c>
      <c r="AD536" s="2" t="s">
        <v>27</v>
      </c>
      <c r="AM536">
        <f>--ISNUMBER(IFERROR(SEARCH('Formulaire recherche'!$E$20,D536,1),""))</f>
        <v>1</v>
      </c>
      <c r="AN536">
        <f>IF(AM536=1,COUNTIF($AM$2:AM536,1),"")</f>
        <v>535</v>
      </c>
      <c r="AO536" t="str">
        <f>IFERROR(INDEX($D$2:$D$3528,MATCH(ROWS($AN$2:AN536),Position_Fournisseurs,0)),"")</f>
        <v/>
      </c>
    </row>
    <row r="537" spans="1:41" x14ac:dyDescent="0.25">
      <c r="A537">
        <v>5626</v>
      </c>
      <c r="B537">
        <v>764655</v>
      </c>
      <c r="C537" s="2" t="s">
        <v>27</v>
      </c>
      <c r="D537" s="2" t="s">
        <v>5353</v>
      </c>
      <c r="E537" s="2" t="s">
        <v>27</v>
      </c>
      <c r="F537" s="2" t="s">
        <v>5354</v>
      </c>
      <c r="G537" s="2" t="s">
        <v>27</v>
      </c>
      <c r="H537" s="2" t="s">
        <v>5355</v>
      </c>
      <c r="I537" s="2" t="s">
        <v>5355</v>
      </c>
      <c r="J537" s="2" t="s">
        <v>27</v>
      </c>
      <c r="K537">
        <v>1205</v>
      </c>
      <c r="L537" s="2" t="s">
        <v>1349</v>
      </c>
      <c r="M537" s="2" t="s">
        <v>1311</v>
      </c>
      <c r="N537">
        <v>41228881444</v>
      </c>
      <c r="P537" s="2" t="s">
        <v>27</v>
      </c>
      <c r="Q537" s="2" t="s">
        <v>27</v>
      </c>
      <c r="R537" s="2" t="s">
        <v>5356</v>
      </c>
      <c r="S537" s="2" t="s">
        <v>5357</v>
      </c>
      <c r="T537" s="2" t="s">
        <v>5358</v>
      </c>
      <c r="U537" s="2" t="s">
        <v>1312</v>
      </c>
      <c r="V537" s="2" t="s">
        <v>27</v>
      </c>
      <c r="W537" s="2" t="s">
        <v>27</v>
      </c>
      <c r="X537" s="2" t="s">
        <v>27</v>
      </c>
      <c r="Y537" s="2" t="s">
        <v>24</v>
      </c>
      <c r="Z537" s="2" t="s">
        <v>27</v>
      </c>
      <c r="AA537" s="2" t="s">
        <v>27</v>
      </c>
      <c r="AB537" s="2" t="s">
        <v>27</v>
      </c>
      <c r="AC537" s="2" t="s">
        <v>5357</v>
      </c>
      <c r="AD537" s="2" t="s">
        <v>27</v>
      </c>
      <c r="AM537">
        <f>--ISNUMBER(IFERROR(SEARCH('Formulaire recherche'!$E$20,D537,1),""))</f>
        <v>1</v>
      </c>
      <c r="AN537">
        <f>IF(AM537=1,COUNTIF($AM$2:AM537,1),"")</f>
        <v>536</v>
      </c>
      <c r="AO537" t="str">
        <f>IFERROR(INDEX($D$2:$D$3528,MATCH(ROWS($AN$2:AN537),Position_Fournisseurs,0)),"")</f>
        <v/>
      </c>
    </row>
    <row r="538" spans="1:41" x14ac:dyDescent="0.25">
      <c r="A538">
        <v>2753</v>
      </c>
      <c r="B538">
        <v>168522</v>
      </c>
      <c r="C538" s="2" t="s">
        <v>27</v>
      </c>
      <c r="D538" s="2" t="s">
        <v>3380</v>
      </c>
      <c r="E538" s="2" t="s">
        <v>3381</v>
      </c>
      <c r="F538" s="2" t="s">
        <v>3382</v>
      </c>
      <c r="G538" s="2" t="s">
        <v>27</v>
      </c>
      <c r="H538" s="2" t="s">
        <v>2428</v>
      </c>
      <c r="I538" s="2" t="s">
        <v>2428</v>
      </c>
      <c r="J538" s="2" t="s">
        <v>27</v>
      </c>
      <c r="K538">
        <v>1004</v>
      </c>
      <c r="L538" s="2" t="s">
        <v>1334</v>
      </c>
      <c r="M538" s="2" t="s">
        <v>1311</v>
      </c>
      <c r="N538">
        <v>41216242641</v>
      </c>
      <c r="P538" s="2" t="s">
        <v>27</v>
      </c>
      <c r="Q538" s="2" t="s">
        <v>27</v>
      </c>
      <c r="R538" s="2" t="s">
        <v>27</v>
      </c>
      <c r="S538" s="2" t="s">
        <v>3383</v>
      </c>
      <c r="T538" s="2" t="s">
        <v>27</v>
      </c>
      <c r="U538" s="2" t="s">
        <v>1312</v>
      </c>
      <c r="V538" s="2" t="s">
        <v>27</v>
      </c>
      <c r="W538" s="2" t="s">
        <v>27</v>
      </c>
      <c r="X538" s="2" t="s">
        <v>27</v>
      </c>
      <c r="Y538" s="2" t="s">
        <v>79</v>
      </c>
      <c r="Z538" s="2" t="s">
        <v>27</v>
      </c>
      <c r="AA538" s="2" t="s">
        <v>27</v>
      </c>
      <c r="AB538" s="2" t="s">
        <v>27</v>
      </c>
      <c r="AC538" s="2" t="s">
        <v>3383</v>
      </c>
      <c r="AD538" s="2" t="s">
        <v>27</v>
      </c>
      <c r="AM538">
        <f>--ISNUMBER(IFERROR(SEARCH('Formulaire recherche'!$E$20,D538,1),""))</f>
        <v>1</v>
      </c>
      <c r="AN538">
        <f>IF(AM538=1,COUNTIF($AM$2:AM538,1),"")</f>
        <v>537</v>
      </c>
      <c r="AO538" t="str">
        <f>IFERROR(INDEX($D$2:$D$3528,MATCH(ROWS($AN$2:AN538),Position_Fournisseurs,0)),"")</f>
        <v/>
      </c>
    </row>
    <row r="539" spans="1:41" x14ac:dyDescent="0.25">
      <c r="A539">
        <v>1408</v>
      </c>
      <c r="B539">
        <v>555826</v>
      </c>
      <c r="C539" s="2" t="s">
        <v>27</v>
      </c>
      <c r="D539" s="2" t="s">
        <v>2426</v>
      </c>
      <c r="E539" s="2" t="s">
        <v>27</v>
      </c>
      <c r="F539" s="2" t="s">
        <v>2427</v>
      </c>
      <c r="G539" s="2" t="s">
        <v>27</v>
      </c>
      <c r="H539" s="2" t="s">
        <v>2428</v>
      </c>
      <c r="I539" s="2" t="s">
        <v>2428</v>
      </c>
      <c r="J539" s="2" t="s">
        <v>27</v>
      </c>
      <c r="K539">
        <v>1004</v>
      </c>
      <c r="L539" s="2" t="s">
        <v>1470</v>
      </c>
      <c r="M539" s="2" t="s">
        <v>1311</v>
      </c>
      <c r="N539">
        <v>41216242641</v>
      </c>
      <c r="P539" s="2" t="s">
        <v>27</v>
      </c>
      <c r="Q539" s="2" t="s">
        <v>27</v>
      </c>
      <c r="R539" s="2" t="s">
        <v>27</v>
      </c>
      <c r="S539" s="2" t="s">
        <v>2429</v>
      </c>
      <c r="T539" s="2" t="s">
        <v>27</v>
      </c>
      <c r="U539" s="2" t="s">
        <v>1312</v>
      </c>
      <c r="V539" s="2" t="s">
        <v>27</v>
      </c>
      <c r="W539" s="2" t="s">
        <v>27</v>
      </c>
      <c r="X539" s="2" t="s">
        <v>27</v>
      </c>
      <c r="Y539" s="2" t="s">
        <v>27</v>
      </c>
      <c r="Z539" s="2" t="s">
        <v>27</v>
      </c>
      <c r="AA539" s="2" t="s">
        <v>27</v>
      </c>
      <c r="AB539" s="2" t="s">
        <v>27</v>
      </c>
      <c r="AC539" s="2" t="s">
        <v>2429</v>
      </c>
      <c r="AD539" s="2" t="s">
        <v>27</v>
      </c>
      <c r="AM539">
        <f>--ISNUMBER(IFERROR(SEARCH('Formulaire recherche'!$E$20,D539,1),""))</f>
        <v>1</v>
      </c>
      <c r="AN539">
        <f>IF(AM539=1,COUNTIF($AM$2:AM539,1),"")</f>
        <v>538</v>
      </c>
      <c r="AO539" t="str">
        <f>IFERROR(INDEX($D$2:$D$3528,MATCH(ROWS($AN$2:AN539),Position_Fournisseurs,0)),"")</f>
        <v/>
      </c>
    </row>
    <row r="540" spans="1:41" x14ac:dyDescent="0.25">
      <c r="A540">
        <v>2822</v>
      </c>
      <c r="B540">
        <v>182880</v>
      </c>
      <c r="C540" s="2" t="s">
        <v>27</v>
      </c>
      <c r="D540" s="2" t="s">
        <v>3418</v>
      </c>
      <c r="E540" s="2" t="s">
        <v>27</v>
      </c>
      <c r="F540" s="2" t="s">
        <v>3419</v>
      </c>
      <c r="G540" s="2" t="s">
        <v>27</v>
      </c>
      <c r="H540" s="2" t="s">
        <v>3420</v>
      </c>
      <c r="I540" s="2" t="s">
        <v>3420</v>
      </c>
      <c r="J540" s="2" t="s">
        <v>27</v>
      </c>
      <c r="K540">
        <v>1018</v>
      </c>
      <c r="L540" s="2" t="s">
        <v>1470</v>
      </c>
      <c r="M540" s="2" t="s">
        <v>1311</v>
      </c>
      <c r="N540">
        <v>41216242641</v>
      </c>
      <c r="P540" s="2" t="s">
        <v>27</v>
      </c>
      <c r="Q540" s="2" t="s">
        <v>27</v>
      </c>
      <c r="R540" s="2" t="s">
        <v>27</v>
      </c>
      <c r="S540" s="2" t="s">
        <v>3421</v>
      </c>
      <c r="T540" s="2" t="s">
        <v>27</v>
      </c>
      <c r="U540" s="2" t="s">
        <v>1312</v>
      </c>
      <c r="V540" s="2" t="s">
        <v>27</v>
      </c>
      <c r="W540" s="2" t="s">
        <v>27</v>
      </c>
      <c r="X540" s="2" t="s">
        <v>27</v>
      </c>
      <c r="Y540" s="2" t="s">
        <v>79</v>
      </c>
      <c r="Z540" s="2" t="s">
        <v>27</v>
      </c>
      <c r="AA540" s="2" t="s">
        <v>27</v>
      </c>
      <c r="AB540" s="2" t="s">
        <v>27</v>
      </c>
      <c r="AC540" s="2" t="s">
        <v>3421</v>
      </c>
      <c r="AD540" s="2" t="s">
        <v>27</v>
      </c>
      <c r="AM540">
        <f>--ISNUMBER(IFERROR(SEARCH('Formulaire recherche'!$E$20,D540,1),""))</f>
        <v>1</v>
      </c>
      <c r="AN540">
        <f>IF(AM540=1,COUNTIF($AM$2:AM540,1),"")</f>
        <v>539</v>
      </c>
      <c r="AO540" t="str">
        <f>IFERROR(INDEX($D$2:$D$3528,MATCH(ROWS($AN$2:AN540),Position_Fournisseurs,0)),"")</f>
        <v/>
      </c>
    </row>
    <row r="541" spans="1:41" x14ac:dyDescent="0.25">
      <c r="A541">
        <v>6150</v>
      </c>
      <c r="B541">
        <v>209962</v>
      </c>
      <c r="C541" s="2" t="s">
        <v>27</v>
      </c>
      <c r="D541" s="2" t="s">
        <v>5610</v>
      </c>
      <c r="E541" s="2" t="s">
        <v>27</v>
      </c>
      <c r="F541" s="2" t="s">
        <v>5611</v>
      </c>
      <c r="G541" s="2" t="s">
        <v>27</v>
      </c>
      <c r="H541" s="2" t="s">
        <v>4176</v>
      </c>
      <c r="I541" s="2" t="s">
        <v>4176</v>
      </c>
      <c r="J541" s="2" t="s">
        <v>5612</v>
      </c>
      <c r="K541">
        <v>1920</v>
      </c>
      <c r="L541" s="2" t="s">
        <v>1367</v>
      </c>
      <c r="M541" s="2" t="s">
        <v>1311</v>
      </c>
      <c r="N541">
        <v>41277236200</v>
      </c>
      <c r="P541" s="2" t="s">
        <v>27</v>
      </c>
      <c r="Q541" s="2" t="s">
        <v>27</v>
      </c>
      <c r="R541" s="2" t="s">
        <v>27</v>
      </c>
      <c r="S541" s="2" t="s">
        <v>5613</v>
      </c>
      <c r="T541" s="2" t="s">
        <v>27</v>
      </c>
      <c r="U541" s="2" t="s">
        <v>1312</v>
      </c>
      <c r="V541" s="2" t="s">
        <v>27</v>
      </c>
      <c r="W541" s="2" t="s">
        <v>27</v>
      </c>
      <c r="X541" s="2" t="s">
        <v>27</v>
      </c>
      <c r="Y541" s="2" t="s">
        <v>257</v>
      </c>
      <c r="Z541" s="2" t="s">
        <v>27</v>
      </c>
      <c r="AA541" s="2" t="s">
        <v>27</v>
      </c>
      <c r="AB541" s="2" t="s">
        <v>27</v>
      </c>
      <c r="AC541" s="2" t="s">
        <v>5613</v>
      </c>
      <c r="AD541" s="2" t="s">
        <v>27</v>
      </c>
      <c r="AM541">
        <f>--ISNUMBER(IFERROR(SEARCH('Formulaire recherche'!$E$20,D541,1),""))</f>
        <v>1</v>
      </c>
      <c r="AN541">
        <f>IF(AM541=1,COUNTIF($AM$2:AM541,1),"")</f>
        <v>540</v>
      </c>
      <c r="AO541" t="str">
        <f>IFERROR(INDEX($D$2:$D$3528,MATCH(ROWS($AN$2:AN541),Position_Fournisseurs,0)),"")</f>
        <v/>
      </c>
    </row>
    <row r="542" spans="1:41" x14ac:dyDescent="0.25">
      <c r="A542">
        <v>2049</v>
      </c>
      <c r="B542">
        <v>104999829</v>
      </c>
      <c r="C542" s="2" t="s">
        <v>27</v>
      </c>
      <c r="D542" s="2" t="s">
        <v>2899</v>
      </c>
      <c r="E542" s="2" t="s">
        <v>27</v>
      </c>
      <c r="F542" s="2" t="s">
        <v>2900</v>
      </c>
      <c r="G542" s="2" t="s">
        <v>27</v>
      </c>
      <c r="H542" s="2" t="s">
        <v>2901</v>
      </c>
      <c r="I542" s="2" t="s">
        <v>27</v>
      </c>
      <c r="J542" s="2" t="s">
        <v>27</v>
      </c>
      <c r="K542">
        <v>1912</v>
      </c>
      <c r="L542" s="2" t="s">
        <v>2902</v>
      </c>
      <c r="M542" s="2" t="s">
        <v>1311</v>
      </c>
      <c r="P542" s="2" t="s">
        <v>2903</v>
      </c>
      <c r="Q542" s="2" t="s">
        <v>27</v>
      </c>
      <c r="R542" s="2" t="s">
        <v>2904</v>
      </c>
      <c r="S542" s="2" t="s">
        <v>2904</v>
      </c>
      <c r="T542" s="2" t="s">
        <v>2905</v>
      </c>
      <c r="U542" s="2" t="s">
        <v>1312</v>
      </c>
      <c r="V542" s="2" t="s">
        <v>27</v>
      </c>
      <c r="W542" s="2" t="s">
        <v>27</v>
      </c>
      <c r="X542" s="2" t="s">
        <v>27</v>
      </c>
      <c r="Y542" s="2" t="s">
        <v>257</v>
      </c>
      <c r="Z542" s="2" t="s">
        <v>1314</v>
      </c>
      <c r="AA542" s="2" t="s">
        <v>27</v>
      </c>
      <c r="AB542" s="2" t="s">
        <v>1315</v>
      </c>
      <c r="AC542" s="2" t="s">
        <v>2904</v>
      </c>
      <c r="AD542" s="2" t="s">
        <v>41</v>
      </c>
      <c r="AM542">
        <f>--ISNUMBER(IFERROR(SEARCH('Formulaire recherche'!$E$20,D542,1),""))</f>
        <v>1</v>
      </c>
      <c r="AN542">
        <f>IF(AM542=1,COUNTIF($AM$2:AM542,1),"")</f>
        <v>541</v>
      </c>
      <c r="AO542" t="str">
        <f>IFERROR(INDEX($D$2:$D$3528,MATCH(ROWS($AN$2:AN542),Position_Fournisseurs,0)),"")</f>
        <v/>
      </c>
    </row>
    <row r="543" spans="1:41" x14ac:dyDescent="0.25">
      <c r="A543">
        <v>1625</v>
      </c>
      <c r="B543">
        <v>596074</v>
      </c>
      <c r="C543" s="2" t="s">
        <v>27</v>
      </c>
      <c r="D543" s="2" t="s">
        <v>2588</v>
      </c>
      <c r="E543" s="2" t="s">
        <v>2589</v>
      </c>
      <c r="F543" s="2" t="s">
        <v>2590</v>
      </c>
      <c r="G543" s="2" t="s">
        <v>27</v>
      </c>
      <c r="H543" s="2" t="s">
        <v>2591</v>
      </c>
      <c r="I543" s="2" t="s">
        <v>2591</v>
      </c>
      <c r="J543" s="2" t="s">
        <v>27</v>
      </c>
      <c r="K543">
        <v>1201</v>
      </c>
      <c r="L543" s="2" t="s">
        <v>1349</v>
      </c>
      <c r="M543" s="2" t="s">
        <v>1311</v>
      </c>
      <c r="N543">
        <v>41227380938</v>
      </c>
      <c r="P543" s="2" t="s">
        <v>27</v>
      </c>
      <c r="Q543" s="2" t="s">
        <v>27</v>
      </c>
      <c r="R543" s="2" t="s">
        <v>27</v>
      </c>
      <c r="S543" s="2" t="s">
        <v>2592</v>
      </c>
      <c r="T543" s="2" t="s">
        <v>27</v>
      </c>
      <c r="U543" s="2" t="s">
        <v>1312</v>
      </c>
      <c r="V543" s="2" t="s">
        <v>27</v>
      </c>
      <c r="W543" s="2" t="s">
        <v>27</v>
      </c>
      <c r="X543" s="2" t="s">
        <v>27</v>
      </c>
      <c r="Y543" s="2" t="s">
        <v>24</v>
      </c>
      <c r="Z543" s="2" t="s">
        <v>27</v>
      </c>
      <c r="AA543" s="2" t="s">
        <v>27</v>
      </c>
      <c r="AB543" s="2" t="s">
        <v>27</v>
      </c>
      <c r="AC543" s="2" t="s">
        <v>2592</v>
      </c>
      <c r="AD543" s="2" t="s">
        <v>27</v>
      </c>
      <c r="AM543">
        <f>--ISNUMBER(IFERROR(SEARCH('Formulaire recherche'!$E$20,D543,1),""))</f>
        <v>1</v>
      </c>
      <c r="AN543">
        <f>IF(AM543=1,COUNTIF($AM$2:AM543,1),"")</f>
        <v>542</v>
      </c>
      <c r="AO543" t="str">
        <f>IFERROR(INDEX($D$2:$D$3528,MATCH(ROWS($AN$2:AN543),Position_Fournisseurs,0)),"")</f>
        <v/>
      </c>
    </row>
    <row r="544" spans="1:41" x14ac:dyDescent="0.25">
      <c r="A544">
        <v>3535</v>
      </c>
      <c r="B544">
        <v>636753</v>
      </c>
      <c r="C544" s="2" t="s">
        <v>27</v>
      </c>
      <c r="D544" s="2" t="s">
        <v>3984</v>
      </c>
      <c r="E544" s="2" t="s">
        <v>3985</v>
      </c>
      <c r="F544" s="2" t="s">
        <v>3986</v>
      </c>
      <c r="G544" s="2" t="s">
        <v>27</v>
      </c>
      <c r="H544" s="2" t="s">
        <v>3987</v>
      </c>
      <c r="I544" s="2" t="s">
        <v>3987</v>
      </c>
      <c r="J544" s="2" t="s">
        <v>27</v>
      </c>
      <c r="K544">
        <v>1709</v>
      </c>
      <c r="L544" s="2" t="s">
        <v>1492</v>
      </c>
      <c r="M544" s="2" t="s">
        <v>1311</v>
      </c>
      <c r="N544">
        <v>41264260040</v>
      </c>
      <c r="P544" s="2" t="s">
        <v>27</v>
      </c>
      <c r="Q544" s="2" t="s">
        <v>27</v>
      </c>
      <c r="R544" s="2" t="s">
        <v>27</v>
      </c>
      <c r="S544" s="2" t="s">
        <v>3988</v>
      </c>
      <c r="T544" s="2" t="s">
        <v>3989</v>
      </c>
      <c r="U544" s="2" t="s">
        <v>1312</v>
      </c>
      <c r="V544" s="2" t="s">
        <v>27</v>
      </c>
      <c r="W544" s="2" t="s">
        <v>27</v>
      </c>
      <c r="X544" s="2" t="s">
        <v>27</v>
      </c>
      <c r="Y544" s="2" t="s">
        <v>1313</v>
      </c>
      <c r="Z544" s="2" t="s">
        <v>27</v>
      </c>
      <c r="AA544" s="2" t="s">
        <v>27</v>
      </c>
      <c r="AB544" s="2" t="s">
        <v>27</v>
      </c>
      <c r="AC544" s="2" t="s">
        <v>3988</v>
      </c>
      <c r="AD544" s="2" t="s">
        <v>27</v>
      </c>
      <c r="AM544">
        <f>--ISNUMBER(IFERROR(SEARCH('Formulaire recherche'!$E$20,D544,1),""))</f>
        <v>1</v>
      </c>
      <c r="AN544">
        <f>IF(AM544=1,COUNTIF($AM$2:AM544,1),"")</f>
        <v>543</v>
      </c>
      <c r="AO544" t="str">
        <f>IFERROR(INDEX($D$2:$D$3528,MATCH(ROWS($AN$2:AN544),Position_Fournisseurs,0)),"")</f>
        <v/>
      </c>
    </row>
    <row r="545" spans="1:41" x14ac:dyDescent="0.25">
      <c r="A545">
        <v>3111</v>
      </c>
      <c r="B545">
        <v>339857</v>
      </c>
      <c r="C545" s="2" t="s">
        <v>27</v>
      </c>
      <c r="D545" s="2" t="s">
        <v>3639</v>
      </c>
      <c r="E545" s="2" t="s">
        <v>3640</v>
      </c>
      <c r="F545" s="2" t="s">
        <v>3641</v>
      </c>
      <c r="G545" s="2" t="s">
        <v>27</v>
      </c>
      <c r="H545" s="2" t="s">
        <v>3642</v>
      </c>
      <c r="I545" s="2" t="s">
        <v>3642</v>
      </c>
      <c r="J545" s="2" t="s">
        <v>3643</v>
      </c>
      <c r="K545">
        <v>1204</v>
      </c>
      <c r="L545" s="2" t="s">
        <v>1349</v>
      </c>
      <c r="M545" s="2" t="s">
        <v>1311</v>
      </c>
      <c r="N545">
        <v>41223298944</v>
      </c>
      <c r="P545" s="2" t="s">
        <v>27</v>
      </c>
      <c r="Q545" s="2" t="s">
        <v>27</v>
      </c>
      <c r="R545" s="2" t="s">
        <v>27</v>
      </c>
      <c r="S545" s="2" t="s">
        <v>1321</v>
      </c>
      <c r="T545" s="2" t="s">
        <v>27</v>
      </c>
      <c r="U545" s="2" t="s">
        <v>1312</v>
      </c>
      <c r="V545" s="2" t="s">
        <v>27</v>
      </c>
      <c r="W545" s="2" t="s">
        <v>27</v>
      </c>
      <c r="X545" s="2" t="s">
        <v>27</v>
      </c>
      <c r="Y545" s="2" t="s">
        <v>24</v>
      </c>
      <c r="Z545" s="2" t="s">
        <v>27</v>
      </c>
      <c r="AA545" s="2" t="s">
        <v>27</v>
      </c>
      <c r="AB545" s="2" t="s">
        <v>27</v>
      </c>
      <c r="AC545" s="2" t="s">
        <v>1321</v>
      </c>
      <c r="AD545" s="2" t="s">
        <v>27</v>
      </c>
      <c r="AM545">
        <f>--ISNUMBER(IFERROR(SEARCH('Formulaire recherche'!$E$20,D545,1),""))</f>
        <v>1</v>
      </c>
      <c r="AN545">
        <f>IF(AM545=1,COUNTIF($AM$2:AM545,1),"")</f>
        <v>544</v>
      </c>
      <c r="AO545" t="str">
        <f>IFERROR(INDEX($D$2:$D$3528,MATCH(ROWS($AN$2:AN545),Position_Fournisseurs,0)),"")</f>
        <v/>
      </c>
    </row>
    <row r="546" spans="1:41" x14ac:dyDescent="0.25">
      <c r="A546">
        <v>4659</v>
      </c>
      <c r="B546">
        <v>203804</v>
      </c>
      <c r="C546" s="2" t="s">
        <v>27</v>
      </c>
      <c r="D546" s="2" t="s">
        <v>4638</v>
      </c>
      <c r="E546" s="2" t="s">
        <v>27</v>
      </c>
      <c r="F546" s="2" t="s">
        <v>4639</v>
      </c>
      <c r="G546" s="2" t="s">
        <v>4640</v>
      </c>
      <c r="H546" s="2" t="s">
        <v>4641</v>
      </c>
      <c r="I546" s="2" t="s">
        <v>4641</v>
      </c>
      <c r="J546" s="2" t="s">
        <v>27</v>
      </c>
      <c r="K546">
        <v>1260</v>
      </c>
      <c r="L546" s="2" t="s">
        <v>1438</v>
      </c>
      <c r="M546" s="2" t="s">
        <v>1311</v>
      </c>
      <c r="N546">
        <v>41223617307</v>
      </c>
      <c r="P546" s="2" t="s">
        <v>27</v>
      </c>
      <c r="Q546" s="2" t="s">
        <v>27</v>
      </c>
      <c r="R546" s="2" t="s">
        <v>27</v>
      </c>
      <c r="S546" s="2" t="s">
        <v>4642</v>
      </c>
      <c r="T546" s="2" t="s">
        <v>27</v>
      </c>
      <c r="U546" s="2" t="s">
        <v>1312</v>
      </c>
      <c r="V546" s="2" t="s">
        <v>27</v>
      </c>
      <c r="W546" s="2" t="s">
        <v>27</v>
      </c>
      <c r="X546" s="2" t="s">
        <v>27</v>
      </c>
      <c r="Y546" s="2" t="s">
        <v>79</v>
      </c>
      <c r="Z546" s="2" t="s">
        <v>27</v>
      </c>
      <c r="AA546" s="2" t="s">
        <v>27</v>
      </c>
      <c r="AB546" s="2" t="s">
        <v>27</v>
      </c>
      <c r="AC546" s="2" t="s">
        <v>4642</v>
      </c>
      <c r="AD546" s="2" t="s">
        <v>27</v>
      </c>
      <c r="AM546">
        <f>--ISNUMBER(IFERROR(SEARCH('Formulaire recherche'!$E$20,D546,1),""))</f>
        <v>1</v>
      </c>
      <c r="AN546">
        <f>IF(AM546=1,COUNTIF($AM$2:AM546,1),"")</f>
        <v>545</v>
      </c>
      <c r="AO546" t="str">
        <f>IFERROR(INDEX($D$2:$D$3528,MATCH(ROWS($AN$2:AN546),Position_Fournisseurs,0)),"")</f>
        <v/>
      </c>
    </row>
    <row r="547" spans="1:41" x14ac:dyDescent="0.25">
      <c r="A547">
        <v>2145</v>
      </c>
      <c r="B547">
        <v>10477</v>
      </c>
      <c r="C547" s="2" t="s">
        <v>27</v>
      </c>
      <c r="D547" s="2" t="s">
        <v>2996</v>
      </c>
      <c r="E547" s="2" t="s">
        <v>27</v>
      </c>
      <c r="F547" s="2" t="s">
        <v>2997</v>
      </c>
      <c r="G547" s="2" t="s">
        <v>27</v>
      </c>
      <c r="H547" s="2" t="s">
        <v>2998</v>
      </c>
      <c r="I547" s="2" t="s">
        <v>2998</v>
      </c>
      <c r="J547" s="2" t="s">
        <v>27</v>
      </c>
      <c r="K547">
        <v>37320</v>
      </c>
      <c r="L547" s="2" t="s">
        <v>2999</v>
      </c>
      <c r="M547" s="2" t="s">
        <v>1313</v>
      </c>
      <c r="N547">
        <v>33247431735</v>
      </c>
      <c r="P547" s="2" t="s">
        <v>27</v>
      </c>
      <c r="Q547" s="2" t="s">
        <v>27</v>
      </c>
      <c r="R547" s="2" t="s">
        <v>27</v>
      </c>
      <c r="S547" s="2" t="s">
        <v>1321</v>
      </c>
      <c r="T547" s="2" t="s">
        <v>27</v>
      </c>
      <c r="U547" s="2" t="s">
        <v>1322</v>
      </c>
      <c r="V547" s="2" t="s">
        <v>27</v>
      </c>
      <c r="W547" s="2" t="s">
        <v>27</v>
      </c>
      <c r="X547" s="2" t="s">
        <v>27</v>
      </c>
      <c r="Y547" s="2" t="s">
        <v>27</v>
      </c>
      <c r="Z547" s="2" t="s">
        <v>27</v>
      </c>
      <c r="AA547" s="2" t="s">
        <v>27</v>
      </c>
      <c r="AB547" s="2" t="s">
        <v>1323</v>
      </c>
      <c r="AC547" s="2" t="s">
        <v>1321</v>
      </c>
      <c r="AD547" s="2" t="s">
        <v>27</v>
      </c>
      <c r="AM547">
        <f>--ISNUMBER(IFERROR(SEARCH('Formulaire recherche'!$E$20,D547,1),""))</f>
        <v>1</v>
      </c>
      <c r="AN547">
        <f>IF(AM547=1,COUNTIF($AM$2:AM547,1),"")</f>
        <v>546</v>
      </c>
      <c r="AO547" t="str">
        <f>IFERROR(INDEX($D$2:$D$3528,MATCH(ROWS($AN$2:AN547),Position_Fournisseurs,0)),"")</f>
        <v/>
      </c>
    </row>
    <row r="548" spans="1:41" x14ac:dyDescent="0.25">
      <c r="A548">
        <v>5413</v>
      </c>
      <c r="B548">
        <v>706795</v>
      </c>
      <c r="C548" s="2" t="s">
        <v>27</v>
      </c>
      <c r="D548" s="2" t="s">
        <v>5174</v>
      </c>
      <c r="E548" s="2" t="s">
        <v>27</v>
      </c>
      <c r="F548" s="2" t="s">
        <v>5175</v>
      </c>
      <c r="G548" s="2" t="s">
        <v>5176</v>
      </c>
      <c r="H548" s="2" t="s">
        <v>5177</v>
      </c>
      <c r="I548" s="2" t="s">
        <v>5177</v>
      </c>
      <c r="J548" s="2" t="s">
        <v>27</v>
      </c>
      <c r="K548">
        <v>1964</v>
      </c>
      <c r="L548" s="2" t="s">
        <v>2082</v>
      </c>
      <c r="M548" s="2" t="s">
        <v>1311</v>
      </c>
      <c r="P548" s="2" t="s">
        <v>27</v>
      </c>
      <c r="Q548" s="2" t="s">
        <v>27</v>
      </c>
      <c r="R548" s="2" t="s">
        <v>5178</v>
      </c>
      <c r="S548" s="2" t="s">
        <v>5179</v>
      </c>
      <c r="T548" s="2" t="s">
        <v>5180</v>
      </c>
      <c r="U548" s="2" t="s">
        <v>1312</v>
      </c>
      <c r="V548" s="2" t="s">
        <v>27</v>
      </c>
      <c r="W548" s="2" t="s">
        <v>27</v>
      </c>
      <c r="X548" s="2" t="s">
        <v>27</v>
      </c>
      <c r="Y548" s="2" t="s">
        <v>257</v>
      </c>
      <c r="Z548" s="2" t="s">
        <v>27</v>
      </c>
      <c r="AA548" s="2" t="s">
        <v>27</v>
      </c>
      <c r="AB548" s="2" t="s">
        <v>27</v>
      </c>
      <c r="AC548" s="2" t="s">
        <v>5179</v>
      </c>
      <c r="AD548" s="2" t="s">
        <v>27</v>
      </c>
      <c r="AM548">
        <f>--ISNUMBER(IFERROR(SEARCH('Formulaire recherche'!$E$20,D548,1),""))</f>
        <v>1</v>
      </c>
      <c r="AN548">
        <f>IF(AM548=1,COUNTIF($AM$2:AM548,1),"")</f>
        <v>547</v>
      </c>
      <c r="AO548" t="str">
        <f>IFERROR(INDEX($D$2:$D$3528,MATCH(ROWS($AN$2:AN548),Position_Fournisseurs,0)),"")</f>
        <v/>
      </c>
    </row>
    <row r="549" spans="1:41" x14ac:dyDescent="0.25">
      <c r="A549">
        <v>5214</v>
      </c>
      <c r="B549">
        <v>459350</v>
      </c>
      <c r="C549" s="2" t="s">
        <v>27</v>
      </c>
      <c r="D549" s="2" t="s">
        <v>4986</v>
      </c>
      <c r="E549" s="2" t="s">
        <v>27</v>
      </c>
      <c r="F549" s="2" t="s">
        <v>4987</v>
      </c>
      <c r="G549" s="2" t="s">
        <v>27</v>
      </c>
      <c r="H549" s="2" t="s">
        <v>4988</v>
      </c>
      <c r="I549" s="2" t="s">
        <v>4988</v>
      </c>
      <c r="J549" s="2" t="s">
        <v>27</v>
      </c>
      <c r="K549">
        <v>1026</v>
      </c>
      <c r="L549" s="2" t="s">
        <v>2631</v>
      </c>
      <c r="M549" s="2" t="s">
        <v>1311</v>
      </c>
      <c r="N549">
        <v>41217012654</v>
      </c>
      <c r="P549" s="2" t="s">
        <v>4989</v>
      </c>
      <c r="Q549" s="2" t="s">
        <v>27</v>
      </c>
      <c r="R549" s="2" t="s">
        <v>4990</v>
      </c>
      <c r="S549" s="2" t="s">
        <v>4991</v>
      </c>
      <c r="T549" s="2" t="s">
        <v>4992</v>
      </c>
      <c r="U549" s="2" t="s">
        <v>1312</v>
      </c>
      <c r="V549" s="2" t="s">
        <v>27</v>
      </c>
      <c r="W549" s="2" t="s">
        <v>27</v>
      </c>
      <c r="X549" s="2" t="s">
        <v>27</v>
      </c>
      <c r="Y549" s="2" t="s">
        <v>79</v>
      </c>
      <c r="Z549" s="2" t="s">
        <v>27</v>
      </c>
      <c r="AA549" s="2" t="s">
        <v>27</v>
      </c>
      <c r="AB549" s="2" t="s">
        <v>27</v>
      </c>
      <c r="AC549" s="2" t="s">
        <v>4991</v>
      </c>
      <c r="AD549" s="2" t="s">
        <v>27</v>
      </c>
      <c r="AM549">
        <f>--ISNUMBER(IFERROR(SEARCH('Formulaire recherche'!$E$20,D549,1),""))</f>
        <v>1</v>
      </c>
      <c r="AN549">
        <f>IF(AM549=1,COUNTIF($AM$2:AM549,1),"")</f>
        <v>548</v>
      </c>
      <c r="AO549" t="str">
        <f>IFERROR(INDEX($D$2:$D$3528,MATCH(ROWS($AN$2:AN549),Position_Fournisseurs,0)),"")</f>
        <v/>
      </c>
    </row>
    <row r="550" spans="1:41" x14ac:dyDescent="0.25">
      <c r="A550">
        <v>4913</v>
      </c>
      <c r="B550">
        <v>410852</v>
      </c>
      <c r="C550" s="2" t="s">
        <v>27</v>
      </c>
      <c r="D550" s="2" t="s">
        <v>4767</v>
      </c>
      <c r="E550" s="2" t="s">
        <v>27</v>
      </c>
      <c r="F550" s="2" t="s">
        <v>4768</v>
      </c>
      <c r="G550" s="2" t="s">
        <v>27</v>
      </c>
      <c r="H550" s="2" t="s">
        <v>4769</v>
      </c>
      <c r="I550" s="2" t="s">
        <v>27</v>
      </c>
      <c r="J550" s="2" t="s">
        <v>27</v>
      </c>
      <c r="K550">
        <v>1950</v>
      </c>
      <c r="L550" s="2" t="s">
        <v>1403</v>
      </c>
      <c r="M550" s="2" t="s">
        <v>1311</v>
      </c>
      <c r="N550">
        <v>41273222037</v>
      </c>
      <c r="O550">
        <v>41273222011</v>
      </c>
      <c r="P550" s="2" t="s">
        <v>4770</v>
      </c>
      <c r="Q550" s="2" t="s">
        <v>27</v>
      </c>
      <c r="R550" s="2" t="s">
        <v>4771</v>
      </c>
      <c r="S550" s="2" t="s">
        <v>4771</v>
      </c>
      <c r="T550" s="2" t="s">
        <v>4772</v>
      </c>
      <c r="U550" s="2" t="s">
        <v>1312</v>
      </c>
      <c r="V550" s="2" t="s">
        <v>27</v>
      </c>
      <c r="W550" s="2" t="s">
        <v>27</v>
      </c>
      <c r="X550" s="2" t="s">
        <v>27</v>
      </c>
      <c r="Y550" s="2" t="s">
        <v>257</v>
      </c>
      <c r="Z550" s="2" t="s">
        <v>1314</v>
      </c>
      <c r="AA550" s="2" t="s">
        <v>27</v>
      </c>
      <c r="AB550" s="2" t="s">
        <v>1315</v>
      </c>
      <c r="AC550" s="2" t="s">
        <v>4771</v>
      </c>
      <c r="AD550" s="2" t="s">
        <v>41</v>
      </c>
      <c r="AM550">
        <f>--ISNUMBER(IFERROR(SEARCH('Formulaire recherche'!$E$20,D550,1),""))</f>
        <v>1</v>
      </c>
      <c r="AN550">
        <f>IF(AM550=1,COUNTIF($AM$2:AM550,1),"")</f>
        <v>549</v>
      </c>
      <c r="AO550" t="str">
        <f>IFERROR(INDEX($D$2:$D$3528,MATCH(ROWS($AN$2:AN550),Position_Fournisseurs,0)),"")</f>
        <v/>
      </c>
    </row>
    <row r="551" spans="1:41" x14ac:dyDescent="0.25">
      <c r="A551">
        <v>4395</v>
      </c>
      <c r="B551">
        <v>11239</v>
      </c>
      <c r="C551" s="2" t="s">
        <v>27</v>
      </c>
      <c r="D551" s="2" t="s">
        <v>4511</v>
      </c>
      <c r="E551" s="2" t="s">
        <v>27</v>
      </c>
      <c r="F551" s="2" t="s">
        <v>4512</v>
      </c>
      <c r="G551" s="2" t="s">
        <v>27</v>
      </c>
      <c r="H551" s="2" t="s">
        <v>4513</v>
      </c>
      <c r="I551" s="2" t="s">
        <v>4513</v>
      </c>
      <c r="J551" s="2" t="s">
        <v>27</v>
      </c>
      <c r="K551">
        <v>74400</v>
      </c>
      <c r="L551" s="2" t="s">
        <v>4514</v>
      </c>
      <c r="M551" s="2" t="s">
        <v>1313</v>
      </c>
      <c r="N551">
        <v>33450532351</v>
      </c>
      <c r="P551" s="2" t="s">
        <v>27</v>
      </c>
      <c r="Q551" s="2" t="s">
        <v>27</v>
      </c>
      <c r="R551" s="2" t="s">
        <v>27</v>
      </c>
      <c r="S551" s="2" t="s">
        <v>27</v>
      </c>
      <c r="T551" s="2" t="s">
        <v>27</v>
      </c>
      <c r="U551" s="2" t="s">
        <v>1312</v>
      </c>
      <c r="V551" s="2" t="s">
        <v>27</v>
      </c>
      <c r="W551" s="2" t="s">
        <v>27</v>
      </c>
      <c r="X551" s="2" t="s">
        <v>27</v>
      </c>
      <c r="Y551" s="2" t="s">
        <v>27</v>
      </c>
      <c r="Z551" s="2" t="s">
        <v>27</v>
      </c>
      <c r="AA551" s="2" t="s">
        <v>27</v>
      </c>
      <c r="AB551" s="2" t="s">
        <v>27</v>
      </c>
      <c r="AC551" s="2" t="s">
        <v>27</v>
      </c>
      <c r="AD551" s="2" t="s">
        <v>27</v>
      </c>
      <c r="AM551">
        <f>--ISNUMBER(IFERROR(SEARCH('Formulaire recherche'!$E$20,D551,1),""))</f>
        <v>1</v>
      </c>
      <c r="AN551">
        <f>IF(AM551=1,COUNTIF($AM$2:AM551,1),"")</f>
        <v>550</v>
      </c>
      <c r="AO551" t="str">
        <f>IFERROR(INDEX($D$2:$D$3528,MATCH(ROWS($AN$2:AN551),Position_Fournisseurs,0)),"")</f>
        <v/>
      </c>
    </row>
    <row r="552" spans="1:41" x14ac:dyDescent="0.25">
      <c r="A552">
        <v>6944</v>
      </c>
      <c r="B552">
        <v>785613</v>
      </c>
      <c r="C552" s="2" t="s">
        <v>27</v>
      </c>
      <c r="D552" s="2" t="s">
        <v>6053</v>
      </c>
      <c r="E552" s="2" t="s">
        <v>27</v>
      </c>
      <c r="F552" s="2" t="s">
        <v>6054</v>
      </c>
      <c r="G552" s="2" t="s">
        <v>27</v>
      </c>
      <c r="H552" s="2" t="s">
        <v>6055</v>
      </c>
      <c r="I552" s="2" t="s">
        <v>6055</v>
      </c>
      <c r="J552" s="2" t="s">
        <v>27</v>
      </c>
      <c r="K552">
        <v>1242</v>
      </c>
      <c r="L552" s="2" t="s">
        <v>813</v>
      </c>
      <c r="M552" s="2" t="s">
        <v>1311</v>
      </c>
      <c r="N552">
        <v>41227821222</v>
      </c>
      <c r="P552" s="2" t="s">
        <v>6056</v>
      </c>
      <c r="Q552" s="2" t="s">
        <v>27</v>
      </c>
      <c r="R552" s="2" t="s">
        <v>6057</v>
      </c>
      <c r="S552" s="2" t="s">
        <v>6058</v>
      </c>
      <c r="T552" s="2" t="s">
        <v>6059</v>
      </c>
      <c r="U552" s="2" t="s">
        <v>1312</v>
      </c>
      <c r="V552" s="2" t="s">
        <v>27</v>
      </c>
      <c r="W552" s="2" t="s">
        <v>27</v>
      </c>
      <c r="X552" s="2" t="s">
        <v>27</v>
      </c>
      <c r="Y552" s="2" t="s">
        <v>24</v>
      </c>
      <c r="Z552" s="2" t="s">
        <v>27</v>
      </c>
      <c r="AA552" s="2" t="s">
        <v>27</v>
      </c>
      <c r="AB552" s="2" t="s">
        <v>27</v>
      </c>
      <c r="AC552" s="2" t="s">
        <v>6058</v>
      </c>
      <c r="AD552" s="2" t="s">
        <v>27</v>
      </c>
      <c r="AM552">
        <f>--ISNUMBER(IFERROR(SEARCH('Formulaire recherche'!$E$20,D552,1),""))</f>
        <v>1</v>
      </c>
      <c r="AN552">
        <f>IF(AM552=1,COUNTIF($AM$2:AM552,1),"")</f>
        <v>551</v>
      </c>
      <c r="AO552" t="str">
        <f>IFERROR(INDEX($D$2:$D$3528,MATCH(ROWS($AN$2:AN552),Position_Fournisseurs,0)),"")</f>
        <v/>
      </c>
    </row>
    <row r="553" spans="1:41" x14ac:dyDescent="0.25">
      <c r="A553">
        <v>3552</v>
      </c>
      <c r="B553">
        <v>639749</v>
      </c>
      <c r="C553" s="2" t="s">
        <v>27</v>
      </c>
      <c r="D553" s="2" t="s">
        <v>3999</v>
      </c>
      <c r="E553" s="2" t="s">
        <v>27</v>
      </c>
      <c r="F553" s="2" t="s">
        <v>4000</v>
      </c>
      <c r="G553" s="2" t="s">
        <v>27</v>
      </c>
      <c r="H553" s="2" t="s">
        <v>4001</v>
      </c>
      <c r="I553" s="2" t="s">
        <v>4001</v>
      </c>
      <c r="J553" s="2" t="s">
        <v>27</v>
      </c>
      <c r="K553">
        <v>1260</v>
      </c>
      <c r="L553" s="2" t="s">
        <v>1438</v>
      </c>
      <c r="M553" s="2" t="s">
        <v>1311</v>
      </c>
      <c r="N553">
        <v>41229607510</v>
      </c>
      <c r="P553" s="2" t="s">
        <v>27</v>
      </c>
      <c r="Q553" s="2" t="s">
        <v>27</v>
      </c>
      <c r="R553" s="2" t="s">
        <v>4002</v>
      </c>
      <c r="S553" s="2" t="s">
        <v>4003</v>
      </c>
      <c r="T553" s="2" t="s">
        <v>4004</v>
      </c>
      <c r="U553" s="2" t="s">
        <v>1312</v>
      </c>
      <c r="V553" s="2" t="s">
        <v>27</v>
      </c>
      <c r="W553" s="2" t="s">
        <v>27</v>
      </c>
      <c r="X553" s="2" t="s">
        <v>27</v>
      </c>
      <c r="Y553" s="2" t="s">
        <v>79</v>
      </c>
      <c r="Z553" s="2" t="s">
        <v>27</v>
      </c>
      <c r="AA553" s="2" t="s">
        <v>27</v>
      </c>
      <c r="AB553" s="2" t="s">
        <v>27</v>
      </c>
      <c r="AC553" s="2" t="s">
        <v>4003</v>
      </c>
      <c r="AD553" s="2" t="s">
        <v>27</v>
      </c>
      <c r="AM553">
        <f>--ISNUMBER(IFERROR(SEARCH('Formulaire recherche'!$E$20,D553,1),""))</f>
        <v>1</v>
      </c>
      <c r="AN553">
        <f>IF(AM553=1,COUNTIF($AM$2:AM553,1),"")</f>
        <v>552</v>
      </c>
      <c r="AO553" t="str">
        <f>IFERROR(INDEX($D$2:$D$3528,MATCH(ROWS($AN$2:AN553),Position_Fournisseurs,0)),"")</f>
        <v/>
      </c>
    </row>
    <row r="554" spans="1:41" x14ac:dyDescent="0.25">
      <c r="A554">
        <v>6715</v>
      </c>
      <c r="B554">
        <v>498496</v>
      </c>
      <c r="C554" s="2" t="s">
        <v>27</v>
      </c>
      <c r="D554" s="2" t="s">
        <v>5909</v>
      </c>
      <c r="E554" s="2" t="s">
        <v>5910</v>
      </c>
      <c r="F554" s="2" t="s">
        <v>5911</v>
      </c>
      <c r="G554" s="2" t="s">
        <v>27</v>
      </c>
      <c r="H554" s="2" t="s">
        <v>5912</v>
      </c>
      <c r="I554" s="2" t="s">
        <v>5912</v>
      </c>
      <c r="J554" s="2" t="s">
        <v>27</v>
      </c>
      <c r="K554">
        <v>1205</v>
      </c>
      <c r="L554" s="2" t="s">
        <v>1349</v>
      </c>
      <c r="M554" s="2" t="s">
        <v>1311</v>
      </c>
      <c r="N554">
        <v>41223286060</v>
      </c>
      <c r="P554" s="2" t="s">
        <v>27</v>
      </c>
      <c r="Q554" s="2" t="s">
        <v>27</v>
      </c>
      <c r="R554" s="2" t="s">
        <v>27</v>
      </c>
      <c r="S554" s="2" t="s">
        <v>5913</v>
      </c>
      <c r="T554" s="2" t="s">
        <v>27</v>
      </c>
      <c r="U554" s="2" t="s">
        <v>1312</v>
      </c>
      <c r="V554" s="2" t="s">
        <v>27</v>
      </c>
      <c r="W554" s="2" t="s">
        <v>27</v>
      </c>
      <c r="X554" s="2" t="s">
        <v>27</v>
      </c>
      <c r="Y554" s="2" t="s">
        <v>24</v>
      </c>
      <c r="Z554" s="2" t="s">
        <v>27</v>
      </c>
      <c r="AA554" s="2" t="s">
        <v>27</v>
      </c>
      <c r="AB554" s="2" t="s">
        <v>27</v>
      </c>
      <c r="AC554" s="2" t="s">
        <v>5913</v>
      </c>
      <c r="AD554" s="2" t="s">
        <v>27</v>
      </c>
      <c r="AM554">
        <f>--ISNUMBER(IFERROR(SEARCH('Formulaire recherche'!$E$20,D554,1),""))</f>
        <v>1</v>
      </c>
      <c r="AN554">
        <f>IF(AM554=1,COUNTIF($AM$2:AM554,1),"")</f>
        <v>553</v>
      </c>
      <c r="AO554" t="str">
        <f>IFERROR(INDEX($D$2:$D$3528,MATCH(ROWS($AN$2:AN554),Position_Fournisseurs,0)),"")</f>
        <v/>
      </c>
    </row>
    <row r="555" spans="1:41" x14ac:dyDescent="0.25">
      <c r="A555">
        <v>6954</v>
      </c>
      <c r="B555">
        <v>789023</v>
      </c>
      <c r="C555" s="2" t="s">
        <v>27</v>
      </c>
      <c r="D555" s="2" t="s">
        <v>6084</v>
      </c>
      <c r="E555" s="2" t="s">
        <v>27</v>
      </c>
      <c r="F555" s="2" t="s">
        <v>6085</v>
      </c>
      <c r="G555" s="2" t="s">
        <v>27</v>
      </c>
      <c r="H555" s="2" t="s">
        <v>6086</v>
      </c>
      <c r="I555" s="2" t="s">
        <v>6086</v>
      </c>
      <c r="J555" s="2" t="s">
        <v>27</v>
      </c>
      <c r="K555">
        <v>1196</v>
      </c>
      <c r="L555" s="2" t="s">
        <v>1441</v>
      </c>
      <c r="M555" s="2" t="s">
        <v>1311</v>
      </c>
      <c r="N555">
        <v>41223642346</v>
      </c>
      <c r="P555" s="2" t="s">
        <v>6087</v>
      </c>
      <c r="Q555" s="2" t="s">
        <v>27</v>
      </c>
      <c r="R555" s="2" t="s">
        <v>6088</v>
      </c>
      <c r="S555" s="2" t="s">
        <v>6089</v>
      </c>
      <c r="T555" s="2" t="s">
        <v>6090</v>
      </c>
      <c r="U555" s="2" t="s">
        <v>1312</v>
      </c>
      <c r="V555" s="2" t="s">
        <v>27</v>
      </c>
      <c r="W555" s="2" t="s">
        <v>27</v>
      </c>
      <c r="X555" s="2" t="s">
        <v>27</v>
      </c>
      <c r="Y555" s="2" t="s">
        <v>79</v>
      </c>
      <c r="Z555" s="2" t="s">
        <v>27</v>
      </c>
      <c r="AA555" s="2" t="s">
        <v>27</v>
      </c>
      <c r="AB555" s="2" t="s">
        <v>27</v>
      </c>
      <c r="AC555" s="2" t="s">
        <v>6089</v>
      </c>
      <c r="AD555" s="2" t="s">
        <v>27</v>
      </c>
      <c r="AM555">
        <f>--ISNUMBER(IFERROR(SEARCH('Formulaire recherche'!$E$20,D555,1),""))</f>
        <v>1</v>
      </c>
      <c r="AN555">
        <f>IF(AM555=1,COUNTIF($AM$2:AM555,1),"")</f>
        <v>554</v>
      </c>
      <c r="AO555" t="str">
        <f>IFERROR(INDEX($D$2:$D$3528,MATCH(ROWS($AN$2:AN555),Position_Fournisseurs,0)),"")</f>
        <v/>
      </c>
    </row>
    <row r="556" spans="1:41" x14ac:dyDescent="0.25">
      <c r="A556">
        <v>4325</v>
      </c>
      <c r="B556">
        <v>11170</v>
      </c>
      <c r="C556" s="2" t="s">
        <v>27</v>
      </c>
      <c r="D556" s="2" t="s">
        <v>4464</v>
      </c>
      <c r="E556" s="2" t="s">
        <v>27</v>
      </c>
      <c r="F556" s="2" t="s">
        <v>4465</v>
      </c>
      <c r="G556" s="2" t="s">
        <v>27</v>
      </c>
      <c r="H556" s="2" t="s">
        <v>4466</v>
      </c>
      <c r="I556" s="2" t="s">
        <v>4466</v>
      </c>
      <c r="J556" s="2" t="s">
        <v>27</v>
      </c>
      <c r="K556">
        <v>75011</v>
      </c>
      <c r="L556" s="2" t="s">
        <v>1495</v>
      </c>
      <c r="M556" s="2" t="s">
        <v>1313</v>
      </c>
      <c r="N556">
        <v>33143550492</v>
      </c>
      <c r="P556" s="2" t="s">
        <v>4467</v>
      </c>
      <c r="Q556" s="2" t="s">
        <v>27</v>
      </c>
      <c r="R556" s="2" t="s">
        <v>27</v>
      </c>
      <c r="S556" s="2" t="s">
        <v>27</v>
      </c>
      <c r="T556" s="2" t="s">
        <v>27</v>
      </c>
      <c r="U556" s="2" t="s">
        <v>1312</v>
      </c>
      <c r="V556" s="2" t="s">
        <v>27</v>
      </c>
      <c r="W556" s="2" t="s">
        <v>27</v>
      </c>
      <c r="X556" s="2" t="s">
        <v>27</v>
      </c>
      <c r="Y556" s="2" t="s">
        <v>27</v>
      </c>
      <c r="Z556" s="2" t="s">
        <v>27</v>
      </c>
      <c r="AA556" s="2" t="s">
        <v>27</v>
      </c>
      <c r="AB556" s="2" t="s">
        <v>27</v>
      </c>
      <c r="AC556" s="2" t="s">
        <v>27</v>
      </c>
      <c r="AD556" s="2" t="s">
        <v>27</v>
      </c>
      <c r="AM556">
        <f>--ISNUMBER(IFERROR(SEARCH('Formulaire recherche'!$E$20,D556,1),""))</f>
        <v>1</v>
      </c>
      <c r="AN556">
        <f>IF(AM556=1,COUNTIF($AM$2:AM556,1),"")</f>
        <v>555</v>
      </c>
      <c r="AO556" t="str">
        <f>IFERROR(INDEX($D$2:$D$3528,MATCH(ROWS($AN$2:AN556),Position_Fournisseurs,0)),"")</f>
        <v/>
      </c>
    </row>
    <row r="557" spans="1:41" x14ac:dyDescent="0.25">
      <c r="A557">
        <v>5575</v>
      </c>
      <c r="B557">
        <v>750022</v>
      </c>
      <c r="C557" s="2" t="s">
        <v>27</v>
      </c>
      <c r="D557" s="2" t="s">
        <v>5306</v>
      </c>
      <c r="E557" s="2" t="s">
        <v>27</v>
      </c>
      <c r="F557" s="2" t="s">
        <v>5307</v>
      </c>
      <c r="G557" s="2" t="s">
        <v>27</v>
      </c>
      <c r="H557" s="2" t="s">
        <v>5308</v>
      </c>
      <c r="I557" s="2" t="s">
        <v>5308</v>
      </c>
      <c r="J557" s="2" t="s">
        <v>27</v>
      </c>
      <c r="K557">
        <v>1966</v>
      </c>
      <c r="L557" s="2" t="s">
        <v>2179</v>
      </c>
      <c r="M557" s="2" t="s">
        <v>1311</v>
      </c>
      <c r="N557">
        <v>41273984681</v>
      </c>
      <c r="P557" s="2" t="s">
        <v>5309</v>
      </c>
      <c r="Q557" s="2" t="s">
        <v>27</v>
      </c>
      <c r="R557" s="2" t="s">
        <v>5310</v>
      </c>
      <c r="S557" s="2" t="s">
        <v>5311</v>
      </c>
      <c r="T557" s="2" t="s">
        <v>5312</v>
      </c>
      <c r="U557" s="2" t="s">
        <v>1312</v>
      </c>
      <c r="V557" s="2" t="s">
        <v>27</v>
      </c>
      <c r="W557" s="2" t="s">
        <v>27</v>
      </c>
      <c r="X557" s="2" t="s">
        <v>27</v>
      </c>
      <c r="Y557" s="2" t="s">
        <v>257</v>
      </c>
      <c r="Z557" s="2" t="s">
        <v>27</v>
      </c>
      <c r="AA557" s="2" t="s">
        <v>27</v>
      </c>
      <c r="AB557" s="2" t="s">
        <v>27</v>
      </c>
      <c r="AC557" s="2" t="s">
        <v>5311</v>
      </c>
      <c r="AD557" s="2" t="s">
        <v>27</v>
      </c>
      <c r="AM557">
        <f>--ISNUMBER(IFERROR(SEARCH('Formulaire recherche'!$E$20,D557,1),""))</f>
        <v>1</v>
      </c>
      <c r="AN557">
        <f>IF(AM557=1,COUNTIF($AM$2:AM557,1),"")</f>
        <v>556</v>
      </c>
      <c r="AO557" t="str">
        <f>IFERROR(INDEX($D$2:$D$3528,MATCH(ROWS($AN$2:AN557),Position_Fournisseurs,0)),"")</f>
        <v/>
      </c>
    </row>
    <row r="558" spans="1:41" x14ac:dyDescent="0.25">
      <c r="A558">
        <v>6690</v>
      </c>
      <c r="B558">
        <v>496161</v>
      </c>
      <c r="C558" s="2" t="s">
        <v>27</v>
      </c>
      <c r="D558" s="2" t="s">
        <v>5886</v>
      </c>
      <c r="E558" s="2" t="s">
        <v>27</v>
      </c>
      <c r="F558" s="2" t="s">
        <v>5887</v>
      </c>
      <c r="G558" s="2" t="s">
        <v>27</v>
      </c>
      <c r="H558" s="2" t="s">
        <v>5888</v>
      </c>
      <c r="I558" s="2" t="s">
        <v>5888</v>
      </c>
      <c r="J558" s="2" t="s">
        <v>5889</v>
      </c>
      <c r="K558">
        <v>1213</v>
      </c>
      <c r="L558" s="2" t="s">
        <v>1446</v>
      </c>
      <c r="M558" s="2" t="s">
        <v>1311</v>
      </c>
      <c r="N558">
        <v>41227921852</v>
      </c>
      <c r="P558" s="2" t="s">
        <v>27</v>
      </c>
      <c r="Q558" s="2" t="s">
        <v>27</v>
      </c>
      <c r="R558" s="2" t="s">
        <v>27</v>
      </c>
      <c r="S558" s="2" t="s">
        <v>5890</v>
      </c>
      <c r="T558" s="2" t="s">
        <v>5891</v>
      </c>
      <c r="U558" s="2" t="s">
        <v>1312</v>
      </c>
      <c r="V558" s="2" t="s">
        <v>27</v>
      </c>
      <c r="W558" s="2" t="s">
        <v>27</v>
      </c>
      <c r="X558" s="2" t="s">
        <v>27</v>
      </c>
      <c r="Y558" s="2" t="s">
        <v>24</v>
      </c>
      <c r="Z558" s="2" t="s">
        <v>27</v>
      </c>
      <c r="AA558" s="2" t="s">
        <v>27</v>
      </c>
      <c r="AB558" s="2" t="s">
        <v>27</v>
      </c>
      <c r="AC558" s="2" t="s">
        <v>5890</v>
      </c>
      <c r="AD558" s="2" t="s">
        <v>27</v>
      </c>
      <c r="AM558">
        <f>--ISNUMBER(IFERROR(SEARCH('Formulaire recherche'!$E$20,D558,1),""))</f>
        <v>1</v>
      </c>
      <c r="AN558">
        <f>IF(AM558=1,COUNTIF($AM$2:AM558,1),"")</f>
        <v>557</v>
      </c>
      <c r="AO558" t="str">
        <f>IFERROR(INDEX($D$2:$D$3528,MATCH(ROWS($AN$2:AN558),Position_Fournisseurs,0)),"")</f>
        <v/>
      </c>
    </row>
    <row r="559" spans="1:41" x14ac:dyDescent="0.25">
      <c r="A559">
        <v>3678</v>
      </c>
      <c r="B559">
        <v>660170</v>
      </c>
      <c r="C559" s="2" t="s">
        <v>27</v>
      </c>
      <c r="D559" s="2" t="s">
        <v>4110</v>
      </c>
      <c r="E559" s="2" t="s">
        <v>27</v>
      </c>
      <c r="F559" s="2" t="s">
        <v>4111</v>
      </c>
      <c r="G559" s="2" t="s">
        <v>27</v>
      </c>
      <c r="H559" s="2" t="s">
        <v>4112</v>
      </c>
      <c r="I559" s="2" t="s">
        <v>4112</v>
      </c>
      <c r="J559" s="2" t="s">
        <v>27</v>
      </c>
      <c r="K559">
        <v>1209</v>
      </c>
      <c r="L559" s="2" t="s">
        <v>1349</v>
      </c>
      <c r="M559" s="2" t="s">
        <v>1311</v>
      </c>
      <c r="N559">
        <v>41227412146</v>
      </c>
      <c r="P559" s="2" t="s">
        <v>27</v>
      </c>
      <c r="Q559" s="2" t="s">
        <v>27</v>
      </c>
      <c r="R559" s="2" t="s">
        <v>4113</v>
      </c>
      <c r="S559" s="2" t="s">
        <v>4114</v>
      </c>
      <c r="T559" s="2" t="s">
        <v>4115</v>
      </c>
      <c r="U559" s="2" t="s">
        <v>1312</v>
      </c>
      <c r="V559" s="2" t="s">
        <v>27</v>
      </c>
      <c r="W559" s="2" t="s">
        <v>27</v>
      </c>
      <c r="X559" s="2" t="s">
        <v>27</v>
      </c>
      <c r="Y559" s="2" t="s">
        <v>24</v>
      </c>
      <c r="Z559" s="2" t="s">
        <v>27</v>
      </c>
      <c r="AA559" s="2" t="s">
        <v>27</v>
      </c>
      <c r="AB559" s="2" t="s">
        <v>27</v>
      </c>
      <c r="AC559" s="2" t="s">
        <v>4114</v>
      </c>
      <c r="AD559" s="2" t="s">
        <v>27</v>
      </c>
      <c r="AM559">
        <f>--ISNUMBER(IFERROR(SEARCH('Formulaire recherche'!$E$20,D559,1),""))</f>
        <v>1</v>
      </c>
      <c r="AN559">
        <f>IF(AM559=1,COUNTIF($AM$2:AM559,1),"")</f>
        <v>558</v>
      </c>
      <c r="AO559" t="str">
        <f>IFERROR(INDEX($D$2:$D$3528,MATCH(ROWS($AN$2:AN559),Position_Fournisseurs,0)),"")</f>
        <v/>
      </c>
    </row>
    <row r="560" spans="1:41" x14ac:dyDescent="0.25">
      <c r="A560">
        <v>4514</v>
      </c>
      <c r="B560">
        <v>200306</v>
      </c>
      <c r="C560" s="2" t="s">
        <v>27</v>
      </c>
      <c r="D560" s="2" t="s">
        <v>4582</v>
      </c>
      <c r="E560" s="2" t="s">
        <v>27</v>
      </c>
      <c r="F560" s="2" t="s">
        <v>4583</v>
      </c>
      <c r="G560" s="2" t="s">
        <v>27</v>
      </c>
      <c r="H560" s="2" t="s">
        <v>4584</v>
      </c>
      <c r="I560" s="2" t="s">
        <v>4584</v>
      </c>
      <c r="J560" s="2" t="s">
        <v>27</v>
      </c>
      <c r="K560">
        <v>1010</v>
      </c>
      <c r="L560" s="2" t="s">
        <v>1470</v>
      </c>
      <c r="M560" s="2" t="s">
        <v>1311</v>
      </c>
      <c r="N560">
        <v>41216533388</v>
      </c>
      <c r="P560" s="2" t="s">
        <v>4585</v>
      </c>
      <c r="Q560" s="2" t="s">
        <v>27</v>
      </c>
      <c r="R560" s="2" t="s">
        <v>4586</v>
      </c>
      <c r="S560" s="2" t="s">
        <v>4587</v>
      </c>
      <c r="T560" s="2" t="s">
        <v>4588</v>
      </c>
      <c r="U560" s="2" t="s">
        <v>1312</v>
      </c>
      <c r="V560" s="2" t="s">
        <v>27</v>
      </c>
      <c r="W560" s="2" t="s">
        <v>27</v>
      </c>
      <c r="X560" s="2" t="s">
        <v>27</v>
      </c>
      <c r="Y560" s="2" t="s">
        <v>79</v>
      </c>
      <c r="Z560" s="2" t="s">
        <v>27</v>
      </c>
      <c r="AA560" s="2" t="s">
        <v>27</v>
      </c>
      <c r="AB560" s="2" t="s">
        <v>27</v>
      </c>
      <c r="AC560" s="2" t="s">
        <v>4587</v>
      </c>
      <c r="AD560" s="2" t="s">
        <v>27</v>
      </c>
      <c r="AM560">
        <f>--ISNUMBER(IFERROR(SEARCH('Formulaire recherche'!$E$20,D560,1),""))</f>
        <v>1</v>
      </c>
      <c r="AN560">
        <f>IF(AM560=1,COUNTIF($AM$2:AM560,1),"")</f>
        <v>559</v>
      </c>
      <c r="AO560" t="str">
        <f>IFERROR(INDEX($D$2:$D$3528,MATCH(ROWS($AN$2:AN560),Position_Fournisseurs,0)),"")</f>
        <v/>
      </c>
    </row>
    <row r="561" spans="1:41" x14ac:dyDescent="0.25">
      <c r="A561">
        <v>3432</v>
      </c>
      <c r="B561">
        <v>619558</v>
      </c>
      <c r="C561" s="2" t="s">
        <v>27</v>
      </c>
      <c r="D561" s="2" t="s">
        <v>3881</v>
      </c>
      <c r="E561" s="2" t="s">
        <v>27</v>
      </c>
      <c r="F561" s="2" t="s">
        <v>3882</v>
      </c>
      <c r="G561" s="2" t="s">
        <v>27</v>
      </c>
      <c r="H561" s="2" t="s">
        <v>3883</v>
      </c>
      <c r="I561" s="2" t="s">
        <v>3883</v>
      </c>
      <c r="J561" s="2" t="s">
        <v>27</v>
      </c>
      <c r="K561">
        <v>3902</v>
      </c>
      <c r="L561" s="2" t="s">
        <v>3884</v>
      </c>
      <c r="M561" s="2" t="s">
        <v>1311</v>
      </c>
      <c r="N561">
        <v>41279460502</v>
      </c>
      <c r="P561" s="2" t="s">
        <v>27</v>
      </c>
      <c r="Q561" s="2" t="s">
        <v>27</v>
      </c>
      <c r="R561" s="2" t="s">
        <v>27</v>
      </c>
      <c r="S561" s="2" t="s">
        <v>3885</v>
      </c>
      <c r="T561" s="2" t="s">
        <v>27</v>
      </c>
      <c r="U561" s="2" t="s">
        <v>1312</v>
      </c>
      <c r="V561" s="2" t="s">
        <v>27</v>
      </c>
      <c r="W561" s="2" t="s">
        <v>27</v>
      </c>
      <c r="X561" s="2" t="s">
        <v>27</v>
      </c>
      <c r="Y561" s="2" t="s">
        <v>257</v>
      </c>
      <c r="Z561" s="2" t="s">
        <v>27</v>
      </c>
      <c r="AA561" s="2" t="s">
        <v>27</v>
      </c>
      <c r="AB561" s="2" t="s">
        <v>27</v>
      </c>
      <c r="AC561" s="2" t="s">
        <v>3885</v>
      </c>
      <c r="AD561" s="2" t="s">
        <v>27</v>
      </c>
      <c r="AM561">
        <f>--ISNUMBER(IFERROR(SEARCH('Formulaire recherche'!$E$20,D561,1),""))</f>
        <v>1</v>
      </c>
      <c r="AN561">
        <f>IF(AM561=1,COUNTIF($AM$2:AM561,1),"")</f>
        <v>560</v>
      </c>
      <c r="AO561" t="str">
        <f>IFERROR(INDEX($D$2:$D$3528,MATCH(ROWS($AN$2:AN561),Position_Fournisseurs,0)),"")</f>
        <v/>
      </c>
    </row>
    <row r="562" spans="1:41" x14ac:dyDescent="0.25">
      <c r="A562">
        <v>3477</v>
      </c>
      <c r="B562">
        <v>628476</v>
      </c>
      <c r="C562" s="2" t="s">
        <v>27</v>
      </c>
      <c r="D562" s="2" t="s">
        <v>3923</v>
      </c>
      <c r="E562" s="2" t="s">
        <v>27</v>
      </c>
      <c r="F562" s="2" t="s">
        <v>3924</v>
      </c>
      <c r="G562" s="2" t="s">
        <v>27</v>
      </c>
      <c r="H562" s="2" t="s">
        <v>3925</v>
      </c>
      <c r="I562" s="2" t="s">
        <v>3925</v>
      </c>
      <c r="J562" s="2" t="s">
        <v>27</v>
      </c>
      <c r="K562">
        <v>1028</v>
      </c>
      <c r="L562" s="2" t="s">
        <v>2297</v>
      </c>
      <c r="M562" s="2" t="s">
        <v>1311</v>
      </c>
      <c r="N562">
        <v>41216016666</v>
      </c>
      <c r="P562" s="2" t="s">
        <v>3926</v>
      </c>
      <c r="Q562" s="2" t="s">
        <v>27</v>
      </c>
      <c r="R562" s="2" t="s">
        <v>3927</v>
      </c>
      <c r="S562" s="2" t="s">
        <v>3928</v>
      </c>
      <c r="T562" s="2" t="s">
        <v>3929</v>
      </c>
      <c r="U562" s="2" t="s">
        <v>1312</v>
      </c>
      <c r="V562" s="2" t="s">
        <v>27</v>
      </c>
      <c r="W562" s="2" t="s">
        <v>27</v>
      </c>
      <c r="X562" s="2" t="s">
        <v>27</v>
      </c>
      <c r="Y562" s="2" t="s">
        <v>79</v>
      </c>
      <c r="Z562" s="2" t="s">
        <v>27</v>
      </c>
      <c r="AA562" s="2" t="s">
        <v>27</v>
      </c>
      <c r="AB562" s="2" t="s">
        <v>27</v>
      </c>
      <c r="AC562" s="2" t="s">
        <v>3928</v>
      </c>
      <c r="AD562" s="2" t="s">
        <v>27</v>
      </c>
      <c r="AM562">
        <f>--ISNUMBER(IFERROR(SEARCH('Formulaire recherche'!$E$20,D562,1),""))</f>
        <v>1</v>
      </c>
      <c r="AN562">
        <f>IF(AM562=1,COUNTIF($AM$2:AM562,1),"")</f>
        <v>561</v>
      </c>
      <c r="AO562" t="str">
        <f>IFERROR(INDEX($D$2:$D$3528,MATCH(ROWS($AN$2:AN562),Position_Fournisseurs,0)),"")</f>
        <v/>
      </c>
    </row>
    <row r="563" spans="1:41" x14ac:dyDescent="0.25">
      <c r="A563">
        <v>3330</v>
      </c>
      <c r="B563">
        <v>394660</v>
      </c>
      <c r="C563" s="2" t="s">
        <v>27</v>
      </c>
      <c r="D563" s="2" t="s">
        <v>3786</v>
      </c>
      <c r="E563" s="2" t="s">
        <v>27</v>
      </c>
      <c r="F563" s="2" t="s">
        <v>3787</v>
      </c>
      <c r="G563" s="2" t="s">
        <v>27</v>
      </c>
      <c r="H563" s="2" t="s">
        <v>3788</v>
      </c>
      <c r="I563" s="2" t="s">
        <v>27</v>
      </c>
      <c r="J563" s="2" t="s">
        <v>27</v>
      </c>
      <c r="K563">
        <v>1213</v>
      </c>
      <c r="L563" s="2" t="s">
        <v>1446</v>
      </c>
      <c r="M563" s="2" t="s">
        <v>1311</v>
      </c>
      <c r="N563">
        <v>41227921313</v>
      </c>
      <c r="P563" s="2" t="s">
        <v>3789</v>
      </c>
      <c r="Q563" s="2" t="s">
        <v>27</v>
      </c>
      <c r="R563" s="2" t="s">
        <v>3790</v>
      </c>
      <c r="S563" s="2" t="s">
        <v>3791</v>
      </c>
      <c r="T563" s="2" t="s">
        <v>3792</v>
      </c>
      <c r="U563" s="2" t="s">
        <v>1312</v>
      </c>
      <c r="V563" s="2" t="s">
        <v>27</v>
      </c>
      <c r="W563" s="2" t="s">
        <v>27</v>
      </c>
      <c r="X563" s="2" t="s">
        <v>27</v>
      </c>
      <c r="Y563" s="2" t="s">
        <v>24</v>
      </c>
      <c r="Z563" s="2" t="s">
        <v>1314</v>
      </c>
      <c r="AA563" s="2" t="s">
        <v>27</v>
      </c>
      <c r="AB563" s="2" t="s">
        <v>1315</v>
      </c>
      <c r="AC563" s="2" t="s">
        <v>3790</v>
      </c>
      <c r="AD563" s="2" t="s">
        <v>41</v>
      </c>
      <c r="AM563">
        <f>--ISNUMBER(IFERROR(SEARCH('Formulaire recherche'!$E$20,D563,1),""))</f>
        <v>1</v>
      </c>
      <c r="AN563">
        <f>IF(AM563=1,COUNTIF($AM$2:AM563,1),"")</f>
        <v>562</v>
      </c>
      <c r="AO563" t="str">
        <f>IFERROR(INDEX($D$2:$D$3528,MATCH(ROWS($AN$2:AN563),Position_Fournisseurs,0)),"")</f>
        <v/>
      </c>
    </row>
    <row r="564" spans="1:41" x14ac:dyDescent="0.25">
      <c r="A564">
        <v>2641</v>
      </c>
      <c r="B564">
        <v>149418</v>
      </c>
      <c r="C564" s="2" t="s">
        <v>27</v>
      </c>
      <c r="D564" s="2" t="s">
        <v>3286</v>
      </c>
      <c r="E564" s="2" t="s">
        <v>27</v>
      </c>
      <c r="F564" s="2" t="s">
        <v>3287</v>
      </c>
      <c r="G564" s="2" t="s">
        <v>27</v>
      </c>
      <c r="H564" s="2" t="s">
        <v>2479</v>
      </c>
      <c r="I564" s="2" t="s">
        <v>2479</v>
      </c>
      <c r="J564" s="2" t="s">
        <v>3288</v>
      </c>
      <c r="K564">
        <v>1227</v>
      </c>
      <c r="L564" s="2" t="s">
        <v>3289</v>
      </c>
      <c r="M564" s="2" t="s">
        <v>1311</v>
      </c>
      <c r="N564">
        <v>41223420888</v>
      </c>
      <c r="P564" s="2" t="s">
        <v>27</v>
      </c>
      <c r="Q564" s="2" t="s">
        <v>27</v>
      </c>
      <c r="R564" s="2" t="s">
        <v>27</v>
      </c>
      <c r="S564" s="2" t="s">
        <v>3290</v>
      </c>
      <c r="T564" s="2" t="s">
        <v>27</v>
      </c>
      <c r="U564" s="2" t="s">
        <v>1312</v>
      </c>
      <c r="V564" s="2" t="s">
        <v>27</v>
      </c>
      <c r="W564" s="2" t="s">
        <v>27</v>
      </c>
      <c r="X564" s="2" t="s">
        <v>27</v>
      </c>
      <c r="Y564" s="2" t="s">
        <v>79</v>
      </c>
      <c r="Z564" s="2" t="s">
        <v>27</v>
      </c>
      <c r="AA564" s="2" t="s">
        <v>27</v>
      </c>
      <c r="AB564" s="2" t="s">
        <v>27</v>
      </c>
      <c r="AC564" s="2" t="s">
        <v>3290</v>
      </c>
      <c r="AD564" s="2" t="s">
        <v>27</v>
      </c>
      <c r="AM564">
        <f>--ISNUMBER(IFERROR(SEARCH('Formulaire recherche'!$E$20,D564,1),""))</f>
        <v>1</v>
      </c>
      <c r="AN564">
        <f>IF(AM564=1,COUNTIF($AM$2:AM564,1),"")</f>
        <v>563</v>
      </c>
      <c r="AO564" t="str">
        <f>IFERROR(INDEX($D$2:$D$3528,MATCH(ROWS($AN$2:AN564),Position_Fournisseurs,0)),"")</f>
        <v/>
      </c>
    </row>
    <row r="565" spans="1:41" x14ac:dyDescent="0.25">
      <c r="A565">
        <v>6231</v>
      </c>
      <c r="B565">
        <v>211882</v>
      </c>
      <c r="C565" s="2" t="s">
        <v>27</v>
      </c>
      <c r="D565" s="2" t="s">
        <v>5635</v>
      </c>
      <c r="E565" s="2" t="s">
        <v>27</v>
      </c>
      <c r="F565" s="2" t="s">
        <v>5636</v>
      </c>
      <c r="G565" s="2" t="s">
        <v>27</v>
      </c>
      <c r="H565" s="2" t="s">
        <v>27</v>
      </c>
      <c r="I565" s="2" t="s">
        <v>27</v>
      </c>
      <c r="J565" s="2" t="s">
        <v>5637</v>
      </c>
      <c r="K565">
        <v>1950</v>
      </c>
      <c r="L565" s="2" t="s">
        <v>1403</v>
      </c>
      <c r="M565" s="2" t="s">
        <v>1311</v>
      </c>
      <c r="N565">
        <v>41272031368</v>
      </c>
      <c r="P565" s="2" t="s">
        <v>27</v>
      </c>
      <c r="Q565" s="2" t="s">
        <v>27</v>
      </c>
      <c r="R565" s="2" t="s">
        <v>5638</v>
      </c>
      <c r="S565" s="2" t="s">
        <v>5639</v>
      </c>
      <c r="T565" s="2" t="s">
        <v>5640</v>
      </c>
      <c r="U565" s="2" t="s">
        <v>1312</v>
      </c>
      <c r="V565" s="2" t="s">
        <v>27</v>
      </c>
      <c r="W565" s="2" t="s">
        <v>27</v>
      </c>
      <c r="X565" s="2" t="s">
        <v>27</v>
      </c>
      <c r="Y565" s="2" t="s">
        <v>257</v>
      </c>
      <c r="Z565" s="2" t="s">
        <v>27</v>
      </c>
      <c r="AA565" s="2" t="s">
        <v>27</v>
      </c>
      <c r="AB565" s="2" t="s">
        <v>27</v>
      </c>
      <c r="AC565" s="2" t="s">
        <v>5639</v>
      </c>
      <c r="AD565" s="2" t="s">
        <v>27</v>
      </c>
      <c r="AM565">
        <f>--ISNUMBER(IFERROR(SEARCH('Formulaire recherche'!$E$20,D565,1),""))</f>
        <v>1</v>
      </c>
      <c r="AN565">
        <f>IF(AM565=1,COUNTIF($AM$2:AM565,1),"")</f>
        <v>564</v>
      </c>
      <c r="AO565" t="str">
        <f>IFERROR(INDEX($D$2:$D$3528,MATCH(ROWS($AN$2:AN565),Position_Fournisseurs,0)),"")</f>
        <v/>
      </c>
    </row>
    <row r="566" spans="1:41" x14ac:dyDescent="0.25">
      <c r="A566">
        <v>6054</v>
      </c>
      <c r="B566">
        <v>140605</v>
      </c>
      <c r="C566" s="2" t="s">
        <v>27</v>
      </c>
      <c r="D566" s="2" t="s">
        <v>5574</v>
      </c>
      <c r="E566" s="2" t="s">
        <v>27</v>
      </c>
      <c r="F566" s="2" t="s">
        <v>5575</v>
      </c>
      <c r="G566" s="2" t="s">
        <v>5576</v>
      </c>
      <c r="H566" s="2" t="s">
        <v>5577</v>
      </c>
      <c r="I566" s="2" t="s">
        <v>5577</v>
      </c>
      <c r="J566" s="2" t="s">
        <v>5471</v>
      </c>
      <c r="K566">
        <v>1709</v>
      </c>
      <c r="L566" s="2" t="s">
        <v>4833</v>
      </c>
      <c r="M566" s="2" t="s">
        <v>1311</v>
      </c>
      <c r="N566">
        <v>41264260211</v>
      </c>
      <c r="P566" s="2" t="s">
        <v>27</v>
      </c>
      <c r="Q566" s="2" t="s">
        <v>27</v>
      </c>
      <c r="R566" s="2" t="s">
        <v>27</v>
      </c>
      <c r="S566" s="2" t="s">
        <v>5578</v>
      </c>
      <c r="T566" s="2" t="s">
        <v>27</v>
      </c>
      <c r="U566" s="2" t="s">
        <v>1312</v>
      </c>
      <c r="V566" s="2" t="s">
        <v>27</v>
      </c>
      <c r="W566" s="2" t="s">
        <v>27</v>
      </c>
      <c r="X566" s="2" t="s">
        <v>27</v>
      </c>
      <c r="Y566" s="2" t="s">
        <v>1313</v>
      </c>
      <c r="Z566" s="2" t="s">
        <v>27</v>
      </c>
      <c r="AA566" s="2" t="s">
        <v>27</v>
      </c>
      <c r="AB566" s="2" t="s">
        <v>27</v>
      </c>
      <c r="AC566" s="2" t="s">
        <v>5578</v>
      </c>
      <c r="AD566" s="2" t="s">
        <v>27</v>
      </c>
      <c r="AM566">
        <f>--ISNUMBER(IFERROR(SEARCH('Formulaire recherche'!$E$20,D566,1),""))</f>
        <v>1</v>
      </c>
      <c r="AN566">
        <f>IF(AM566=1,COUNTIF($AM$2:AM566,1),"")</f>
        <v>565</v>
      </c>
      <c r="AO566" t="str">
        <f>IFERROR(INDEX($D$2:$D$3528,MATCH(ROWS($AN$2:AN566),Position_Fournisseurs,0)),"")</f>
        <v/>
      </c>
    </row>
    <row r="567" spans="1:41" x14ac:dyDescent="0.25">
      <c r="A567">
        <v>2643</v>
      </c>
      <c r="B567">
        <v>149423</v>
      </c>
      <c r="C567" s="2" t="s">
        <v>27</v>
      </c>
      <c r="D567" s="2" t="s">
        <v>3296</v>
      </c>
      <c r="E567" s="2" t="s">
        <v>27</v>
      </c>
      <c r="F567" s="2" t="s">
        <v>3297</v>
      </c>
      <c r="G567" s="2" t="s">
        <v>27</v>
      </c>
      <c r="H567" s="2" t="s">
        <v>3298</v>
      </c>
      <c r="I567" s="2" t="s">
        <v>3298</v>
      </c>
      <c r="J567" s="2" t="s">
        <v>3299</v>
      </c>
      <c r="K567">
        <v>1227</v>
      </c>
      <c r="L567" s="2" t="s">
        <v>1345</v>
      </c>
      <c r="M567" s="2" t="s">
        <v>1311</v>
      </c>
      <c r="N567">
        <v>41223044820</v>
      </c>
      <c r="P567" s="2" t="s">
        <v>27</v>
      </c>
      <c r="Q567" s="2" t="s">
        <v>27</v>
      </c>
      <c r="R567" s="2" t="s">
        <v>27</v>
      </c>
      <c r="S567" s="2" t="s">
        <v>3300</v>
      </c>
      <c r="T567" s="2" t="s">
        <v>27</v>
      </c>
      <c r="U567" s="2" t="s">
        <v>1312</v>
      </c>
      <c r="V567" s="2" t="s">
        <v>27</v>
      </c>
      <c r="W567" s="2" t="s">
        <v>27</v>
      </c>
      <c r="X567" s="2" t="s">
        <v>27</v>
      </c>
      <c r="Y567" s="2" t="s">
        <v>27</v>
      </c>
      <c r="Z567" s="2" t="s">
        <v>27</v>
      </c>
      <c r="AA567" s="2" t="s">
        <v>27</v>
      </c>
      <c r="AB567" s="2" t="s">
        <v>27</v>
      </c>
      <c r="AC567" s="2" t="s">
        <v>3300</v>
      </c>
      <c r="AD567" s="2" t="s">
        <v>27</v>
      </c>
      <c r="AM567">
        <f>--ISNUMBER(IFERROR(SEARCH('Formulaire recherche'!$E$20,D567,1),""))</f>
        <v>1</v>
      </c>
      <c r="AN567">
        <f>IF(AM567=1,COUNTIF($AM$2:AM567,1),"")</f>
        <v>566</v>
      </c>
      <c r="AO567" t="str">
        <f>IFERROR(INDEX($D$2:$D$3528,MATCH(ROWS($AN$2:AN567),Position_Fournisseurs,0)),"")</f>
        <v/>
      </c>
    </row>
    <row r="568" spans="1:41" x14ac:dyDescent="0.25">
      <c r="A568">
        <v>772</v>
      </c>
      <c r="B568">
        <v>147120</v>
      </c>
      <c r="C568" s="2" t="s">
        <v>27</v>
      </c>
      <c r="D568" s="2" t="s">
        <v>1932</v>
      </c>
      <c r="E568" s="2" t="s">
        <v>27</v>
      </c>
      <c r="F568" s="2" t="s">
        <v>1933</v>
      </c>
      <c r="G568" s="2" t="s">
        <v>27</v>
      </c>
      <c r="H568" s="2" t="s">
        <v>1934</v>
      </c>
      <c r="I568" s="2" t="s">
        <v>1934</v>
      </c>
      <c r="J568" s="2" t="s">
        <v>1935</v>
      </c>
      <c r="K568">
        <v>1258</v>
      </c>
      <c r="L568" s="2" t="s">
        <v>1503</v>
      </c>
      <c r="M568" s="2" t="s">
        <v>1311</v>
      </c>
      <c r="N568">
        <v>41227712665</v>
      </c>
      <c r="P568" s="2" t="s">
        <v>27</v>
      </c>
      <c r="Q568" s="2" t="s">
        <v>27</v>
      </c>
      <c r="R568" s="2" t="s">
        <v>27</v>
      </c>
      <c r="S568" s="2" t="s">
        <v>1936</v>
      </c>
      <c r="T568" s="2" t="s">
        <v>27</v>
      </c>
      <c r="U568" s="2" t="s">
        <v>1312</v>
      </c>
      <c r="V568" s="2" t="s">
        <v>27</v>
      </c>
      <c r="W568" s="2" t="s">
        <v>27</v>
      </c>
      <c r="X568" s="2" t="s">
        <v>27</v>
      </c>
      <c r="Y568" s="2" t="s">
        <v>27</v>
      </c>
      <c r="Z568" s="2" t="s">
        <v>27</v>
      </c>
      <c r="AA568" s="2" t="s">
        <v>27</v>
      </c>
      <c r="AB568" s="2" t="s">
        <v>27</v>
      </c>
      <c r="AC568" s="2" t="s">
        <v>1936</v>
      </c>
      <c r="AD568" s="2" t="s">
        <v>27</v>
      </c>
      <c r="AM568">
        <f>--ISNUMBER(IFERROR(SEARCH('Formulaire recherche'!$E$20,D568,1),""))</f>
        <v>1</v>
      </c>
      <c r="AN568">
        <f>IF(AM568=1,COUNTIF($AM$2:AM568,1),"")</f>
        <v>567</v>
      </c>
      <c r="AO568" t="str">
        <f>IFERROR(INDEX($D$2:$D$3528,MATCH(ROWS($AN$2:AN568),Position_Fournisseurs,0)),"")</f>
        <v/>
      </c>
    </row>
    <row r="569" spans="1:41" x14ac:dyDescent="0.25">
      <c r="A569">
        <v>5404</v>
      </c>
      <c r="B569">
        <v>704375</v>
      </c>
      <c r="C569" s="2" t="s">
        <v>27</v>
      </c>
      <c r="D569" s="2" t="s">
        <v>5157</v>
      </c>
      <c r="E569" s="2" t="s">
        <v>27</v>
      </c>
      <c r="F569" s="2" t="s">
        <v>5158</v>
      </c>
      <c r="G569" s="2" t="s">
        <v>5159</v>
      </c>
      <c r="H569" s="2" t="s">
        <v>5160</v>
      </c>
      <c r="I569" s="2" t="s">
        <v>5160</v>
      </c>
      <c r="J569" s="2" t="s">
        <v>27</v>
      </c>
      <c r="K569">
        <v>1213</v>
      </c>
      <c r="L569" s="2" t="s">
        <v>1446</v>
      </c>
      <c r="M569" s="2" t="s">
        <v>1311</v>
      </c>
      <c r="N569">
        <v>41227923356</v>
      </c>
      <c r="P569" s="2" t="s">
        <v>27</v>
      </c>
      <c r="Q569" s="2" t="s">
        <v>27</v>
      </c>
      <c r="R569" s="2" t="s">
        <v>5161</v>
      </c>
      <c r="S569" s="2" t="s">
        <v>5162</v>
      </c>
      <c r="T569" s="2" t="s">
        <v>5163</v>
      </c>
      <c r="U569" s="2" t="s">
        <v>1312</v>
      </c>
      <c r="V569" s="2" t="s">
        <v>27</v>
      </c>
      <c r="W569" s="2" t="s">
        <v>27</v>
      </c>
      <c r="X569" s="2" t="s">
        <v>27</v>
      </c>
      <c r="Y569" s="2" t="s">
        <v>24</v>
      </c>
      <c r="Z569" s="2" t="s">
        <v>27</v>
      </c>
      <c r="AA569" s="2" t="s">
        <v>27</v>
      </c>
      <c r="AB569" s="2" t="s">
        <v>27</v>
      </c>
      <c r="AC569" s="2" t="s">
        <v>5162</v>
      </c>
      <c r="AD569" s="2" t="s">
        <v>27</v>
      </c>
      <c r="AM569">
        <f>--ISNUMBER(IFERROR(SEARCH('Formulaire recherche'!$E$20,D569,1),""))</f>
        <v>1</v>
      </c>
      <c r="AN569">
        <f>IF(AM569=1,COUNTIF($AM$2:AM569,1),"")</f>
        <v>568</v>
      </c>
      <c r="AO569" t="str">
        <f>IFERROR(INDEX($D$2:$D$3528,MATCH(ROWS($AN$2:AN569),Position_Fournisseurs,0)),"")</f>
        <v/>
      </c>
    </row>
    <row r="570" spans="1:41" x14ac:dyDescent="0.25">
      <c r="A570">
        <v>5872</v>
      </c>
      <c r="B570">
        <v>1162470</v>
      </c>
      <c r="C570" s="2" t="s">
        <v>27</v>
      </c>
      <c r="D570" s="2" t="s">
        <v>5491</v>
      </c>
      <c r="E570" s="2" t="s">
        <v>27</v>
      </c>
      <c r="F570" s="2" t="s">
        <v>5492</v>
      </c>
      <c r="G570" s="2" t="s">
        <v>27</v>
      </c>
      <c r="H570" s="2" t="s">
        <v>5493</v>
      </c>
      <c r="I570" s="2" t="s">
        <v>5493</v>
      </c>
      <c r="J570" s="2" t="s">
        <v>27</v>
      </c>
      <c r="K570">
        <v>1264</v>
      </c>
      <c r="L570" s="2" t="s">
        <v>2082</v>
      </c>
      <c r="M570" s="2" t="s">
        <v>1311</v>
      </c>
      <c r="N570">
        <v>41274592930</v>
      </c>
      <c r="P570" s="2" t="s">
        <v>27</v>
      </c>
      <c r="Q570" s="2" t="s">
        <v>27</v>
      </c>
      <c r="R570" s="2" t="s">
        <v>27</v>
      </c>
      <c r="S570" s="2" t="s">
        <v>5490</v>
      </c>
      <c r="T570" s="2" t="s">
        <v>27</v>
      </c>
      <c r="U570" s="2" t="s">
        <v>1312</v>
      </c>
      <c r="V570" s="2" t="s">
        <v>27</v>
      </c>
      <c r="W570" s="2" t="s">
        <v>27</v>
      </c>
      <c r="X570" s="2" t="s">
        <v>27</v>
      </c>
      <c r="Y570" s="2" t="s">
        <v>79</v>
      </c>
      <c r="Z570" s="2" t="s">
        <v>27</v>
      </c>
      <c r="AA570" s="2" t="s">
        <v>27</v>
      </c>
      <c r="AB570" s="2" t="s">
        <v>27</v>
      </c>
      <c r="AC570" s="2" t="s">
        <v>5490</v>
      </c>
      <c r="AD570" s="2" t="s">
        <v>27</v>
      </c>
      <c r="AM570">
        <f>--ISNUMBER(IFERROR(SEARCH('Formulaire recherche'!$E$20,D570,1),""))</f>
        <v>1</v>
      </c>
      <c r="AN570">
        <f>IF(AM570=1,COUNTIF($AM$2:AM570,1),"")</f>
        <v>569</v>
      </c>
      <c r="AO570" t="str">
        <f>IFERROR(INDEX($D$2:$D$3528,MATCH(ROWS($AN$2:AN570),Position_Fournisseurs,0)),"")</f>
        <v/>
      </c>
    </row>
    <row r="571" spans="1:41" x14ac:dyDescent="0.25">
      <c r="A571">
        <v>721</v>
      </c>
      <c r="B571">
        <v>146479</v>
      </c>
      <c r="C571" s="2" t="s">
        <v>27</v>
      </c>
      <c r="D571" s="2" t="s">
        <v>1893</v>
      </c>
      <c r="E571" s="2" t="s">
        <v>27</v>
      </c>
      <c r="F571" s="2" t="s">
        <v>1894</v>
      </c>
      <c r="G571" s="2" t="s">
        <v>27</v>
      </c>
      <c r="H571" s="2" t="s">
        <v>1895</v>
      </c>
      <c r="I571" s="2" t="s">
        <v>1895</v>
      </c>
      <c r="J571" s="2" t="s">
        <v>27</v>
      </c>
      <c r="K571">
        <v>1218</v>
      </c>
      <c r="L571" s="2" t="s">
        <v>1372</v>
      </c>
      <c r="M571" s="2" t="s">
        <v>1311</v>
      </c>
      <c r="N571">
        <v>41227109300</v>
      </c>
      <c r="P571" s="2" t="s">
        <v>27</v>
      </c>
      <c r="Q571" s="2" t="s">
        <v>27</v>
      </c>
      <c r="R571" s="2" t="s">
        <v>27</v>
      </c>
      <c r="S571" s="2" t="s">
        <v>1896</v>
      </c>
      <c r="T571" s="2" t="s">
        <v>27</v>
      </c>
      <c r="U571" s="2" t="s">
        <v>1312</v>
      </c>
      <c r="V571" s="2" t="s">
        <v>27</v>
      </c>
      <c r="W571" s="2" t="s">
        <v>27</v>
      </c>
      <c r="X571" s="2" t="s">
        <v>27</v>
      </c>
      <c r="Y571" s="2" t="s">
        <v>24</v>
      </c>
      <c r="Z571" s="2" t="s">
        <v>27</v>
      </c>
      <c r="AA571" s="2" t="s">
        <v>27</v>
      </c>
      <c r="AB571" s="2" t="s">
        <v>27</v>
      </c>
      <c r="AC571" s="2" t="s">
        <v>1896</v>
      </c>
      <c r="AD571" s="2" t="s">
        <v>27</v>
      </c>
      <c r="AM571">
        <f>--ISNUMBER(IFERROR(SEARCH('Formulaire recherche'!$E$20,D571,1),""))</f>
        <v>1</v>
      </c>
      <c r="AN571">
        <f>IF(AM571=1,COUNTIF($AM$2:AM571,1),"")</f>
        <v>570</v>
      </c>
      <c r="AO571" t="str">
        <f>IFERROR(INDEX($D$2:$D$3528,MATCH(ROWS($AN$2:AN571),Position_Fournisseurs,0)),"")</f>
        <v/>
      </c>
    </row>
    <row r="572" spans="1:41" x14ac:dyDescent="0.25">
      <c r="A572">
        <v>5988</v>
      </c>
      <c r="B572">
        <v>132975</v>
      </c>
      <c r="C572" s="2" t="s">
        <v>27</v>
      </c>
      <c r="D572" s="2" t="s">
        <v>5558</v>
      </c>
      <c r="E572" s="2" t="s">
        <v>27</v>
      </c>
      <c r="F572" s="2" t="s">
        <v>5558</v>
      </c>
      <c r="G572" s="2" t="s">
        <v>27</v>
      </c>
      <c r="H572" s="2" t="s">
        <v>5559</v>
      </c>
      <c r="I572" s="2" t="s">
        <v>5559</v>
      </c>
      <c r="J572" s="2" t="s">
        <v>27</v>
      </c>
      <c r="K572">
        <v>2557</v>
      </c>
      <c r="L572" s="2" t="s">
        <v>5560</v>
      </c>
      <c r="M572" s="2" t="s">
        <v>1311</v>
      </c>
      <c r="N572">
        <v>41233741414</v>
      </c>
      <c r="P572" s="2" t="s">
        <v>27</v>
      </c>
      <c r="Q572" s="2" t="s">
        <v>27</v>
      </c>
      <c r="R572" s="2" t="s">
        <v>27</v>
      </c>
      <c r="S572" s="2" t="s">
        <v>5561</v>
      </c>
      <c r="T572" s="2" t="s">
        <v>27</v>
      </c>
      <c r="U572" s="2" t="s">
        <v>1312</v>
      </c>
      <c r="V572" s="2" t="s">
        <v>27</v>
      </c>
      <c r="W572" s="2" t="s">
        <v>27</v>
      </c>
      <c r="X572" s="2" t="s">
        <v>27</v>
      </c>
      <c r="Y572" s="2" t="s">
        <v>1339</v>
      </c>
      <c r="Z572" s="2" t="s">
        <v>27</v>
      </c>
      <c r="AA572" s="2" t="s">
        <v>27</v>
      </c>
      <c r="AB572" s="2" t="s">
        <v>27</v>
      </c>
      <c r="AC572" s="2" t="s">
        <v>5561</v>
      </c>
      <c r="AD572" s="2" t="s">
        <v>27</v>
      </c>
      <c r="AM572">
        <f>--ISNUMBER(IFERROR(SEARCH('Formulaire recherche'!$E$20,D572,1),""))</f>
        <v>1</v>
      </c>
      <c r="AN572">
        <f>IF(AM572=1,COUNTIF($AM$2:AM572,1),"")</f>
        <v>571</v>
      </c>
      <c r="AO572" t="str">
        <f>IFERROR(INDEX($D$2:$D$3528,MATCH(ROWS($AN$2:AN572),Position_Fournisseurs,0)),"")</f>
        <v/>
      </c>
    </row>
    <row r="573" spans="1:41" x14ac:dyDescent="0.25">
      <c r="A573">
        <v>6487</v>
      </c>
      <c r="B573">
        <v>242172</v>
      </c>
      <c r="C573" s="2" t="s">
        <v>27</v>
      </c>
      <c r="D573" s="2" t="s">
        <v>5763</v>
      </c>
      <c r="E573" s="2" t="s">
        <v>27</v>
      </c>
      <c r="F573" s="2" t="s">
        <v>5764</v>
      </c>
      <c r="G573" s="2" t="s">
        <v>27</v>
      </c>
      <c r="H573" s="2" t="s">
        <v>5765</v>
      </c>
      <c r="I573" s="2" t="s">
        <v>5765</v>
      </c>
      <c r="J573" s="2" t="s">
        <v>27</v>
      </c>
      <c r="K573">
        <v>2304</v>
      </c>
      <c r="L573" s="2" t="s">
        <v>2405</v>
      </c>
      <c r="M573" s="2" t="s">
        <v>1311</v>
      </c>
      <c r="N573">
        <v>41329259800</v>
      </c>
      <c r="P573" s="2" t="s">
        <v>27</v>
      </c>
      <c r="Q573" s="2" t="s">
        <v>27</v>
      </c>
      <c r="R573" s="2" t="s">
        <v>27</v>
      </c>
      <c r="S573" s="2" t="s">
        <v>5766</v>
      </c>
      <c r="T573" s="2" t="s">
        <v>27</v>
      </c>
      <c r="U573" s="2" t="s">
        <v>1312</v>
      </c>
      <c r="V573" s="2" t="s">
        <v>27</v>
      </c>
      <c r="W573" s="2" t="s">
        <v>27</v>
      </c>
      <c r="X573" s="2" t="s">
        <v>27</v>
      </c>
      <c r="Y573" s="2" t="s">
        <v>1402</v>
      </c>
      <c r="Z573" s="2" t="s">
        <v>27</v>
      </c>
      <c r="AA573" s="2" t="s">
        <v>27</v>
      </c>
      <c r="AB573" s="2" t="s">
        <v>27</v>
      </c>
      <c r="AC573" s="2" t="s">
        <v>5766</v>
      </c>
      <c r="AD573" s="2" t="s">
        <v>27</v>
      </c>
      <c r="AM573">
        <f>--ISNUMBER(IFERROR(SEARCH('Formulaire recherche'!$E$20,D573,1),""))</f>
        <v>1</v>
      </c>
      <c r="AN573">
        <f>IF(AM573=1,COUNTIF($AM$2:AM573,1),"")</f>
        <v>572</v>
      </c>
      <c r="AO573" t="str">
        <f>IFERROR(INDEX($D$2:$D$3528,MATCH(ROWS($AN$2:AN573),Position_Fournisseurs,0)),"")</f>
        <v/>
      </c>
    </row>
    <row r="574" spans="1:41" x14ac:dyDescent="0.25">
      <c r="A574">
        <v>2402</v>
      </c>
      <c r="B574">
        <v>10721</v>
      </c>
      <c r="C574" s="2" t="s">
        <v>27</v>
      </c>
      <c r="D574" s="2" t="s">
        <v>3134</v>
      </c>
      <c r="E574" s="2" t="s">
        <v>27</v>
      </c>
      <c r="F574" s="2" t="s">
        <v>3135</v>
      </c>
      <c r="G574" s="2" t="s">
        <v>27</v>
      </c>
      <c r="H574" s="2" t="s">
        <v>3136</v>
      </c>
      <c r="I574" s="2" t="s">
        <v>3136</v>
      </c>
      <c r="J574" s="2" t="s">
        <v>27</v>
      </c>
      <c r="K574">
        <v>25300</v>
      </c>
      <c r="L574" s="2" t="s">
        <v>3137</v>
      </c>
      <c r="M574" s="2" t="s">
        <v>1313</v>
      </c>
      <c r="N574">
        <v>33381391250</v>
      </c>
      <c r="P574" s="2" t="s">
        <v>27</v>
      </c>
      <c r="Q574" s="2" t="s">
        <v>27</v>
      </c>
      <c r="R574" s="2" t="s">
        <v>27</v>
      </c>
      <c r="S574" s="2" t="s">
        <v>27</v>
      </c>
      <c r="T574" s="2" t="s">
        <v>27</v>
      </c>
      <c r="U574" s="2" t="s">
        <v>1312</v>
      </c>
      <c r="V574" s="2" t="s">
        <v>27</v>
      </c>
      <c r="W574" s="2" t="s">
        <v>27</v>
      </c>
      <c r="X574" s="2" t="s">
        <v>27</v>
      </c>
      <c r="Y574" s="2" t="s">
        <v>27</v>
      </c>
      <c r="Z574" s="2" t="s">
        <v>27</v>
      </c>
      <c r="AA574" s="2" t="s">
        <v>27</v>
      </c>
      <c r="AB574" s="2" t="s">
        <v>27</v>
      </c>
      <c r="AC574" s="2" t="s">
        <v>27</v>
      </c>
      <c r="AD574" s="2" t="s">
        <v>27</v>
      </c>
      <c r="AM574">
        <f>--ISNUMBER(IFERROR(SEARCH('Formulaire recherche'!$E$20,D574,1),""))</f>
        <v>1</v>
      </c>
      <c r="AN574">
        <f>IF(AM574=1,COUNTIF($AM$2:AM574,1),"")</f>
        <v>573</v>
      </c>
      <c r="AO574" t="str">
        <f>IFERROR(INDEX($D$2:$D$3528,MATCH(ROWS($AN$2:AN574),Position_Fournisseurs,0)),"")</f>
        <v/>
      </c>
    </row>
    <row r="575" spans="1:41" x14ac:dyDescent="0.25">
      <c r="A575">
        <v>3030</v>
      </c>
      <c r="B575">
        <v>327867</v>
      </c>
      <c r="C575" s="2" t="s">
        <v>27</v>
      </c>
      <c r="D575" s="2" t="s">
        <v>310</v>
      </c>
      <c r="E575" s="2" t="s">
        <v>27</v>
      </c>
      <c r="F575" s="2" t="s">
        <v>3570</v>
      </c>
      <c r="G575" s="2" t="s">
        <v>27</v>
      </c>
      <c r="H575" s="2" t="s">
        <v>3571</v>
      </c>
      <c r="I575" s="2" t="s">
        <v>3571</v>
      </c>
      <c r="J575" s="2" t="s">
        <v>27</v>
      </c>
      <c r="K575">
        <v>1218</v>
      </c>
      <c r="L575" s="2" t="s">
        <v>1372</v>
      </c>
      <c r="M575" s="2" t="s">
        <v>1311</v>
      </c>
      <c r="N575">
        <v>41227183232</v>
      </c>
      <c r="P575" s="2" t="s">
        <v>27</v>
      </c>
      <c r="Q575" s="2" t="s">
        <v>27</v>
      </c>
      <c r="R575" s="2" t="s">
        <v>3572</v>
      </c>
      <c r="S575" s="2" t="s">
        <v>3573</v>
      </c>
      <c r="T575" s="2" t="s">
        <v>3574</v>
      </c>
      <c r="U575" s="2" t="s">
        <v>1312</v>
      </c>
      <c r="V575" s="2" t="s">
        <v>27</v>
      </c>
      <c r="W575" s="2" t="s">
        <v>27</v>
      </c>
      <c r="X575" s="2" t="s">
        <v>27</v>
      </c>
      <c r="Y575" s="2" t="s">
        <v>24</v>
      </c>
      <c r="Z575" s="2" t="s">
        <v>27</v>
      </c>
      <c r="AA575" s="2" t="s">
        <v>27</v>
      </c>
      <c r="AB575" s="2" t="s">
        <v>27</v>
      </c>
      <c r="AC575" s="2" t="s">
        <v>3573</v>
      </c>
      <c r="AD575" s="2" t="s">
        <v>27</v>
      </c>
      <c r="AM575">
        <f>--ISNUMBER(IFERROR(SEARCH('Formulaire recherche'!$E$20,D575,1),""))</f>
        <v>1</v>
      </c>
      <c r="AN575">
        <f>IF(AM575=1,COUNTIF($AM$2:AM575,1),"")</f>
        <v>574</v>
      </c>
      <c r="AO575" t="str">
        <f>IFERROR(INDEX($D$2:$D$3528,MATCH(ROWS($AN$2:AN575),Position_Fournisseurs,0)),"")</f>
        <v/>
      </c>
    </row>
    <row r="576" spans="1:41" x14ac:dyDescent="0.25">
      <c r="A576">
        <v>5107</v>
      </c>
      <c r="B576">
        <v>443936</v>
      </c>
      <c r="C576" s="2" t="s">
        <v>27</v>
      </c>
      <c r="D576" s="2" t="s">
        <v>4885</v>
      </c>
      <c r="E576" s="2" t="s">
        <v>27</v>
      </c>
      <c r="F576" s="2" t="s">
        <v>4886</v>
      </c>
      <c r="G576" s="2" t="s">
        <v>27</v>
      </c>
      <c r="H576" s="2" t="s">
        <v>4887</v>
      </c>
      <c r="I576" s="2" t="s">
        <v>4887</v>
      </c>
      <c r="J576" s="2" t="s">
        <v>27</v>
      </c>
      <c r="K576">
        <v>1218</v>
      </c>
      <c r="L576" s="2" t="s">
        <v>1372</v>
      </c>
      <c r="M576" s="2" t="s">
        <v>1311</v>
      </c>
      <c r="N576">
        <v>41227183232</v>
      </c>
      <c r="P576" s="2" t="s">
        <v>27</v>
      </c>
      <c r="Q576" s="2" t="s">
        <v>27</v>
      </c>
      <c r="R576" s="2" t="s">
        <v>4888</v>
      </c>
      <c r="S576" s="2" t="s">
        <v>4889</v>
      </c>
      <c r="T576" s="2" t="s">
        <v>4890</v>
      </c>
      <c r="U576" s="2" t="s">
        <v>1312</v>
      </c>
      <c r="V576" s="2" t="s">
        <v>27</v>
      </c>
      <c r="W576" s="2" t="s">
        <v>27</v>
      </c>
      <c r="X576" s="2" t="s">
        <v>27</v>
      </c>
      <c r="Y576" s="2" t="s">
        <v>24</v>
      </c>
      <c r="Z576" s="2" t="s">
        <v>27</v>
      </c>
      <c r="AA576" s="2" t="s">
        <v>27</v>
      </c>
      <c r="AB576" s="2" t="s">
        <v>27</v>
      </c>
      <c r="AC576" s="2" t="s">
        <v>4889</v>
      </c>
      <c r="AD576" s="2" t="s">
        <v>27</v>
      </c>
      <c r="AM576">
        <f>--ISNUMBER(IFERROR(SEARCH('Formulaire recherche'!$E$20,D576,1),""))</f>
        <v>1</v>
      </c>
      <c r="AN576">
        <f>IF(AM576=1,COUNTIF($AM$2:AM576,1),"")</f>
        <v>575</v>
      </c>
      <c r="AO576" t="str">
        <f>IFERROR(INDEX($D$2:$D$3528,MATCH(ROWS($AN$2:AN576),Position_Fournisseurs,0)),"")</f>
        <v/>
      </c>
    </row>
    <row r="577" spans="1:41" x14ac:dyDescent="0.25">
      <c r="A577">
        <v>3571</v>
      </c>
      <c r="B577">
        <v>642586</v>
      </c>
      <c r="C577" s="2" t="s">
        <v>27</v>
      </c>
      <c r="D577" s="2" t="s">
        <v>4013</v>
      </c>
      <c r="E577" s="2" t="s">
        <v>27</v>
      </c>
      <c r="F577" s="2" t="s">
        <v>4014</v>
      </c>
      <c r="G577" s="2" t="s">
        <v>27</v>
      </c>
      <c r="H577" s="2" t="s">
        <v>4015</v>
      </c>
      <c r="I577" s="2" t="s">
        <v>4015</v>
      </c>
      <c r="J577" s="2" t="s">
        <v>27</v>
      </c>
      <c r="K577">
        <v>1225</v>
      </c>
      <c r="L577" s="2" t="s">
        <v>1711</v>
      </c>
      <c r="M577" s="2" t="s">
        <v>1311</v>
      </c>
      <c r="N577">
        <v>41223487575</v>
      </c>
      <c r="P577" s="2" t="s">
        <v>27</v>
      </c>
      <c r="Q577" s="2" t="s">
        <v>27</v>
      </c>
      <c r="R577" s="2" t="s">
        <v>4016</v>
      </c>
      <c r="S577" s="2" t="s">
        <v>4017</v>
      </c>
      <c r="T577" s="2" t="s">
        <v>4018</v>
      </c>
      <c r="U577" s="2" t="s">
        <v>1312</v>
      </c>
      <c r="V577" s="2" t="s">
        <v>27</v>
      </c>
      <c r="W577" s="2" t="s">
        <v>27</v>
      </c>
      <c r="X577" s="2" t="s">
        <v>27</v>
      </c>
      <c r="Y577" s="2" t="s">
        <v>24</v>
      </c>
      <c r="Z577" s="2" t="s">
        <v>27</v>
      </c>
      <c r="AA577" s="2" t="s">
        <v>27</v>
      </c>
      <c r="AB577" s="2" t="s">
        <v>27</v>
      </c>
      <c r="AC577" s="2" t="s">
        <v>4017</v>
      </c>
      <c r="AD577" s="2" t="s">
        <v>27</v>
      </c>
      <c r="AM577">
        <f>--ISNUMBER(IFERROR(SEARCH('Formulaire recherche'!$E$20,D577,1),""))</f>
        <v>1</v>
      </c>
      <c r="AN577">
        <f>IF(AM577=1,COUNTIF($AM$2:AM577,1),"")</f>
        <v>576</v>
      </c>
      <c r="AO577" t="str">
        <f>IFERROR(INDEX($D$2:$D$3528,MATCH(ROWS($AN$2:AN577),Position_Fournisseurs,0)),"")</f>
        <v/>
      </c>
    </row>
    <row r="578" spans="1:41" x14ac:dyDescent="0.25">
      <c r="A578">
        <v>5101</v>
      </c>
      <c r="B578">
        <v>442914735</v>
      </c>
      <c r="C578" s="2" t="s">
        <v>27</v>
      </c>
      <c r="D578" s="2" t="s">
        <v>4880</v>
      </c>
      <c r="E578" s="2" t="s">
        <v>27</v>
      </c>
      <c r="F578" s="2" t="s">
        <v>4881</v>
      </c>
      <c r="G578" s="2" t="s">
        <v>27</v>
      </c>
      <c r="H578" s="2" t="s">
        <v>4882</v>
      </c>
      <c r="I578" s="2" t="s">
        <v>4882</v>
      </c>
      <c r="J578" s="2" t="s">
        <v>27</v>
      </c>
      <c r="K578">
        <v>1201</v>
      </c>
      <c r="L578" s="2" t="s">
        <v>1349</v>
      </c>
      <c r="M578" s="2" t="s">
        <v>1311</v>
      </c>
      <c r="P578" s="2" t="s">
        <v>27</v>
      </c>
      <c r="Q578" s="2" t="s">
        <v>27</v>
      </c>
      <c r="R578" s="2" t="s">
        <v>4883</v>
      </c>
      <c r="S578" s="2" t="s">
        <v>27</v>
      </c>
      <c r="T578" s="2" t="s">
        <v>4884</v>
      </c>
      <c r="U578" s="2" t="s">
        <v>1312</v>
      </c>
      <c r="V578" s="2" t="s">
        <v>27</v>
      </c>
      <c r="W578" s="2" t="s">
        <v>27</v>
      </c>
      <c r="X578" s="2" t="s">
        <v>27</v>
      </c>
      <c r="Y578" s="2" t="s">
        <v>24</v>
      </c>
      <c r="Z578" s="2" t="s">
        <v>27</v>
      </c>
      <c r="AA578" s="2" t="s">
        <v>27</v>
      </c>
      <c r="AB578" s="2" t="s">
        <v>27</v>
      </c>
      <c r="AC578" s="2" t="s">
        <v>27</v>
      </c>
      <c r="AD578" s="2" t="s">
        <v>27</v>
      </c>
      <c r="AM578">
        <f>--ISNUMBER(IFERROR(SEARCH('Formulaire recherche'!$E$20,D578,1),""))</f>
        <v>1</v>
      </c>
      <c r="AN578">
        <f>IF(AM578=1,COUNTIF($AM$2:AM578,1),"")</f>
        <v>577</v>
      </c>
      <c r="AO578" t="str">
        <f>IFERROR(INDEX($D$2:$D$3528,MATCH(ROWS($AN$2:AN578),Position_Fournisseurs,0)),"")</f>
        <v/>
      </c>
    </row>
    <row r="579" spans="1:41" x14ac:dyDescent="0.25">
      <c r="A579">
        <v>6960</v>
      </c>
      <c r="B579">
        <v>791148</v>
      </c>
      <c r="C579" s="2" t="s">
        <v>27</v>
      </c>
      <c r="D579" s="2" t="s">
        <v>6096</v>
      </c>
      <c r="E579" s="2" t="s">
        <v>27</v>
      </c>
      <c r="F579" s="2" t="s">
        <v>6097</v>
      </c>
      <c r="G579" s="2" t="s">
        <v>27</v>
      </c>
      <c r="H579" s="2" t="s">
        <v>6098</v>
      </c>
      <c r="I579" s="2" t="s">
        <v>6098</v>
      </c>
      <c r="J579" s="2" t="s">
        <v>27</v>
      </c>
      <c r="K579">
        <v>1994</v>
      </c>
      <c r="L579" s="2" t="s">
        <v>2655</v>
      </c>
      <c r="M579" s="2" t="s">
        <v>1311</v>
      </c>
      <c r="P579" s="2" t="s">
        <v>6099</v>
      </c>
      <c r="Q579" s="2" t="s">
        <v>27</v>
      </c>
      <c r="R579" s="2" t="s">
        <v>6100</v>
      </c>
      <c r="S579" s="2" t="s">
        <v>6101</v>
      </c>
      <c r="T579" s="2" t="s">
        <v>6102</v>
      </c>
      <c r="U579" s="2" t="s">
        <v>1312</v>
      </c>
      <c r="V579" s="2" t="s">
        <v>27</v>
      </c>
      <c r="W579" s="2" t="s">
        <v>27</v>
      </c>
      <c r="X579" s="2" t="s">
        <v>27</v>
      </c>
      <c r="Y579" s="2" t="s">
        <v>257</v>
      </c>
      <c r="Z579" s="2" t="s">
        <v>27</v>
      </c>
      <c r="AA579" s="2" t="s">
        <v>27</v>
      </c>
      <c r="AB579" s="2" t="s">
        <v>27</v>
      </c>
      <c r="AC579" s="2" t="s">
        <v>6101</v>
      </c>
      <c r="AD579" s="2" t="s">
        <v>27</v>
      </c>
      <c r="AM579">
        <f>--ISNUMBER(IFERROR(SEARCH('Formulaire recherche'!$E$20,D579,1),""))</f>
        <v>1</v>
      </c>
      <c r="AN579">
        <f>IF(AM579=1,COUNTIF($AM$2:AM579,1),"")</f>
        <v>578</v>
      </c>
      <c r="AO579" t="str">
        <f>IFERROR(INDEX($D$2:$D$3528,MATCH(ROWS($AN$2:AN579),Position_Fournisseurs,0)),"")</f>
        <v/>
      </c>
    </row>
    <row r="580" spans="1:41" x14ac:dyDescent="0.25">
      <c r="A580">
        <v>4414</v>
      </c>
      <c r="B580">
        <v>11258</v>
      </c>
      <c r="C580" s="2" t="s">
        <v>27</v>
      </c>
      <c r="D580" s="2" t="s">
        <v>4523</v>
      </c>
      <c r="E580" s="2" t="s">
        <v>27</v>
      </c>
      <c r="F580" s="2" t="s">
        <v>4524</v>
      </c>
      <c r="G580" s="2" t="s">
        <v>27</v>
      </c>
      <c r="H580" s="2" t="s">
        <v>4525</v>
      </c>
      <c r="I580" s="2" t="s">
        <v>27</v>
      </c>
      <c r="J580" s="2" t="s">
        <v>27</v>
      </c>
      <c r="K580">
        <v>92100</v>
      </c>
      <c r="L580" s="2" t="s">
        <v>4526</v>
      </c>
      <c r="M580" s="2" t="s">
        <v>1313</v>
      </c>
      <c r="N580">
        <v>33146050171</v>
      </c>
      <c r="P580" s="2" t="s">
        <v>4527</v>
      </c>
      <c r="Q580" s="2" t="s">
        <v>27</v>
      </c>
      <c r="R580" s="2" t="s">
        <v>27</v>
      </c>
      <c r="S580" s="2" t="s">
        <v>4528</v>
      </c>
      <c r="T580" s="2" t="s">
        <v>27</v>
      </c>
      <c r="U580" s="2" t="s">
        <v>1322</v>
      </c>
      <c r="V580" s="2" t="s">
        <v>27</v>
      </c>
      <c r="W580" s="2" t="s">
        <v>27</v>
      </c>
      <c r="X580" s="2" t="s">
        <v>27</v>
      </c>
      <c r="Y580" s="2" t="s">
        <v>27</v>
      </c>
      <c r="Z580" s="2" t="s">
        <v>1606</v>
      </c>
      <c r="AA580" s="2" t="s">
        <v>27</v>
      </c>
      <c r="AB580" s="2" t="s">
        <v>1323</v>
      </c>
      <c r="AC580" s="2" t="s">
        <v>4528</v>
      </c>
      <c r="AD580" s="2" t="s">
        <v>41</v>
      </c>
      <c r="AM580">
        <f>--ISNUMBER(IFERROR(SEARCH('Formulaire recherche'!$E$20,D580,1),""))</f>
        <v>1</v>
      </c>
      <c r="AN580">
        <f>IF(AM580=1,COUNTIF($AM$2:AM580,1),"")</f>
        <v>579</v>
      </c>
      <c r="AO580" t="str">
        <f>IFERROR(INDEX($D$2:$D$3528,MATCH(ROWS($AN$2:AN580),Position_Fournisseurs,0)),"")</f>
        <v/>
      </c>
    </row>
    <row r="581" spans="1:41" x14ac:dyDescent="0.25">
      <c r="A581">
        <v>5398</v>
      </c>
      <c r="B581">
        <v>703549</v>
      </c>
      <c r="C581" s="2" t="s">
        <v>27</v>
      </c>
      <c r="D581" s="2" t="s">
        <v>5146</v>
      </c>
      <c r="E581" s="2" t="s">
        <v>27</v>
      </c>
      <c r="F581" s="2" t="s">
        <v>5147</v>
      </c>
      <c r="G581" s="2" t="s">
        <v>27</v>
      </c>
      <c r="H581" s="2" t="s">
        <v>5148</v>
      </c>
      <c r="I581" s="2" t="s">
        <v>5148</v>
      </c>
      <c r="J581" s="2" t="s">
        <v>27</v>
      </c>
      <c r="K581">
        <v>1972</v>
      </c>
      <c r="L581" s="2" t="s">
        <v>4357</v>
      </c>
      <c r="M581" s="2" t="s">
        <v>1311</v>
      </c>
      <c r="N581">
        <v>41273984440</v>
      </c>
      <c r="P581" s="2" t="s">
        <v>5149</v>
      </c>
      <c r="Q581" s="2" t="s">
        <v>27</v>
      </c>
      <c r="R581" s="2" t="s">
        <v>5150</v>
      </c>
      <c r="S581" s="2" t="s">
        <v>5151</v>
      </c>
      <c r="T581" s="2" t="s">
        <v>5152</v>
      </c>
      <c r="U581" s="2" t="s">
        <v>1312</v>
      </c>
      <c r="V581" s="2" t="s">
        <v>27</v>
      </c>
      <c r="W581" s="2" t="s">
        <v>27</v>
      </c>
      <c r="X581" s="2" t="s">
        <v>27</v>
      </c>
      <c r="Y581" s="2" t="s">
        <v>257</v>
      </c>
      <c r="Z581" s="2" t="s">
        <v>27</v>
      </c>
      <c r="AA581" s="2" t="s">
        <v>27</v>
      </c>
      <c r="AB581" s="2" t="s">
        <v>27</v>
      </c>
      <c r="AC581" s="2" t="s">
        <v>5151</v>
      </c>
      <c r="AD581" s="2" t="s">
        <v>27</v>
      </c>
      <c r="AM581">
        <f>--ISNUMBER(IFERROR(SEARCH('Formulaire recherche'!$E$20,D581,1),""))</f>
        <v>1</v>
      </c>
      <c r="AN581">
        <f>IF(AM581=1,COUNTIF($AM$2:AM581,1),"")</f>
        <v>580</v>
      </c>
      <c r="AO581" t="str">
        <f>IFERROR(INDEX($D$2:$D$3528,MATCH(ROWS($AN$2:AN581),Position_Fournisseurs,0)),"")</f>
        <v/>
      </c>
    </row>
    <row r="582" spans="1:41" x14ac:dyDescent="0.25">
      <c r="A582">
        <v>4154</v>
      </c>
      <c r="B582">
        <v>10991</v>
      </c>
      <c r="C582" s="2" t="s">
        <v>27</v>
      </c>
      <c r="D582" s="2" t="s">
        <v>4385</v>
      </c>
      <c r="E582" s="2" t="s">
        <v>27</v>
      </c>
      <c r="F582" s="2" t="s">
        <v>4386</v>
      </c>
      <c r="G582" s="2" t="s">
        <v>4387</v>
      </c>
      <c r="H582" s="2" t="s">
        <v>4388</v>
      </c>
      <c r="I582" s="2" t="s">
        <v>4388</v>
      </c>
      <c r="J582" s="2" t="s">
        <v>27</v>
      </c>
      <c r="K582">
        <v>89000</v>
      </c>
      <c r="L582" s="2" t="s">
        <v>4389</v>
      </c>
      <c r="M582" s="2" t="s">
        <v>1313</v>
      </c>
      <c r="N582">
        <v>33386524254</v>
      </c>
      <c r="P582" s="2" t="s">
        <v>27</v>
      </c>
      <c r="Q582" s="2" t="s">
        <v>27</v>
      </c>
      <c r="R582" s="2" t="s">
        <v>27</v>
      </c>
      <c r="S582" s="2" t="s">
        <v>27</v>
      </c>
      <c r="T582" s="2" t="s">
        <v>27</v>
      </c>
      <c r="U582" s="2" t="s">
        <v>1312</v>
      </c>
      <c r="V582" s="2" t="s">
        <v>27</v>
      </c>
      <c r="W582" s="2" t="s">
        <v>27</v>
      </c>
      <c r="X582" s="2" t="s">
        <v>27</v>
      </c>
      <c r="Y582" s="2" t="s">
        <v>27</v>
      </c>
      <c r="Z582" s="2" t="s">
        <v>27</v>
      </c>
      <c r="AA582" s="2" t="s">
        <v>27</v>
      </c>
      <c r="AB582" s="2" t="s">
        <v>27</v>
      </c>
      <c r="AC582" s="2" t="s">
        <v>27</v>
      </c>
      <c r="AD582" s="2" t="s">
        <v>27</v>
      </c>
      <c r="AM582">
        <f>--ISNUMBER(IFERROR(SEARCH('Formulaire recherche'!$E$20,D582,1),""))</f>
        <v>1</v>
      </c>
      <c r="AN582">
        <f>IF(AM582=1,COUNTIF($AM$2:AM582,1),"")</f>
        <v>581</v>
      </c>
      <c r="AO582" t="str">
        <f>IFERROR(INDEX($D$2:$D$3528,MATCH(ROWS($AN$2:AN582),Position_Fournisseurs,0)),"")</f>
        <v/>
      </c>
    </row>
    <row r="583" spans="1:41" x14ac:dyDescent="0.25">
      <c r="A583">
        <v>3306</v>
      </c>
      <c r="B583">
        <v>388451</v>
      </c>
      <c r="C583" s="2" t="s">
        <v>27</v>
      </c>
      <c r="D583" s="2" t="s">
        <v>3760</v>
      </c>
      <c r="E583" s="2" t="s">
        <v>3761</v>
      </c>
      <c r="F583" s="2" t="s">
        <v>3762</v>
      </c>
      <c r="G583" s="2" t="s">
        <v>27</v>
      </c>
      <c r="H583" s="2" t="s">
        <v>27</v>
      </c>
      <c r="I583" s="2" t="s">
        <v>27</v>
      </c>
      <c r="J583" s="2" t="s">
        <v>27</v>
      </c>
      <c r="K583">
        <v>1299</v>
      </c>
      <c r="L583" s="2" t="s">
        <v>1493</v>
      </c>
      <c r="M583" s="2" t="s">
        <v>1311</v>
      </c>
      <c r="N583">
        <v>41227766642</v>
      </c>
      <c r="P583" s="2" t="s">
        <v>27</v>
      </c>
      <c r="Q583" s="2" t="s">
        <v>27</v>
      </c>
      <c r="R583" s="2" t="s">
        <v>27</v>
      </c>
      <c r="S583" s="2" t="s">
        <v>3763</v>
      </c>
      <c r="T583" s="2" t="s">
        <v>27</v>
      </c>
      <c r="U583" s="2" t="s">
        <v>1312</v>
      </c>
      <c r="V583" s="2" t="s">
        <v>27</v>
      </c>
      <c r="W583" s="2" t="s">
        <v>27</v>
      </c>
      <c r="X583" s="2" t="s">
        <v>27</v>
      </c>
      <c r="Y583" s="2" t="s">
        <v>79</v>
      </c>
      <c r="Z583" s="2" t="s">
        <v>27</v>
      </c>
      <c r="AA583" s="2" t="s">
        <v>27</v>
      </c>
      <c r="AB583" s="2" t="s">
        <v>27</v>
      </c>
      <c r="AC583" s="2" t="s">
        <v>3763</v>
      </c>
      <c r="AD583" s="2" t="s">
        <v>27</v>
      </c>
      <c r="AM583">
        <f>--ISNUMBER(IFERROR(SEARCH('Formulaire recherche'!$E$20,D583,1),""))</f>
        <v>1</v>
      </c>
      <c r="AN583">
        <f>IF(AM583=1,COUNTIF($AM$2:AM583,1),"")</f>
        <v>582</v>
      </c>
      <c r="AO583" t="str">
        <f>IFERROR(INDEX($D$2:$D$3528,MATCH(ROWS($AN$2:AN583),Position_Fournisseurs,0)),"")</f>
        <v/>
      </c>
    </row>
    <row r="584" spans="1:41" x14ac:dyDescent="0.25">
      <c r="A584">
        <v>6654</v>
      </c>
      <c r="B584">
        <v>490431</v>
      </c>
      <c r="C584" s="2" t="s">
        <v>27</v>
      </c>
      <c r="D584" s="2" t="s">
        <v>5861</v>
      </c>
      <c r="E584" s="2" t="s">
        <v>27</v>
      </c>
      <c r="F584" s="2" t="s">
        <v>5862</v>
      </c>
      <c r="G584" s="2" t="s">
        <v>27</v>
      </c>
      <c r="H584" s="2" t="s">
        <v>5863</v>
      </c>
      <c r="I584" s="2" t="s">
        <v>5863</v>
      </c>
      <c r="J584" s="2" t="s">
        <v>27</v>
      </c>
      <c r="K584">
        <v>2300</v>
      </c>
      <c r="L584" s="2" t="s">
        <v>2405</v>
      </c>
      <c r="M584" s="2" t="s">
        <v>1311</v>
      </c>
      <c r="N584">
        <v>41329684150</v>
      </c>
      <c r="P584" s="2" t="s">
        <v>27</v>
      </c>
      <c r="Q584" s="2" t="s">
        <v>27</v>
      </c>
      <c r="R584" s="2" t="s">
        <v>27</v>
      </c>
      <c r="S584" s="2" t="s">
        <v>5864</v>
      </c>
      <c r="T584" s="2" t="s">
        <v>27</v>
      </c>
      <c r="U584" s="2" t="s">
        <v>1312</v>
      </c>
      <c r="V584" s="2" t="s">
        <v>27</v>
      </c>
      <c r="W584" s="2" t="s">
        <v>27</v>
      </c>
      <c r="X584" s="2" t="s">
        <v>27</v>
      </c>
      <c r="Y584" s="2" t="s">
        <v>27</v>
      </c>
      <c r="Z584" s="2" t="s">
        <v>27</v>
      </c>
      <c r="AA584" s="2" t="s">
        <v>27</v>
      </c>
      <c r="AB584" s="2" t="s">
        <v>27</v>
      </c>
      <c r="AC584" s="2" t="s">
        <v>5864</v>
      </c>
      <c r="AD584" s="2" t="s">
        <v>27</v>
      </c>
      <c r="AM584">
        <f>--ISNUMBER(IFERROR(SEARCH('Formulaire recherche'!$E$20,D584,1),""))</f>
        <v>1</v>
      </c>
      <c r="AN584">
        <f>IF(AM584=1,COUNTIF($AM$2:AM584,1),"")</f>
        <v>583</v>
      </c>
      <c r="AO584" t="str">
        <f>IFERROR(INDEX($D$2:$D$3528,MATCH(ROWS($AN$2:AN584),Position_Fournisseurs,0)),"")</f>
        <v/>
      </c>
    </row>
    <row r="585" spans="1:41" x14ac:dyDescent="0.25">
      <c r="A585">
        <v>962</v>
      </c>
      <c r="B585">
        <v>256646</v>
      </c>
      <c r="C585" s="2" t="s">
        <v>27</v>
      </c>
      <c r="D585" s="2" t="s">
        <v>2070</v>
      </c>
      <c r="E585" s="2" t="s">
        <v>2071</v>
      </c>
      <c r="F585" s="2" t="s">
        <v>2072</v>
      </c>
      <c r="G585" s="2" t="s">
        <v>27</v>
      </c>
      <c r="H585" s="2" t="s">
        <v>2073</v>
      </c>
      <c r="I585" s="2" t="s">
        <v>2073</v>
      </c>
      <c r="J585" s="2" t="s">
        <v>27</v>
      </c>
      <c r="K585">
        <v>1173</v>
      </c>
      <c r="L585" s="2" t="s">
        <v>2074</v>
      </c>
      <c r="M585" s="2" t="s">
        <v>1311</v>
      </c>
      <c r="N585">
        <v>41218085029</v>
      </c>
      <c r="P585" s="2" t="s">
        <v>27</v>
      </c>
      <c r="Q585" s="2" t="s">
        <v>27</v>
      </c>
      <c r="R585" s="2" t="s">
        <v>27</v>
      </c>
      <c r="S585" s="2" t="s">
        <v>2075</v>
      </c>
      <c r="T585" s="2" t="s">
        <v>27</v>
      </c>
      <c r="U585" s="2" t="s">
        <v>1312</v>
      </c>
      <c r="V585" s="2" t="s">
        <v>27</v>
      </c>
      <c r="W585" s="2" t="s">
        <v>27</v>
      </c>
      <c r="X585" s="2" t="s">
        <v>27</v>
      </c>
      <c r="Y585" s="2" t="s">
        <v>79</v>
      </c>
      <c r="Z585" s="2" t="s">
        <v>27</v>
      </c>
      <c r="AA585" s="2" t="s">
        <v>27</v>
      </c>
      <c r="AB585" s="2" t="s">
        <v>27</v>
      </c>
      <c r="AC585" s="2" t="s">
        <v>2075</v>
      </c>
      <c r="AD585" s="2" t="s">
        <v>27</v>
      </c>
      <c r="AM585">
        <f>--ISNUMBER(IFERROR(SEARCH('Formulaire recherche'!$E$20,D585,1),""))</f>
        <v>1</v>
      </c>
      <c r="AN585">
        <f>IF(AM585=1,COUNTIF($AM$2:AM585,1),"")</f>
        <v>584</v>
      </c>
      <c r="AO585" t="str">
        <f>IFERROR(INDEX($D$2:$D$3528,MATCH(ROWS($AN$2:AN585),Position_Fournisseurs,0)),"")</f>
        <v/>
      </c>
    </row>
    <row r="586" spans="1:41" x14ac:dyDescent="0.25">
      <c r="A586">
        <v>4324</v>
      </c>
      <c r="B586">
        <v>11169</v>
      </c>
      <c r="C586" s="2" t="s">
        <v>27</v>
      </c>
      <c r="D586" s="2" t="s">
        <v>4460</v>
      </c>
      <c r="E586" s="2" t="s">
        <v>27</v>
      </c>
      <c r="F586" s="2" t="s">
        <v>4461</v>
      </c>
      <c r="G586" s="2" t="s">
        <v>27</v>
      </c>
      <c r="H586" s="2" t="s">
        <v>4462</v>
      </c>
      <c r="I586" s="2" t="s">
        <v>4462</v>
      </c>
      <c r="J586" s="2" t="s">
        <v>27</v>
      </c>
      <c r="K586">
        <v>74350</v>
      </c>
      <c r="L586" s="2" t="s">
        <v>4463</v>
      </c>
      <c r="M586" s="2" t="s">
        <v>1313</v>
      </c>
      <c r="P586" s="2" t="s">
        <v>27</v>
      </c>
      <c r="Q586" s="2" t="s">
        <v>27</v>
      </c>
      <c r="R586" s="2" t="s">
        <v>27</v>
      </c>
      <c r="S586" s="2" t="s">
        <v>27</v>
      </c>
      <c r="T586" s="2" t="s">
        <v>27</v>
      </c>
      <c r="U586" s="2" t="s">
        <v>1312</v>
      </c>
      <c r="V586" s="2" t="s">
        <v>27</v>
      </c>
      <c r="W586" s="2" t="s">
        <v>27</v>
      </c>
      <c r="X586" s="2" t="s">
        <v>27</v>
      </c>
      <c r="Y586" s="2" t="s">
        <v>27</v>
      </c>
      <c r="Z586" s="2" t="s">
        <v>27</v>
      </c>
      <c r="AA586" s="2" t="s">
        <v>27</v>
      </c>
      <c r="AB586" s="2" t="s">
        <v>27</v>
      </c>
      <c r="AC586" s="2" t="s">
        <v>27</v>
      </c>
      <c r="AD586" s="2" t="s">
        <v>27</v>
      </c>
      <c r="AM586">
        <f>--ISNUMBER(IFERROR(SEARCH('Formulaire recherche'!$E$20,D586,1),""))</f>
        <v>1</v>
      </c>
      <c r="AN586">
        <f>IF(AM586=1,COUNTIF($AM$2:AM586,1),"")</f>
        <v>585</v>
      </c>
      <c r="AO586" t="str">
        <f>IFERROR(INDEX($D$2:$D$3528,MATCH(ROWS($AN$2:AN586),Position_Fournisseurs,0)),"")</f>
        <v/>
      </c>
    </row>
    <row r="587" spans="1:41" x14ac:dyDescent="0.25">
      <c r="A587">
        <v>1100</v>
      </c>
      <c r="B587">
        <v>274761</v>
      </c>
      <c r="C587" s="2" t="s">
        <v>27</v>
      </c>
      <c r="D587" s="2" t="s">
        <v>2167</v>
      </c>
      <c r="E587" s="2" t="s">
        <v>27</v>
      </c>
      <c r="F587" s="2" t="s">
        <v>2168</v>
      </c>
      <c r="G587" s="2" t="s">
        <v>27</v>
      </c>
      <c r="H587" s="2" t="s">
        <v>2169</v>
      </c>
      <c r="I587" s="2" t="s">
        <v>2169</v>
      </c>
      <c r="J587" s="2" t="s">
        <v>27</v>
      </c>
      <c r="K587">
        <v>1242</v>
      </c>
      <c r="L587" s="2" t="s">
        <v>2170</v>
      </c>
      <c r="M587" s="2" t="s">
        <v>1311</v>
      </c>
      <c r="N587">
        <v>41227531203</v>
      </c>
      <c r="P587" s="2" t="s">
        <v>27</v>
      </c>
      <c r="Q587" s="2" t="s">
        <v>27</v>
      </c>
      <c r="R587" s="2" t="s">
        <v>27</v>
      </c>
      <c r="S587" s="2" t="s">
        <v>2171</v>
      </c>
      <c r="T587" s="2" t="s">
        <v>27</v>
      </c>
      <c r="U587" s="2" t="s">
        <v>1312</v>
      </c>
      <c r="V587" s="2" t="s">
        <v>27</v>
      </c>
      <c r="W587" s="2" t="s">
        <v>27</v>
      </c>
      <c r="X587" s="2" t="s">
        <v>27</v>
      </c>
      <c r="Y587" s="2" t="s">
        <v>27</v>
      </c>
      <c r="Z587" s="2" t="s">
        <v>27</v>
      </c>
      <c r="AA587" s="2" t="s">
        <v>27</v>
      </c>
      <c r="AB587" s="2" t="s">
        <v>27</v>
      </c>
      <c r="AC587" s="2" t="s">
        <v>2171</v>
      </c>
      <c r="AD587" s="2" t="s">
        <v>27</v>
      </c>
      <c r="AM587">
        <f>--ISNUMBER(IFERROR(SEARCH('Formulaire recherche'!$E$20,D587,1),""))</f>
        <v>1</v>
      </c>
      <c r="AN587">
        <f>IF(AM587=1,COUNTIF($AM$2:AM587,1),"")</f>
        <v>586</v>
      </c>
      <c r="AO587" t="str">
        <f>IFERROR(INDEX($D$2:$D$3528,MATCH(ROWS($AN$2:AN587),Position_Fournisseurs,0)),"")</f>
        <v/>
      </c>
    </row>
    <row r="588" spans="1:41" x14ac:dyDescent="0.25">
      <c r="A588">
        <v>3473</v>
      </c>
      <c r="B588">
        <v>627426</v>
      </c>
      <c r="C588" s="2" t="s">
        <v>27</v>
      </c>
      <c r="D588" s="2" t="s">
        <v>3917</v>
      </c>
      <c r="E588" s="2" t="s">
        <v>3918</v>
      </c>
      <c r="F588" s="2" t="s">
        <v>3919</v>
      </c>
      <c r="G588" s="2" t="s">
        <v>27</v>
      </c>
      <c r="H588" s="2" t="s">
        <v>3920</v>
      </c>
      <c r="I588" s="2" t="s">
        <v>3920</v>
      </c>
      <c r="J588" s="2" t="s">
        <v>27</v>
      </c>
      <c r="K588">
        <v>1232</v>
      </c>
      <c r="L588" s="2" t="s">
        <v>2816</v>
      </c>
      <c r="M588" s="2" t="s">
        <v>1311</v>
      </c>
      <c r="N588">
        <v>41227571944</v>
      </c>
      <c r="P588" s="2" t="s">
        <v>27</v>
      </c>
      <c r="Q588" s="2" t="s">
        <v>27</v>
      </c>
      <c r="R588" s="2" t="s">
        <v>27</v>
      </c>
      <c r="S588" s="2" t="s">
        <v>3921</v>
      </c>
      <c r="T588" s="2" t="s">
        <v>3922</v>
      </c>
      <c r="U588" s="2" t="s">
        <v>1312</v>
      </c>
      <c r="V588" s="2" t="s">
        <v>27</v>
      </c>
      <c r="W588" s="2" t="s">
        <v>27</v>
      </c>
      <c r="X588" s="2" t="s">
        <v>27</v>
      </c>
      <c r="Y588" s="2" t="s">
        <v>24</v>
      </c>
      <c r="Z588" s="2" t="s">
        <v>27</v>
      </c>
      <c r="AA588" s="2" t="s">
        <v>27</v>
      </c>
      <c r="AB588" s="2" t="s">
        <v>27</v>
      </c>
      <c r="AC588" s="2" t="s">
        <v>3921</v>
      </c>
      <c r="AD588" s="2" t="s">
        <v>27</v>
      </c>
      <c r="AM588">
        <f>--ISNUMBER(IFERROR(SEARCH('Formulaire recherche'!$E$20,D588,1),""))</f>
        <v>1</v>
      </c>
      <c r="AN588">
        <f>IF(AM588=1,COUNTIF($AM$2:AM588,1),"")</f>
        <v>587</v>
      </c>
      <c r="AO588" t="str">
        <f>IFERROR(INDEX($D$2:$D$3528,MATCH(ROWS($AN$2:AN588),Position_Fournisseurs,0)),"")</f>
        <v/>
      </c>
    </row>
    <row r="589" spans="1:41" x14ac:dyDescent="0.25">
      <c r="A589">
        <v>5192</v>
      </c>
      <c r="B589">
        <v>456450</v>
      </c>
      <c r="C589" s="2" t="s">
        <v>27</v>
      </c>
      <c r="D589" s="2" t="s">
        <v>4961</v>
      </c>
      <c r="E589" s="2" t="s">
        <v>4962</v>
      </c>
      <c r="F589" s="2" t="s">
        <v>4963</v>
      </c>
      <c r="G589" s="2" t="s">
        <v>27</v>
      </c>
      <c r="H589" s="2" t="s">
        <v>4964</v>
      </c>
      <c r="I589" s="2" t="s">
        <v>4964</v>
      </c>
      <c r="J589" s="2" t="s">
        <v>27</v>
      </c>
      <c r="K589">
        <v>1266</v>
      </c>
      <c r="L589" s="2" t="s">
        <v>2330</v>
      </c>
      <c r="M589" s="2" t="s">
        <v>1311</v>
      </c>
      <c r="N589">
        <v>41223612812</v>
      </c>
      <c r="P589" s="2" t="s">
        <v>27</v>
      </c>
      <c r="Q589" s="2" t="s">
        <v>27</v>
      </c>
      <c r="R589" s="2" t="s">
        <v>27</v>
      </c>
      <c r="S589" s="2" t="s">
        <v>4965</v>
      </c>
      <c r="T589" s="2" t="s">
        <v>27</v>
      </c>
      <c r="U589" s="2" t="s">
        <v>1312</v>
      </c>
      <c r="V589" s="2" t="s">
        <v>27</v>
      </c>
      <c r="W589" s="2" t="s">
        <v>27</v>
      </c>
      <c r="X589" s="2" t="s">
        <v>27</v>
      </c>
      <c r="Y589" s="2" t="s">
        <v>79</v>
      </c>
      <c r="Z589" s="2" t="s">
        <v>27</v>
      </c>
      <c r="AA589" s="2" t="s">
        <v>27</v>
      </c>
      <c r="AB589" s="2" t="s">
        <v>27</v>
      </c>
      <c r="AC589" s="2" t="s">
        <v>4965</v>
      </c>
      <c r="AD589" s="2" t="s">
        <v>27</v>
      </c>
      <c r="AM589">
        <f>--ISNUMBER(IFERROR(SEARCH('Formulaire recherche'!$E$20,D589,1),""))</f>
        <v>1</v>
      </c>
      <c r="AN589">
        <f>IF(AM589=1,COUNTIF($AM$2:AM589,1),"")</f>
        <v>588</v>
      </c>
      <c r="AO589" t="str">
        <f>IFERROR(INDEX($D$2:$D$3528,MATCH(ROWS($AN$2:AN589),Position_Fournisseurs,0)),"")</f>
        <v/>
      </c>
    </row>
    <row r="590" spans="1:41" x14ac:dyDescent="0.25">
      <c r="A590">
        <v>1337</v>
      </c>
      <c r="B590">
        <v>545606</v>
      </c>
      <c r="C590" s="2" t="s">
        <v>27</v>
      </c>
      <c r="D590" s="2" t="s">
        <v>2362</v>
      </c>
      <c r="E590" s="2" t="s">
        <v>2363</v>
      </c>
      <c r="F590" s="2" t="s">
        <v>2364</v>
      </c>
      <c r="G590" s="2" t="s">
        <v>27</v>
      </c>
      <c r="H590" s="2" t="s">
        <v>2365</v>
      </c>
      <c r="I590" s="2" t="s">
        <v>2365</v>
      </c>
      <c r="J590" s="2" t="s">
        <v>27</v>
      </c>
      <c r="K590">
        <v>1227</v>
      </c>
      <c r="L590" s="2" t="s">
        <v>1345</v>
      </c>
      <c r="M590" s="2" t="s">
        <v>1311</v>
      </c>
      <c r="N590">
        <v>41223423077</v>
      </c>
      <c r="P590" s="2" t="s">
        <v>27</v>
      </c>
      <c r="Q590" s="2" t="s">
        <v>27</v>
      </c>
      <c r="R590" s="2" t="s">
        <v>27</v>
      </c>
      <c r="S590" s="2" t="s">
        <v>2366</v>
      </c>
      <c r="T590" s="2" t="s">
        <v>27</v>
      </c>
      <c r="U590" s="2" t="s">
        <v>1312</v>
      </c>
      <c r="V590" s="2" t="s">
        <v>27</v>
      </c>
      <c r="W590" s="2" t="s">
        <v>27</v>
      </c>
      <c r="X590" s="2" t="s">
        <v>27</v>
      </c>
      <c r="Y590" s="2" t="s">
        <v>24</v>
      </c>
      <c r="Z590" s="2" t="s">
        <v>27</v>
      </c>
      <c r="AA590" s="2" t="s">
        <v>27</v>
      </c>
      <c r="AB590" s="2" t="s">
        <v>27</v>
      </c>
      <c r="AC590" s="2" t="s">
        <v>2366</v>
      </c>
      <c r="AD590" s="2" t="s">
        <v>27</v>
      </c>
      <c r="AM590">
        <f>--ISNUMBER(IFERROR(SEARCH('Formulaire recherche'!$E$20,D590,1),""))</f>
        <v>1</v>
      </c>
      <c r="AN590">
        <f>IF(AM590=1,COUNTIF($AM$2:AM590,1),"")</f>
        <v>589</v>
      </c>
      <c r="AO590" t="str">
        <f>IFERROR(INDEX($D$2:$D$3528,MATCH(ROWS($AN$2:AN590),Position_Fournisseurs,0)),"")</f>
        <v/>
      </c>
    </row>
    <row r="591" spans="1:41" x14ac:dyDescent="0.25">
      <c r="A591">
        <v>3073</v>
      </c>
      <c r="B591">
        <v>333835</v>
      </c>
      <c r="C591" s="2" t="s">
        <v>27</v>
      </c>
      <c r="D591" s="2" t="s">
        <v>3606</v>
      </c>
      <c r="E591" s="2" t="s">
        <v>27</v>
      </c>
      <c r="F591" s="2" t="s">
        <v>3607</v>
      </c>
      <c r="G591" s="2" t="s">
        <v>27</v>
      </c>
      <c r="H591" s="2" t="s">
        <v>3608</v>
      </c>
      <c r="I591" s="2" t="s">
        <v>3608</v>
      </c>
      <c r="J591" s="2" t="s">
        <v>27</v>
      </c>
      <c r="K591">
        <v>1213</v>
      </c>
      <c r="L591" s="2" t="s">
        <v>1496</v>
      </c>
      <c r="M591" s="2" t="s">
        <v>1311</v>
      </c>
      <c r="N591">
        <v>41227923259</v>
      </c>
      <c r="P591" s="2" t="s">
        <v>27</v>
      </c>
      <c r="Q591" s="2" t="s">
        <v>27</v>
      </c>
      <c r="R591" s="2" t="s">
        <v>27</v>
      </c>
      <c r="S591" s="2" t="s">
        <v>3609</v>
      </c>
      <c r="T591" s="2" t="s">
        <v>3610</v>
      </c>
      <c r="U591" s="2" t="s">
        <v>1312</v>
      </c>
      <c r="V591" s="2" t="s">
        <v>27</v>
      </c>
      <c r="W591" s="2" t="s">
        <v>27</v>
      </c>
      <c r="X591" s="2" t="s">
        <v>27</v>
      </c>
      <c r="Y591" s="2" t="s">
        <v>24</v>
      </c>
      <c r="Z591" s="2" t="s">
        <v>27</v>
      </c>
      <c r="AA591" s="2" t="s">
        <v>27</v>
      </c>
      <c r="AB591" s="2" t="s">
        <v>27</v>
      </c>
      <c r="AC591" s="2" t="s">
        <v>3609</v>
      </c>
      <c r="AD591" s="2" t="s">
        <v>27</v>
      </c>
      <c r="AM591">
        <f>--ISNUMBER(IFERROR(SEARCH('Formulaire recherche'!$E$20,D591,1),""))</f>
        <v>1</v>
      </c>
      <c r="AN591">
        <f>IF(AM591=1,COUNTIF($AM$2:AM591,1),"")</f>
        <v>590</v>
      </c>
      <c r="AO591" t="str">
        <f>IFERROR(INDEX($D$2:$D$3528,MATCH(ROWS($AN$2:AN591),Position_Fournisseurs,0)),"")</f>
        <v/>
      </c>
    </row>
    <row r="592" spans="1:41" x14ac:dyDescent="0.25">
      <c r="A592">
        <v>7180</v>
      </c>
      <c r="B592">
        <v>902946</v>
      </c>
      <c r="C592" s="2" t="s">
        <v>27</v>
      </c>
      <c r="D592" s="2" t="s">
        <v>6277</v>
      </c>
      <c r="E592" s="2" t="s">
        <v>27</v>
      </c>
      <c r="F592" s="2" t="s">
        <v>6278</v>
      </c>
      <c r="G592" s="2" t="s">
        <v>27</v>
      </c>
      <c r="H592" s="2" t="s">
        <v>6279</v>
      </c>
      <c r="I592" s="2" t="s">
        <v>6279</v>
      </c>
      <c r="J592" s="2" t="s">
        <v>27</v>
      </c>
      <c r="K592">
        <v>2016</v>
      </c>
      <c r="L592" s="2" t="s">
        <v>2520</v>
      </c>
      <c r="M592" s="2" t="s">
        <v>1311</v>
      </c>
      <c r="N592">
        <v>41328412484</v>
      </c>
      <c r="P592" s="2" t="s">
        <v>2521</v>
      </c>
      <c r="Q592" s="2" t="s">
        <v>27</v>
      </c>
      <c r="R592" s="2" t="s">
        <v>6280</v>
      </c>
      <c r="S592" s="2" t="s">
        <v>6281</v>
      </c>
      <c r="T592" s="2" t="s">
        <v>6282</v>
      </c>
      <c r="U592" s="2" t="s">
        <v>1312</v>
      </c>
      <c r="V592" s="2" t="s">
        <v>27</v>
      </c>
      <c r="W592" s="2" t="s">
        <v>27</v>
      </c>
      <c r="X592" s="2" t="s">
        <v>27</v>
      </c>
      <c r="Y592" s="2" t="s">
        <v>1402</v>
      </c>
      <c r="Z592" s="2" t="s">
        <v>27</v>
      </c>
      <c r="AA592" s="2" t="s">
        <v>27</v>
      </c>
      <c r="AB592" s="2" t="s">
        <v>27</v>
      </c>
      <c r="AC592" s="2" t="s">
        <v>6281</v>
      </c>
      <c r="AD592" s="2" t="s">
        <v>27</v>
      </c>
      <c r="AM592">
        <f>--ISNUMBER(IFERROR(SEARCH('Formulaire recherche'!$E$20,D592,1),""))</f>
        <v>1</v>
      </c>
      <c r="AN592">
        <f>IF(AM592=1,COUNTIF($AM$2:AM592,1),"")</f>
        <v>591</v>
      </c>
      <c r="AO592" t="str">
        <f>IFERROR(INDEX($D$2:$D$3528,MATCH(ROWS($AN$2:AN592),Position_Fournisseurs,0)),"")</f>
        <v/>
      </c>
    </row>
    <row r="593" spans="1:41" x14ac:dyDescent="0.25">
      <c r="A593">
        <v>6864</v>
      </c>
      <c r="B593">
        <v>520003</v>
      </c>
      <c r="C593" s="2" t="s">
        <v>27</v>
      </c>
      <c r="D593" s="2" t="s">
        <v>5988</v>
      </c>
      <c r="E593" s="2" t="s">
        <v>27</v>
      </c>
      <c r="F593" s="2" t="s">
        <v>5989</v>
      </c>
      <c r="G593" s="2" t="s">
        <v>27</v>
      </c>
      <c r="H593" s="2" t="s">
        <v>5990</v>
      </c>
      <c r="I593" s="2" t="s">
        <v>5990</v>
      </c>
      <c r="J593" s="2" t="s">
        <v>27</v>
      </c>
      <c r="K593">
        <v>1096</v>
      </c>
      <c r="L593" s="2" t="s">
        <v>3850</v>
      </c>
      <c r="M593" s="2" t="s">
        <v>1311</v>
      </c>
      <c r="N593">
        <v>41217994744</v>
      </c>
      <c r="P593" s="2" t="s">
        <v>27</v>
      </c>
      <c r="Q593" s="2" t="s">
        <v>27</v>
      </c>
      <c r="R593" s="2" t="s">
        <v>27</v>
      </c>
      <c r="S593" s="2" t="s">
        <v>5991</v>
      </c>
      <c r="T593" s="2" t="s">
        <v>27</v>
      </c>
      <c r="U593" s="2" t="s">
        <v>1312</v>
      </c>
      <c r="V593" s="2" t="s">
        <v>27</v>
      </c>
      <c r="W593" s="2" t="s">
        <v>27</v>
      </c>
      <c r="X593" s="2" t="s">
        <v>27</v>
      </c>
      <c r="Y593" s="2" t="s">
        <v>27</v>
      </c>
      <c r="Z593" s="2" t="s">
        <v>27</v>
      </c>
      <c r="AA593" s="2" t="s">
        <v>27</v>
      </c>
      <c r="AB593" s="2" t="s">
        <v>27</v>
      </c>
      <c r="AC593" s="2" t="s">
        <v>5991</v>
      </c>
      <c r="AD593" s="2" t="s">
        <v>27</v>
      </c>
      <c r="AM593">
        <f>--ISNUMBER(IFERROR(SEARCH('Formulaire recherche'!$E$20,D593,1),""))</f>
        <v>1</v>
      </c>
      <c r="AN593">
        <f>IF(AM593=1,COUNTIF($AM$2:AM593,1),"")</f>
        <v>592</v>
      </c>
      <c r="AO593" t="str">
        <f>IFERROR(INDEX($D$2:$D$3528,MATCH(ROWS($AN$2:AN593),Position_Fournisseurs,0)),"")</f>
        <v/>
      </c>
    </row>
    <row r="594" spans="1:41" x14ac:dyDescent="0.25">
      <c r="A594">
        <v>3258</v>
      </c>
      <c r="B594">
        <v>381052</v>
      </c>
      <c r="C594" s="2" t="s">
        <v>27</v>
      </c>
      <c r="D594" s="2" t="s">
        <v>3717</v>
      </c>
      <c r="E594" s="2" t="s">
        <v>2836</v>
      </c>
      <c r="F594" s="2" t="s">
        <v>3718</v>
      </c>
      <c r="G594" s="2" t="s">
        <v>27</v>
      </c>
      <c r="H594" s="2" t="s">
        <v>3719</v>
      </c>
      <c r="I594" s="2" t="s">
        <v>3719</v>
      </c>
      <c r="J594" s="2" t="s">
        <v>27</v>
      </c>
      <c r="K594">
        <v>1206</v>
      </c>
      <c r="L594" s="2" t="s">
        <v>1349</v>
      </c>
      <c r="M594" s="2" t="s">
        <v>1311</v>
      </c>
      <c r="P594" s="2" t="s">
        <v>27</v>
      </c>
      <c r="Q594" s="2" t="s">
        <v>27</v>
      </c>
      <c r="R594" s="2" t="s">
        <v>27</v>
      </c>
      <c r="S594" s="2" t="s">
        <v>3720</v>
      </c>
      <c r="T594" s="2" t="s">
        <v>3721</v>
      </c>
      <c r="U594" s="2" t="s">
        <v>1312</v>
      </c>
      <c r="V594" s="2" t="s">
        <v>27</v>
      </c>
      <c r="W594" s="2" t="s">
        <v>27</v>
      </c>
      <c r="X594" s="2" t="s">
        <v>27</v>
      </c>
      <c r="Y594" s="2" t="s">
        <v>24</v>
      </c>
      <c r="Z594" s="2" t="s">
        <v>27</v>
      </c>
      <c r="AA594" s="2" t="s">
        <v>27</v>
      </c>
      <c r="AB594" s="2" t="s">
        <v>27</v>
      </c>
      <c r="AC594" s="2" t="s">
        <v>3720</v>
      </c>
      <c r="AD594" s="2" t="s">
        <v>27</v>
      </c>
      <c r="AM594">
        <f>--ISNUMBER(IFERROR(SEARCH('Formulaire recherche'!$E$20,D594,1),""))</f>
        <v>1</v>
      </c>
      <c r="AN594">
        <f>IF(AM594=1,COUNTIF($AM$2:AM594,1),"")</f>
        <v>593</v>
      </c>
      <c r="AO594" t="str">
        <f>IFERROR(INDEX($D$2:$D$3528,MATCH(ROWS($AN$2:AN594),Position_Fournisseurs,0)),"")</f>
        <v/>
      </c>
    </row>
    <row r="595" spans="1:41" x14ac:dyDescent="0.25">
      <c r="A595">
        <v>4915</v>
      </c>
      <c r="B595">
        <v>411207</v>
      </c>
      <c r="C595" s="2" t="s">
        <v>27</v>
      </c>
      <c r="D595" s="2" t="s">
        <v>4773</v>
      </c>
      <c r="E595" s="2" t="s">
        <v>27</v>
      </c>
      <c r="F595" s="2" t="s">
        <v>4774</v>
      </c>
      <c r="G595" s="2" t="s">
        <v>27</v>
      </c>
      <c r="H595" s="2" t="s">
        <v>4775</v>
      </c>
      <c r="I595" s="2" t="s">
        <v>4775</v>
      </c>
      <c r="J595" s="2" t="s">
        <v>27</v>
      </c>
      <c r="K595">
        <v>1422</v>
      </c>
      <c r="L595" s="2" t="s">
        <v>3483</v>
      </c>
      <c r="M595" s="2" t="s">
        <v>1311</v>
      </c>
      <c r="N595">
        <v>41244415410</v>
      </c>
      <c r="P595" s="2" t="s">
        <v>27</v>
      </c>
      <c r="Q595" s="2" t="s">
        <v>27</v>
      </c>
      <c r="R595" s="2" t="s">
        <v>27</v>
      </c>
      <c r="S595" s="2" t="s">
        <v>4776</v>
      </c>
      <c r="T595" s="2" t="s">
        <v>27</v>
      </c>
      <c r="U595" s="2" t="s">
        <v>1312</v>
      </c>
      <c r="V595" s="2" t="s">
        <v>27</v>
      </c>
      <c r="W595" s="2" t="s">
        <v>27</v>
      </c>
      <c r="X595" s="2" t="s">
        <v>27</v>
      </c>
      <c r="Y595" s="2" t="s">
        <v>79</v>
      </c>
      <c r="Z595" s="2" t="s">
        <v>27</v>
      </c>
      <c r="AA595" s="2" t="s">
        <v>27</v>
      </c>
      <c r="AB595" s="2" t="s">
        <v>27</v>
      </c>
      <c r="AC595" s="2" t="s">
        <v>4776</v>
      </c>
      <c r="AD595" s="2" t="s">
        <v>27</v>
      </c>
      <c r="AM595">
        <f>--ISNUMBER(IFERROR(SEARCH('Formulaire recherche'!$E$20,D595,1),""))</f>
        <v>1</v>
      </c>
      <c r="AN595">
        <f>IF(AM595=1,COUNTIF($AM$2:AM595,1),"")</f>
        <v>594</v>
      </c>
      <c r="AO595" t="str">
        <f>IFERROR(INDEX($D$2:$D$3528,MATCH(ROWS($AN$2:AN595),Position_Fournisseurs,0)),"")</f>
        <v/>
      </c>
    </row>
    <row r="596" spans="1:41" x14ac:dyDescent="0.25">
      <c r="A596">
        <v>6565</v>
      </c>
      <c r="B596">
        <v>475910</v>
      </c>
      <c r="C596" s="2" t="s">
        <v>27</v>
      </c>
      <c r="D596" s="2" t="s">
        <v>5807</v>
      </c>
      <c r="E596" s="2" t="s">
        <v>27</v>
      </c>
      <c r="F596" s="2" t="s">
        <v>5808</v>
      </c>
      <c r="G596" s="2" t="s">
        <v>27</v>
      </c>
      <c r="H596" s="2" t="s">
        <v>5809</v>
      </c>
      <c r="I596" s="2" t="s">
        <v>5809</v>
      </c>
      <c r="J596" s="2" t="s">
        <v>27</v>
      </c>
      <c r="K596">
        <v>1607</v>
      </c>
      <c r="L596" s="2" t="s">
        <v>5810</v>
      </c>
      <c r="M596" s="2" t="s">
        <v>1311</v>
      </c>
      <c r="N596">
        <v>41219076720</v>
      </c>
      <c r="P596" s="2" t="s">
        <v>27</v>
      </c>
      <c r="Q596" s="2" t="s">
        <v>27</v>
      </c>
      <c r="R596" s="2" t="s">
        <v>27</v>
      </c>
      <c r="S596" s="2" t="s">
        <v>5811</v>
      </c>
      <c r="T596" s="2" t="s">
        <v>27</v>
      </c>
      <c r="U596" s="2" t="s">
        <v>1312</v>
      </c>
      <c r="V596" s="2" t="s">
        <v>27</v>
      </c>
      <c r="W596" s="2" t="s">
        <v>27</v>
      </c>
      <c r="X596" s="2" t="s">
        <v>27</v>
      </c>
      <c r="Y596" s="2" t="s">
        <v>79</v>
      </c>
      <c r="Z596" s="2" t="s">
        <v>27</v>
      </c>
      <c r="AA596" s="2" t="s">
        <v>27</v>
      </c>
      <c r="AB596" s="2" t="s">
        <v>27</v>
      </c>
      <c r="AC596" s="2" t="s">
        <v>5811</v>
      </c>
      <c r="AD596" s="2" t="s">
        <v>27</v>
      </c>
      <c r="AM596">
        <f>--ISNUMBER(IFERROR(SEARCH('Formulaire recherche'!$E$20,D596,1),""))</f>
        <v>1</v>
      </c>
      <c r="AN596">
        <f>IF(AM596=1,COUNTIF($AM$2:AM596,1),"")</f>
        <v>595</v>
      </c>
      <c r="AO596" t="str">
        <f>IFERROR(INDEX($D$2:$D$3528,MATCH(ROWS($AN$2:AN596),Position_Fournisseurs,0)),"")</f>
        <v/>
      </c>
    </row>
    <row r="597" spans="1:41" x14ac:dyDescent="0.25">
      <c r="A597">
        <v>3266</v>
      </c>
      <c r="B597">
        <v>381888</v>
      </c>
      <c r="C597" s="2" t="s">
        <v>27</v>
      </c>
      <c r="D597" s="2" t="s">
        <v>3727</v>
      </c>
      <c r="E597" s="2" t="s">
        <v>27</v>
      </c>
      <c r="F597" s="2" t="s">
        <v>3728</v>
      </c>
      <c r="G597" s="2" t="s">
        <v>3729</v>
      </c>
      <c r="H597" s="2" t="s">
        <v>3730</v>
      </c>
      <c r="I597" s="2" t="s">
        <v>3730</v>
      </c>
      <c r="J597" s="2" t="s">
        <v>3731</v>
      </c>
      <c r="K597">
        <v>1218</v>
      </c>
      <c r="L597" s="2" t="s">
        <v>1835</v>
      </c>
      <c r="M597" s="2" t="s">
        <v>1311</v>
      </c>
      <c r="N597">
        <v>41227986868</v>
      </c>
      <c r="P597" s="2" t="s">
        <v>27</v>
      </c>
      <c r="Q597" s="2" t="s">
        <v>27</v>
      </c>
      <c r="R597" s="2" t="s">
        <v>27</v>
      </c>
      <c r="S597" s="2" t="s">
        <v>3732</v>
      </c>
      <c r="T597" s="2" t="s">
        <v>27</v>
      </c>
      <c r="U597" s="2" t="s">
        <v>1312</v>
      </c>
      <c r="V597" s="2" t="s">
        <v>27</v>
      </c>
      <c r="W597" s="2" t="s">
        <v>27</v>
      </c>
      <c r="X597" s="2" t="s">
        <v>27</v>
      </c>
      <c r="Y597" s="2" t="s">
        <v>27</v>
      </c>
      <c r="Z597" s="2" t="s">
        <v>27</v>
      </c>
      <c r="AA597" s="2" t="s">
        <v>27</v>
      </c>
      <c r="AB597" s="2" t="s">
        <v>27</v>
      </c>
      <c r="AC597" s="2" t="s">
        <v>3732</v>
      </c>
      <c r="AD597" s="2" t="s">
        <v>27</v>
      </c>
      <c r="AM597">
        <f>--ISNUMBER(IFERROR(SEARCH('Formulaire recherche'!$E$20,D597,1),""))</f>
        <v>1</v>
      </c>
      <c r="AN597">
        <f>IF(AM597=1,COUNTIF($AM$2:AM597,1),"")</f>
        <v>596</v>
      </c>
      <c r="AO597" t="str">
        <f>IFERROR(INDEX($D$2:$D$3528,MATCH(ROWS($AN$2:AN597),Position_Fournisseurs,0)),"")</f>
        <v/>
      </c>
    </row>
    <row r="598" spans="1:41" x14ac:dyDescent="0.25">
      <c r="A598">
        <v>3089</v>
      </c>
      <c r="B598">
        <v>336266</v>
      </c>
      <c r="C598" s="2" t="s">
        <v>27</v>
      </c>
      <c r="D598" s="2" t="s">
        <v>3622</v>
      </c>
      <c r="E598" s="2" t="s">
        <v>27</v>
      </c>
      <c r="F598" s="2" t="s">
        <v>3623</v>
      </c>
      <c r="G598" s="2" t="s">
        <v>27</v>
      </c>
      <c r="H598" s="2" t="s">
        <v>3624</v>
      </c>
      <c r="I598" s="2" t="s">
        <v>3624</v>
      </c>
      <c r="J598" s="2" t="s">
        <v>27</v>
      </c>
      <c r="K598">
        <v>1032</v>
      </c>
      <c r="L598" s="2" t="s">
        <v>3625</v>
      </c>
      <c r="M598" s="2" t="s">
        <v>1311</v>
      </c>
      <c r="P598" s="2" t="s">
        <v>27</v>
      </c>
      <c r="Q598" s="2" t="s">
        <v>27</v>
      </c>
      <c r="R598" s="2" t="s">
        <v>27</v>
      </c>
      <c r="S598" s="2" t="s">
        <v>3626</v>
      </c>
      <c r="T598" s="2" t="s">
        <v>3627</v>
      </c>
      <c r="U598" s="2" t="s">
        <v>1312</v>
      </c>
      <c r="V598" s="2" t="s">
        <v>27</v>
      </c>
      <c r="W598" s="2" t="s">
        <v>27</v>
      </c>
      <c r="X598" s="2" t="s">
        <v>27</v>
      </c>
      <c r="Y598" s="2" t="s">
        <v>79</v>
      </c>
      <c r="Z598" s="2" t="s">
        <v>27</v>
      </c>
      <c r="AA598" s="2" t="s">
        <v>27</v>
      </c>
      <c r="AB598" s="2" t="s">
        <v>27</v>
      </c>
      <c r="AC598" s="2" t="s">
        <v>3626</v>
      </c>
      <c r="AD598" s="2" t="s">
        <v>27</v>
      </c>
      <c r="AM598">
        <f>--ISNUMBER(IFERROR(SEARCH('Formulaire recherche'!$E$20,D598,1),""))</f>
        <v>1</v>
      </c>
      <c r="AN598">
        <f>IF(AM598=1,COUNTIF($AM$2:AM598,1),"")</f>
        <v>597</v>
      </c>
      <c r="AO598" t="str">
        <f>IFERROR(INDEX($D$2:$D$3528,MATCH(ROWS($AN$2:AN598),Position_Fournisseurs,0)),"")</f>
        <v/>
      </c>
    </row>
    <row r="599" spans="1:41" x14ac:dyDescent="0.25">
      <c r="A599">
        <v>4505</v>
      </c>
      <c r="B599">
        <v>200117</v>
      </c>
      <c r="C599" s="2" t="s">
        <v>27</v>
      </c>
      <c r="D599" s="2" t="s">
        <v>4565</v>
      </c>
      <c r="E599" s="2" t="s">
        <v>27</v>
      </c>
      <c r="F599" s="2" t="s">
        <v>4566</v>
      </c>
      <c r="G599" s="2" t="s">
        <v>27</v>
      </c>
      <c r="H599" s="2" t="s">
        <v>4567</v>
      </c>
      <c r="I599" s="2" t="s">
        <v>4567</v>
      </c>
      <c r="J599" s="2" t="s">
        <v>1440</v>
      </c>
      <c r="K599">
        <v>1000</v>
      </c>
      <c r="L599" s="2" t="s">
        <v>4568</v>
      </c>
      <c r="M599" s="2" t="s">
        <v>1311</v>
      </c>
      <c r="N599">
        <v>41213212626</v>
      </c>
      <c r="P599" s="2" t="s">
        <v>27</v>
      </c>
      <c r="Q599" s="2" t="s">
        <v>27</v>
      </c>
      <c r="R599" s="2" t="s">
        <v>27</v>
      </c>
      <c r="S599" s="2" t="s">
        <v>4569</v>
      </c>
      <c r="T599" s="2" t="s">
        <v>27</v>
      </c>
      <c r="U599" s="2" t="s">
        <v>1312</v>
      </c>
      <c r="V599" s="2" t="s">
        <v>27</v>
      </c>
      <c r="W599" s="2" t="s">
        <v>27</v>
      </c>
      <c r="X599" s="2" t="s">
        <v>27</v>
      </c>
      <c r="Y599" s="2" t="s">
        <v>27</v>
      </c>
      <c r="Z599" s="2" t="s">
        <v>27</v>
      </c>
      <c r="AA599" s="2" t="s">
        <v>27</v>
      </c>
      <c r="AB599" s="2" t="s">
        <v>27</v>
      </c>
      <c r="AC599" s="2" t="s">
        <v>4569</v>
      </c>
      <c r="AD599" s="2" t="s">
        <v>27</v>
      </c>
      <c r="AM599">
        <f>--ISNUMBER(IFERROR(SEARCH('Formulaire recherche'!$E$20,D599,1),""))</f>
        <v>1</v>
      </c>
      <c r="AN599">
        <f>IF(AM599=1,COUNTIF($AM$2:AM599,1),"")</f>
        <v>598</v>
      </c>
      <c r="AO599" t="str">
        <f>IFERROR(INDEX($D$2:$D$3528,MATCH(ROWS($AN$2:AN599),Position_Fournisseurs,0)),"")</f>
        <v/>
      </c>
    </row>
    <row r="600" spans="1:41" x14ac:dyDescent="0.25">
      <c r="A600">
        <v>1895</v>
      </c>
      <c r="B600">
        <v>869576</v>
      </c>
      <c r="C600" s="2" t="s">
        <v>27</v>
      </c>
      <c r="D600" s="2" t="s">
        <v>2797</v>
      </c>
      <c r="E600" s="2" t="s">
        <v>27</v>
      </c>
      <c r="F600" s="2" t="s">
        <v>2798</v>
      </c>
      <c r="G600" s="2" t="s">
        <v>27</v>
      </c>
      <c r="H600" s="2" t="s">
        <v>2799</v>
      </c>
      <c r="I600" s="2" t="s">
        <v>2799</v>
      </c>
      <c r="J600" s="2" t="s">
        <v>27</v>
      </c>
      <c r="K600">
        <v>1004</v>
      </c>
      <c r="L600" s="2" t="s">
        <v>1470</v>
      </c>
      <c r="M600" s="2" t="s">
        <v>1311</v>
      </c>
      <c r="N600">
        <v>41263222522</v>
      </c>
      <c r="P600" s="2" t="s">
        <v>27</v>
      </c>
      <c r="Q600" s="2" t="s">
        <v>27</v>
      </c>
      <c r="R600" s="2" t="s">
        <v>27</v>
      </c>
      <c r="S600" s="2" t="s">
        <v>27</v>
      </c>
      <c r="T600" s="2" t="s">
        <v>27</v>
      </c>
      <c r="U600" s="2" t="s">
        <v>1312</v>
      </c>
      <c r="V600" s="2" t="s">
        <v>27</v>
      </c>
      <c r="W600" s="2" t="s">
        <v>27</v>
      </c>
      <c r="X600" s="2" t="s">
        <v>27</v>
      </c>
      <c r="Y600" s="2" t="s">
        <v>79</v>
      </c>
      <c r="Z600" s="2" t="s">
        <v>27</v>
      </c>
      <c r="AA600" s="2" t="s">
        <v>27</v>
      </c>
      <c r="AB600" s="2" t="s">
        <v>27</v>
      </c>
      <c r="AC600" s="2" t="s">
        <v>27</v>
      </c>
      <c r="AD600" s="2" t="s">
        <v>27</v>
      </c>
      <c r="AM600">
        <f>--ISNUMBER(IFERROR(SEARCH('Formulaire recherche'!$E$20,D600,1),""))</f>
        <v>1</v>
      </c>
      <c r="AN600">
        <f>IF(AM600=1,COUNTIF($AM$2:AM600,1),"")</f>
        <v>599</v>
      </c>
      <c r="AO600" t="str">
        <f>IFERROR(INDEX($D$2:$D$3528,MATCH(ROWS($AN$2:AN600),Position_Fournisseurs,0)),"")</f>
        <v/>
      </c>
    </row>
    <row r="601" spans="1:41" x14ac:dyDescent="0.25">
      <c r="A601">
        <v>500</v>
      </c>
      <c r="B601">
        <v>143783</v>
      </c>
      <c r="C601" s="2" t="s">
        <v>27</v>
      </c>
      <c r="D601" s="2" t="s">
        <v>1717</v>
      </c>
      <c r="E601" s="2" t="s">
        <v>27</v>
      </c>
      <c r="F601" s="2" t="s">
        <v>1717</v>
      </c>
      <c r="G601" s="2" t="s">
        <v>27</v>
      </c>
      <c r="H601" s="2" t="s">
        <v>1718</v>
      </c>
      <c r="I601" s="2" t="s">
        <v>1718</v>
      </c>
      <c r="J601" s="2" t="s">
        <v>27</v>
      </c>
      <c r="K601">
        <v>1204</v>
      </c>
      <c r="L601" s="2" t="s">
        <v>1349</v>
      </c>
      <c r="M601" s="2" t="s">
        <v>1311</v>
      </c>
      <c r="N601">
        <v>41223114286</v>
      </c>
      <c r="P601" s="2" t="s">
        <v>27</v>
      </c>
      <c r="Q601" s="2" t="s">
        <v>27</v>
      </c>
      <c r="R601" s="2" t="s">
        <v>27</v>
      </c>
      <c r="S601" s="2" t="s">
        <v>1321</v>
      </c>
      <c r="T601" s="2" t="s">
        <v>27</v>
      </c>
      <c r="U601" s="2" t="s">
        <v>1312</v>
      </c>
      <c r="V601" s="2" t="s">
        <v>27</v>
      </c>
      <c r="W601" s="2" t="s">
        <v>27</v>
      </c>
      <c r="X601" s="2" t="s">
        <v>27</v>
      </c>
      <c r="Y601" s="2" t="s">
        <v>27</v>
      </c>
      <c r="Z601" s="2" t="s">
        <v>27</v>
      </c>
      <c r="AA601" s="2" t="s">
        <v>27</v>
      </c>
      <c r="AB601" s="2" t="s">
        <v>27</v>
      </c>
      <c r="AC601" s="2" t="s">
        <v>1321</v>
      </c>
      <c r="AD601" s="2" t="s">
        <v>27</v>
      </c>
      <c r="AM601">
        <f>--ISNUMBER(IFERROR(SEARCH('Formulaire recherche'!$E$20,D601,1),""))</f>
        <v>1</v>
      </c>
      <c r="AN601">
        <f>IF(AM601=1,COUNTIF($AM$2:AM601,1),"")</f>
        <v>600</v>
      </c>
      <c r="AO601" t="str">
        <f>IFERROR(INDEX($D$2:$D$3528,MATCH(ROWS($AN$2:AN601),Position_Fournisseurs,0)),"")</f>
        <v/>
      </c>
    </row>
    <row r="602" spans="1:41" x14ac:dyDescent="0.25">
      <c r="A602">
        <v>7451</v>
      </c>
      <c r="B602">
        <v>218891</v>
      </c>
      <c r="C602" s="2" t="s">
        <v>27</v>
      </c>
      <c r="D602" s="2" t="s">
        <v>6429</v>
      </c>
      <c r="E602" s="2" t="s">
        <v>27</v>
      </c>
      <c r="F602" s="2" t="s">
        <v>6430</v>
      </c>
      <c r="G602" s="2" t="s">
        <v>27</v>
      </c>
      <c r="H602" s="2" t="s">
        <v>6431</v>
      </c>
      <c r="I602" s="2" t="s">
        <v>27</v>
      </c>
      <c r="J602" s="2" t="s">
        <v>27</v>
      </c>
      <c r="K602">
        <v>8184</v>
      </c>
      <c r="L602" s="2" t="s">
        <v>5709</v>
      </c>
      <c r="M602" s="2" t="s">
        <v>1311</v>
      </c>
      <c r="N602">
        <v>41448644060</v>
      </c>
      <c r="P602" s="2" t="s">
        <v>27</v>
      </c>
      <c r="Q602" s="2" t="s">
        <v>27</v>
      </c>
      <c r="R602" s="2" t="s">
        <v>27</v>
      </c>
      <c r="S602" s="2" t="s">
        <v>27</v>
      </c>
      <c r="T602" s="2" t="s">
        <v>27</v>
      </c>
      <c r="U602" s="2" t="s">
        <v>1312</v>
      </c>
      <c r="V602" s="2" t="s">
        <v>27</v>
      </c>
      <c r="W602" s="2" t="s">
        <v>27</v>
      </c>
      <c r="X602" s="2" t="s">
        <v>27</v>
      </c>
      <c r="Y602" s="2" t="s">
        <v>27</v>
      </c>
      <c r="Z602" s="2" t="s">
        <v>27</v>
      </c>
      <c r="AA602" s="2" t="s">
        <v>27</v>
      </c>
      <c r="AB602" s="2" t="s">
        <v>27</v>
      </c>
      <c r="AC602" s="2" t="s">
        <v>27</v>
      </c>
      <c r="AD602" s="2" t="s">
        <v>27</v>
      </c>
      <c r="AM602">
        <f>--ISNUMBER(IFERROR(SEARCH('Formulaire recherche'!$E$20,D602,1),""))</f>
        <v>1</v>
      </c>
      <c r="AN602">
        <f>IF(AM602=1,COUNTIF($AM$2:AM602,1),"")</f>
        <v>601</v>
      </c>
      <c r="AO602" t="str">
        <f>IFERROR(INDEX($D$2:$D$3528,MATCH(ROWS($AN$2:AN602),Position_Fournisseurs,0)),"")</f>
        <v/>
      </c>
    </row>
    <row r="603" spans="1:41" x14ac:dyDescent="0.25">
      <c r="A603">
        <v>4899</v>
      </c>
      <c r="B603">
        <v>408000</v>
      </c>
      <c r="C603" s="2" t="s">
        <v>27</v>
      </c>
      <c r="D603" s="2" t="s">
        <v>4750</v>
      </c>
      <c r="E603" s="2" t="s">
        <v>27</v>
      </c>
      <c r="F603" s="2" t="s">
        <v>4751</v>
      </c>
      <c r="G603" s="2" t="s">
        <v>27</v>
      </c>
      <c r="H603" s="2" t="s">
        <v>4752</v>
      </c>
      <c r="I603" s="2" t="s">
        <v>4752</v>
      </c>
      <c r="J603" s="2" t="s">
        <v>27</v>
      </c>
      <c r="K603">
        <v>1522</v>
      </c>
      <c r="L603" s="2" t="s">
        <v>2496</v>
      </c>
      <c r="M603" s="2" t="s">
        <v>1311</v>
      </c>
      <c r="N603">
        <v>41219056672</v>
      </c>
      <c r="P603" s="2" t="s">
        <v>27</v>
      </c>
      <c r="Q603" s="2" t="s">
        <v>27</v>
      </c>
      <c r="R603" s="2" t="s">
        <v>27</v>
      </c>
      <c r="S603" s="2" t="s">
        <v>4753</v>
      </c>
      <c r="T603" s="2" t="s">
        <v>27</v>
      </c>
      <c r="U603" s="2" t="s">
        <v>1312</v>
      </c>
      <c r="V603" s="2" t="s">
        <v>27</v>
      </c>
      <c r="W603" s="2" t="s">
        <v>27</v>
      </c>
      <c r="X603" s="2" t="s">
        <v>27</v>
      </c>
      <c r="Y603" s="2" t="s">
        <v>79</v>
      </c>
      <c r="Z603" s="2" t="s">
        <v>27</v>
      </c>
      <c r="AA603" s="2" t="s">
        <v>27</v>
      </c>
      <c r="AB603" s="2" t="s">
        <v>27</v>
      </c>
      <c r="AC603" s="2" t="s">
        <v>4753</v>
      </c>
      <c r="AD603" s="2" t="s">
        <v>27</v>
      </c>
      <c r="AM603">
        <f>--ISNUMBER(IFERROR(SEARCH('Formulaire recherche'!$E$20,D603,1),""))</f>
        <v>1</v>
      </c>
      <c r="AN603">
        <f>IF(AM603=1,COUNTIF($AM$2:AM603,1),"")</f>
        <v>602</v>
      </c>
      <c r="AO603" t="str">
        <f>IFERROR(INDEX($D$2:$D$3528,MATCH(ROWS($AN$2:AN603),Position_Fournisseurs,0)),"")</f>
        <v/>
      </c>
    </row>
    <row r="604" spans="1:41" x14ac:dyDescent="0.25">
      <c r="A604">
        <v>6877</v>
      </c>
      <c r="B604">
        <v>522243</v>
      </c>
      <c r="C604" s="2" t="s">
        <v>27</v>
      </c>
      <c r="D604" s="2" t="s">
        <v>5992</v>
      </c>
      <c r="E604" s="2" t="s">
        <v>27</v>
      </c>
      <c r="F604" s="2" t="s">
        <v>5993</v>
      </c>
      <c r="G604" s="2" t="s">
        <v>27</v>
      </c>
      <c r="H604" s="2" t="s">
        <v>1316</v>
      </c>
      <c r="I604" s="2" t="s">
        <v>1316</v>
      </c>
      <c r="J604" s="2" t="s">
        <v>27</v>
      </c>
      <c r="K604">
        <v>6210</v>
      </c>
      <c r="L604" s="2" t="s">
        <v>1975</v>
      </c>
      <c r="M604" s="2" t="s">
        <v>1311</v>
      </c>
      <c r="N604">
        <v>41419262225</v>
      </c>
      <c r="P604" s="2" t="s">
        <v>27</v>
      </c>
      <c r="Q604" s="2" t="s">
        <v>27</v>
      </c>
      <c r="R604" s="2" t="s">
        <v>27</v>
      </c>
      <c r="S604" s="2" t="s">
        <v>5994</v>
      </c>
      <c r="T604" s="2" t="s">
        <v>27</v>
      </c>
      <c r="U604" s="2" t="s">
        <v>1312</v>
      </c>
      <c r="V604" s="2" t="s">
        <v>27</v>
      </c>
      <c r="W604" s="2" t="s">
        <v>27</v>
      </c>
      <c r="X604" s="2" t="s">
        <v>27</v>
      </c>
      <c r="Y604" s="2" t="s">
        <v>1404</v>
      </c>
      <c r="Z604" s="2" t="s">
        <v>27</v>
      </c>
      <c r="AA604" s="2" t="s">
        <v>27</v>
      </c>
      <c r="AB604" s="2" t="s">
        <v>27</v>
      </c>
      <c r="AC604" s="2" t="s">
        <v>5994</v>
      </c>
      <c r="AD604" s="2" t="s">
        <v>27</v>
      </c>
      <c r="AM604">
        <f>--ISNUMBER(IFERROR(SEARCH('Formulaire recherche'!$E$20,D604,1),""))</f>
        <v>1</v>
      </c>
      <c r="AN604">
        <f>IF(AM604=1,COUNTIF($AM$2:AM604,1),"")</f>
        <v>603</v>
      </c>
      <c r="AO604" t="str">
        <f>IFERROR(INDEX($D$2:$D$3528,MATCH(ROWS($AN$2:AN604),Position_Fournisseurs,0)),"")</f>
        <v/>
      </c>
    </row>
    <row r="605" spans="1:41" x14ac:dyDescent="0.25">
      <c r="A605">
        <v>6945</v>
      </c>
      <c r="B605">
        <v>785874</v>
      </c>
      <c r="C605" s="2" t="s">
        <v>27</v>
      </c>
      <c r="D605" s="2" t="s">
        <v>6060</v>
      </c>
      <c r="E605" s="2" t="s">
        <v>27</v>
      </c>
      <c r="F605" s="2" t="s">
        <v>6061</v>
      </c>
      <c r="G605" s="2" t="s">
        <v>6062</v>
      </c>
      <c r="H605" s="2" t="s">
        <v>2296</v>
      </c>
      <c r="I605" s="2" t="s">
        <v>2296</v>
      </c>
      <c r="J605" s="2" t="s">
        <v>27</v>
      </c>
      <c r="K605">
        <v>1196</v>
      </c>
      <c r="L605" s="2" t="s">
        <v>1441</v>
      </c>
      <c r="M605" s="2" t="s">
        <v>1311</v>
      </c>
      <c r="N605">
        <v>41223641717</v>
      </c>
      <c r="P605" s="2" t="s">
        <v>27</v>
      </c>
      <c r="Q605" s="2" t="s">
        <v>27</v>
      </c>
      <c r="R605" s="2" t="s">
        <v>6063</v>
      </c>
      <c r="S605" s="2" t="s">
        <v>6064</v>
      </c>
      <c r="T605" s="2" t="s">
        <v>27</v>
      </c>
      <c r="U605" s="2" t="s">
        <v>1312</v>
      </c>
      <c r="V605" s="2" t="s">
        <v>27</v>
      </c>
      <c r="W605" s="2" t="s">
        <v>27</v>
      </c>
      <c r="X605" s="2" t="s">
        <v>27</v>
      </c>
      <c r="Y605" s="2" t="s">
        <v>79</v>
      </c>
      <c r="Z605" s="2" t="s">
        <v>27</v>
      </c>
      <c r="AA605" s="2" t="s">
        <v>27</v>
      </c>
      <c r="AB605" s="2" t="s">
        <v>27</v>
      </c>
      <c r="AC605" s="2" t="s">
        <v>6064</v>
      </c>
      <c r="AD605" s="2" t="s">
        <v>27</v>
      </c>
      <c r="AM605">
        <f>--ISNUMBER(IFERROR(SEARCH('Formulaire recherche'!$E$20,D605,1),""))</f>
        <v>1</v>
      </c>
      <c r="AN605">
        <f>IF(AM605=1,COUNTIF($AM$2:AM605,1),"")</f>
        <v>604</v>
      </c>
      <c r="AO605" t="str">
        <f>IFERROR(INDEX($D$2:$D$3528,MATCH(ROWS($AN$2:AN605),Position_Fournisseurs,0)),"")</f>
        <v/>
      </c>
    </row>
    <row r="606" spans="1:41" x14ac:dyDescent="0.25">
      <c r="A606">
        <v>3354</v>
      </c>
      <c r="B606">
        <v>605454</v>
      </c>
      <c r="C606" s="2" t="s">
        <v>27</v>
      </c>
      <c r="D606" s="2" t="s">
        <v>3809</v>
      </c>
      <c r="E606" s="2" t="s">
        <v>27</v>
      </c>
      <c r="F606" s="2" t="s">
        <v>3810</v>
      </c>
      <c r="G606" s="2" t="s">
        <v>27</v>
      </c>
      <c r="H606" s="2" t="s">
        <v>2557</v>
      </c>
      <c r="I606" s="2" t="s">
        <v>2557</v>
      </c>
      <c r="J606" s="2" t="s">
        <v>27</v>
      </c>
      <c r="K606">
        <v>1228</v>
      </c>
      <c r="L606" s="2" t="s">
        <v>1461</v>
      </c>
      <c r="M606" s="2" t="s">
        <v>1311</v>
      </c>
      <c r="N606">
        <v>41227853536</v>
      </c>
      <c r="P606" s="2" t="s">
        <v>27</v>
      </c>
      <c r="Q606" s="2" t="s">
        <v>27</v>
      </c>
      <c r="R606" s="2" t="s">
        <v>27</v>
      </c>
      <c r="S606" s="2" t="s">
        <v>3811</v>
      </c>
      <c r="T606" s="2" t="s">
        <v>27</v>
      </c>
      <c r="U606" s="2" t="s">
        <v>1312</v>
      </c>
      <c r="V606" s="2" t="s">
        <v>27</v>
      </c>
      <c r="W606" s="2" t="s">
        <v>27</v>
      </c>
      <c r="X606" s="2" t="s">
        <v>27</v>
      </c>
      <c r="Y606" s="2" t="s">
        <v>24</v>
      </c>
      <c r="Z606" s="2" t="s">
        <v>27</v>
      </c>
      <c r="AA606" s="2" t="s">
        <v>27</v>
      </c>
      <c r="AB606" s="2" t="s">
        <v>27</v>
      </c>
      <c r="AC606" s="2" t="s">
        <v>3811</v>
      </c>
      <c r="AD606" s="2" t="s">
        <v>27</v>
      </c>
      <c r="AM606">
        <f>--ISNUMBER(IFERROR(SEARCH('Formulaire recherche'!$E$20,D606,1),""))</f>
        <v>1</v>
      </c>
      <c r="AN606">
        <f>IF(AM606=1,COUNTIF($AM$2:AM606,1),"")</f>
        <v>605</v>
      </c>
      <c r="AO606" t="str">
        <f>IFERROR(INDEX($D$2:$D$3528,MATCH(ROWS($AN$2:AN606),Position_Fournisseurs,0)),"")</f>
        <v/>
      </c>
    </row>
    <row r="607" spans="1:41" x14ac:dyDescent="0.25">
      <c r="A607">
        <v>3393</v>
      </c>
      <c r="B607">
        <v>612288</v>
      </c>
      <c r="C607" s="2" t="s">
        <v>27</v>
      </c>
      <c r="D607" s="2" t="s">
        <v>3851</v>
      </c>
      <c r="E607" s="2" t="s">
        <v>27</v>
      </c>
      <c r="F607" s="2" t="s">
        <v>3851</v>
      </c>
      <c r="G607" s="2" t="s">
        <v>27</v>
      </c>
      <c r="H607" s="2" t="s">
        <v>3852</v>
      </c>
      <c r="I607" s="2" t="s">
        <v>3852</v>
      </c>
      <c r="J607" s="2" t="s">
        <v>27</v>
      </c>
      <c r="K607">
        <v>1950</v>
      </c>
      <c r="L607" s="2" t="s">
        <v>1403</v>
      </c>
      <c r="M607" s="2" t="s">
        <v>1311</v>
      </c>
      <c r="N607">
        <v>41272032064</v>
      </c>
      <c r="P607" s="2" t="s">
        <v>27</v>
      </c>
      <c r="Q607" s="2" t="s">
        <v>27</v>
      </c>
      <c r="R607" s="2" t="s">
        <v>27</v>
      </c>
      <c r="S607" s="2" t="s">
        <v>3853</v>
      </c>
      <c r="T607" s="2" t="s">
        <v>27</v>
      </c>
      <c r="U607" s="2" t="s">
        <v>1312</v>
      </c>
      <c r="V607" s="2" t="s">
        <v>27</v>
      </c>
      <c r="W607" s="2" t="s">
        <v>27</v>
      </c>
      <c r="X607" s="2" t="s">
        <v>27</v>
      </c>
      <c r="Y607" s="2" t="s">
        <v>257</v>
      </c>
      <c r="Z607" s="2" t="s">
        <v>27</v>
      </c>
      <c r="AA607" s="2" t="s">
        <v>27</v>
      </c>
      <c r="AB607" s="2" t="s">
        <v>27</v>
      </c>
      <c r="AC607" s="2" t="s">
        <v>3853</v>
      </c>
      <c r="AD607" s="2" t="s">
        <v>27</v>
      </c>
      <c r="AM607">
        <f>--ISNUMBER(IFERROR(SEARCH('Formulaire recherche'!$E$20,D607,1),""))</f>
        <v>1</v>
      </c>
      <c r="AN607">
        <f>IF(AM607=1,COUNTIF($AM$2:AM607,1),"")</f>
        <v>606</v>
      </c>
      <c r="AO607" t="str">
        <f>IFERROR(INDEX($D$2:$D$3528,MATCH(ROWS($AN$2:AN607),Position_Fournisseurs,0)),"")</f>
        <v/>
      </c>
    </row>
    <row r="608" spans="1:41" x14ac:dyDescent="0.25">
      <c r="A608">
        <v>1017</v>
      </c>
      <c r="B608">
        <v>265600</v>
      </c>
      <c r="C608" s="2" t="s">
        <v>27</v>
      </c>
      <c r="D608" s="2" t="s">
        <v>2087</v>
      </c>
      <c r="E608" s="2" t="s">
        <v>27</v>
      </c>
      <c r="F608" s="2" t="s">
        <v>2088</v>
      </c>
      <c r="G608" s="2" t="s">
        <v>27</v>
      </c>
      <c r="H608" s="2" t="s">
        <v>2089</v>
      </c>
      <c r="I608" s="2" t="s">
        <v>2089</v>
      </c>
      <c r="J608" s="2" t="s">
        <v>27</v>
      </c>
      <c r="K608">
        <v>8280</v>
      </c>
      <c r="L608" s="2" t="s">
        <v>2090</v>
      </c>
      <c r="M608" s="2" t="s">
        <v>1311</v>
      </c>
      <c r="N608">
        <v>41716868444</v>
      </c>
      <c r="P608" s="2" t="s">
        <v>27</v>
      </c>
      <c r="Q608" s="2" t="s">
        <v>27</v>
      </c>
      <c r="R608" s="2" t="s">
        <v>2091</v>
      </c>
      <c r="S608" s="2" t="s">
        <v>2092</v>
      </c>
      <c r="T608" s="2" t="s">
        <v>2093</v>
      </c>
      <c r="U608" s="2" t="s">
        <v>1312</v>
      </c>
      <c r="V608" s="2" t="s">
        <v>27</v>
      </c>
      <c r="W608" s="2" t="s">
        <v>27</v>
      </c>
      <c r="X608" s="2" t="s">
        <v>27</v>
      </c>
      <c r="Y608" s="2" t="s">
        <v>2094</v>
      </c>
      <c r="Z608" s="2" t="s">
        <v>27</v>
      </c>
      <c r="AA608" s="2" t="s">
        <v>27</v>
      </c>
      <c r="AB608" s="2" t="s">
        <v>27</v>
      </c>
      <c r="AC608" s="2" t="s">
        <v>2092</v>
      </c>
      <c r="AD608" s="2" t="s">
        <v>27</v>
      </c>
      <c r="AM608">
        <f>--ISNUMBER(IFERROR(SEARCH('Formulaire recherche'!$E$20,D608,1),""))</f>
        <v>1</v>
      </c>
      <c r="AN608">
        <f>IF(AM608=1,COUNTIF($AM$2:AM608,1),"")</f>
        <v>607</v>
      </c>
      <c r="AO608" t="str">
        <f>IFERROR(INDEX($D$2:$D$3528,MATCH(ROWS($AN$2:AN608),Position_Fournisseurs,0)),"")</f>
        <v/>
      </c>
    </row>
    <row r="609" spans="1:41" x14ac:dyDescent="0.25">
      <c r="A609">
        <v>3746</v>
      </c>
      <c r="B609">
        <v>671818</v>
      </c>
      <c r="C609" s="2" t="s">
        <v>27</v>
      </c>
      <c r="D609" s="2" t="s">
        <v>4144</v>
      </c>
      <c r="E609" s="2" t="s">
        <v>27</v>
      </c>
      <c r="F609" s="2" t="s">
        <v>4145</v>
      </c>
      <c r="G609" s="2" t="s">
        <v>27</v>
      </c>
      <c r="H609" s="2" t="s">
        <v>4146</v>
      </c>
      <c r="I609" s="2" t="s">
        <v>4146</v>
      </c>
      <c r="J609" s="2" t="s">
        <v>27</v>
      </c>
      <c r="K609">
        <v>1214</v>
      </c>
      <c r="L609" s="2" t="s">
        <v>1563</v>
      </c>
      <c r="M609" s="2" t="s">
        <v>1311</v>
      </c>
      <c r="N609">
        <v>41223414153</v>
      </c>
      <c r="P609" s="2" t="s">
        <v>27</v>
      </c>
      <c r="Q609" s="2" t="s">
        <v>27</v>
      </c>
      <c r="R609" s="2" t="s">
        <v>27</v>
      </c>
      <c r="S609" s="2" t="s">
        <v>4147</v>
      </c>
      <c r="T609" s="2" t="s">
        <v>27</v>
      </c>
      <c r="U609" s="2" t="s">
        <v>1312</v>
      </c>
      <c r="V609" s="2" t="s">
        <v>27</v>
      </c>
      <c r="W609" s="2" t="s">
        <v>27</v>
      </c>
      <c r="X609" s="2" t="s">
        <v>27</v>
      </c>
      <c r="Y609" s="2" t="s">
        <v>24</v>
      </c>
      <c r="Z609" s="2" t="s">
        <v>27</v>
      </c>
      <c r="AA609" s="2" t="s">
        <v>27</v>
      </c>
      <c r="AB609" s="2" t="s">
        <v>27</v>
      </c>
      <c r="AC609" s="2" t="s">
        <v>4147</v>
      </c>
      <c r="AD609" s="2" t="s">
        <v>27</v>
      </c>
      <c r="AM609">
        <f>--ISNUMBER(IFERROR(SEARCH('Formulaire recherche'!$E$20,D609,1),""))</f>
        <v>1</v>
      </c>
      <c r="AN609">
        <f>IF(AM609=1,COUNTIF($AM$2:AM609,1),"")</f>
        <v>608</v>
      </c>
      <c r="AO609" t="str">
        <f>IFERROR(INDEX($D$2:$D$3528,MATCH(ROWS($AN$2:AN609),Position_Fournisseurs,0)),"")</f>
        <v/>
      </c>
    </row>
    <row r="610" spans="1:41" x14ac:dyDescent="0.25">
      <c r="A610">
        <v>163</v>
      </c>
      <c r="B610">
        <v>10153</v>
      </c>
      <c r="C610" s="2" t="s">
        <v>27</v>
      </c>
      <c r="D610" s="2" t="s">
        <v>1431</v>
      </c>
      <c r="E610" s="2" t="s">
        <v>27</v>
      </c>
      <c r="F610" s="2" t="s">
        <v>1432</v>
      </c>
      <c r="G610" s="2" t="s">
        <v>27</v>
      </c>
      <c r="H610" s="2" t="s">
        <v>1433</v>
      </c>
      <c r="I610" s="2" t="s">
        <v>1433</v>
      </c>
      <c r="J610" s="2" t="s">
        <v>1434</v>
      </c>
      <c r="K610">
        <v>74100</v>
      </c>
      <c r="L610" s="2" t="s">
        <v>1400</v>
      </c>
      <c r="M610" s="2" t="s">
        <v>1313</v>
      </c>
      <c r="N610">
        <v>33450372813</v>
      </c>
      <c r="P610" s="2" t="s">
        <v>27</v>
      </c>
      <c r="Q610" s="2" t="s">
        <v>27</v>
      </c>
      <c r="R610" s="2" t="s">
        <v>27</v>
      </c>
      <c r="S610" s="2" t="s">
        <v>1321</v>
      </c>
      <c r="T610" s="2" t="s">
        <v>27</v>
      </c>
      <c r="U610" s="2" t="s">
        <v>1312</v>
      </c>
      <c r="V610" s="2" t="s">
        <v>27</v>
      </c>
      <c r="W610" s="2" t="s">
        <v>27</v>
      </c>
      <c r="X610" s="2" t="s">
        <v>27</v>
      </c>
      <c r="Y610" s="2" t="s">
        <v>27</v>
      </c>
      <c r="Z610" s="2" t="s">
        <v>27</v>
      </c>
      <c r="AA610" s="2" t="s">
        <v>27</v>
      </c>
      <c r="AB610" s="2" t="s">
        <v>27</v>
      </c>
      <c r="AC610" s="2" t="s">
        <v>1321</v>
      </c>
      <c r="AD610" s="2" t="s">
        <v>27</v>
      </c>
      <c r="AM610">
        <f>--ISNUMBER(IFERROR(SEARCH('Formulaire recherche'!$E$20,D610,1),""))</f>
        <v>1</v>
      </c>
      <c r="AN610">
        <f>IF(AM610=1,COUNTIF($AM$2:AM610,1),"")</f>
        <v>609</v>
      </c>
      <c r="AO610" t="str">
        <f>IFERROR(INDEX($D$2:$D$3528,MATCH(ROWS($AN$2:AN610),Position_Fournisseurs,0)),"")</f>
        <v/>
      </c>
    </row>
    <row r="611" spans="1:41" x14ac:dyDescent="0.25">
      <c r="A611">
        <v>498</v>
      </c>
      <c r="B611">
        <v>143747</v>
      </c>
      <c r="C611" s="2" t="s">
        <v>27</v>
      </c>
      <c r="D611" s="2" t="s">
        <v>1712</v>
      </c>
      <c r="E611" s="2" t="s">
        <v>1713</v>
      </c>
      <c r="F611" s="2" t="s">
        <v>1714</v>
      </c>
      <c r="G611" s="2" t="s">
        <v>27</v>
      </c>
      <c r="H611" s="2" t="s">
        <v>1715</v>
      </c>
      <c r="I611" s="2" t="s">
        <v>1715</v>
      </c>
      <c r="J611" s="2" t="s">
        <v>27</v>
      </c>
      <c r="K611">
        <v>1207</v>
      </c>
      <c r="L611" s="2" t="s">
        <v>1349</v>
      </c>
      <c r="M611" s="2" t="s">
        <v>1311</v>
      </c>
      <c r="N611">
        <v>41227352225</v>
      </c>
      <c r="P611" s="2" t="s">
        <v>27</v>
      </c>
      <c r="Q611" s="2" t="s">
        <v>27</v>
      </c>
      <c r="R611" s="2" t="s">
        <v>27</v>
      </c>
      <c r="S611" s="2" t="s">
        <v>1716</v>
      </c>
      <c r="T611" s="2" t="s">
        <v>27</v>
      </c>
      <c r="U611" s="2" t="s">
        <v>1312</v>
      </c>
      <c r="V611" s="2" t="s">
        <v>27</v>
      </c>
      <c r="W611" s="2" t="s">
        <v>27</v>
      </c>
      <c r="X611" s="2" t="s">
        <v>27</v>
      </c>
      <c r="Y611" s="2" t="s">
        <v>24</v>
      </c>
      <c r="Z611" s="2" t="s">
        <v>27</v>
      </c>
      <c r="AA611" s="2" t="s">
        <v>27</v>
      </c>
      <c r="AB611" s="2" t="s">
        <v>27</v>
      </c>
      <c r="AC611" s="2" t="s">
        <v>1716</v>
      </c>
      <c r="AD611" s="2" t="s">
        <v>27</v>
      </c>
      <c r="AM611">
        <f>--ISNUMBER(IFERROR(SEARCH('Formulaire recherche'!$E$20,D611,1),""))</f>
        <v>1</v>
      </c>
      <c r="AN611">
        <f>IF(AM611=1,COUNTIF($AM$2:AM611,1),"")</f>
        <v>610</v>
      </c>
      <c r="AO611" t="str">
        <f>IFERROR(INDEX($D$2:$D$3528,MATCH(ROWS($AN$2:AN611),Position_Fournisseurs,0)),"")</f>
        <v/>
      </c>
    </row>
    <row r="612" spans="1:41" x14ac:dyDescent="0.25">
      <c r="A612">
        <v>1379</v>
      </c>
      <c r="B612">
        <v>551406</v>
      </c>
      <c r="C612" s="2" t="s">
        <v>27</v>
      </c>
      <c r="D612" s="2" t="s">
        <v>2407</v>
      </c>
      <c r="E612" s="2" t="s">
        <v>27</v>
      </c>
      <c r="F612" s="2" t="s">
        <v>2408</v>
      </c>
      <c r="G612" s="2" t="s">
        <v>27</v>
      </c>
      <c r="H612" s="2" t="s">
        <v>2409</v>
      </c>
      <c r="I612" s="2" t="s">
        <v>2409</v>
      </c>
      <c r="J612" s="2" t="s">
        <v>2410</v>
      </c>
      <c r="K612">
        <v>1211</v>
      </c>
      <c r="L612" s="2" t="s">
        <v>1409</v>
      </c>
      <c r="M612" s="2" t="s">
        <v>1311</v>
      </c>
      <c r="N612">
        <v>41223085700</v>
      </c>
      <c r="P612" s="2" t="s">
        <v>27</v>
      </c>
      <c r="Q612" s="2" t="s">
        <v>27</v>
      </c>
      <c r="R612" s="2" t="s">
        <v>27</v>
      </c>
      <c r="S612" s="2" t="s">
        <v>2411</v>
      </c>
      <c r="T612" s="2" t="s">
        <v>2412</v>
      </c>
      <c r="U612" s="2" t="s">
        <v>1312</v>
      </c>
      <c r="V612" s="2" t="s">
        <v>27</v>
      </c>
      <c r="W612" s="2" t="s">
        <v>27</v>
      </c>
      <c r="X612" s="2" t="s">
        <v>27</v>
      </c>
      <c r="Y612" s="2" t="s">
        <v>24</v>
      </c>
      <c r="Z612" s="2" t="s">
        <v>27</v>
      </c>
      <c r="AA612" s="2" t="s">
        <v>27</v>
      </c>
      <c r="AB612" s="2" t="s">
        <v>27</v>
      </c>
      <c r="AC612" s="2" t="s">
        <v>2411</v>
      </c>
      <c r="AD612" s="2" t="s">
        <v>27</v>
      </c>
      <c r="AM612">
        <f>--ISNUMBER(IFERROR(SEARCH('Formulaire recherche'!$E$20,D612,1),""))</f>
        <v>1</v>
      </c>
      <c r="AN612">
        <f>IF(AM612=1,COUNTIF($AM$2:AM612,1),"")</f>
        <v>611</v>
      </c>
      <c r="AO612" t="str">
        <f>IFERROR(INDEX($D$2:$D$3528,MATCH(ROWS($AN$2:AN612),Position_Fournisseurs,0)),"")</f>
        <v/>
      </c>
    </row>
    <row r="613" spans="1:41" x14ac:dyDescent="0.25">
      <c r="A613">
        <v>5650</v>
      </c>
      <c r="B613">
        <v>773690</v>
      </c>
      <c r="C613" s="2" t="s">
        <v>27</v>
      </c>
      <c r="D613" s="2" t="s">
        <v>5370</v>
      </c>
      <c r="E613" s="2" t="s">
        <v>27</v>
      </c>
      <c r="F613" s="2" t="s">
        <v>5371</v>
      </c>
      <c r="G613" s="2" t="s">
        <v>27</v>
      </c>
      <c r="H613" s="2" t="s">
        <v>5372</v>
      </c>
      <c r="I613" s="2" t="s">
        <v>5372</v>
      </c>
      <c r="J613" s="2" t="s">
        <v>27</v>
      </c>
      <c r="K613">
        <v>1211</v>
      </c>
      <c r="L613" s="2" t="s">
        <v>1336</v>
      </c>
      <c r="M613" s="2" t="s">
        <v>1311</v>
      </c>
      <c r="N613">
        <v>41229190500</v>
      </c>
      <c r="P613" s="2" t="s">
        <v>27</v>
      </c>
      <c r="Q613" s="2" t="s">
        <v>27</v>
      </c>
      <c r="R613" s="2" t="s">
        <v>27</v>
      </c>
      <c r="S613" s="2" t="s">
        <v>5373</v>
      </c>
      <c r="T613" s="2" t="s">
        <v>5374</v>
      </c>
      <c r="U613" s="2" t="s">
        <v>1312</v>
      </c>
      <c r="V613" s="2" t="s">
        <v>27</v>
      </c>
      <c r="W613" s="2" t="s">
        <v>27</v>
      </c>
      <c r="X613" s="2" t="s">
        <v>27</v>
      </c>
      <c r="Y613" s="2" t="s">
        <v>24</v>
      </c>
      <c r="Z613" s="2" t="s">
        <v>27</v>
      </c>
      <c r="AA613" s="2" t="s">
        <v>27</v>
      </c>
      <c r="AB613" s="2" t="s">
        <v>27</v>
      </c>
      <c r="AC613" s="2" t="s">
        <v>5373</v>
      </c>
      <c r="AD613" s="2" t="s">
        <v>27</v>
      </c>
      <c r="AM613">
        <f>--ISNUMBER(IFERROR(SEARCH('Formulaire recherche'!$E$20,D613,1),""))</f>
        <v>1</v>
      </c>
      <c r="AN613">
        <f>IF(AM613=1,COUNTIF($AM$2:AM613,1),"")</f>
        <v>612</v>
      </c>
      <c r="AO613" t="str">
        <f>IFERROR(INDEX($D$2:$D$3528,MATCH(ROWS($AN$2:AN613),Position_Fournisseurs,0)),"")</f>
        <v/>
      </c>
    </row>
    <row r="614" spans="1:41" x14ac:dyDescent="0.25">
      <c r="A614">
        <v>878</v>
      </c>
      <c r="B614">
        <v>248609</v>
      </c>
      <c r="C614" s="2" t="s">
        <v>27</v>
      </c>
      <c r="D614" s="2" t="s">
        <v>2006</v>
      </c>
      <c r="E614" s="2" t="s">
        <v>27</v>
      </c>
      <c r="F614" s="2" t="s">
        <v>2007</v>
      </c>
      <c r="G614" s="2" t="s">
        <v>27</v>
      </c>
      <c r="H614" s="2" t="s">
        <v>2008</v>
      </c>
      <c r="I614" s="2" t="s">
        <v>2008</v>
      </c>
      <c r="J614" s="2" t="s">
        <v>27</v>
      </c>
      <c r="K614">
        <v>1260</v>
      </c>
      <c r="L614" s="2" t="s">
        <v>1438</v>
      </c>
      <c r="M614" s="2" t="s">
        <v>1311</v>
      </c>
      <c r="N614">
        <v>41223616275</v>
      </c>
      <c r="P614" s="2" t="s">
        <v>2009</v>
      </c>
      <c r="Q614" s="2" t="s">
        <v>2010</v>
      </c>
      <c r="R614" s="2" t="s">
        <v>27</v>
      </c>
      <c r="S614" s="2" t="s">
        <v>2011</v>
      </c>
      <c r="T614" s="2" t="s">
        <v>27</v>
      </c>
      <c r="U614" s="2" t="s">
        <v>1312</v>
      </c>
      <c r="V614" s="2" t="s">
        <v>27</v>
      </c>
      <c r="W614" s="2" t="s">
        <v>1445</v>
      </c>
      <c r="X614" s="2" t="s">
        <v>27</v>
      </c>
      <c r="Y614" s="2" t="s">
        <v>27</v>
      </c>
      <c r="Z614" s="2" t="s">
        <v>27</v>
      </c>
      <c r="AA614" s="2" t="s">
        <v>1631</v>
      </c>
      <c r="AB614" s="2" t="s">
        <v>1315</v>
      </c>
      <c r="AC614" s="2" t="s">
        <v>2011</v>
      </c>
      <c r="AD614" s="2" t="s">
        <v>41</v>
      </c>
      <c r="AM614">
        <f>--ISNUMBER(IFERROR(SEARCH('Formulaire recherche'!$E$20,D614,1),""))</f>
        <v>1</v>
      </c>
      <c r="AN614">
        <f>IF(AM614=1,COUNTIF($AM$2:AM614,1),"")</f>
        <v>613</v>
      </c>
      <c r="AO614" t="str">
        <f>IFERROR(INDEX($D$2:$D$3528,MATCH(ROWS($AN$2:AN614),Position_Fournisseurs,0)),"")</f>
        <v/>
      </c>
    </row>
    <row r="615" spans="1:41" x14ac:dyDescent="0.25">
      <c r="A615">
        <v>1334</v>
      </c>
      <c r="B615">
        <v>545343</v>
      </c>
      <c r="C615" s="2" t="s">
        <v>27</v>
      </c>
      <c r="D615" s="2" t="s">
        <v>2344</v>
      </c>
      <c r="E615" s="2" t="s">
        <v>27</v>
      </c>
      <c r="F615" s="2" t="s">
        <v>2345</v>
      </c>
      <c r="G615" s="2" t="s">
        <v>27</v>
      </c>
      <c r="H615" s="2" t="s">
        <v>2346</v>
      </c>
      <c r="I615" s="2" t="s">
        <v>2346</v>
      </c>
      <c r="J615" s="2" t="s">
        <v>27</v>
      </c>
      <c r="K615">
        <v>1093</v>
      </c>
      <c r="L615" s="2" t="s">
        <v>2347</v>
      </c>
      <c r="M615" s="2" t="s">
        <v>1311</v>
      </c>
      <c r="N615">
        <v>41217963737</v>
      </c>
      <c r="P615" s="2" t="s">
        <v>27</v>
      </c>
      <c r="Q615" s="2" t="s">
        <v>27</v>
      </c>
      <c r="R615" s="2" t="s">
        <v>27</v>
      </c>
      <c r="S615" s="2" t="s">
        <v>2348</v>
      </c>
      <c r="T615" s="2" t="s">
        <v>27</v>
      </c>
      <c r="U615" s="2" t="s">
        <v>1312</v>
      </c>
      <c r="V615" s="2" t="s">
        <v>27</v>
      </c>
      <c r="W615" s="2" t="s">
        <v>27</v>
      </c>
      <c r="X615" s="2" t="s">
        <v>27</v>
      </c>
      <c r="Y615" s="2" t="s">
        <v>79</v>
      </c>
      <c r="Z615" s="2" t="s">
        <v>27</v>
      </c>
      <c r="AA615" s="2" t="s">
        <v>27</v>
      </c>
      <c r="AB615" s="2" t="s">
        <v>27</v>
      </c>
      <c r="AC615" s="2" t="s">
        <v>2348</v>
      </c>
      <c r="AD615" s="2" t="s">
        <v>27</v>
      </c>
      <c r="AM615">
        <f>--ISNUMBER(IFERROR(SEARCH('Formulaire recherche'!$E$20,D615,1),""))</f>
        <v>1</v>
      </c>
      <c r="AN615">
        <f>IF(AM615=1,COUNTIF($AM$2:AM615,1),"")</f>
        <v>614</v>
      </c>
      <c r="AO615" t="str">
        <f>IFERROR(INDEX($D$2:$D$3528,MATCH(ROWS($AN$2:AN615),Position_Fournisseurs,0)),"")</f>
        <v/>
      </c>
    </row>
    <row r="616" spans="1:41" x14ac:dyDescent="0.25">
      <c r="A616">
        <v>5154</v>
      </c>
      <c r="B616">
        <v>449876</v>
      </c>
      <c r="C616" s="2" t="s">
        <v>27</v>
      </c>
      <c r="D616" s="2" t="s">
        <v>4905</v>
      </c>
      <c r="E616" s="2" t="s">
        <v>27</v>
      </c>
      <c r="F616" s="2" t="s">
        <v>4906</v>
      </c>
      <c r="G616" s="2" t="s">
        <v>27</v>
      </c>
      <c r="H616" s="2" t="s">
        <v>4907</v>
      </c>
      <c r="I616" s="2" t="s">
        <v>4907</v>
      </c>
      <c r="J616" s="2" t="s">
        <v>27</v>
      </c>
      <c r="K616">
        <v>1227</v>
      </c>
      <c r="L616" s="2" t="s">
        <v>1325</v>
      </c>
      <c r="M616" s="2" t="s">
        <v>1311</v>
      </c>
      <c r="N616">
        <v>41223427580</v>
      </c>
      <c r="P616" s="2" t="s">
        <v>27</v>
      </c>
      <c r="Q616" s="2" t="s">
        <v>27</v>
      </c>
      <c r="R616" s="2" t="s">
        <v>27</v>
      </c>
      <c r="S616" s="2" t="s">
        <v>4908</v>
      </c>
      <c r="T616" s="2" t="s">
        <v>27</v>
      </c>
      <c r="U616" s="2" t="s">
        <v>1312</v>
      </c>
      <c r="V616" s="2" t="s">
        <v>27</v>
      </c>
      <c r="W616" s="2" t="s">
        <v>27</v>
      </c>
      <c r="X616" s="2" t="s">
        <v>27</v>
      </c>
      <c r="Y616" s="2" t="s">
        <v>24</v>
      </c>
      <c r="Z616" s="2" t="s">
        <v>27</v>
      </c>
      <c r="AA616" s="2" t="s">
        <v>27</v>
      </c>
      <c r="AB616" s="2" t="s">
        <v>27</v>
      </c>
      <c r="AC616" s="2" t="s">
        <v>4908</v>
      </c>
      <c r="AD616" s="2" t="s">
        <v>27</v>
      </c>
      <c r="AM616">
        <f>--ISNUMBER(IFERROR(SEARCH('Formulaire recherche'!$E$20,D616,1),""))</f>
        <v>1</v>
      </c>
      <c r="AN616">
        <f>IF(AM616=1,COUNTIF($AM$2:AM616,1),"")</f>
        <v>615</v>
      </c>
      <c r="AO616" t="str">
        <f>IFERROR(INDEX($D$2:$D$3528,MATCH(ROWS($AN$2:AN616),Position_Fournisseurs,0)),"")</f>
        <v/>
      </c>
    </row>
    <row r="617" spans="1:41" x14ac:dyDescent="0.25">
      <c r="A617">
        <v>539</v>
      </c>
      <c r="B617">
        <v>144213</v>
      </c>
      <c r="C617" s="2" t="s">
        <v>27</v>
      </c>
      <c r="D617" s="2" t="s">
        <v>1751</v>
      </c>
      <c r="E617" s="2" t="s">
        <v>27</v>
      </c>
      <c r="F617" s="2" t="s">
        <v>1752</v>
      </c>
      <c r="G617" s="2" t="s">
        <v>27</v>
      </c>
      <c r="H617" s="2" t="s">
        <v>1753</v>
      </c>
      <c r="I617" s="2" t="s">
        <v>1753</v>
      </c>
      <c r="J617" s="2" t="s">
        <v>27</v>
      </c>
      <c r="K617">
        <v>1213</v>
      </c>
      <c r="L617" s="2" t="s">
        <v>1446</v>
      </c>
      <c r="M617" s="2" t="s">
        <v>1311</v>
      </c>
      <c r="N617">
        <v>41228790300</v>
      </c>
      <c r="P617" s="2" t="s">
        <v>27</v>
      </c>
      <c r="Q617" s="2" t="s">
        <v>27</v>
      </c>
      <c r="R617" s="2" t="s">
        <v>27</v>
      </c>
      <c r="S617" s="2" t="s">
        <v>1754</v>
      </c>
      <c r="T617" s="2" t="s">
        <v>27</v>
      </c>
      <c r="U617" s="2" t="s">
        <v>1312</v>
      </c>
      <c r="V617" s="2" t="s">
        <v>27</v>
      </c>
      <c r="W617" s="2" t="s">
        <v>27</v>
      </c>
      <c r="X617" s="2" t="s">
        <v>27</v>
      </c>
      <c r="Y617" s="2" t="s">
        <v>24</v>
      </c>
      <c r="Z617" s="2" t="s">
        <v>27</v>
      </c>
      <c r="AA617" s="2" t="s">
        <v>27</v>
      </c>
      <c r="AB617" s="2" t="s">
        <v>27</v>
      </c>
      <c r="AC617" s="2" t="s">
        <v>1754</v>
      </c>
      <c r="AD617" s="2" t="s">
        <v>27</v>
      </c>
      <c r="AM617">
        <f>--ISNUMBER(IFERROR(SEARCH('Formulaire recherche'!$E$20,D617,1),""))</f>
        <v>1</v>
      </c>
      <c r="AN617">
        <f>IF(AM617=1,COUNTIF($AM$2:AM617,1),"")</f>
        <v>616</v>
      </c>
      <c r="AO617" t="str">
        <f>IFERROR(INDEX($D$2:$D$3528,MATCH(ROWS($AN$2:AN617),Position_Fournisseurs,0)),"")</f>
        <v/>
      </c>
    </row>
    <row r="618" spans="1:41" x14ac:dyDescent="0.25">
      <c r="A618">
        <v>929</v>
      </c>
      <c r="B618">
        <v>253077</v>
      </c>
      <c r="C618" s="2" t="s">
        <v>27</v>
      </c>
      <c r="D618" s="2" t="s">
        <v>2045</v>
      </c>
      <c r="E618" s="2" t="s">
        <v>27</v>
      </c>
      <c r="F618" s="2" t="s">
        <v>2046</v>
      </c>
      <c r="G618" s="2" t="s">
        <v>27</v>
      </c>
      <c r="H618" s="2" t="s">
        <v>2047</v>
      </c>
      <c r="I618" s="2" t="s">
        <v>2047</v>
      </c>
      <c r="J618" s="2" t="s">
        <v>27</v>
      </c>
      <c r="K618">
        <v>4002</v>
      </c>
      <c r="L618" s="2" t="s">
        <v>1327</v>
      </c>
      <c r="M618" s="2" t="s">
        <v>1311</v>
      </c>
      <c r="N618">
        <v>41613197282</v>
      </c>
      <c r="P618" s="2" t="s">
        <v>27</v>
      </c>
      <c r="Q618" s="2" t="s">
        <v>27</v>
      </c>
      <c r="R618" s="2" t="s">
        <v>27</v>
      </c>
      <c r="S618" s="2" t="s">
        <v>2048</v>
      </c>
      <c r="T618" s="2" t="s">
        <v>27</v>
      </c>
      <c r="U618" s="2" t="s">
        <v>1312</v>
      </c>
      <c r="V618" s="2" t="s">
        <v>27</v>
      </c>
      <c r="W618" s="2" t="s">
        <v>27</v>
      </c>
      <c r="X618" s="2" t="s">
        <v>27</v>
      </c>
      <c r="Y618" s="2" t="s">
        <v>27</v>
      </c>
      <c r="Z618" s="2" t="s">
        <v>27</v>
      </c>
      <c r="AA618" s="2" t="s">
        <v>27</v>
      </c>
      <c r="AB618" s="2" t="s">
        <v>27</v>
      </c>
      <c r="AC618" s="2" t="s">
        <v>2048</v>
      </c>
      <c r="AD618" s="2" t="s">
        <v>27</v>
      </c>
      <c r="AM618">
        <f>--ISNUMBER(IFERROR(SEARCH('Formulaire recherche'!$E$20,D618,1),""))</f>
        <v>1</v>
      </c>
      <c r="AN618">
        <f>IF(AM618=1,COUNTIF($AM$2:AM618,1),"")</f>
        <v>617</v>
      </c>
      <c r="AO618" t="str">
        <f>IFERROR(INDEX($D$2:$D$3528,MATCH(ROWS($AN$2:AN618),Position_Fournisseurs,0)),"")</f>
        <v/>
      </c>
    </row>
    <row r="619" spans="1:41" x14ac:dyDescent="0.25">
      <c r="A619">
        <v>4679</v>
      </c>
      <c r="B619">
        <v>204002</v>
      </c>
      <c r="C619" s="2" t="s">
        <v>27</v>
      </c>
      <c r="D619" s="2" t="s">
        <v>4643</v>
      </c>
      <c r="E619" s="2" t="s">
        <v>27</v>
      </c>
      <c r="F619" s="2" t="s">
        <v>4644</v>
      </c>
      <c r="G619" s="2" t="s">
        <v>27</v>
      </c>
      <c r="H619" s="2" t="s">
        <v>27</v>
      </c>
      <c r="I619" s="2" t="s">
        <v>27</v>
      </c>
      <c r="J619" s="2" t="s">
        <v>27</v>
      </c>
      <c r="K619">
        <v>1275</v>
      </c>
      <c r="L619" s="2" t="s">
        <v>2709</v>
      </c>
      <c r="M619" s="2" t="s">
        <v>1311</v>
      </c>
      <c r="N619">
        <v>41223692569</v>
      </c>
      <c r="P619" s="2" t="s">
        <v>27</v>
      </c>
      <c r="Q619" s="2" t="s">
        <v>27</v>
      </c>
      <c r="R619" s="2" t="s">
        <v>27</v>
      </c>
      <c r="S619" s="2" t="s">
        <v>4645</v>
      </c>
      <c r="T619" s="2" t="s">
        <v>27</v>
      </c>
      <c r="U619" s="2" t="s">
        <v>1312</v>
      </c>
      <c r="V619" s="2" t="s">
        <v>27</v>
      </c>
      <c r="W619" s="2" t="s">
        <v>27</v>
      </c>
      <c r="X619" s="2" t="s">
        <v>27</v>
      </c>
      <c r="Y619" s="2" t="s">
        <v>79</v>
      </c>
      <c r="Z619" s="2" t="s">
        <v>27</v>
      </c>
      <c r="AA619" s="2" t="s">
        <v>27</v>
      </c>
      <c r="AB619" s="2" t="s">
        <v>27</v>
      </c>
      <c r="AC619" s="2" t="s">
        <v>4645</v>
      </c>
      <c r="AD619" s="2" t="s">
        <v>27</v>
      </c>
      <c r="AM619">
        <f>--ISNUMBER(IFERROR(SEARCH('Formulaire recherche'!$E$20,D619,1),""))</f>
        <v>1</v>
      </c>
      <c r="AN619">
        <f>IF(AM619=1,COUNTIF($AM$2:AM619,1),"")</f>
        <v>618</v>
      </c>
      <c r="AO619" t="str">
        <f>IFERROR(INDEX($D$2:$D$3528,MATCH(ROWS($AN$2:AN619),Position_Fournisseurs,0)),"")</f>
        <v/>
      </c>
    </row>
    <row r="620" spans="1:41" x14ac:dyDescent="0.25">
      <c r="A620">
        <v>3418</v>
      </c>
      <c r="B620">
        <v>617032</v>
      </c>
      <c r="C620" s="2" t="s">
        <v>27</v>
      </c>
      <c r="D620" s="2" t="s">
        <v>3870</v>
      </c>
      <c r="E620" s="2" t="s">
        <v>27</v>
      </c>
      <c r="F620" s="2" t="s">
        <v>3871</v>
      </c>
      <c r="G620" s="2" t="s">
        <v>27</v>
      </c>
      <c r="H620" s="2" t="s">
        <v>3872</v>
      </c>
      <c r="I620" s="2" t="s">
        <v>3872</v>
      </c>
      <c r="J620" s="2" t="s">
        <v>27</v>
      </c>
      <c r="K620">
        <v>1227</v>
      </c>
      <c r="L620" s="2" t="s">
        <v>1345</v>
      </c>
      <c r="M620" s="2" t="s">
        <v>1311</v>
      </c>
      <c r="N620">
        <v>41223427170</v>
      </c>
      <c r="P620" s="2" t="s">
        <v>27</v>
      </c>
      <c r="Q620" s="2" t="s">
        <v>27</v>
      </c>
      <c r="R620" s="2" t="s">
        <v>3873</v>
      </c>
      <c r="S620" s="2" t="s">
        <v>3874</v>
      </c>
      <c r="T620" s="2" t="s">
        <v>3875</v>
      </c>
      <c r="U620" s="2" t="s">
        <v>1312</v>
      </c>
      <c r="V620" s="2" t="s">
        <v>27</v>
      </c>
      <c r="W620" s="2" t="s">
        <v>27</v>
      </c>
      <c r="X620" s="2" t="s">
        <v>27</v>
      </c>
      <c r="Y620" s="2" t="s">
        <v>24</v>
      </c>
      <c r="Z620" s="2" t="s">
        <v>27</v>
      </c>
      <c r="AA620" s="2" t="s">
        <v>27</v>
      </c>
      <c r="AB620" s="2" t="s">
        <v>27</v>
      </c>
      <c r="AC620" s="2" t="s">
        <v>3874</v>
      </c>
      <c r="AD620" s="2" t="s">
        <v>27</v>
      </c>
      <c r="AM620">
        <f>--ISNUMBER(IFERROR(SEARCH('Formulaire recherche'!$E$20,D620,1),""))</f>
        <v>1</v>
      </c>
      <c r="AN620">
        <f>IF(AM620=1,COUNTIF($AM$2:AM620,1),"")</f>
        <v>619</v>
      </c>
      <c r="AO620" t="str">
        <f>IFERROR(INDEX($D$2:$D$3528,MATCH(ROWS($AN$2:AN620),Position_Fournisseurs,0)),"")</f>
        <v/>
      </c>
    </row>
    <row r="621" spans="1:41" x14ac:dyDescent="0.25">
      <c r="A621">
        <v>5118</v>
      </c>
      <c r="B621">
        <v>445853</v>
      </c>
      <c r="C621" s="2" t="s">
        <v>27</v>
      </c>
      <c r="D621" s="2" t="s">
        <v>4891</v>
      </c>
      <c r="E621" s="2" t="s">
        <v>27</v>
      </c>
      <c r="F621" s="2" t="s">
        <v>4892</v>
      </c>
      <c r="G621" s="2" t="s">
        <v>27</v>
      </c>
      <c r="H621" s="2" t="s">
        <v>4893</v>
      </c>
      <c r="I621" s="2" t="s">
        <v>4893</v>
      </c>
      <c r="J621" s="2" t="s">
        <v>27</v>
      </c>
      <c r="K621">
        <v>1227</v>
      </c>
      <c r="L621" s="2" t="s">
        <v>1345</v>
      </c>
      <c r="M621" s="2" t="s">
        <v>1311</v>
      </c>
      <c r="P621" s="2" t="s">
        <v>27</v>
      </c>
      <c r="Q621" s="2" t="s">
        <v>27</v>
      </c>
      <c r="R621" s="2" t="s">
        <v>4894</v>
      </c>
      <c r="S621" s="2" t="s">
        <v>4895</v>
      </c>
      <c r="T621" s="2" t="s">
        <v>4896</v>
      </c>
      <c r="U621" s="2" t="s">
        <v>1312</v>
      </c>
      <c r="V621" s="2" t="s">
        <v>27</v>
      </c>
      <c r="W621" s="2" t="s">
        <v>27</v>
      </c>
      <c r="X621" s="2" t="s">
        <v>27</v>
      </c>
      <c r="Y621" s="2" t="s">
        <v>24</v>
      </c>
      <c r="Z621" s="2" t="s">
        <v>27</v>
      </c>
      <c r="AA621" s="2" t="s">
        <v>27</v>
      </c>
      <c r="AB621" s="2" t="s">
        <v>27</v>
      </c>
      <c r="AC621" s="2" t="s">
        <v>4895</v>
      </c>
      <c r="AD621" s="2" t="s">
        <v>27</v>
      </c>
      <c r="AM621">
        <f>--ISNUMBER(IFERROR(SEARCH('Formulaire recherche'!$E$20,D621,1),""))</f>
        <v>1</v>
      </c>
      <c r="AN621">
        <f>IF(AM621=1,COUNTIF($AM$2:AM621,1),"")</f>
        <v>620</v>
      </c>
      <c r="AO621" t="str">
        <f>IFERROR(INDEX($D$2:$D$3528,MATCH(ROWS($AN$2:AN621),Position_Fournisseurs,0)),"")</f>
        <v/>
      </c>
    </row>
    <row r="622" spans="1:41" x14ac:dyDescent="0.25">
      <c r="A622">
        <v>789</v>
      </c>
      <c r="B622">
        <v>147302</v>
      </c>
      <c r="C622" s="2" t="s">
        <v>27</v>
      </c>
      <c r="D622" s="2" t="s">
        <v>1942</v>
      </c>
      <c r="E622" s="2" t="s">
        <v>27</v>
      </c>
      <c r="F622" s="2" t="s">
        <v>1943</v>
      </c>
      <c r="G622" s="2" t="s">
        <v>27</v>
      </c>
      <c r="H622" s="2" t="s">
        <v>1944</v>
      </c>
      <c r="I622" s="2" t="s">
        <v>1944</v>
      </c>
      <c r="J622" s="2" t="s">
        <v>27</v>
      </c>
      <c r="K622">
        <v>1214</v>
      </c>
      <c r="L622" s="2" t="s">
        <v>1563</v>
      </c>
      <c r="M622" s="2" t="s">
        <v>1311</v>
      </c>
      <c r="N622">
        <v>41227958484</v>
      </c>
      <c r="P622" s="2" t="s">
        <v>27</v>
      </c>
      <c r="Q622" s="2" t="s">
        <v>27</v>
      </c>
      <c r="R622" s="2" t="s">
        <v>1945</v>
      </c>
      <c r="S622" s="2" t="s">
        <v>1946</v>
      </c>
      <c r="T622" s="2" t="s">
        <v>27</v>
      </c>
      <c r="U622" s="2" t="s">
        <v>1312</v>
      </c>
      <c r="V622" s="2" t="s">
        <v>27</v>
      </c>
      <c r="W622" s="2" t="s">
        <v>27</v>
      </c>
      <c r="X622" s="2" t="s">
        <v>27</v>
      </c>
      <c r="Y622" s="2" t="s">
        <v>24</v>
      </c>
      <c r="Z622" s="2" t="s">
        <v>27</v>
      </c>
      <c r="AA622" s="2" t="s">
        <v>27</v>
      </c>
      <c r="AB622" s="2" t="s">
        <v>27</v>
      </c>
      <c r="AC622" s="2" t="s">
        <v>1946</v>
      </c>
      <c r="AD622" s="2" t="s">
        <v>27</v>
      </c>
      <c r="AM622">
        <f>--ISNUMBER(IFERROR(SEARCH('Formulaire recherche'!$E$20,D622,1),""))</f>
        <v>1</v>
      </c>
      <c r="AN622">
        <f>IF(AM622=1,COUNTIF($AM$2:AM622,1),"")</f>
        <v>621</v>
      </c>
      <c r="AO622" t="str">
        <f>IFERROR(INDEX($D$2:$D$3528,MATCH(ROWS($AN$2:AN622),Position_Fournisseurs,0)),"")</f>
        <v/>
      </c>
    </row>
    <row r="623" spans="1:41" x14ac:dyDescent="0.25">
      <c r="A623">
        <v>7270</v>
      </c>
      <c r="B623">
        <v>942901</v>
      </c>
      <c r="C623" s="2" t="s">
        <v>27</v>
      </c>
      <c r="D623" s="2" t="s">
        <v>6338</v>
      </c>
      <c r="E623" s="2" t="s">
        <v>27</v>
      </c>
      <c r="F623" s="2" t="s">
        <v>6339</v>
      </c>
      <c r="G623" s="2" t="s">
        <v>896</v>
      </c>
      <c r="H623" s="2" t="s">
        <v>1670</v>
      </c>
      <c r="I623" s="2" t="s">
        <v>1670</v>
      </c>
      <c r="J623" s="2" t="s">
        <v>27</v>
      </c>
      <c r="K623">
        <v>1219</v>
      </c>
      <c r="L623" s="2" t="s">
        <v>1371</v>
      </c>
      <c r="M623" s="2" t="s">
        <v>1311</v>
      </c>
      <c r="N623">
        <v>41223011673</v>
      </c>
      <c r="P623" s="2" t="s">
        <v>6340</v>
      </c>
      <c r="Q623" s="2" t="s">
        <v>27</v>
      </c>
      <c r="R623" s="2" t="s">
        <v>6341</v>
      </c>
      <c r="S623" s="2" t="s">
        <v>6342</v>
      </c>
      <c r="T623" s="2" t="s">
        <v>6343</v>
      </c>
      <c r="U623" s="2" t="s">
        <v>1312</v>
      </c>
      <c r="V623" s="2" t="s">
        <v>27</v>
      </c>
      <c r="W623" s="2" t="s">
        <v>27</v>
      </c>
      <c r="X623" s="2" t="s">
        <v>27</v>
      </c>
      <c r="Y623" s="2" t="s">
        <v>24</v>
      </c>
      <c r="Z623" s="2" t="s">
        <v>27</v>
      </c>
      <c r="AA623" s="2" t="s">
        <v>27</v>
      </c>
      <c r="AB623" s="2" t="s">
        <v>27</v>
      </c>
      <c r="AC623" s="2" t="s">
        <v>6342</v>
      </c>
      <c r="AD623" s="2" t="s">
        <v>27</v>
      </c>
      <c r="AM623">
        <f>--ISNUMBER(IFERROR(SEARCH('Formulaire recherche'!$E$20,D623,1),""))</f>
        <v>1</v>
      </c>
      <c r="AN623">
        <f>IF(AM623=1,COUNTIF($AM$2:AM623,1),"")</f>
        <v>622</v>
      </c>
      <c r="AO623" t="str">
        <f>IFERROR(INDEX($D$2:$D$3528,MATCH(ROWS($AN$2:AN623),Position_Fournisseurs,0)),"")</f>
        <v/>
      </c>
    </row>
    <row r="624" spans="1:41" x14ac:dyDescent="0.25">
      <c r="A624">
        <v>1847</v>
      </c>
      <c r="B624">
        <v>571394</v>
      </c>
      <c r="C624" s="2" t="s">
        <v>27</v>
      </c>
      <c r="D624" s="2" t="s">
        <v>2757</v>
      </c>
      <c r="E624" s="2" t="s">
        <v>27</v>
      </c>
      <c r="F624" s="2" t="s">
        <v>2758</v>
      </c>
      <c r="G624" s="2" t="s">
        <v>27</v>
      </c>
      <c r="H624" s="2" t="s">
        <v>2759</v>
      </c>
      <c r="I624" s="2" t="s">
        <v>2759</v>
      </c>
      <c r="J624" s="2" t="s">
        <v>27</v>
      </c>
      <c r="K624">
        <v>1964</v>
      </c>
      <c r="L624" s="2" t="s">
        <v>2082</v>
      </c>
      <c r="M624" s="2" t="s">
        <v>1311</v>
      </c>
      <c r="N624">
        <v>41272033820</v>
      </c>
      <c r="P624" s="2" t="s">
        <v>2760</v>
      </c>
      <c r="Q624" s="2" t="s">
        <v>27</v>
      </c>
      <c r="R624" s="2" t="s">
        <v>27</v>
      </c>
      <c r="S624" s="2" t="s">
        <v>27</v>
      </c>
      <c r="T624" s="2" t="s">
        <v>27</v>
      </c>
      <c r="U624" s="2" t="s">
        <v>1312</v>
      </c>
      <c r="V624" s="2" t="s">
        <v>27</v>
      </c>
      <c r="W624" s="2" t="s">
        <v>27</v>
      </c>
      <c r="X624" s="2" t="s">
        <v>27</v>
      </c>
      <c r="Y624" s="2" t="s">
        <v>257</v>
      </c>
      <c r="Z624" s="2" t="s">
        <v>27</v>
      </c>
      <c r="AA624" s="2" t="s">
        <v>27</v>
      </c>
      <c r="AB624" s="2" t="s">
        <v>27</v>
      </c>
      <c r="AC624" s="2" t="s">
        <v>27</v>
      </c>
      <c r="AD624" s="2" t="s">
        <v>27</v>
      </c>
      <c r="AM624">
        <f>--ISNUMBER(IFERROR(SEARCH('Formulaire recherche'!$E$20,D624,1),""))</f>
        <v>1</v>
      </c>
      <c r="AN624">
        <f>IF(AM624=1,COUNTIF($AM$2:AM624,1),"")</f>
        <v>623</v>
      </c>
      <c r="AO624" t="str">
        <f>IFERROR(INDEX($D$2:$D$3528,MATCH(ROWS($AN$2:AN624),Position_Fournisseurs,0)),"")</f>
        <v/>
      </c>
    </row>
    <row r="625" spans="1:41" x14ac:dyDescent="0.25">
      <c r="A625">
        <v>212</v>
      </c>
      <c r="B625">
        <v>10199</v>
      </c>
      <c r="C625" s="2" t="s">
        <v>27</v>
      </c>
      <c r="D625" s="2" t="s">
        <v>1472</v>
      </c>
      <c r="E625" s="2" t="s">
        <v>27</v>
      </c>
      <c r="F625" s="2" t="s">
        <v>1472</v>
      </c>
      <c r="G625" s="2" t="s">
        <v>1473</v>
      </c>
      <c r="H625" s="2" t="s">
        <v>1474</v>
      </c>
      <c r="I625" s="2" t="s">
        <v>1474</v>
      </c>
      <c r="J625" s="2" t="s">
        <v>27</v>
      </c>
      <c r="K625">
        <v>74950</v>
      </c>
      <c r="L625" s="2" t="s">
        <v>1475</v>
      </c>
      <c r="M625" s="2" t="s">
        <v>1313</v>
      </c>
      <c r="N625">
        <v>33450980648</v>
      </c>
      <c r="P625" s="2" t="s">
        <v>27</v>
      </c>
      <c r="Q625" s="2" t="s">
        <v>27</v>
      </c>
      <c r="R625" s="2" t="s">
        <v>27</v>
      </c>
      <c r="S625" s="2" t="s">
        <v>1321</v>
      </c>
      <c r="T625" s="2" t="s">
        <v>27</v>
      </c>
      <c r="U625" s="2" t="s">
        <v>1312</v>
      </c>
      <c r="V625" s="2" t="s">
        <v>27</v>
      </c>
      <c r="W625" s="2" t="s">
        <v>27</v>
      </c>
      <c r="X625" s="2" t="s">
        <v>27</v>
      </c>
      <c r="Y625" s="2" t="s">
        <v>1364</v>
      </c>
      <c r="Z625" s="2" t="s">
        <v>27</v>
      </c>
      <c r="AA625" s="2" t="s">
        <v>27</v>
      </c>
      <c r="AB625" s="2" t="s">
        <v>27</v>
      </c>
      <c r="AC625" s="2" t="s">
        <v>1321</v>
      </c>
      <c r="AD625" s="2" t="s">
        <v>27</v>
      </c>
      <c r="AM625">
        <f>--ISNUMBER(IFERROR(SEARCH('Formulaire recherche'!$E$20,D625,1),""))</f>
        <v>1</v>
      </c>
      <c r="AN625">
        <f>IF(AM625=1,COUNTIF($AM$2:AM625,1),"")</f>
        <v>624</v>
      </c>
      <c r="AO625" t="str">
        <f>IFERROR(INDEX($D$2:$D$3528,MATCH(ROWS($AN$2:AN625),Position_Fournisseurs,0)),"")</f>
        <v/>
      </c>
    </row>
    <row r="626" spans="1:41" x14ac:dyDescent="0.25">
      <c r="A626">
        <v>7214</v>
      </c>
      <c r="B626">
        <v>913962</v>
      </c>
      <c r="C626" s="2" t="s">
        <v>27</v>
      </c>
      <c r="D626" s="2" t="s">
        <v>6300</v>
      </c>
      <c r="E626" s="2" t="s">
        <v>27</v>
      </c>
      <c r="F626" s="2" t="s">
        <v>6301</v>
      </c>
      <c r="G626" s="2" t="s">
        <v>27</v>
      </c>
      <c r="H626" s="2" t="s">
        <v>6302</v>
      </c>
      <c r="I626" s="2" t="s">
        <v>6302</v>
      </c>
      <c r="J626" s="2" t="s">
        <v>27</v>
      </c>
      <c r="K626">
        <v>1204</v>
      </c>
      <c r="L626" s="2" t="s">
        <v>1349</v>
      </c>
      <c r="M626" s="2" t="s">
        <v>1311</v>
      </c>
      <c r="N626">
        <v>41223296692</v>
      </c>
      <c r="P626" s="2" t="s">
        <v>6303</v>
      </c>
      <c r="Q626" s="2" t="s">
        <v>27</v>
      </c>
      <c r="R626" s="2" t="s">
        <v>6304</v>
      </c>
      <c r="S626" s="2" t="s">
        <v>6305</v>
      </c>
      <c r="T626" s="2" t="s">
        <v>6306</v>
      </c>
      <c r="U626" s="2" t="s">
        <v>1312</v>
      </c>
      <c r="V626" s="2" t="s">
        <v>27</v>
      </c>
      <c r="W626" s="2" t="s">
        <v>27</v>
      </c>
      <c r="X626" s="2" t="s">
        <v>27</v>
      </c>
      <c r="Y626" s="2" t="s">
        <v>24</v>
      </c>
      <c r="Z626" s="2" t="s">
        <v>1314</v>
      </c>
      <c r="AA626" s="2" t="s">
        <v>27</v>
      </c>
      <c r="AB626" s="2" t="s">
        <v>1315</v>
      </c>
      <c r="AC626" s="2" t="s">
        <v>6304</v>
      </c>
      <c r="AD626" s="2" t="s">
        <v>41</v>
      </c>
      <c r="AM626">
        <f>--ISNUMBER(IFERROR(SEARCH('Formulaire recherche'!$E$20,D626,1),""))</f>
        <v>1</v>
      </c>
      <c r="AN626">
        <f>IF(AM626=1,COUNTIF($AM$2:AM626,1),"")</f>
        <v>625</v>
      </c>
      <c r="AO626" t="str">
        <f>IFERROR(INDEX($D$2:$D$3528,MATCH(ROWS($AN$2:AN626),Position_Fournisseurs,0)),"")</f>
        <v/>
      </c>
    </row>
    <row r="627" spans="1:41" x14ac:dyDescent="0.25">
      <c r="A627">
        <v>6701</v>
      </c>
      <c r="B627">
        <v>497052</v>
      </c>
      <c r="C627" s="2" t="s">
        <v>27</v>
      </c>
      <c r="D627" s="2" t="s">
        <v>5895</v>
      </c>
      <c r="E627" s="2" t="s">
        <v>27</v>
      </c>
      <c r="F627" s="2" t="s">
        <v>5896</v>
      </c>
      <c r="G627" s="2" t="s">
        <v>27</v>
      </c>
      <c r="H627" s="2" t="s">
        <v>5897</v>
      </c>
      <c r="I627" s="2" t="s">
        <v>5897</v>
      </c>
      <c r="J627" s="2" t="s">
        <v>5898</v>
      </c>
      <c r="K627">
        <v>8910</v>
      </c>
      <c r="L627" s="2" t="s">
        <v>3805</v>
      </c>
      <c r="M627" s="2" t="s">
        <v>1311</v>
      </c>
      <c r="N627">
        <v>41447624207</v>
      </c>
      <c r="P627" s="2" t="s">
        <v>27</v>
      </c>
      <c r="Q627" s="2" t="s">
        <v>27</v>
      </c>
      <c r="R627" s="2" t="s">
        <v>5899</v>
      </c>
      <c r="S627" s="2" t="s">
        <v>5900</v>
      </c>
      <c r="T627" s="2" t="s">
        <v>5901</v>
      </c>
      <c r="U627" s="2" t="s">
        <v>1312</v>
      </c>
      <c r="V627" s="2" t="s">
        <v>27</v>
      </c>
      <c r="W627" s="2" t="s">
        <v>27</v>
      </c>
      <c r="X627" s="2" t="s">
        <v>27</v>
      </c>
      <c r="Y627" s="2" t="s">
        <v>1332</v>
      </c>
      <c r="Z627" s="2" t="s">
        <v>27</v>
      </c>
      <c r="AA627" s="2" t="s">
        <v>27</v>
      </c>
      <c r="AB627" s="2" t="s">
        <v>27</v>
      </c>
      <c r="AC627" s="2" t="s">
        <v>5900</v>
      </c>
      <c r="AD627" s="2" t="s">
        <v>27</v>
      </c>
      <c r="AM627">
        <f>--ISNUMBER(IFERROR(SEARCH('Formulaire recherche'!$E$20,D627,1),""))</f>
        <v>1</v>
      </c>
      <c r="AN627">
        <f>IF(AM627=1,COUNTIF($AM$2:AM627,1),"")</f>
        <v>626</v>
      </c>
      <c r="AO627" t="str">
        <f>IFERROR(INDEX($D$2:$D$3528,MATCH(ROWS($AN$2:AN627),Position_Fournisseurs,0)),"")</f>
        <v/>
      </c>
    </row>
    <row r="628" spans="1:41" x14ac:dyDescent="0.25">
      <c r="A628">
        <v>4015</v>
      </c>
      <c r="B628">
        <v>10853</v>
      </c>
      <c r="C628" s="2" t="s">
        <v>27</v>
      </c>
      <c r="D628" s="2" t="s">
        <v>4330</v>
      </c>
      <c r="E628" s="2" t="s">
        <v>27</v>
      </c>
      <c r="F628" s="2" t="s">
        <v>4331</v>
      </c>
      <c r="G628" s="2" t="s">
        <v>27</v>
      </c>
      <c r="H628" s="2" t="s">
        <v>4332</v>
      </c>
      <c r="I628" s="2" t="s">
        <v>4332</v>
      </c>
      <c r="J628" s="2" t="s">
        <v>27</v>
      </c>
      <c r="K628">
        <v>1580</v>
      </c>
      <c r="L628" s="2" t="s">
        <v>3357</v>
      </c>
      <c r="M628" s="2" t="s">
        <v>1311</v>
      </c>
      <c r="N628">
        <v>41266769922</v>
      </c>
      <c r="P628" s="2" t="s">
        <v>27</v>
      </c>
      <c r="Q628" s="2" t="s">
        <v>27</v>
      </c>
      <c r="R628" s="2" t="s">
        <v>27</v>
      </c>
      <c r="S628" s="2" t="s">
        <v>27</v>
      </c>
      <c r="T628" s="2" t="s">
        <v>27</v>
      </c>
      <c r="U628" s="2" t="s">
        <v>1312</v>
      </c>
      <c r="V628" s="2" t="s">
        <v>27</v>
      </c>
      <c r="W628" s="2" t="s">
        <v>27</v>
      </c>
      <c r="X628" s="2" t="s">
        <v>27</v>
      </c>
      <c r="Y628" s="2" t="s">
        <v>79</v>
      </c>
      <c r="Z628" s="2" t="s">
        <v>27</v>
      </c>
      <c r="AA628" s="2" t="s">
        <v>27</v>
      </c>
      <c r="AB628" s="2" t="s">
        <v>27</v>
      </c>
      <c r="AC628" s="2" t="s">
        <v>27</v>
      </c>
      <c r="AD628" s="2" t="s">
        <v>27</v>
      </c>
      <c r="AM628">
        <f>--ISNUMBER(IFERROR(SEARCH('Formulaire recherche'!$E$20,D628,1),""))</f>
        <v>1</v>
      </c>
      <c r="AN628">
        <f>IF(AM628=1,COUNTIF($AM$2:AM628,1),"")</f>
        <v>627</v>
      </c>
      <c r="AO628" t="str">
        <f>IFERROR(INDEX($D$2:$D$3528,MATCH(ROWS($AN$2:AN628),Position_Fournisseurs,0)),"")</f>
        <v/>
      </c>
    </row>
    <row r="629" spans="1:41" x14ac:dyDescent="0.25">
      <c r="A629">
        <v>722</v>
      </c>
      <c r="B629">
        <v>146480</v>
      </c>
      <c r="C629" s="2" t="s">
        <v>27</v>
      </c>
      <c r="D629" s="2" t="s">
        <v>1897</v>
      </c>
      <c r="E629" s="2" t="s">
        <v>27</v>
      </c>
      <c r="F629" s="2" t="s">
        <v>1898</v>
      </c>
      <c r="G629" s="2" t="s">
        <v>1899</v>
      </c>
      <c r="H629" s="2" t="s">
        <v>1900</v>
      </c>
      <c r="I629" s="2" t="s">
        <v>1900</v>
      </c>
      <c r="J629" s="2" t="s">
        <v>27</v>
      </c>
      <c r="K629">
        <v>1205</v>
      </c>
      <c r="L629" s="2" t="s">
        <v>1349</v>
      </c>
      <c r="M629" s="2" t="s">
        <v>1311</v>
      </c>
      <c r="N629">
        <v>41227337891</v>
      </c>
      <c r="P629" s="2" t="s">
        <v>1901</v>
      </c>
      <c r="Q629" s="2" t="s">
        <v>27</v>
      </c>
      <c r="R629" s="2" t="s">
        <v>1902</v>
      </c>
      <c r="S629" s="2" t="s">
        <v>1903</v>
      </c>
      <c r="T629" s="2" t="s">
        <v>1904</v>
      </c>
      <c r="U629" s="2" t="s">
        <v>1312</v>
      </c>
      <c r="V629" s="2" t="s">
        <v>27</v>
      </c>
      <c r="W629" s="2" t="s">
        <v>27</v>
      </c>
      <c r="X629" s="2" t="s">
        <v>27</v>
      </c>
      <c r="Y629" s="2" t="s">
        <v>24</v>
      </c>
      <c r="Z629" s="2" t="s">
        <v>27</v>
      </c>
      <c r="AA629" s="2" t="s">
        <v>27</v>
      </c>
      <c r="AB629" s="2" t="s">
        <v>27</v>
      </c>
      <c r="AC629" s="2" t="s">
        <v>1903</v>
      </c>
      <c r="AD629" s="2" t="s">
        <v>27</v>
      </c>
      <c r="AM629">
        <f>--ISNUMBER(IFERROR(SEARCH('Formulaire recherche'!$E$20,D629,1),""))</f>
        <v>1</v>
      </c>
      <c r="AN629">
        <f>IF(AM629=1,COUNTIF($AM$2:AM629,1),"")</f>
        <v>628</v>
      </c>
      <c r="AO629" t="str">
        <f>IFERROR(INDEX($D$2:$D$3528,MATCH(ROWS($AN$2:AN629),Position_Fournisseurs,0)),"")</f>
        <v/>
      </c>
    </row>
    <row r="630" spans="1:41" x14ac:dyDescent="0.25">
      <c r="A630">
        <v>4013</v>
      </c>
      <c r="B630">
        <v>10850</v>
      </c>
      <c r="C630" s="2" t="s">
        <v>27</v>
      </c>
      <c r="D630" s="2" t="s">
        <v>4326</v>
      </c>
      <c r="E630" s="2" t="s">
        <v>27</v>
      </c>
      <c r="F630" s="2" t="s">
        <v>4327</v>
      </c>
      <c r="G630" s="2" t="s">
        <v>27</v>
      </c>
      <c r="H630" s="2" t="s">
        <v>3049</v>
      </c>
      <c r="I630" s="2" t="s">
        <v>27</v>
      </c>
      <c r="J630" s="2" t="s">
        <v>27</v>
      </c>
      <c r="K630">
        <v>1920</v>
      </c>
      <c r="L630" s="2" t="s">
        <v>1367</v>
      </c>
      <c r="M630" s="2" t="s">
        <v>1311</v>
      </c>
      <c r="N630">
        <v>41848803777</v>
      </c>
      <c r="P630" s="2" t="s">
        <v>27</v>
      </c>
      <c r="Q630" s="2" t="s">
        <v>27</v>
      </c>
      <c r="R630" s="2" t="s">
        <v>4328</v>
      </c>
      <c r="S630" s="2" t="s">
        <v>4328</v>
      </c>
      <c r="T630" s="2" t="s">
        <v>4329</v>
      </c>
      <c r="U630" s="2" t="s">
        <v>1312</v>
      </c>
      <c r="V630" s="2" t="s">
        <v>27</v>
      </c>
      <c r="W630" s="2" t="s">
        <v>1331</v>
      </c>
      <c r="X630" s="2" t="s">
        <v>27</v>
      </c>
      <c r="Y630" s="2" t="s">
        <v>257</v>
      </c>
      <c r="Z630" s="2" t="s">
        <v>1314</v>
      </c>
      <c r="AA630" s="2" t="s">
        <v>27</v>
      </c>
      <c r="AB630" s="2" t="s">
        <v>1315</v>
      </c>
      <c r="AC630" s="2" t="s">
        <v>4328</v>
      </c>
      <c r="AD630" s="2" t="s">
        <v>41</v>
      </c>
      <c r="AM630">
        <f>--ISNUMBER(IFERROR(SEARCH('Formulaire recherche'!$E$20,D630,1),""))</f>
        <v>1</v>
      </c>
      <c r="AN630">
        <f>IF(AM630=1,COUNTIF($AM$2:AM630,1),"")</f>
        <v>629</v>
      </c>
      <c r="AO630" t="str">
        <f>IFERROR(INDEX($D$2:$D$3528,MATCH(ROWS($AN$2:AN630),Position_Fournisseurs,0)),"")</f>
        <v/>
      </c>
    </row>
    <row r="631" spans="1:41" x14ac:dyDescent="0.25">
      <c r="A631">
        <v>7328</v>
      </c>
      <c r="B631">
        <v>978652</v>
      </c>
      <c r="C631" s="2" t="s">
        <v>27</v>
      </c>
      <c r="D631" s="2" t="s">
        <v>6366</v>
      </c>
      <c r="E631" s="2" t="s">
        <v>27</v>
      </c>
      <c r="F631" s="2" t="s">
        <v>6367</v>
      </c>
      <c r="G631" s="2" t="s">
        <v>27</v>
      </c>
      <c r="H631" s="2" t="s">
        <v>6368</v>
      </c>
      <c r="I631" s="2" t="s">
        <v>6368</v>
      </c>
      <c r="J631" s="2" t="s">
        <v>27</v>
      </c>
      <c r="K631">
        <v>1225</v>
      </c>
      <c r="L631" s="2" t="s">
        <v>1711</v>
      </c>
      <c r="M631" s="2" t="s">
        <v>1311</v>
      </c>
      <c r="P631" s="2" t="s">
        <v>27</v>
      </c>
      <c r="Q631" s="2" t="s">
        <v>27</v>
      </c>
      <c r="R631" s="2" t="s">
        <v>6369</v>
      </c>
      <c r="S631" s="2" t="s">
        <v>6370</v>
      </c>
      <c r="T631" s="2" t="s">
        <v>6371</v>
      </c>
      <c r="U631" s="2" t="s">
        <v>1312</v>
      </c>
      <c r="V631" s="2" t="s">
        <v>27</v>
      </c>
      <c r="W631" s="2" t="s">
        <v>27</v>
      </c>
      <c r="X631" s="2" t="s">
        <v>27</v>
      </c>
      <c r="Y631" s="2" t="s">
        <v>24</v>
      </c>
      <c r="Z631" s="2" t="s">
        <v>27</v>
      </c>
      <c r="AA631" s="2" t="s">
        <v>27</v>
      </c>
      <c r="AB631" s="2" t="s">
        <v>27</v>
      </c>
      <c r="AC631" s="2" t="s">
        <v>6370</v>
      </c>
      <c r="AD631" s="2" t="s">
        <v>27</v>
      </c>
      <c r="AM631">
        <f>--ISNUMBER(IFERROR(SEARCH('Formulaire recherche'!$E$20,D631,1),""))</f>
        <v>1</v>
      </c>
      <c r="AN631">
        <f>IF(AM631=1,COUNTIF($AM$2:AM631,1),"")</f>
        <v>630</v>
      </c>
      <c r="AO631" t="str">
        <f>IFERROR(INDEX($D$2:$D$3528,MATCH(ROWS($AN$2:AN631),Position_Fournisseurs,0)),"")</f>
        <v/>
      </c>
    </row>
    <row r="632" spans="1:41" x14ac:dyDescent="0.25">
      <c r="A632">
        <v>1302</v>
      </c>
      <c r="B632">
        <v>540975</v>
      </c>
      <c r="C632" s="2" t="s">
        <v>27</v>
      </c>
      <c r="D632" s="2" t="s">
        <v>2316</v>
      </c>
      <c r="E632" s="2" t="s">
        <v>27</v>
      </c>
      <c r="F632" s="2" t="s">
        <v>2317</v>
      </c>
      <c r="G632" s="2" t="s">
        <v>27</v>
      </c>
      <c r="H632" s="2" t="s">
        <v>2318</v>
      </c>
      <c r="I632" s="2" t="s">
        <v>2318</v>
      </c>
      <c r="J632" s="2" t="s">
        <v>27</v>
      </c>
      <c r="K632">
        <v>1010</v>
      </c>
      <c r="L632" s="2" t="s">
        <v>1470</v>
      </c>
      <c r="M632" s="2" t="s">
        <v>1311</v>
      </c>
      <c r="N632">
        <v>41216549999</v>
      </c>
      <c r="P632" s="2" t="s">
        <v>27</v>
      </c>
      <c r="Q632" s="2" t="s">
        <v>27</v>
      </c>
      <c r="R632" s="2" t="s">
        <v>27</v>
      </c>
      <c r="S632" s="2" t="s">
        <v>2319</v>
      </c>
      <c r="T632" s="2" t="s">
        <v>27</v>
      </c>
      <c r="U632" s="2" t="s">
        <v>1312</v>
      </c>
      <c r="V632" s="2" t="s">
        <v>27</v>
      </c>
      <c r="W632" s="2" t="s">
        <v>27</v>
      </c>
      <c r="X632" s="2" t="s">
        <v>27</v>
      </c>
      <c r="Y632" s="2" t="s">
        <v>27</v>
      </c>
      <c r="Z632" s="2" t="s">
        <v>27</v>
      </c>
      <c r="AA632" s="2" t="s">
        <v>27</v>
      </c>
      <c r="AB632" s="2" t="s">
        <v>27</v>
      </c>
      <c r="AC632" s="2" t="s">
        <v>2319</v>
      </c>
      <c r="AD632" s="2" t="s">
        <v>27</v>
      </c>
      <c r="AM632">
        <f>--ISNUMBER(IFERROR(SEARCH('Formulaire recherche'!$E$20,D632,1),""))</f>
        <v>1</v>
      </c>
      <c r="AN632">
        <f>IF(AM632=1,COUNTIF($AM$2:AM632,1),"")</f>
        <v>631</v>
      </c>
      <c r="AO632" t="str">
        <f>IFERROR(INDEX($D$2:$D$3528,MATCH(ROWS($AN$2:AN632),Position_Fournisseurs,0)),"")</f>
        <v/>
      </c>
    </row>
    <row r="633" spans="1:41" x14ac:dyDescent="0.25">
      <c r="A633">
        <v>6856</v>
      </c>
      <c r="B633">
        <v>518572</v>
      </c>
      <c r="C633" s="2" t="s">
        <v>1663</v>
      </c>
      <c r="D633" s="2" t="s">
        <v>5983</v>
      </c>
      <c r="E633" s="2" t="s">
        <v>27</v>
      </c>
      <c r="F633" s="2" t="s">
        <v>5984</v>
      </c>
      <c r="G633" s="2" t="s">
        <v>27</v>
      </c>
      <c r="H633" s="2" t="s">
        <v>2333</v>
      </c>
      <c r="I633" s="2" t="s">
        <v>2333</v>
      </c>
      <c r="J633" s="2" t="s">
        <v>27</v>
      </c>
      <c r="K633">
        <v>4901</v>
      </c>
      <c r="L633" s="2" t="s">
        <v>2334</v>
      </c>
      <c r="M633" s="2" t="s">
        <v>1311</v>
      </c>
      <c r="N633">
        <v>41629158080</v>
      </c>
      <c r="P633" s="2" t="s">
        <v>27</v>
      </c>
      <c r="Q633" s="2" t="s">
        <v>27</v>
      </c>
      <c r="R633" s="2" t="s">
        <v>5985</v>
      </c>
      <c r="S633" s="2" t="s">
        <v>5986</v>
      </c>
      <c r="T633" s="2" t="s">
        <v>5987</v>
      </c>
      <c r="U633" s="2" t="s">
        <v>1312</v>
      </c>
      <c r="V633" s="2" t="s">
        <v>27</v>
      </c>
      <c r="W633" s="2" t="s">
        <v>27</v>
      </c>
      <c r="X633" s="2" t="s">
        <v>1663</v>
      </c>
      <c r="Y633" s="2" t="s">
        <v>1339</v>
      </c>
      <c r="Z633" s="2" t="s">
        <v>27</v>
      </c>
      <c r="AA633" s="2" t="s">
        <v>27</v>
      </c>
      <c r="AB633" s="2" t="s">
        <v>27</v>
      </c>
      <c r="AC633" s="2" t="s">
        <v>5986</v>
      </c>
      <c r="AD633" s="2" t="s">
        <v>27</v>
      </c>
      <c r="AM633">
        <f>--ISNUMBER(IFERROR(SEARCH('Formulaire recherche'!$E$20,D633,1),""))</f>
        <v>1</v>
      </c>
      <c r="AN633">
        <f>IF(AM633=1,COUNTIF($AM$2:AM633,1),"")</f>
        <v>632</v>
      </c>
      <c r="AO633" t="str">
        <f>IFERROR(INDEX($D$2:$D$3528,MATCH(ROWS($AN$2:AN633),Position_Fournisseurs,0)),"")</f>
        <v/>
      </c>
    </row>
    <row r="634" spans="1:41" x14ac:dyDescent="0.25">
      <c r="A634">
        <v>1320</v>
      </c>
      <c r="B634">
        <v>542927</v>
      </c>
      <c r="C634" s="2" t="s">
        <v>1663</v>
      </c>
      <c r="D634" s="2" t="s">
        <v>2332</v>
      </c>
      <c r="E634" s="2" t="s">
        <v>27</v>
      </c>
      <c r="F634" s="2" t="s">
        <v>2332</v>
      </c>
      <c r="G634" s="2" t="s">
        <v>27</v>
      </c>
      <c r="H634" s="2" t="s">
        <v>2333</v>
      </c>
      <c r="I634" s="2" t="s">
        <v>27</v>
      </c>
      <c r="J634" s="2" t="s">
        <v>27</v>
      </c>
      <c r="K634">
        <v>4900</v>
      </c>
      <c r="L634" s="2" t="s">
        <v>2334</v>
      </c>
      <c r="M634" s="2" t="s">
        <v>1311</v>
      </c>
      <c r="N634">
        <v>41223005040</v>
      </c>
      <c r="O634">
        <v>41223005242</v>
      </c>
      <c r="P634" s="2" t="s">
        <v>2335</v>
      </c>
      <c r="Q634" s="2" t="s">
        <v>27</v>
      </c>
      <c r="R634" s="2" t="s">
        <v>2336</v>
      </c>
      <c r="S634" s="2" t="s">
        <v>2336</v>
      </c>
      <c r="T634" s="2" t="s">
        <v>2337</v>
      </c>
      <c r="U634" s="2" t="s">
        <v>1312</v>
      </c>
      <c r="V634" s="2" t="s">
        <v>27</v>
      </c>
      <c r="W634" s="2" t="s">
        <v>27</v>
      </c>
      <c r="X634" s="2" t="s">
        <v>1663</v>
      </c>
      <c r="Y634" s="2" t="s">
        <v>1339</v>
      </c>
      <c r="Z634" s="2" t="s">
        <v>1314</v>
      </c>
      <c r="AA634" s="2" t="s">
        <v>1631</v>
      </c>
      <c r="AB634" s="2" t="s">
        <v>1315</v>
      </c>
      <c r="AC634" s="2" t="s">
        <v>2336</v>
      </c>
      <c r="AD634" s="2" t="s">
        <v>41</v>
      </c>
      <c r="AM634">
        <f>--ISNUMBER(IFERROR(SEARCH('Formulaire recherche'!$E$20,D634,1),""))</f>
        <v>1</v>
      </c>
      <c r="AN634">
        <f>IF(AM634=1,COUNTIF($AM$2:AM634,1),"")</f>
        <v>633</v>
      </c>
      <c r="AO634" t="str">
        <f>IFERROR(INDEX($D$2:$D$3528,MATCH(ROWS($AN$2:AN634),Position_Fournisseurs,0)),"")</f>
        <v/>
      </c>
    </row>
    <row r="635" spans="1:41" x14ac:dyDescent="0.25">
      <c r="A635">
        <v>473</v>
      </c>
      <c r="B635">
        <v>143559</v>
      </c>
      <c r="C635" s="2" t="s">
        <v>27</v>
      </c>
      <c r="D635" s="2" t="s">
        <v>1675</v>
      </c>
      <c r="E635" s="2" t="s">
        <v>27</v>
      </c>
      <c r="F635" s="2" t="s">
        <v>1676</v>
      </c>
      <c r="G635" s="2" t="s">
        <v>27</v>
      </c>
      <c r="H635" s="2" t="s">
        <v>1677</v>
      </c>
      <c r="I635" s="2" t="s">
        <v>1677</v>
      </c>
      <c r="J635" s="2" t="s">
        <v>27</v>
      </c>
      <c r="K635">
        <v>1211</v>
      </c>
      <c r="L635" s="2" t="s">
        <v>1409</v>
      </c>
      <c r="M635" s="2" t="s">
        <v>1311</v>
      </c>
      <c r="N635">
        <v>41228274466</v>
      </c>
      <c r="P635" s="2" t="s">
        <v>27</v>
      </c>
      <c r="Q635" s="2" t="s">
        <v>27</v>
      </c>
      <c r="R635" s="2" t="s">
        <v>1678</v>
      </c>
      <c r="S635" s="2" t="s">
        <v>1679</v>
      </c>
      <c r="T635" s="2" t="s">
        <v>1680</v>
      </c>
      <c r="U635" s="2" t="s">
        <v>1312</v>
      </c>
      <c r="V635" s="2" t="s">
        <v>27</v>
      </c>
      <c r="W635" s="2" t="s">
        <v>27</v>
      </c>
      <c r="X635" s="2" t="s">
        <v>27</v>
      </c>
      <c r="Y635" s="2" t="s">
        <v>24</v>
      </c>
      <c r="Z635" s="2" t="s">
        <v>27</v>
      </c>
      <c r="AA635" s="2" t="s">
        <v>27</v>
      </c>
      <c r="AB635" s="2" t="s">
        <v>27</v>
      </c>
      <c r="AC635" s="2" t="s">
        <v>1679</v>
      </c>
      <c r="AD635" s="2" t="s">
        <v>27</v>
      </c>
      <c r="AM635">
        <f>--ISNUMBER(IFERROR(SEARCH('Formulaire recherche'!$E$20,D635,1),""))</f>
        <v>1</v>
      </c>
      <c r="AN635">
        <f>IF(AM635=1,COUNTIF($AM$2:AM635,1),"")</f>
        <v>634</v>
      </c>
      <c r="AO635" t="str">
        <f>IFERROR(INDEX($D$2:$D$3528,MATCH(ROWS($AN$2:AN635),Position_Fournisseurs,0)),"")</f>
        <v/>
      </c>
    </row>
    <row r="636" spans="1:41" x14ac:dyDescent="0.25">
      <c r="A636">
        <v>4268</v>
      </c>
      <c r="B636">
        <v>11110</v>
      </c>
      <c r="C636" s="2" t="s">
        <v>27</v>
      </c>
      <c r="D636" s="2" t="s">
        <v>4426</v>
      </c>
      <c r="E636" s="2" t="s">
        <v>27</v>
      </c>
      <c r="F636" s="2" t="s">
        <v>4427</v>
      </c>
      <c r="G636" s="2" t="s">
        <v>27</v>
      </c>
      <c r="H636" s="2" t="s">
        <v>4428</v>
      </c>
      <c r="I636" s="2" t="s">
        <v>4428</v>
      </c>
      <c r="J636" s="2" t="s">
        <v>27</v>
      </c>
      <c r="K636">
        <v>1880</v>
      </c>
      <c r="L636" s="2" t="s">
        <v>1989</v>
      </c>
      <c r="M636" s="2" t="s">
        <v>1311</v>
      </c>
      <c r="P636" s="2" t="s">
        <v>27</v>
      </c>
      <c r="Q636" s="2" t="s">
        <v>27</v>
      </c>
      <c r="R636" s="2" t="s">
        <v>27</v>
      </c>
      <c r="S636" s="2" t="s">
        <v>27</v>
      </c>
      <c r="T636" s="2" t="s">
        <v>27</v>
      </c>
      <c r="U636" s="2" t="s">
        <v>1312</v>
      </c>
      <c r="V636" s="2" t="s">
        <v>27</v>
      </c>
      <c r="W636" s="2" t="s">
        <v>27</v>
      </c>
      <c r="X636" s="2" t="s">
        <v>27</v>
      </c>
      <c r="Y636" s="2" t="s">
        <v>79</v>
      </c>
      <c r="Z636" s="2" t="s">
        <v>27</v>
      </c>
      <c r="AA636" s="2" t="s">
        <v>27</v>
      </c>
      <c r="AB636" s="2" t="s">
        <v>27</v>
      </c>
      <c r="AC636" s="2" t="s">
        <v>27</v>
      </c>
      <c r="AD636" s="2" t="s">
        <v>27</v>
      </c>
      <c r="AM636">
        <f>--ISNUMBER(IFERROR(SEARCH('Formulaire recherche'!$E$20,D636,1),""))</f>
        <v>1</v>
      </c>
      <c r="AN636">
        <f>IF(AM636=1,COUNTIF($AM$2:AM636,1),"")</f>
        <v>635</v>
      </c>
      <c r="AO636" t="str">
        <f>IFERROR(INDEX($D$2:$D$3528,MATCH(ROWS($AN$2:AN636),Position_Fournisseurs,0)),"")</f>
        <v/>
      </c>
    </row>
    <row r="637" spans="1:41" x14ac:dyDescent="0.25">
      <c r="A637">
        <v>4387</v>
      </c>
      <c r="B637">
        <v>11231</v>
      </c>
      <c r="C637" s="2" t="s">
        <v>27</v>
      </c>
      <c r="D637" s="2" t="s">
        <v>4506</v>
      </c>
      <c r="E637" s="2" t="s">
        <v>27</v>
      </c>
      <c r="F637" s="2" t="s">
        <v>4507</v>
      </c>
      <c r="G637" s="2" t="s">
        <v>27</v>
      </c>
      <c r="H637" s="2" t="s">
        <v>4508</v>
      </c>
      <c r="I637" s="2" t="s">
        <v>4508</v>
      </c>
      <c r="J637" s="2" t="s">
        <v>4509</v>
      </c>
      <c r="K637">
        <v>20290</v>
      </c>
      <c r="L637" s="2" t="s">
        <v>4510</v>
      </c>
      <c r="M637" s="2" t="s">
        <v>1313</v>
      </c>
      <c r="P637" s="2" t="s">
        <v>27</v>
      </c>
      <c r="Q637" s="2" t="s">
        <v>27</v>
      </c>
      <c r="R637" s="2" t="s">
        <v>27</v>
      </c>
      <c r="S637" s="2" t="s">
        <v>27</v>
      </c>
      <c r="T637" s="2" t="s">
        <v>27</v>
      </c>
      <c r="U637" s="2" t="s">
        <v>1312</v>
      </c>
      <c r="V637" s="2" t="s">
        <v>27</v>
      </c>
      <c r="W637" s="2" t="s">
        <v>27</v>
      </c>
      <c r="X637" s="2" t="s">
        <v>27</v>
      </c>
      <c r="Y637" s="2" t="s">
        <v>27</v>
      </c>
      <c r="Z637" s="2" t="s">
        <v>27</v>
      </c>
      <c r="AA637" s="2" t="s">
        <v>27</v>
      </c>
      <c r="AB637" s="2" t="s">
        <v>27</v>
      </c>
      <c r="AC637" s="2" t="s">
        <v>27</v>
      </c>
      <c r="AD637" s="2" t="s">
        <v>27</v>
      </c>
      <c r="AM637">
        <f>--ISNUMBER(IFERROR(SEARCH('Formulaire recherche'!$E$20,D637,1),""))</f>
        <v>1</v>
      </c>
      <c r="AN637">
        <f>IF(AM637=1,COUNTIF($AM$2:AM637,1),"")</f>
        <v>636</v>
      </c>
      <c r="AO637" t="str">
        <f>IFERROR(INDEX($D$2:$D$3528,MATCH(ROWS($AN$2:AN637),Position_Fournisseurs,0)),"")</f>
        <v/>
      </c>
    </row>
    <row r="638" spans="1:41" x14ac:dyDescent="0.25">
      <c r="A638">
        <v>1763</v>
      </c>
      <c r="B638">
        <v>11501</v>
      </c>
      <c r="C638" s="2" t="s">
        <v>27</v>
      </c>
      <c r="D638" s="2" t="s">
        <v>2677</v>
      </c>
      <c r="E638" s="2" t="s">
        <v>27</v>
      </c>
      <c r="F638" s="2" t="s">
        <v>2678</v>
      </c>
      <c r="G638" s="2" t="s">
        <v>27</v>
      </c>
      <c r="H638" s="2" t="s">
        <v>2679</v>
      </c>
      <c r="I638" s="2" t="s">
        <v>2679</v>
      </c>
      <c r="J638" s="2" t="s">
        <v>2680</v>
      </c>
      <c r="K638">
        <v>13520</v>
      </c>
      <c r="L638" s="2" t="s">
        <v>2681</v>
      </c>
      <c r="M638" s="2" t="s">
        <v>1313</v>
      </c>
      <c r="P638" s="2" t="s">
        <v>27</v>
      </c>
      <c r="Q638" s="2" t="s">
        <v>27</v>
      </c>
      <c r="R638" s="2" t="s">
        <v>27</v>
      </c>
      <c r="S638" s="2" t="s">
        <v>27</v>
      </c>
      <c r="T638" s="2" t="s">
        <v>27</v>
      </c>
      <c r="U638" s="2" t="s">
        <v>1312</v>
      </c>
      <c r="V638" s="2" t="s">
        <v>27</v>
      </c>
      <c r="W638" s="2" t="s">
        <v>27</v>
      </c>
      <c r="X638" s="2" t="s">
        <v>27</v>
      </c>
      <c r="Y638" s="2" t="s">
        <v>27</v>
      </c>
      <c r="Z638" s="2" t="s">
        <v>27</v>
      </c>
      <c r="AA638" s="2" t="s">
        <v>27</v>
      </c>
      <c r="AB638" s="2" t="s">
        <v>27</v>
      </c>
      <c r="AC638" s="2" t="s">
        <v>27</v>
      </c>
      <c r="AD638" s="2" t="s">
        <v>27</v>
      </c>
      <c r="AM638">
        <f>--ISNUMBER(IFERROR(SEARCH('Formulaire recherche'!$E$20,D638,1),""))</f>
        <v>1</v>
      </c>
      <c r="AN638">
        <f>IF(AM638=1,COUNTIF($AM$2:AM638,1),"")</f>
        <v>637</v>
      </c>
      <c r="AO638" t="str">
        <f>IFERROR(INDEX($D$2:$D$3528,MATCH(ROWS($AN$2:AN638),Position_Fournisseurs,0)),"")</f>
        <v/>
      </c>
    </row>
    <row r="639" spans="1:41" x14ac:dyDescent="0.25">
      <c r="A639">
        <v>2996</v>
      </c>
      <c r="B639">
        <v>317348</v>
      </c>
      <c r="C639" s="2" t="s">
        <v>27</v>
      </c>
      <c r="D639" s="2" t="s">
        <v>3556</v>
      </c>
      <c r="E639" s="2" t="s">
        <v>27</v>
      </c>
      <c r="F639" s="2" t="s">
        <v>3557</v>
      </c>
      <c r="G639" s="2" t="s">
        <v>27</v>
      </c>
      <c r="H639" s="2" t="s">
        <v>3558</v>
      </c>
      <c r="I639" s="2" t="s">
        <v>3558</v>
      </c>
      <c r="J639" s="2" t="s">
        <v>3559</v>
      </c>
      <c r="K639">
        <v>8200</v>
      </c>
      <c r="L639" s="2" t="s">
        <v>3402</v>
      </c>
      <c r="M639" s="2" t="s">
        <v>1311</v>
      </c>
      <c r="N639">
        <v>41526300010</v>
      </c>
      <c r="P639" s="2" t="s">
        <v>27</v>
      </c>
      <c r="Q639" s="2" t="s">
        <v>27</v>
      </c>
      <c r="R639" s="2" t="s">
        <v>27</v>
      </c>
      <c r="S639" s="2" t="s">
        <v>3560</v>
      </c>
      <c r="T639" s="2" t="s">
        <v>27</v>
      </c>
      <c r="U639" s="2" t="s">
        <v>1312</v>
      </c>
      <c r="V639" s="2" t="s">
        <v>27</v>
      </c>
      <c r="W639" s="2" t="s">
        <v>27</v>
      </c>
      <c r="X639" s="2" t="s">
        <v>27</v>
      </c>
      <c r="Y639" s="2" t="s">
        <v>2120</v>
      </c>
      <c r="Z639" s="2" t="s">
        <v>27</v>
      </c>
      <c r="AA639" s="2" t="s">
        <v>27</v>
      </c>
      <c r="AB639" s="2" t="s">
        <v>27</v>
      </c>
      <c r="AC639" s="2" t="s">
        <v>3560</v>
      </c>
      <c r="AD639" s="2" t="s">
        <v>27</v>
      </c>
      <c r="AM639">
        <f>--ISNUMBER(IFERROR(SEARCH('Formulaire recherche'!$E$20,D639,1),""))</f>
        <v>1</v>
      </c>
      <c r="AN639">
        <f>IF(AM639=1,COUNTIF($AM$2:AM639,1),"")</f>
        <v>638</v>
      </c>
      <c r="AO639" t="str">
        <f>IFERROR(INDEX($D$2:$D$3528,MATCH(ROWS($AN$2:AN639),Position_Fournisseurs,0)),"")</f>
        <v/>
      </c>
    </row>
    <row r="640" spans="1:41" x14ac:dyDescent="0.25">
      <c r="A640">
        <v>3456</v>
      </c>
      <c r="B640">
        <v>624544</v>
      </c>
      <c r="C640" s="2" t="s">
        <v>27</v>
      </c>
      <c r="D640" s="2" t="s">
        <v>3900</v>
      </c>
      <c r="E640" s="2" t="s">
        <v>27</v>
      </c>
      <c r="F640" s="2" t="s">
        <v>3901</v>
      </c>
      <c r="G640" s="2" t="s">
        <v>27</v>
      </c>
      <c r="H640" s="2" t="s">
        <v>3902</v>
      </c>
      <c r="I640" s="2" t="s">
        <v>3902</v>
      </c>
      <c r="J640" s="2" t="s">
        <v>3903</v>
      </c>
      <c r="K640">
        <v>1260</v>
      </c>
      <c r="L640" s="2" t="s">
        <v>1438</v>
      </c>
      <c r="M640" s="2" t="s">
        <v>1311</v>
      </c>
      <c r="P640" s="2" t="s">
        <v>27</v>
      </c>
      <c r="Q640" s="2" t="s">
        <v>27</v>
      </c>
      <c r="R640" s="2" t="s">
        <v>27</v>
      </c>
      <c r="S640" s="2" t="s">
        <v>3904</v>
      </c>
      <c r="T640" s="2" t="s">
        <v>27</v>
      </c>
      <c r="U640" s="2" t="s">
        <v>1312</v>
      </c>
      <c r="V640" s="2" t="s">
        <v>27</v>
      </c>
      <c r="W640" s="2" t="s">
        <v>27</v>
      </c>
      <c r="X640" s="2" t="s">
        <v>27</v>
      </c>
      <c r="Y640" s="2" t="s">
        <v>79</v>
      </c>
      <c r="Z640" s="2" t="s">
        <v>27</v>
      </c>
      <c r="AA640" s="2" t="s">
        <v>27</v>
      </c>
      <c r="AB640" s="2" t="s">
        <v>27</v>
      </c>
      <c r="AC640" s="2" t="s">
        <v>3904</v>
      </c>
      <c r="AD640" s="2" t="s">
        <v>27</v>
      </c>
      <c r="AM640">
        <f>--ISNUMBER(IFERROR(SEARCH('Formulaire recherche'!$E$20,D640,1),""))</f>
        <v>1</v>
      </c>
      <c r="AN640">
        <f>IF(AM640=1,COUNTIF($AM$2:AM640,1),"")</f>
        <v>639</v>
      </c>
      <c r="AO640" t="str">
        <f>IFERROR(INDEX($D$2:$D$3528,MATCH(ROWS($AN$2:AN640),Position_Fournisseurs,0)),"")</f>
        <v/>
      </c>
    </row>
    <row r="641" spans="1:41" x14ac:dyDescent="0.25">
      <c r="A641">
        <v>6370</v>
      </c>
      <c r="B641">
        <v>231001</v>
      </c>
      <c r="C641" s="2" t="s">
        <v>27</v>
      </c>
      <c r="D641" s="2" t="s">
        <v>5715</v>
      </c>
      <c r="E641" s="2" t="s">
        <v>27</v>
      </c>
      <c r="F641" s="2" t="s">
        <v>5716</v>
      </c>
      <c r="G641" s="2" t="s">
        <v>27</v>
      </c>
      <c r="H641" s="2" t="s">
        <v>5717</v>
      </c>
      <c r="I641" s="2" t="s">
        <v>5717</v>
      </c>
      <c r="J641" s="2" t="s">
        <v>27</v>
      </c>
      <c r="K641">
        <v>8604</v>
      </c>
      <c r="L641" s="2" t="s">
        <v>4809</v>
      </c>
      <c r="M641" s="2" t="s">
        <v>1311</v>
      </c>
      <c r="N641">
        <v>4119081919</v>
      </c>
      <c r="P641" s="2" t="s">
        <v>27</v>
      </c>
      <c r="Q641" s="2" t="s">
        <v>27</v>
      </c>
      <c r="R641" s="2" t="s">
        <v>27</v>
      </c>
      <c r="S641" s="2" t="s">
        <v>5718</v>
      </c>
      <c r="T641" s="2" t="s">
        <v>27</v>
      </c>
      <c r="U641" s="2" t="s">
        <v>1312</v>
      </c>
      <c r="V641" s="2" t="s">
        <v>27</v>
      </c>
      <c r="W641" s="2" t="s">
        <v>27</v>
      </c>
      <c r="X641" s="2" t="s">
        <v>27</v>
      </c>
      <c r="Y641" s="2" t="s">
        <v>27</v>
      </c>
      <c r="Z641" s="2" t="s">
        <v>27</v>
      </c>
      <c r="AA641" s="2" t="s">
        <v>27</v>
      </c>
      <c r="AB641" s="2" t="s">
        <v>27</v>
      </c>
      <c r="AC641" s="2" t="s">
        <v>5718</v>
      </c>
      <c r="AD641" s="2" t="s">
        <v>27</v>
      </c>
      <c r="AM641">
        <f>--ISNUMBER(IFERROR(SEARCH('Formulaire recherche'!$E$20,D641,1),""))</f>
        <v>1</v>
      </c>
      <c r="AN641">
        <f>IF(AM641=1,COUNTIF($AM$2:AM641,1),"")</f>
        <v>640</v>
      </c>
      <c r="AO641" t="str">
        <f>IFERROR(INDEX($D$2:$D$3528,MATCH(ROWS($AN$2:AN641),Position_Fournisseurs,0)),"")</f>
        <v/>
      </c>
    </row>
    <row r="642" spans="1:41" x14ac:dyDescent="0.25">
      <c r="A642">
        <v>2128</v>
      </c>
      <c r="B642">
        <v>10459</v>
      </c>
      <c r="C642" s="2" t="s">
        <v>27</v>
      </c>
      <c r="D642" s="2" t="s">
        <v>2021</v>
      </c>
      <c r="E642" s="2" t="s">
        <v>1430</v>
      </c>
      <c r="F642" s="2" t="s">
        <v>2988</v>
      </c>
      <c r="G642" s="2" t="s">
        <v>27</v>
      </c>
      <c r="H642" s="2" t="s">
        <v>2989</v>
      </c>
      <c r="I642" s="2" t="s">
        <v>2989</v>
      </c>
      <c r="J642" s="2" t="s">
        <v>2990</v>
      </c>
      <c r="K642">
        <v>1000</v>
      </c>
      <c r="L642" s="2" t="s">
        <v>2991</v>
      </c>
      <c r="M642" s="2" t="s">
        <v>1311</v>
      </c>
      <c r="N642">
        <v>41273222722</v>
      </c>
      <c r="P642" s="2" t="s">
        <v>27</v>
      </c>
      <c r="Q642" s="2" t="s">
        <v>27</v>
      </c>
      <c r="R642" s="2" t="s">
        <v>27</v>
      </c>
      <c r="S642" s="2" t="s">
        <v>1321</v>
      </c>
      <c r="T642" s="2" t="s">
        <v>27</v>
      </c>
      <c r="U642" s="2" t="s">
        <v>1312</v>
      </c>
      <c r="V642" s="2" t="s">
        <v>27</v>
      </c>
      <c r="W642" s="2" t="s">
        <v>1331</v>
      </c>
      <c r="X642" s="2" t="s">
        <v>27</v>
      </c>
      <c r="Y642" s="2" t="s">
        <v>79</v>
      </c>
      <c r="Z642" s="2" t="s">
        <v>27</v>
      </c>
      <c r="AA642" s="2" t="s">
        <v>27</v>
      </c>
      <c r="AB642" s="2" t="s">
        <v>27</v>
      </c>
      <c r="AC642" s="2" t="s">
        <v>1321</v>
      </c>
      <c r="AD642" s="2" t="s">
        <v>27</v>
      </c>
      <c r="AM642">
        <f>--ISNUMBER(IFERROR(SEARCH('Formulaire recherche'!$E$20,D642,1),""))</f>
        <v>1</v>
      </c>
      <c r="AN642">
        <f>IF(AM642=1,COUNTIF($AM$2:AM642,1),"")</f>
        <v>641</v>
      </c>
      <c r="AO642" t="str">
        <f>IFERROR(INDEX($D$2:$D$3528,MATCH(ROWS($AN$2:AN642),Position_Fournisseurs,0)),"")</f>
        <v/>
      </c>
    </row>
    <row r="643" spans="1:41" x14ac:dyDescent="0.25">
      <c r="A643">
        <v>11</v>
      </c>
      <c r="B643">
        <v>10009</v>
      </c>
      <c r="C643" s="2" t="s">
        <v>27</v>
      </c>
      <c r="D643" s="2" t="s">
        <v>6467</v>
      </c>
      <c r="E643" s="2" t="s">
        <v>27</v>
      </c>
      <c r="F643" s="2" t="s">
        <v>1329</v>
      </c>
      <c r="G643" s="2" t="s">
        <v>27</v>
      </c>
      <c r="H643" s="2" t="s">
        <v>27</v>
      </c>
      <c r="I643" s="2" t="s">
        <v>27</v>
      </c>
      <c r="J643" s="2" t="s">
        <v>27</v>
      </c>
      <c r="K643">
        <v>8401</v>
      </c>
      <c r="L643" s="2" t="s">
        <v>1330</v>
      </c>
      <c r="M643" s="2" t="s">
        <v>1311</v>
      </c>
      <c r="N643">
        <v>41218220910</v>
      </c>
      <c r="P643" s="2" t="s">
        <v>27</v>
      </c>
      <c r="Q643" s="2" t="s">
        <v>27</v>
      </c>
      <c r="R643" s="2" t="s">
        <v>27</v>
      </c>
      <c r="S643" s="2" t="s">
        <v>1321</v>
      </c>
      <c r="T643" s="2" t="s">
        <v>27</v>
      </c>
      <c r="U643" s="2" t="s">
        <v>1312</v>
      </c>
      <c r="V643" s="2" t="s">
        <v>27</v>
      </c>
      <c r="W643" s="2" t="s">
        <v>1331</v>
      </c>
      <c r="X643" s="2" t="s">
        <v>27</v>
      </c>
      <c r="Y643" s="2" t="s">
        <v>1332</v>
      </c>
      <c r="Z643" s="2" t="s">
        <v>27</v>
      </c>
      <c r="AA643" s="2" t="s">
        <v>27</v>
      </c>
      <c r="AB643" s="2" t="s">
        <v>27</v>
      </c>
      <c r="AC643" s="2" t="s">
        <v>1321</v>
      </c>
      <c r="AD643" s="2" t="s">
        <v>27</v>
      </c>
      <c r="AM643">
        <f>--ISNUMBER(IFERROR(SEARCH('Formulaire recherche'!$E$20,D643,1),""))</f>
        <v>1</v>
      </c>
      <c r="AN643">
        <f>IF(AM643=1,COUNTIF($AM$2:AM643,1),"")</f>
        <v>642</v>
      </c>
      <c r="AO643" t="str">
        <f>IFERROR(INDEX($D$2:$D$3528,MATCH(ROWS($AN$2:AN643),Position_Fournisseurs,0)),"")</f>
        <v/>
      </c>
    </row>
    <row r="644" spans="1:41" x14ac:dyDescent="0.25">
      <c r="A644">
        <v>895</v>
      </c>
      <c r="B644">
        <v>249953</v>
      </c>
      <c r="C644" s="2" t="s">
        <v>27</v>
      </c>
      <c r="D644" s="2" t="s">
        <v>2020</v>
      </c>
      <c r="E644" s="2" t="s">
        <v>27</v>
      </c>
      <c r="F644" s="2" t="s">
        <v>2021</v>
      </c>
      <c r="G644" s="2" t="s">
        <v>27</v>
      </c>
      <c r="H644" s="2" t="s">
        <v>2022</v>
      </c>
      <c r="I644" s="2" t="s">
        <v>2022</v>
      </c>
      <c r="J644" s="2" t="s">
        <v>27</v>
      </c>
      <c r="K644">
        <v>8401</v>
      </c>
      <c r="L644" s="2" t="s">
        <v>1330</v>
      </c>
      <c r="M644" s="2" t="s">
        <v>1311</v>
      </c>
      <c r="N644">
        <v>41218220910</v>
      </c>
      <c r="P644" s="2" t="s">
        <v>27</v>
      </c>
      <c r="Q644" s="2" t="s">
        <v>27</v>
      </c>
      <c r="R644" s="2" t="s">
        <v>27</v>
      </c>
      <c r="S644" s="2" t="s">
        <v>2023</v>
      </c>
      <c r="T644" s="2" t="s">
        <v>27</v>
      </c>
      <c r="U644" s="2" t="s">
        <v>1312</v>
      </c>
      <c r="V644" s="2" t="s">
        <v>27</v>
      </c>
      <c r="W644" s="2" t="s">
        <v>1331</v>
      </c>
      <c r="X644" s="2" t="s">
        <v>27</v>
      </c>
      <c r="Y644" s="2" t="s">
        <v>1332</v>
      </c>
      <c r="Z644" s="2" t="s">
        <v>27</v>
      </c>
      <c r="AA644" s="2" t="s">
        <v>27</v>
      </c>
      <c r="AB644" s="2" t="s">
        <v>27</v>
      </c>
      <c r="AC644" s="2" t="s">
        <v>2023</v>
      </c>
      <c r="AD644" s="2" t="s">
        <v>27</v>
      </c>
      <c r="AM644">
        <f>--ISNUMBER(IFERROR(SEARCH('Formulaire recherche'!$E$20,D644,1),""))</f>
        <v>1</v>
      </c>
      <c r="AN644">
        <f>IF(AM644=1,COUNTIF($AM$2:AM644,1),"")</f>
        <v>643</v>
      </c>
      <c r="AO644" t="str">
        <f>IFERROR(INDEX($D$2:$D$3528,MATCH(ROWS($AN$2:AN644),Position_Fournisseurs,0)),"")</f>
        <v/>
      </c>
    </row>
    <row r="645" spans="1:41" x14ac:dyDescent="0.25">
      <c r="A645">
        <v>6023</v>
      </c>
      <c r="B645">
        <v>139726</v>
      </c>
      <c r="C645" s="2" t="s">
        <v>27</v>
      </c>
      <c r="D645" s="2" t="s">
        <v>5570</v>
      </c>
      <c r="E645" s="2" t="s">
        <v>27</v>
      </c>
      <c r="F645" s="2" t="s">
        <v>5570</v>
      </c>
      <c r="G645" s="2" t="s">
        <v>27</v>
      </c>
      <c r="H645" s="2" t="s">
        <v>5571</v>
      </c>
      <c r="I645" s="2" t="s">
        <v>5571</v>
      </c>
      <c r="J645" s="2" t="s">
        <v>27</v>
      </c>
      <c r="K645">
        <v>3113</v>
      </c>
      <c r="L645" s="2" t="s">
        <v>5572</v>
      </c>
      <c r="M645" s="2" t="s">
        <v>1311</v>
      </c>
      <c r="N645">
        <v>41317204133</v>
      </c>
      <c r="P645" s="2" t="s">
        <v>27</v>
      </c>
      <c r="Q645" s="2" t="s">
        <v>27</v>
      </c>
      <c r="R645" s="2" t="s">
        <v>27</v>
      </c>
      <c r="S645" s="2" t="s">
        <v>5573</v>
      </c>
      <c r="T645" s="2" t="s">
        <v>27</v>
      </c>
      <c r="U645" s="2" t="s">
        <v>1312</v>
      </c>
      <c r="V645" s="2" t="s">
        <v>27</v>
      </c>
      <c r="W645" s="2" t="s">
        <v>27</v>
      </c>
      <c r="X645" s="2" t="s">
        <v>27</v>
      </c>
      <c r="Y645" s="2" t="s">
        <v>1339</v>
      </c>
      <c r="Z645" s="2" t="s">
        <v>27</v>
      </c>
      <c r="AA645" s="2" t="s">
        <v>27</v>
      </c>
      <c r="AB645" s="2" t="s">
        <v>27</v>
      </c>
      <c r="AC645" s="2" t="s">
        <v>5573</v>
      </c>
      <c r="AD645" s="2" t="s">
        <v>27</v>
      </c>
      <c r="AM645">
        <f>--ISNUMBER(IFERROR(SEARCH('Formulaire recherche'!$E$20,D645,1),""))</f>
        <v>1</v>
      </c>
      <c r="AN645">
        <f>IF(AM645=1,COUNTIF($AM$2:AM645,1),"")</f>
        <v>644</v>
      </c>
      <c r="AO645" t="str">
        <f>IFERROR(INDEX($D$2:$D$3528,MATCH(ROWS($AN$2:AN645),Position_Fournisseurs,0)),"")</f>
        <v/>
      </c>
    </row>
    <row r="646" spans="1:41" x14ac:dyDescent="0.25">
      <c r="A646">
        <v>3211</v>
      </c>
      <c r="B646">
        <v>369241</v>
      </c>
      <c r="C646" s="2" t="s">
        <v>27</v>
      </c>
      <c r="D646" s="2" t="s">
        <v>3690</v>
      </c>
      <c r="E646" s="2" t="s">
        <v>27</v>
      </c>
      <c r="F646" s="2" t="s">
        <v>3691</v>
      </c>
      <c r="G646" s="2" t="s">
        <v>27</v>
      </c>
      <c r="H646" s="2" t="s">
        <v>3692</v>
      </c>
      <c r="I646" s="2" t="s">
        <v>3692</v>
      </c>
      <c r="J646" s="2" t="s">
        <v>27</v>
      </c>
      <c r="K646">
        <v>8304</v>
      </c>
      <c r="L646" s="2" t="s">
        <v>2024</v>
      </c>
      <c r="M646" s="2" t="s">
        <v>1311</v>
      </c>
      <c r="N646">
        <v>4118778888</v>
      </c>
      <c r="P646" s="2" t="s">
        <v>27</v>
      </c>
      <c r="Q646" s="2" t="s">
        <v>27</v>
      </c>
      <c r="R646" s="2" t="s">
        <v>27</v>
      </c>
      <c r="S646" s="2" t="s">
        <v>3693</v>
      </c>
      <c r="T646" s="2" t="s">
        <v>27</v>
      </c>
      <c r="U646" s="2" t="s">
        <v>1312</v>
      </c>
      <c r="V646" s="2" t="s">
        <v>27</v>
      </c>
      <c r="W646" s="2" t="s">
        <v>27</v>
      </c>
      <c r="X646" s="2" t="s">
        <v>27</v>
      </c>
      <c r="Y646" s="2" t="s">
        <v>1332</v>
      </c>
      <c r="Z646" s="2" t="s">
        <v>27</v>
      </c>
      <c r="AA646" s="2" t="s">
        <v>27</v>
      </c>
      <c r="AB646" s="2" t="s">
        <v>27</v>
      </c>
      <c r="AC646" s="2" t="s">
        <v>3693</v>
      </c>
      <c r="AD646" s="2" t="s">
        <v>27</v>
      </c>
      <c r="AM646">
        <f>--ISNUMBER(IFERROR(SEARCH('Formulaire recherche'!$E$20,D646,1),""))</f>
        <v>1</v>
      </c>
      <c r="AN646">
        <f>IF(AM646=1,COUNTIF($AM$2:AM646,1),"")</f>
        <v>645</v>
      </c>
      <c r="AO646" t="str">
        <f>IFERROR(INDEX($D$2:$D$3528,MATCH(ROWS($AN$2:AN646),Position_Fournisseurs,0)),"")</f>
        <v/>
      </c>
    </row>
    <row r="647" spans="1:41" x14ac:dyDescent="0.25">
      <c r="A647">
        <v>3203</v>
      </c>
      <c r="B647">
        <v>366940</v>
      </c>
      <c r="C647" s="2" t="s">
        <v>27</v>
      </c>
      <c r="D647" s="2" t="s">
        <v>3680</v>
      </c>
      <c r="E647" s="2" t="s">
        <v>27</v>
      </c>
      <c r="F647" s="2" t="s">
        <v>3681</v>
      </c>
      <c r="G647" s="2" t="s">
        <v>27</v>
      </c>
      <c r="H647" s="2" t="s">
        <v>3682</v>
      </c>
      <c r="I647" s="2" t="s">
        <v>3682</v>
      </c>
      <c r="J647" s="2" t="s">
        <v>27</v>
      </c>
      <c r="K647">
        <v>1217</v>
      </c>
      <c r="L647" s="2" t="s">
        <v>1318</v>
      </c>
      <c r="M647" s="2" t="s">
        <v>1311</v>
      </c>
      <c r="N647">
        <v>41227824440</v>
      </c>
      <c r="P647" s="2" t="s">
        <v>27</v>
      </c>
      <c r="Q647" s="2" t="s">
        <v>27</v>
      </c>
      <c r="R647" s="2" t="s">
        <v>3683</v>
      </c>
      <c r="S647" s="2" t="s">
        <v>3684</v>
      </c>
      <c r="T647" s="2" t="s">
        <v>27</v>
      </c>
      <c r="U647" s="2" t="s">
        <v>1312</v>
      </c>
      <c r="V647" s="2" t="s">
        <v>27</v>
      </c>
      <c r="W647" s="2" t="s">
        <v>27</v>
      </c>
      <c r="X647" s="2" t="s">
        <v>27</v>
      </c>
      <c r="Y647" s="2" t="s">
        <v>24</v>
      </c>
      <c r="Z647" s="2" t="s">
        <v>27</v>
      </c>
      <c r="AA647" s="2" t="s">
        <v>27</v>
      </c>
      <c r="AB647" s="2" t="s">
        <v>27</v>
      </c>
      <c r="AC647" s="2" t="s">
        <v>3684</v>
      </c>
      <c r="AD647" s="2" t="s">
        <v>27</v>
      </c>
      <c r="AM647">
        <f>--ISNUMBER(IFERROR(SEARCH('Formulaire recherche'!$E$20,D647,1),""))</f>
        <v>1</v>
      </c>
      <c r="AN647">
        <f>IF(AM647=1,COUNTIF($AM$2:AM647,1),"")</f>
        <v>646</v>
      </c>
      <c r="AO647" t="str">
        <f>IFERROR(INDEX($D$2:$D$3528,MATCH(ROWS($AN$2:AN647),Position_Fournisseurs,0)),"")</f>
        <v/>
      </c>
    </row>
    <row r="648" spans="1:41" x14ac:dyDescent="0.25">
      <c r="A648">
        <v>2905</v>
      </c>
      <c r="B648">
        <v>197848</v>
      </c>
      <c r="C648" s="2" t="s">
        <v>27</v>
      </c>
      <c r="D648" s="2" t="s">
        <v>3477</v>
      </c>
      <c r="E648" s="2" t="s">
        <v>27</v>
      </c>
      <c r="F648" s="2" t="s">
        <v>3477</v>
      </c>
      <c r="G648" s="2" t="s">
        <v>3478</v>
      </c>
      <c r="H648" s="2" t="s">
        <v>3479</v>
      </c>
      <c r="I648" s="2" t="s">
        <v>3479</v>
      </c>
      <c r="J648" s="2" t="s">
        <v>27</v>
      </c>
      <c r="K648">
        <v>1053</v>
      </c>
      <c r="L648" s="2" t="s">
        <v>3480</v>
      </c>
      <c r="M648" s="2" t="s">
        <v>1311</v>
      </c>
      <c r="N648">
        <v>41217322121</v>
      </c>
      <c r="P648" s="2" t="s">
        <v>27</v>
      </c>
      <c r="Q648" s="2" t="s">
        <v>27</v>
      </c>
      <c r="R648" s="2" t="s">
        <v>27</v>
      </c>
      <c r="S648" s="2" t="s">
        <v>3481</v>
      </c>
      <c r="T648" s="2" t="s">
        <v>27</v>
      </c>
      <c r="U648" s="2" t="s">
        <v>1312</v>
      </c>
      <c r="V648" s="2" t="s">
        <v>27</v>
      </c>
      <c r="W648" s="2" t="s">
        <v>27</v>
      </c>
      <c r="X648" s="2" t="s">
        <v>27</v>
      </c>
      <c r="Y648" s="2" t="s">
        <v>79</v>
      </c>
      <c r="Z648" s="2" t="s">
        <v>27</v>
      </c>
      <c r="AA648" s="2" t="s">
        <v>27</v>
      </c>
      <c r="AB648" s="2" t="s">
        <v>27</v>
      </c>
      <c r="AC648" s="2" t="s">
        <v>3481</v>
      </c>
      <c r="AD648" s="2" t="s">
        <v>27</v>
      </c>
      <c r="AM648">
        <f>--ISNUMBER(IFERROR(SEARCH('Formulaire recherche'!$E$20,D648,1),""))</f>
        <v>1</v>
      </c>
      <c r="AN648">
        <f>IF(AM648=1,COUNTIF($AM$2:AM648,1),"")</f>
        <v>647</v>
      </c>
      <c r="AO648" t="str">
        <f>IFERROR(INDEX($D$2:$D$3528,MATCH(ROWS($AN$2:AN648),Position_Fournisseurs,0)),"")</f>
        <v/>
      </c>
    </row>
    <row r="649" spans="1:41" x14ac:dyDescent="0.25">
      <c r="A649">
        <v>2069</v>
      </c>
      <c r="B649">
        <v>112781528</v>
      </c>
      <c r="C649" s="2" t="s">
        <v>27</v>
      </c>
      <c r="D649" s="2" t="s">
        <v>2927</v>
      </c>
      <c r="E649" s="2" t="s">
        <v>27</v>
      </c>
      <c r="F649" s="2" t="s">
        <v>2928</v>
      </c>
      <c r="G649" s="2" t="s">
        <v>27</v>
      </c>
      <c r="H649" s="2" t="s">
        <v>2929</v>
      </c>
      <c r="I649" s="2" t="s">
        <v>27</v>
      </c>
      <c r="J649" s="2" t="s">
        <v>27</v>
      </c>
      <c r="K649">
        <v>3322</v>
      </c>
      <c r="L649" s="2" t="s">
        <v>2930</v>
      </c>
      <c r="M649" s="2" t="s">
        <v>1311</v>
      </c>
      <c r="N649">
        <v>41588719410</v>
      </c>
      <c r="P649" s="2" t="s">
        <v>27</v>
      </c>
      <c r="Q649" s="2" t="s">
        <v>27</v>
      </c>
      <c r="R649" s="2" t="s">
        <v>2931</v>
      </c>
      <c r="S649" s="2" t="s">
        <v>2931</v>
      </c>
      <c r="T649" s="2" t="s">
        <v>2932</v>
      </c>
      <c r="U649" s="2" t="s">
        <v>1312</v>
      </c>
      <c r="V649" s="2" t="s">
        <v>27</v>
      </c>
      <c r="W649" s="2" t="s">
        <v>27</v>
      </c>
      <c r="X649" s="2" t="s">
        <v>27</v>
      </c>
      <c r="Y649" s="2" t="s">
        <v>27</v>
      </c>
      <c r="Z649" s="2" t="s">
        <v>1314</v>
      </c>
      <c r="AA649" s="2" t="s">
        <v>27</v>
      </c>
      <c r="AB649" s="2" t="s">
        <v>1315</v>
      </c>
      <c r="AC649" s="2" t="s">
        <v>2931</v>
      </c>
      <c r="AD649" s="2" t="s">
        <v>41</v>
      </c>
      <c r="AM649">
        <f>--ISNUMBER(IFERROR(SEARCH('Formulaire recherche'!$E$20,D649,1),""))</f>
        <v>1</v>
      </c>
      <c r="AN649">
        <f>IF(AM649=1,COUNTIF($AM$2:AM649,1),"")</f>
        <v>648</v>
      </c>
      <c r="AO649" t="str">
        <f>IFERROR(INDEX($D$2:$D$3528,MATCH(ROWS($AN$2:AN649),Position_Fournisseurs,0)),"")</f>
        <v/>
      </c>
    </row>
    <row r="650" spans="1:41" x14ac:dyDescent="0.25">
      <c r="A650">
        <v>353</v>
      </c>
      <c r="B650">
        <v>10348</v>
      </c>
      <c r="C650" s="2" t="s">
        <v>27</v>
      </c>
      <c r="D650" s="2" t="s">
        <v>1576</v>
      </c>
      <c r="E650" s="2" t="s">
        <v>27</v>
      </c>
      <c r="F650" s="2" t="s">
        <v>1576</v>
      </c>
      <c r="G650" s="2" t="s">
        <v>27</v>
      </c>
      <c r="H650" s="2" t="s">
        <v>1577</v>
      </c>
      <c r="I650" s="2" t="s">
        <v>1577</v>
      </c>
      <c r="J650" s="2" t="s">
        <v>27</v>
      </c>
      <c r="K650">
        <v>1218</v>
      </c>
      <c r="L650" s="2" t="s">
        <v>1372</v>
      </c>
      <c r="M650" s="2" t="s">
        <v>1311</v>
      </c>
      <c r="N650">
        <v>41229203610</v>
      </c>
      <c r="P650" s="2" t="s">
        <v>27</v>
      </c>
      <c r="Q650" s="2" t="s">
        <v>27</v>
      </c>
      <c r="R650" s="2" t="s">
        <v>27</v>
      </c>
      <c r="S650" s="2" t="s">
        <v>1321</v>
      </c>
      <c r="T650" s="2" t="s">
        <v>27</v>
      </c>
      <c r="U650" s="2" t="s">
        <v>1312</v>
      </c>
      <c r="V650" s="2" t="s">
        <v>27</v>
      </c>
      <c r="W650" s="2" t="s">
        <v>27</v>
      </c>
      <c r="X650" s="2" t="s">
        <v>27</v>
      </c>
      <c r="Y650" s="2" t="s">
        <v>27</v>
      </c>
      <c r="Z650" s="2" t="s">
        <v>27</v>
      </c>
      <c r="AA650" s="2" t="s">
        <v>27</v>
      </c>
      <c r="AB650" s="2" t="s">
        <v>27</v>
      </c>
      <c r="AC650" s="2" t="s">
        <v>1321</v>
      </c>
      <c r="AD650" s="2" t="s">
        <v>27</v>
      </c>
      <c r="AM650">
        <f>--ISNUMBER(IFERROR(SEARCH('Formulaire recherche'!$E$20,D650,1),""))</f>
        <v>1</v>
      </c>
      <c r="AN650">
        <f>IF(AM650=1,COUNTIF($AM$2:AM650,1),"")</f>
        <v>649</v>
      </c>
      <c r="AO650" t="str">
        <f>IFERROR(INDEX($D$2:$D$3528,MATCH(ROWS($AN$2:AN650),Position_Fournisseurs,0)),"")</f>
        <v/>
      </c>
    </row>
    <row r="651" spans="1:41" x14ac:dyDescent="0.25">
      <c r="A651">
        <v>4947</v>
      </c>
      <c r="B651">
        <v>415309</v>
      </c>
      <c r="C651" s="2" t="s">
        <v>27</v>
      </c>
      <c r="D651" s="2" t="s">
        <v>4780</v>
      </c>
      <c r="E651" s="2" t="s">
        <v>27</v>
      </c>
      <c r="F651" s="2" t="s">
        <v>4780</v>
      </c>
      <c r="G651" s="2" t="s">
        <v>27</v>
      </c>
      <c r="H651" s="2" t="s">
        <v>4781</v>
      </c>
      <c r="I651" s="2" t="s">
        <v>4781</v>
      </c>
      <c r="J651" s="2" t="s">
        <v>4782</v>
      </c>
      <c r="K651">
        <v>1802</v>
      </c>
      <c r="L651" s="2" t="s">
        <v>4783</v>
      </c>
      <c r="M651" s="2" t="s">
        <v>1311</v>
      </c>
      <c r="N651">
        <v>4119252100</v>
      </c>
      <c r="P651" s="2" t="s">
        <v>27</v>
      </c>
      <c r="Q651" s="2" t="s">
        <v>27</v>
      </c>
      <c r="R651" s="2" t="s">
        <v>27</v>
      </c>
      <c r="S651" s="2" t="s">
        <v>4784</v>
      </c>
      <c r="T651" s="2" t="s">
        <v>27</v>
      </c>
      <c r="U651" s="2" t="s">
        <v>1312</v>
      </c>
      <c r="V651" s="2" t="s">
        <v>27</v>
      </c>
      <c r="W651" s="2" t="s">
        <v>27</v>
      </c>
      <c r="X651" s="2" t="s">
        <v>27</v>
      </c>
      <c r="Y651" s="2" t="s">
        <v>79</v>
      </c>
      <c r="Z651" s="2" t="s">
        <v>27</v>
      </c>
      <c r="AA651" s="2" t="s">
        <v>27</v>
      </c>
      <c r="AB651" s="2" t="s">
        <v>27</v>
      </c>
      <c r="AC651" s="2" t="s">
        <v>4784</v>
      </c>
      <c r="AD651" s="2" t="s">
        <v>27</v>
      </c>
      <c r="AM651">
        <f>--ISNUMBER(IFERROR(SEARCH('Formulaire recherche'!$E$20,D651,1),""))</f>
        <v>1</v>
      </c>
      <c r="AN651">
        <f>IF(AM651=1,COUNTIF($AM$2:AM651,1),"")</f>
        <v>650</v>
      </c>
      <c r="AO651" t="str">
        <f>IFERROR(INDEX($D$2:$D$3528,MATCH(ROWS($AN$2:AN651),Position_Fournisseurs,0)),"")</f>
        <v/>
      </c>
    </row>
    <row r="652" spans="1:41" x14ac:dyDescent="0.25">
      <c r="A652">
        <v>1999</v>
      </c>
      <c r="B652">
        <v>336923174</v>
      </c>
      <c r="C652" s="2" t="s">
        <v>27</v>
      </c>
      <c r="D652" s="2" t="s">
        <v>2861</v>
      </c>
      <c r="E652" s="2" t="s">
        <v>27</v>
      </c>
      <c r="F652" s="2" t="s">
        <v>2862</v>
      </c>
      <c r="G652" s="2" t="s">
        <v>27</v>
      </c>
      <c r="H652" s="2" t="s">
        <v>2863</v>
      </c>
      <c r="I652" s="2" t="s">
        <v>27</v>
      </c>
      <c r="J652" s="2" t="s">
        <v>27</v>
      </c>
      <c r="K652">
        <v>8134</v>
      </c>
      <c r="L652" s="2" t="s">
        <v>2864</v>
      </c>
      <c r="M652" s="2" t="s">
        <v>1311</v>
      </c>
      <c r="N652">
        <v>41445776075</v>
      </c>
      <c r="P652" s="2" t="s">
        <v>2865</v>
      </c>
      <c r="Q652" s="2" t="s">
        <v>27</v>
      </c>
      <c r="R652" s="2" t="s">
        <v>2866</v>
      </c>
      <c r="S652" s="2" t="s">
        <v>2866</v>
      </c>
      <c r="T652" s="2" t="s">
        <v>2867</v>
      </c>
      <c r="U652" s="2" t="s">
        <v>1312</v>
      </c>
      <c r="V652" s="2" t="s">
        <v>27</v>
      </c>
      <c r="W652" s="2" t="s">
        <v>27</v>
      </c>
      <c r="X652" s="2" t="s">
        <v>27</v>
      </c>
      <c r="Y652" s="2" t="s">
        <v>1332</v>
      </c>
      <c r="Z652" s="2" t="s">
        <v>1314</v>
      </c>
      <c r="AA652" s="2" t="s">
        <v>27</v>
      </c>
      <c r="AB652" s="2" t="s">
        <v>1315</v>
      </c>
      <c r="AC652" s="2" t="s">
        <v>2866</v>
      </c>
      <c r="AD652" s="2" t="s">
        <v>27</v>
      </c>
      <c r="AM652">
        <f>--ISNUMBER(IFERROR(SEARCH('Formulaire recherche'!$E$20,D652,1),""))</f>
        <v>1</v>
      </c>
      <c r="AN652">
        <f>IF(AM652=1,COUNTIF($AM$2:AM652,1),"")</f>
        <v>651</v>
      </c>
      <c r="AO652" t="str">
        <f>IFERROR(INDEX($D$2:$D$3528,MATCH(ROWS($AN$2:AN652),Position_Fournisseurs,0)),"")</f>
        <v/>
      </c>
    </row>
    <row r="653" spans="1:41" x14ac:dyDescent="0.25">
      <c r="A653">
        <v>3201</v>
      </c>
      <c r="B653">
        <v>364849</v>
      </c>
      <c r="C653" s="2" t="s">
        <v>27</v>
      </c>
      <c r="D653" s="2" t="s">
        <v>3674</v>
      </c>
      <c r="E653" s="2" t="s">
        <v>27</v>
      </c>
      <c r="F653" s="2" t="s">
        <v>3675</v>
      </c>
      <c r="G653" s="2" t="s">
        <v>27</v>
      </c>
      <c r="H653" s="2" t="s">
        <v>3676</v>
      </c>
      <c r="I653" s="2" t="s">
        <v>3676</v>
      </c>
      <c r="J653" s="2" t="s">
        <v>27</v>
      </c>
      <c r="K653">
        <v>1219</v>
      </c>
      <c r="L653" s="2" t="s">
        <v>1371</v>
      </c>
      <c r="M653" s="2" t="s">
        <v>1311</v>
      </c>
      <c r="N653">
        <v>41583171818</v>
      </c>
      <c r="P653" s="2" t="s">
        <v>27</v>
      </c>
      <c r="Q653" s="2" t="s">
        <v>27</v>
      </c>
      <c r="R653" s="2" t="s">
        <v>3677</v>
      </c>
      <c r="S653" s="2" t="s">
        <v>3678</v>
      </c>
      <c r="T653" s="2" t="s">
        <v>3679</v>
      </c>
      <c r="U653" s="2" t="s">
        <v>1312</v>
      </c>
      <c r="V653" s="2" t="s">
        <v>27</v>
      </c>
      <c r="W653" s="2" t="s">
        <v>27</v>
      </c>
      <c r="X653" s="2" t="s">
        <v>27</v>
      </c>
      <c r="Y653" s="2" t="s">
        <v>24</v>
      </c>
      <c r="Z653" s="2" t="s">
        <v>27</v>
      </c>
      <c r="AA653" s="2" t="s">
        <v>27</v>
      </c>
      <c r="AB653" s="2" t="s">
        <v>27</v>
      </c>
      <c r="AC653" s="2" t="s">
        <v>3678</v>
      </c>
      <c r="AD653" s="2" t="s">
        <v>27</v>
      </c>
      <c r="AM653">
        <f>--ISNUMBER(IFERROR(SEARCH('Formulaire recherche'!$E$20,D653,1),""))</f>
        <v>1</v>
      </c>
      <c r="AN653">
        <f>IF(AM653=1,COUNTIF($AM$2:AM653,1),"")</f>
        <v>652</v>
      </c>
      <c r="AO653" t="str">
        <f>IFERROR(INDEX($D$2:$D$3528,MATCH(ROWS($AN$2:AN653),Position_Fournisseurs,0)),"")</f>
        <v/>
      </c>
    </row>
    <row r="654" spans="1:41" x14ac:dyDescent="0.25">
      <c r="A654">
        <v>6840</v>
      </c>
      <c r="B654">
        <v>516139</v>
      </c>
      <c r="C654" s="2" t="s">
        <v>27</v>
      </c>
      <c r="D654" s="2" t="s">
        <v>5974</v>
      </c>
      <c r="E654" s="2" t="s">
        <v>27</v>
      </c>
      <c r="F654" s="2" t="s">
        <v>5975</v>
      </c>
      <c r="G654" s="2" t="s">
        <v>27</v>
      </c>
      <c r="H654" s="2" t="s">
        <v>5976</v>
      </c>
      <c r="I654" s="2" t="s">
        <v>5976</v>
      </c>
      <c r="J654" s="2" t="s">
        <v>27</v>
      </c>
      <c r="K654">
        <v>1950</v>
      </c>
      <c r="L654" s="2" t="s">
        <v>1403</v>
      </c>
      <c r="M654" s="2" t="s">
        <v>1311</v>
      </c>
      <c r="N654">
        <v>41273228613</v>
      </c>
      <c r="P654" s="2" t="s">
        <v>27</v>
      </c>
      <c r="Q654" s="2" t="s">
        <v>27</v>
      </c>
      <c r="R654" s="2" t="s">
        <v>27</v>
      </c>
      <c r="S654" s="2" t="s">
        <v>5977</v>
      </c>
      <c r="T654" s="2" t="s">
        <v>27</v>
      </c>
      <c r="U654" s="2" t="s">
        <v>1312</v>
      </c>
      <c r="V654" s="2" t="s">
        <v>27</v>
      </c>
      <c r="W654" s="2" t="s">
        <v>27</v>
      </c>
      <c r="X654" s="2" t="s">
        <v>27</v>
      </c>
      <c r="Y654" s="2" t="s">
        <v>257</v>
      </c>
      <c r="Z654" s="2" t="s">
        <v>27</v>
      </c>
      <c r="AA654" s="2" t="s">
        <v>27</v>
      </c>
      <c r="AB654" s="2" t="s">
        <v>27</v>
      </c>
      <c r="AC654" s="2" t="s">
        <v>5977</v>
      </c>
      <c r="AD654" s="2" t="s">
        <v>27</v>
      </c>
      <c r="AM654">
        <f>--ISNUMBER(IFERROR(SEARCH('Formulaire recherche'!$E$20,D654,1),""))</f>
        <v>1</v>
      </c>
      <c r="AN654">
        <f>IF(AM654=1,COUNTIF($AM$2:AM654,1),"")</f>
        <v>653</v>
      </c>
      <c r="AO654" t="str">
        <f>IFERROR(INDEX($D$2:$D$3528,MATCH(ROWS($AN$2:AN654),Position_Fournisseurs,0)),"")</f>
        <v/>
      </c>
    </row>
    <row r="655" spans="1:41" x14ac:dyDescent="0.25">
      <c r="A655">
        <v>2092</v>
      </c>
      <c r="B655">
        <v>109617236</v>
      </c>
      <c r="C655" s="2" t="s">
        <v>27</v>
      </c>
      <c r="D655" s="2" t="s">
        <v>2954</v>
      </c>
      <c r="E655" s="2" t="s">
        <v>27</v>
      </c>
      <c r="F655" s="2" t="s">
        <v>2955</v>
      </c>
      <c r="G655" s="2" t="s">
        <v>27</v>
      </c>
      <c r="H655" s="2" t="s">
        <v>2956</v>
      </c>
      <c r="I655" s="2" t="s">
        <v>27</v>
      </c>
      <c r="J655" s="2" t="s">
        <v>27</v>
      </c>
      <c r="K655">
        <v>1892</v>
      </c>
      <c r="L655" s="2" t="s">
        <v>2956</v>
      </c>
      <c r="M655" s="2" t="s">
        <v>1311</v>
      </c>
      <c r="N655">
        <v>41244854705</v>
      </c>
      <c r="P655" s="2" t="s">
        <v>2957</v>
      </c>
      <c r="Q655" s="2" t="s">
        <v>27</v>
      </c>
      <c r="R655" s="2" t="s">
        <v>2958</v>
      </c>
      <c r="S655" s="2" t="s">
        <v>2958</v>
      </c>
      <c r="T655" s="2" t="s">
        <v>2959</v>
      </c>
      <c r="U655" s="2" t="s">
        <v>1312</v>
      </c>
      <c r="V655" s="2" t="s">
        <v>27</v>
      </c>
      <c r="W655" s="2" t="s">
        <v>27</v>
      </c>
      <c r="X655" s="2" t="s">
        <v>27</v>
      </c>
      <c r="Y655" s="2" t="s">
        <v>79</v>
      </c>
      <c r="Z655" s="2" t="s">
        <v>1314</v>
      </c>
      <c r="AA655" s="2" t="s">
        <v>27</v>
      </c>
      <c r="AB655" s="2" t="s">
        <v>1315</v>
      </c>
      <c r="AC655" s="2" t="s">
        <v>2957</v>
      </c>
      <c r="AD655" s="2" t="s">
        <v>41</v>
      </c>
      <c r="AM655">
        <f>--ISNUMBER(IFERROR(SEARCH('Formulaire recherche'!$E$20,D655,1),""))</f>
        <v>1</v>
      </c>
      <c r="AN655">
        <f>IF(AM655=1,COUNTIF($AM$2:AM655,1),"")</f>
        <v>654</v>
      </c>
      <c r="AO655" t="str">
        <f>IFERROR(INDEX($D$2:$D$3528,MATCH(ROWS($AN$2:AN655),Position_Fournisseurs,0)),"")</f>
        <v/>
      </c>
    </row>
    <row r="656" spans="1:41" x14ac:dyDescent="0.25">
      <c r="A656">
        <v>2844</v>
      </c>
      <c r="B656">
        <v>188619</v>
      </c>
      <c r="C656" s="2" t="s">
        <v>27</v>
      </c>
      <c r="D656" s="2" t="s">
        <v>3446</v>
      </c>
      <c r="E656" s="2" t="s">
        <v>27</v>
      </c>
      <c r="F656" s="2" t="s">
        <v>3446</v>
      </c>
      <c r="G656" s="2" t="s">
        <v>27</v>
      </c>
      <c r="H656" s="2" t="s">
        <v>3447</v>
      </c>
      <c r="I656" s="2" t="s">
        <v>3447</v>
      </c>
      <c r="J656" s="2" t="s">
        <v>27</v>
      </c>
      <c r="K656">
        <v>6930</v>
      </c>
      <c r="L656" s="2" t="s">
        <v>3448</v>
      </c>
      <c r="M656" s="2" t="s">
        <v>1311</v>
      </c>
      <c r="N656">
        <v>41919454114</v>
      </c>
      <c r="P656" s="2" t="s">
        <v>27</v>
      </c>
      <c r="Q656" s="2" t="s">
        <v>27</v>
      </c>
      <c r="R656" s="2" t="s">
        <v>27</v>
      </c>
      <c r="S656" s="2" t="s">
        <v>3449</v>
      </c>
      <c r="T656" s="2" t="s">
        <v>27</v>
      </c>
      <c r="U656" s="2" t="s">
        <v>1312</v>
      </c>
      <c r="V656" s="2" t="s">
        <v>27</v>
      </c>
      <c r="W656" s="2" t="s">
        <v>27</v>
      </c>
      <c r="X656" s="2" t="s">
        <v>27</v>
      </c>
      <c r="Y656" s="2" t="s">
        <v>2041</v>
      </c>
      <c r="Z656" s="2" t="s">
        <v>27</v>
      </c>
      <c r="AA656" s="2" t="s">
        <v>27</v>
      </c>
      <c r="AB656" s="2" t="s">
        <v>27</v>
      </c>
      <c r="AC656" s="2" t="s">
        <v>3449</v>
      </c>
      <c r="AD656" s="2" t="s">
        <v>27</v>
      </c>
      <c r="AM656">
        <f>--ISNUMBER(IFERROR(SEARCH('Formulaire recherche'!$E$20,D656,1),""))</f>
        <v>1</v>
      </c>
      <c r="AN656">
        <f>IF(AM656=1,COUNTIF($AM$2:AM656,1),"")</f>
        <v>655</v>
      </c>
      <c r="AO656" t="str">
        <f>IFERROR(INDEX($D$2:$D$3528,MATCH(ROWS($AN$2:AN656),Position_Fournisseurs,0)),"")</f>
        <v/>
      </c>
    </row>
    <row r="657" spans="1:41" x14ac:dyDescent="0.25">
      <c r="A657">
        <v>4690</v>
      </c>
      <c r="B657">
        <v>204097</v>
      </c>
      <c r="C657" s="2" t="s">
        <v>27</v>
      </c>
      <c r="D657" s="2" t="s">
        <v>4646</v>
      </c>
      <c r="E657" s="2" t="s">
        <v>27</v>
      </c>
      <c r="F657" s="2" t="s">
        <v>4646</v>
      </c>
      <c r="G657" s="2" t="s">
        <v>27</v>
      </c>
      <c r="H657" s="2" t="s">
        <v>4647</v>
      </c>
      <c r="I657" s="2" t="s">
        <v>4647</v>
      </c>
      <c r="J657" s="2" t="s">
        <v>27</v>
      </c>
      <c r="K657">
        <v>1260</v>
      </c>
      <c r="L657" s="2" t="s">
        <v>1438</v>
      </c>
      <c r="M657" s="2" t="s">
        <v>1311</v>
      </c>
      <c r="N657">
        <v>41223654000</v>
      </c>
      <c r="P657" s="2" t="s">
        <v>27</v>
      </c>
      <c r="Q657" s="2" t="s">
        <v>27</v>
      </c>
      <c r="R657" s="2" t="s">
        <v>27</v>
      </c>
      <c r="S657" s="2" t="s">
        <v>4648</v>
      </c>
      <c r="T657" s="2" t="s">
        <v>27</v>
      </c>
      <c r="U657" s="2" t="s">
        <v>1312</v>
      </c>
      <c r="V657" s="2" t="s">
        <v>27</v>
      </c>
      <c r="W657" s="2" t="s">
        <v>27</v>
      </c>
      <c r="X657" s="2" t="s">
        <v>27</v>
      </c>
      <c r="Y657" s="2" t="s">
        <v>27</v>
      </c>
      <c r="Z657" s="2" t="s">
        <v>27</v>
      </c>
      <c r="AA657" s="2" t="s">
        <v>27</v>
      </c>
      <c r="AB657" s="2" t="s">
        <v>27</v>
      </c>
      <c r="AC657" s="2" t="s">
        <v>4648</v>
      </c>
      <c r="AD657" s="2" t="s">
        <v>27</v>
      </c>
      <c r="AM657">
        <f>--ISNUMBER(IFERROR(SEARCH('Formulaire recherche'!$E$20,D657,1),""))</f>
        <v>1</v>
      </c>
      <c r="AN657">
        <f>IF(AM657=1,COUNTIF($AM$2:AM657,1),"")</f>
        <v>656</v>
      </c>
      <c r="AO657" t="str">
        <f>IFERROR(INDEX($D$2:$D$3528,MATCH(ROWS($AN$2:AN657),Position_Fournisseurs,0)),"")</f>
        <v/>
      </c>
    </row>
    <row r="658" spans="1:41" x14ac:dyDescent="0.25">
      <c r="A658">
        <v>3958</v>
      </c>
      <c r="B658">
        <v>109830793</v>
      </c>
      <c r="C658" s="2" t="s">
        <v>27</v>
      </c>
      <c r="D658" s="2" t="s">
        <v>4292</v>
      </c>
      <c r="E658" s="2" t="s">
        <v>27</v>
      </c>
      <c r="F658" s="2" t="s">
        <v>27</v>
      </c>
      <c r="G658" s="2" t="s">
        <v>27</v>
      </c>
      <c r="H658" s="2" t="s">
        <v>4293</v>
      </c>
      <c r="I658" s="2" t="s">
        <v>27</v>
      </c>
      <c r="J658" s="2" t="s">
        <v>27</v>
      </c>
      <c r="K658">
        <v>1227</v>
      </c>
      <c r="L658" s="2" t="s">
        <v>1462</v>
      </c>
      <c r="M658" s="2" t="s">
        <v>1311</v>
      </c>
      <c r="N658">
        <v>41223141400</v>
      </c>
      <c r="P658" s="2" t="s">
        <v>27</v>
      </c>
      <c r="Q658" s="2" t="s">
        <v>27</v>
      </c>
      <c r="R658" s="2" t="s">
        <v>4294</v>
      </c>
      <c r="S658" s="2" t="s">
        <v>4294</v>
      </c>
      <c r="T658" s="2" t="s">
        <v>4295</v>
      </c>
      <c r="U658" s="2" t="s">
        <v>1312</v>
      </c>
      <c r="V658" s="2" t="s">
        <v>27</v>
      </c>
      <c r="W658" s="2" t="s">
        <v>27</v>
      </c>
      <c r="X658" s="2" t="s">
        <v>27</v>
      </c>
      <c r="Y658" s="2" t="s">
        <v>27</v>
      </c>
      <c r="Z658" s="2" t="s">
        <v>1314</v>
      </c>
      <c r="AA658" s="2" t="s">
        <v>27</v>
      </c>
      <c r="AB658" s="2" t="s">
        <v>1315</v>
      </c>
      <c r="AC658" s="2" t="s">
        <v>4294</v>
      </c>
      <c r="AD658" s="2" t="s">
        <v>41</v>
      </c>
      <c r="AM658">
        <f>--ISNUMBER(IFERROR(SEARCH('Formulaire recherche'!$E$20,D658,1),""))</f>
        <v>1</v>
      </c>
      <c r="AN658">
        <f>IF(AM658=1,COUNTIF($AM$2:AM658,1),"")</f>
        <v>657</v>
      </c>
      <c r="AO658" t="str">
        <f>IFERROR(INDEX($D$2:$D$3528,MATCH(ROWS($AN$2:AN658),Position_Fournisseurs,0)),"")</f>
        <v/>
      </c>
    </row>
    <row r="659" spans="1:41" x14ac:dyDescent="0.25">
      <c r="A659">
        <v>3868</v>
      </c>
      <c r="B659">
        <v>105752384</v>
      </c>
      <c r="C659" s="2" t="s">
        <v>27</v>
      </c>
      <c r="D659" s="2" t="s">
        <v>4242</v>
      </c>
      <c r="E659" s="2" t="s">
        <v>27</v>
      </c>
      <c r="F659" s="2" t="s">
        <v>27</v>
      </c>
      <c r="G659" s="2" t="s">
        <v>27</v>
      </c>
      <c r="H659" s="2" t="s">
        <v>4243</v>
      </c>
      <c r="I659" s="2" t="s">
        <v>27</v>
      </c>
      <c r="J659" s="2" t="s">
        <v>27</v>
      </c>
      <c r="K659">
        <v>8406</v>
      </c>
      <c r="L659" s="2" t="s">
        <v>1330</v>
      </c>
      <c r="M659" s="2" t="s">
        <v>1311</v>
      </c>
      <c r="N659">
        <v>41523545757</v>
      </c>
      <c r="P659" s="2" t="s">
        <v>4244</v>
      </c>
      <c r="Q659" s="2" t="s">
        <v>4245</v>
      </c>
      <c r="R659" s="2" t="s">
        <v>4246</v>
      </c>
      <c r="S659" s="2" t="s">
        <v>4246</v>
      </c>
      <c r="T659" s="2" t="s">
        <v>4247</v>
      </c>
      <c r="U659" s="2" t="s">
        <v>1312</v>
      </c>
      <c r="V659" s="2" t="s">
        <v>27</v>
      </c>
      <c r="W659" s="2" t="s">
        <v>27</v>
      </c>
      <c r="X659" s="2" t="s">
        <v>27</v>
      </c>
      <c r="Y659" s="2" t="s">
        <v>27</v>
      </c>
      <c r="Z659" s="2" t="s">
        <v>1314</v>
      </c>
      <c r="AA659" s="2" t="s">
        <v>1913</v>
      </c>
      <c r="AB659" s="2" t="s">
        <v>1315</v>
      </c>
      <c r="AC659" s="2" t="s">
        <v>4246</v>
      </c>
      <c r="AD659" s="2" t="s">
        <v>32</v>
      </c>
      <c r="AM659">
        <f>--ISNUMBER(IFERROR(SEARCH('Formulaire recherche'!$E$20,D659,1),""))</f>
        <v>1</v>
      </c>
      <c r="AN659">
        <f>IF(AM659=1,COUNTIF($AM$2:AM659,1),"")</f>
        <v>658</v>
      </c>
      <c r="AO659" t="str">
        <f>IFERROR(INDEX($D$2:$D$3528,MATCH(ROWS($AN$2:AN659),Position_Fournisseurs,0)),"")</f>
        <v/>
      </c>
    </row>
    <row r="660" spans="1:41" x14ac:dyDescent="0.25">
      <c r="A660">
        <v>3591</v>
      </c>
      <c r="B660">
        <v>646641</v>
      </c>
      <c r="C660" s="2" t="s">
        <v>27</v>
      </c>
      <c r="D660" s="2" t="s">
        <v>4036</v>
      </c>
      <c r="E660" s="2" t="s">
        <v>27</v>
      </c>
      <c r="F660" s="2" t="s">
        <v>4037</v>
      </c>
      <c r="G660" s="2" t="s">
        <v>27</v>
      </c>
      <c r="H660" s="2" t="s">
        <v>4038</v>
      </c>
      <c r="I660" s="2" t="s">
        <v>4038</v>
      </c>
      <c r="J660" s="2" t="s">
        <v>27</v>
      </c>
      <c r="K660">
        <v>1400</v>
      </c>
      <c r="L660" s="2" t="s">
        <v>1587</v>
      </c>
      <c r="M660" s="2" t="s">
        <v>1311</v>
      </c>
      <c r="N660">
        <v>41244203105</v>
      </c>
      <c r="P660" s="2" t="s">
        <v>27</v>
      </c>
      <c r="Q660" s="2" t="s">
        <v>27</v>
      </c>
      <c r="R660" s="2" t="s">
        <v>27</v>
      </c>
      <c r="S660" s="2" t="s">
        <v>4039</v>
      </c>
      <c r="T660" s="2" t="s">
        <v>27</v>
      </c>
      <c r="U660" s="2" t="s">
        <v>1312</v>
      </c>
      <c r="V660" s="2" t="s">
        <v>27</v>
      </c>
      <c r="W660" s="2" t="s">
        <v>27</v>
      </c>
      <c r="X660" s="2" t="s">
        <v>27</v>
      </c>
      <c r="Y660" s="2" t="s">
        <v>79</v>
      </c>
      <c r="Z660" s="2" t="s">
        <v>27</v>
      </c>
      <c r="AA660" s="2" t="s">
        <v>27</v>
      </c>
      <c r="AB660" s="2" t="s">
        <v>27</v>
      </c>
      <c r="AC660" s="2" t="s">
        <v>4039</v>
      </c>
      <c r="AD660" s="2" t="s">
        <v>27</v>
      </c>
      <c r="AM660">
        <f>--ISNUMBER(IFERROR(SEARCH('Formulaire recherche'!$E$20,D660,1),""))</f>
        <v>1</v>
      </c>
      <c r="AN660">
        <f>IF(AM660=1,COUNTIF($AM$2:AM660,1),"")</f>
        <v>659</v>
      </c>
      <c r="AO660" t="str">
        <f>IFERROR(INDEX($D$2:$D$3528,MATCH(ROWS($AN$2:AN660),Position_Fournisseurs,0)),"")</f>
        <v/>
      </c>
    </row>
    <row r="661" spans="1:41" x14ac:dyDescent="0.25">
      <c r="A661">
        <v>1213</v>
      </c>
      <c r="B661">
        <v>297318</v>
      </c>
      <c r="C661" s="2" t="s">
        <v>27</v>
      </c>
      <c r="D661" s="2" t="s">
        <v>2243</v>
      </c>
      <c r="E661" s="2" t="s">
        <v>27</v>
      </c>
      <c r="F661" s="2" t="s">
        <v>2244</v>
      </c>
      <c r="G661" s="2" t="s">
        <v>27</v>
      </c>
      <c r="H661" s="2" t="s">
        <v>2245</v>
      </c>
      <c r="I661" s="2" t="s">
        <v>2245</v>
      </c>
      <c r="J661" s="2" t="s">
        <v>27</v>
      </c>
      <c r="K661">
        <v>1205</v>
      </c>
      <c r="L661" s="2" t="s">
        <v>1326</v>
      </c>
      <c r="M661" s="2" t="s">
        <v>1311</v>
      </c>
      <c r="N661">
        <v>41228191080</v>
      </c>
      <c r="P661" s="2" t="s">
        <v>27</v>
      </c>
      <c r="Q661" s="2" t="s">
        <v>27</v>
      </c>
      <c r="R661" s="2" t="s">
        <v>27</v>
      </c>
      <c r="S661" s="2" t="s">
        <v>2246</v>
      </c>
      <c r="T661" s="2" t="s">
        <v>27</v>
      </c>
      <c r="U661" s="2" t="s">
        <v>1312</v>
      </c>
      <c r="V661" s="2" t="s">
        <v>27</v>
      </c>
      <c r="W661" s="2" t="s">
        <v>27</v>
      </c>
      <c r="X661" s="2" t="s">
        <v>27</v>
      </c>
      <c r="Y661" s="2" t="s">
        <v>24</v>
      </c>
      <c r="Z661" s="2" t="s">
        <v>27</v>
      </c>
      <c r="AA661" s="2" t="s">
        <v>27</v>
      </c>
      <c r="AB661" s="2" t="s">
        <v>27</v>
      </c>
      <c r="AC661" s="2" t="s">
        <v>2246</v>
      </c>
      <c r="AD661" s="2" t="s">
        <v>27</v>
      </c>
      <c r="AM661">
        <f>--ISNUMBER(IFERROR(SEARCH('Formulaire recherche'!$E$20,D661,1),""))</f>
        <v>1</v>
      </c>
      <c r="AN661">
        <f>IF(AM661=1,COUNTIF($AM$2:AM661,1),"")</f>
        <v>660</v>
      </c>
      <c r="AO661" t="str">
        <f>IFERROR(INDEX($D$2:$D$3528,MATCH(ROWS($AN$2:AN661),Position_Fournisseurs,0)),"")</f>
        <v/>
      </c>
    </row>
    <row r="662" spans="1:41" x14ac:dyDescent="0.25">
      <c r="A662">
        <v>934</v>
      </c>
      <c r="B662">
        <v>253786</v>
      </c>
      <c r="C662" s="2" t="s">
        <v>27</v>
      </c>
      <c r="D662" s="2" t="s">
        <v>2049</v>
      </c>
      <c r="E662" s="2" t="s">
        <v>27</v>
      </c>
      <c r="F662" s="2" t="s">
        <v>2050</v>
      </c>
      <c r="G662" s="2" t="s">
        <v>27</v>
      </c>
      <c r="H662" s="2" t="s">
        <v>2051</v>
      </c>
      <c r="I662" s="2" t="s">
        <v>2051</v>
      </c>
      <c r="J662" s="2" t="s">
        <v>27</v>
      </c>
      <c r="K662">
        <v>8952</v>
      </c>
      <c r="L662" s="2" t="s">
        <v>2052</v>
      </c>
      <c r="M662" s="2" t="s">
        <v>1311</v>
      </c>
      <c r="N662">
        <v>4117333999</v>
      </c>
      <c r="P662" s="2" t="s">
        <v>27</v>
      </c>
      <c r="Q662" s="2" t="s">
        <v>27</v>
      </c>
      <c r="R662" s="2" t="s">
        <v>27</v>
      </c>
      <c r="S662" s="2" t="s">
        <v>2053</v>
      </c>
      <c r="T662" s="2" t="s">
        <v>27</v>
      </c>
      <c r="U662" s="2" t="s">
        <v>1312</v>
      </c>
      <c r="V662" s="2" t="s">
        <v>27</v>
      </c>
      <c r="W662" s="2" t="s">
        <v>27</v>
      </c>
      <c r="X662" s="2" t="s">
        <v>27</v>
      </c>
      <c r="Y662" s="2" t="s">
        <v>27</v>
      </c>
      <c r="Z662" s="2" t="s">
        <v>27</v>
      </c>
      <c r="AA662" s="2" t="s">
        <v>27</v>
      </c>
      <c r="AB662" s="2" t="s">
        <v>27</v>
      </c>
      <c r="AC662" s="2" t="s">
        <v>2053</v>
      </c>
      <c r="AD662" s="2" t="s">
        <v>27</v>
      </c>
      <c r="AM662">
        <f>--ISNUMBER(IFERROR(SEARCH('Formulaire recherche'!$E$20,D662,1),""))</f>
        <v>1</v>
      </c>
      <c r="AN662">
        <f>IF(AM662=1,COUNTIF($AM$2:AM662,1),"")</f>
        <v>661</v>
      </c>
      <c r="AO662" t="str">
        <f>IFERROR(INDEX($D$2:$D$3528,MATCH(ROWS($AN$2:AN662),Position_Fournisseurs,0)),"")</f>
        <v/>
      </c>
    </row>
    <row r="663" spans="1:41" x14ac:dyDescent="0.25">
      <c r="A663">
        <v>7129</v>
      </c>
      <c r="B663">
        <v>881284</v>
      </c>
      <c r="C663" s="2" t="s">
        <v>27</v>
      </c>
      <c r="D663" s="2" t="s">
        <v>6228</v>
      </c>
      <c r="E663" s="2" t="s">
        <v>27</v>
      </c>
      <c r="F663" s="2" t="s">
        <v>6229</v>
      </c>
      <c r="G663" s="2" t="s">
        <v>27</v>
      </c>
      <c r="H663" s="2" t="s">
        <v>6230</v>
      </c>
      <c r="I663" s="2" t="s">
        <v>6230</v>
      </c>
      <c r="J663" s="2" t="s">
        <v>27</v>
      </c>
      <c r="K663">
        <v>1183</v>
      </c>
      <c r="L663" s="2" t="s">
        <v>2480</v>
      </c>
      <c r="M663" s="2" t="s">
        <v>1311</v>
      </c>
      <c r="N663">
        <v>41218241482</v>
      </c>
      <c r="P663" s="2" t="s">
        <v>27</v>
      </c>
      <c r="Q663" s="2" t="s">
        <v>27</v>
      </c>
      <c r="R663" s="2" t="s">
        <v>6231</v>
      </c>
      <c r="S663" s="2" t="s">
        <v>6232</v>
      </c>
      <c r="T663" s="2" t="s">
        <v>6233</v>
      </c>
      <c r="U663" s="2" t="s">
        <v>1312</v>
      </c>
      <c r="V663" s="2" t="s">
        <v>27</v>
      </c>
      <c r="W663" s="2" t="s">
        <v>27</v>
      </c>
      <c r="X663" s="2" t="s">
        <v>27</v>
      </c>
      <c r="Y663" s="2" t="s">
        <v>79</v>
      </c>
      <c r="Z663" s="2" t="s">
        <v>27</v>
      </c>
      <c r="AA663" s="2" t="s">
        <v>27</v>
      </c>
      <c r="AB663" s="2" t="s">
        <v>27</v>
      </c>
      <c r="AC663" s="2" t="s">
        <v>6232</v>
      </c>
      <c r="AD663" s="2" t="s">
        <v>27</v>
      </c>
      <c r="AM663">
        <f>--ISNUMBER(IFERROR(SEARCH('Formulaire recherche'!$E$20,D663,1),""))</f>
        <v>1</v>
      </c>
      <c r="AN663">
        <f>IF(AM663=1,COUNTIF($AM$2:AM663,1),"")</f>
        <v>662</v>
      </c>
      <c r="AO663" t="str">
        <f>IFERROR(INDEX($D$2:$D$3528,MATCH(ROWS($AN$2:AN663),Position_Fournisseurs,0)),"")</f>
        <v/>
      </c>
    </row>
    <row r="664" spans="1:41" x14ac:dyDescent="0.25">
      <c r="A664">
        <v>5621</v>
      </c>
      <c r="B664">
        <v>763362</v>
      </c>
      <c r="C664" s="2" t="s">
        <v>27</v>
      </c>
      <c r="D664" s="2" t="s">
        <v>5338</v>
      </c>
      <c r="E664" s="2" t="s">
        <v>27</v>
      </c>
      <c r="F664" s="2" t="s">
        <v>5339</v>
      </c>
      <c r="G664" s="2" t="s">
        <v>27</v>
      </c>
      <c r="H664" s="2" t="s">
        <v>5340</v>
      </c>
      <c r="I664" s="2" t="s">
        <v>5340</v>
      </c>
      <c r="J664" s="2" t="s">
        <v>27</v>
      </c>
      <c r="K664">
        <v>1147</v>
      </c>
      <c r="L664" s="2" t="s">
        <v>4100</v>
      </c>
      <c r="M664" s="2" t="s">
        <v>1311</v>
      </c>
      <c r="N664">
        <v>41218644446</v>
      </c>
      <c r="P664" s="2" t="s">
        <v>5341</v>
      </c>
      <c r="Q664" s="2" t="s">
        <v>27</v>
      </c>
      <c r="R664" s="2" t="s">
        <v>5342</v>
      </c>
      <c r="S664" s="2" t="s">
        <v>5343</v>
      </c>
      <c r="T664" s="2" t="s">
        <v>5344</v>
      </c>
      <c r="U664" s="2" t="s">
        <v>1312</v>
      </c>
      <c r="V664" s="2" t="s">
        <v>27</v>
      </c>
      <c r="W664" s="2" t="s">
        <v>27</v>
      </c>
      <c r="X664" s="2" t="s">
        <v>27</v>
      </c>
      <c r="Y664" s="2" t="s">
        <v>79</v>
      </c>
      <c r="Z664" s="2" t="s">
        <v>27</v>
      </c>
      <c r="AA664" s="2" t="s">
        <v>27</v>
      </c>
      <c r="AB664" s="2" t="s">
        <v>27</v>
      </c>
      <c r="AC664" s="2" t="s">
        <v>5343</v>
      </c>
      <c r="AD664" s="2" t="s">
        <v>27</v>
      </c>
      <c r="AM664">
        <f>--ISNUMBER(IFERROR(SEARCH('Formulaire recherche'!$E$20,D664,1),""))</f>
        <v>1</v>
      </c>
      <c r="AN664">
        <f>IF(AM664=1,COUNTIF($AM$2:AM664,1),"")</f>
        <v>663</v>
      </c>
      <c r="AO664" t="str">
        <f>IFERROR(INDEX($D$2:$D$3528,MATCH(ROWS($AN$2:AN664),Position_Fournisseurs,0)),"")</f>
        <v/>
      </c>
    </row>
    <row r="665" spans="1:41" x14ac:dyDescent="0.25">
      <c r="A665">
        <v>5460</v>
      </c>
      <c r="B665">
        <v>719072</v>
      </c>
      <c r="C665" s="2" t="s">
        <v>27</v>
      </c>
      <c r="D665" s="2" t="s">
        <v>5238</v>
      </c>
      <c r="E665" s="2" t="s">
        <v>27</v>
      </c>
      <c r="F665" s="2" t="s">
        <v>5239</v>
      </c>
      <c r="G665" s="2" t="s">
        <v>27</v>
      </c>
      <c r="H665" s="2" t="s">
        <v>4068</v>
      </c>
      <c r="I665" s="2" t="s">
        <v>4068</v>
      </c>
      <c r="J665" s="2" t="s">
        <v>27</v>
      </c>
      <c r="K665">
        <v>1227</v>
      </c>
      <c r="L665" s="2" t="s">
        <v>1345</v>
      </c>
      <c r="M665" s="2" t="s">
        <v>1311</v>
      </c>
      <c r="N665">
        <v>41227372929</v>
      </c>
      <c r="P665" s="2" t="s">
        <v>5240</v>
      </c>
      <c r="Q665" s="2" t="s">
        <v>27</v>
      </c>
      <c r="R665" s="2" t="s">
        <v>5241</v>
      </c>
      <c r="S665" s="2" t="s">
        <v>5242</v>
      </c>
      <c r="T665" s="2" t="s">
        <v>5243</v>
      </c>
      <c r="U665" s="2" t="s">
        <v>1312</v>
      </c>
      <c r="V665" s="2" t="s">
        <v>27</v>
      </c>
      <c r="W665" s="2" t="s">
        <v>27</v>
      </c>
      <c r="X665" s="2" t="s">
        <v>27</v>
      </c>
      <c r="Y665" s="2" t="s">
        <v>24</v>
      </c>
      <c r="Z665" s="2" t="s">
        <v>27</v>
      </c>
      <c r="AA665" s="2" t="s">
        <v>27</v>
      </c>
      <c r="AB665" s="2" t="s">
        <v>27</v>
      </c>
      <c r="AC665" s="2" t="s">
        <v>5244</v>
      </c>
      <c r="AD665" s="2" t="s">
        <v>41</v>
      </c>
      <c r="AM665">
        <f>--ISNUMBER(IFERROR(SEARCH('Formulaire recherche'!$E$20,D665,1),""))</f>
        <v>1</v>
      </c>
      <c r="AN665">
        <f>IF(AM665=1,COUNTIF($AM$2:AM665,1),"")</f>
        <v>664</v>
      </c>
      <c r="AO665" t="str">
        <f>IFERROR(INDEX($D$2:$D$3528,MATCH(ROWS($AN$2:AN665),Position_Fournisseurs,0)),"")</f>
        <v/>
      </c>
    </row>
    <row r="666" spans="1:41" x14ac:dyDescent="0.25">
      <c r="A666">
        <v>2397</v>
      </c>
      <c r="B666">
        <v>10716</v>
      </c>
      <c r="C666" s="2" t="s">
        <v>27</v>
      </c>
      <c r="D666" s="2" t="s">
        <v>3127</v>
      </c>
      <c r="E666" s="2" t="s">
        <v>2525</v>
      </c>
      <c r="F666" s="2" t="s">
        <v>3128</v>
      </c>
      <c r="G666" s="2" t="s">
        <v>27</v>
      </c>
      <c r="H666" s="2" t="s">
        <v>1575</v>
      </c>
      <c r="I666" s="2" t="s">
        <v>1575</v>
      </c>
      <c r="J666" s="2" t="s">
        <v>1346</v>
      </c>
      <c r="K666">
        <v>8098</v>
      </c>
      <c r="L666" s="2" t="s">
        <v>1347</v>
      </c>
      <c r="M666" s="2" t="s">
        <v>1311</v>
      </c>
      <c r="N666">
        <v>41227372929</v>
      </c>
      <c r="P666" s="2" t="s">
        <v>27</v>
      </c>
      <c r="Q666" s="2" t="s">
        <v>27</v>
      </c>
      <c r="R666" s="2" t="s">
        <v>27</v>
      </c>
      <c r="S666" s="2" t="s">
        <v>27</v>
      </c>
      <c r="T666" s="2" t="s">
        <v>27</v>
      </c>
      <c r="U666" s="2" t="s">
        <v>1312</v>
      </c>
      <c r="V666" s="2" t="s">
        <v>27</v>
      </c>
      <c r="W666" s="2" t="s">
        <v>27</v>
      </c>
      <c r="X666" s="2" t="s">
        <v>27</v>
      </c>
      <c r="Y666" s="2" t="s">
        <v>1332</v>
      </c>
      <c r="Z666" s="2" t="s">
        <v>27</v>
      </c>
      <c r="AA666" s="2" t="s">
        <v>27</v>
      </c>
      <c r="AB666" s="2" t="s">
        <v>27</v>
      </c>
      <c r="AC666" s="2" t="s">
        <v>27</v>
      </c>
      <c r="AD666" s="2" t="s">
        <v>27</v>
      </c>
      <c r="AM666">
        <f>--ISNUMBER(IFERROR(SEARCH('Formulaire recherche'!$E$20,D666,1),""))</f>
        <v>1</v>
      </c>
      <c r="AN666">
        <f>IF(AM666=1,COUNTIF($AM$2:AM666,1),"")</f>
        <v>665</v>
      </c>
      <c r="AO666" t="str">
        <f>IFERROR(INDEX($D$2:$D$3528,MATCH(ROWS($AN$2:AN666),Position_Fournisseurs,0)),"")</f>
        <v/>
      </c>
    </row>
    <row r="667" spans="1:41" x14ac:dyDescent="0.25">
      <c r="A667">
        <v>1531</v>
      </c>
      <c r="B667">
        <v>578685</v>
      </c>
      <c r="C667" s="2" t="s">
        <v>27</v>
      </c>
      <c r="D667" s="2" t="s">
        <v>2524</v>
      </c>
      <c r="E667" s="2" t="s">
        <v>2525</v>
      </c>
      <c r="F667" s="2" t="s">
        <v>2526</v>
      </c>
      <c r="G667" s="2" t="s">
        <v>27</v>
      </c>
      <c r="H667" s="2" t="s">
        <v>1575</v>
      </c>
      <c r="I667" s="2" t="s">
        <v>1575</v>
      </c>
      <c r="J667" s="2" t="s">
        <v>27</v>
      </c>
      <c r="K667">
        <v>8036</v>
      </c>
      <c r="L667" s="2" t="s">
        <v>1347</v>
      </c>
      <c r="M667" s="2" t="s">
        <v>1311</v>
      </c>
      <c r="N667">
        <v>41216220880</v>
      </c>
      <c r="P667" s="2" t="s">
        <v>27</v>
      </c>
      <c r="Q667" s="2" t="s">
        <v>27</v>
      </c>
      <c r="R667" s="2" t="s">
        <v>2527</v>
      </c>
      <c r="S667" s="2" t="s">
        <v>2528</v>
      </c>
      <c r="T667" s="2" t="s">
        <v>2529</v>
      </c>
      <c r="U667" s="2" t="s">
        <v>1312</v>
      </c>
      <c r="V667" s="2" t="s">
        <v>27</v>
      </c>
      <c r="W667" s="2" t="s">
        <v>27</v>
      </c>
      <c r="X667" s="2" t="s">
        <v>27</v>
      </c>
      <c r="Y667" s="2" t="s">
        <v>1332</v>
      </c>
      <c r="Z667" s="2" t="s">
        <v>27</v>
      </c>
      <c r="AA667" s="2" t="s">
        <v>27</v>
      </c>
      <c r="AB667" s="2" t="s">
        <v>27</v>
      </c>
      <c r="AC667" s="2" t="s">
        <v>2528</v>
      </c>
      <c r="AD667" s="2" t="s">
        <v>27</v>
      </c>
      <c r="AM667">
        <f>--ISNUMBER(IFERROR(SEARCH('Formulaire recherche'!$E$20,D667,1),""))</f>
        <v>1</v>
      </c>
      <c r="AN667">
        <f>IF(AM667=1,COUNTIF($AM$2:AM667,1),"")</f>
        <v>666</v>
      </c>
      <c r="AO667" t="str">
        <f>IFERROR(INDEX($D$2:$D$3528,MATCH(ROWS($AN$2:AN667),Position_Fournisseurs,0)),"")</f>
        <v/>
      </c>
    </row>
    <row r="668" spans="1:41" x14ac:dyDescent="0.25">
      <c r="A668">
        <v>1574</v>
      </c>
      <c r="B668">
        <v>585275</v>
      </c>
      <c r="C668" s="2" t="s">
        <v>27</v>
      </c>
      <c r="D668" s="2" t="s">
        <v>2558</v>
      </c>
      <c r="E668" s="2" t="s">
        <v>27</v>
      </c>
      <c r="F668" s="2" t="s">
        <v>2559</v>
      </c>
      <c r="G668" s="2" t="s">
        <v>27</v>
      </c>
      <c r="H668" s="2" t="s">
        <v>2560</v>
      </c>
      <c r="I668" s="2" t="s">
        <v>2561</v>
      </c>
      <c r="J668" s="2" t="s">
        <v>27</v>
      </c>
      <c r="K668">
        <v>1030</v>
      </c>
      <c r="L668" s="2" t="s">
        <v>2523</v>
      </c>
      <c r="M668" s="2" t="s">
        <v>1311</v>
      </c>
      <c r="N668">
        <v>41848160160</v>
      </c>
      <c r="P668" s="2" t="s">
        <v>2562</v>
      </c>
      <c r="Q668" s="2" t="s">
        <v>27</v>
      </c>
      <c r="R668" s="2" t="s">
        <v>2563</v>
      </c>
      <c r="S668" s="2" t="s">
        <v>2563</v>
      </c>
      <c r="T668" s="2" t="s">
        <v>2564</v>
      </c>
      <c r="U668" s="2" t="s">
        <v>1312</v>
      </c>
      <c r="V668" s="2" t="s">
        <v>27</v>
      </c>
      <c r="W668" s="2" t="s">
        <v>27</v>
      </c>
      <c r="X668" s="2" t="s">
        <v>27</v>
      </c>
      <c r="Y668" s="2" t="s">
        <v>79</v>
      </c>
      <c r="Z668" s="2" t="s">
        <v>27</v>
      </c>
      <c r="AA668" s="2" t="s">
        <v>27</v>
      </c>
      <c r="AB668" s="2" t="s">
        <v>27</v>
      </c>
      <c r="AC668" s="2" t="s">
        <v>2563</v>
      </c>
      <c r="AD668" s="2" t="s">
        <v>41</v>
      </c>
      <c r="AM668">
        <f>--ISNUMBER(IFERROR(SEARCH('Formulaire recherche'!$E$20,D668,1),""))</f>
        <v>1</v>
      </c>
      <c r="AN668">
        <f>IF(AM668=1,COUNTIF($AM$2:AM668,1),"")</f>
        <v>667</v>
      </c>
      <c r="AO668" t="str">
        <f>IFERROR(INDEX($D$2:$D$3528,MATCH(ROWS($AN$2:AN668),Position_Fournisseurs,0)),"")</f>
        <v/>
      </c>
    </row>
    <row r="669" spans="1:41" x14ac:dyDescent="0.25">
      <c r="A669">
        <v>1353</v>
      </c>
      <c r="B669">
        <v>547922</v>
      </c>
      <c r="C669" s="2" t="s">
        <v>27</v>
      </c>
      <c r="D669" s="2" t="s">
        <v>2388</v>
      </c>
      <c r="E669" s="2" t="s">
        <v>27</v>
      </c>
      <c r="F669" s="2" t="s">
        <v>2389</v>
      </c>
      <c r="G669" s="2" t="s">
        <v>27</v>
      </c>
      <c r="H669" s="2" t="s">
        <v>2390</v>
      </c>
      <c r="I669" s="2" t="s">
        <v>2390</v>
      </c>
      <c r="J669" s="2" t="s">
        <v>27</v>
      </c>
      <c r="K669">
        <v>1227</v>
      </c>
      <c r="L669" s="2" t="s">
        <v>1355</v>
      </c>
      <c r="M669" s="2" t="s">
        <v>1311</v>
      </c>
      <c r="N669">
        <v>41223015555</v>
      </c>
      <c r="P669" s="2" t="s">
        <v>27</v>
      </c>
      <c r="Q669" s="2" t="s">
        <v>27</v>
      </c>
      <c r="R669" s="2" t="s">
        <v>27</v>
      </c>
      <c r="S669" s="2" t="s">
        <v>2391</v>
      </c>
      <c r="T669" s="2" t="s">
        <v>27</v>
      </c>
      <c r="U669" s="2" t="s">
        <v>1312</v>
      </c>
      <c r="V669" s="2" t="s">
        <v>27</v>
      </c>
      <c r="W669" s="2" t="s">
        <v>27</v>
      </c>
      <c r="X669" s="2" t="s">
        <v>27</v>
      </c>
      <c r="Y669" s="2" t="s">
        <v>27</v>
      </c>
      <c r="Z669" s="2" t="s">
        <v>27</v>
      </c>
      <c r="AA669" s="2" t="s">
        <v>27</v>
      </c>
      <c r="AB669" s="2" t="s">
        <v>27</v>
      </c>
      <c r="AC669" s="2" t="s">
        <v>2391</v>
      </c>
      <c r="AD669" s="2" t="s">
        <v>27</v>
      </c>
      <c r="AM669">
        <f>--ISNUMBER(IFERROR(SEARCH('Formulaire recherche'!$E$20,D669,1),""))</f>
        <v>1</v>
      </c>
      <c r="AN669">
        <f>IF(AM669=1,COUNTIF($AM$2:AM669,1),"")</f>
        <v>668</v>
      </c>
      <c r="AO669" t="str">
        <f>IFERROR(INDEX($D$2:$D$3528,MATCH(ROWS($AN$2:AN669),Position_Fournisseurs,0)),"")</f>
        <v/>
      </c>
    </row>
    <row r="670" spans="1:41" x14ac:dyDescent="0.25">
      <c r="A670">
        <v>2960</v>
      </c>
      <c r="B670">
        <v>311270</v>
      </c>
      <c r="C670" s="2" t="s">
        <v>27</v>
      </c>
      <c r="D670" s="2" t="s">
        <v>3520</v>
      </c>
      <c r="E670" s="2" t="s">
        <v>27</v>
      </c>
      <c r="F670" s="2" t="s">
        <v>3521</v>
      </c>
      <c r="G670" s="2" t="s">
        <v>27</v>
      </c>
      <c r="H670" s="2" t="s">
        <v>3522</v>
      </c>
      <c r="I670" s="2" t="s">
        <v>3522</v>
      </c>
      <c r="J670" s="2" t="s">
        <v>27</v>
      </c>
      <c r="K670">
        <v>1205</v>
      </c>
      <c r="L670" s="2" t="s">
        <v>1349</v>
      </c>
      <c r="M670" s="2" t="s">
        <v>1311</v>
      </c>
      <c r="N670">
        <v>41223288077</v>
      </c>
      <c r="P670" s="2" t="s">
        <v>27</v>
      </c>
      <c r="Q670" s="2" t="s">
        <v>27</v>
      </c>
      <c r="R670" s="2" t="s">
        <v>27</v>
      </c>
      <c r="S670" s="2" t="s">
        <v>3523</v>
      </c>
      <c r="T670" s="2" t="s">
        <v>27</v>
      </c>
      <c r="U670" s="2" t="s">
        <v>1312</v>
      </c>
      <c r="V670" s="2" t="s">
        <v>27</v>
      </c>
      <c r="W670" s="2" t="s">
        <v>27</v>
      </c>
      <c r="X670" s="2" t="s">
        <v>27</v>
      </c>
      <c r="Y670" s="2" t="s">
        <v>24</v>
      </c>
      <c r="Z670" s="2" t="s">
        <v>27</v>
      </c>
      <c r="AA670" s="2" t="s">
        <v>27</v>
      </c>
      <c r="AB670" s="2" t="s">
        <v>27</v>
      </c>
      <c r="AC670" s="2" t="s">
        <v>3523</v>
      </c>
      <c r="AD670" s="2" t="s">
        <v>27</v>
      </c>
      <c r="AM670">
        <f>--ISNUMBER(IFERROR(SEARCH('Formulaire recherche'!$E$20,D670,1),""))</f>
        <v>1</v>
      </c>
      <c r="AN670">
        <f>IF(AM670=1,COUNTIF($AM$2:AM670,1),"")</f>
        <v>669</v>
      </c>
      <c r="AO670" t="str">
        <f>IFERROR(INDEX($D$2:$D$3528,MATCH(ROWS($AN$2:AN670),Position_Fournisseurs,0)),"")</f>
        <v/>
      </c>
    </row>
    <row r="671" spans="1:41" x14ac:dyDescent="0.25">
      <c r="A671">
        <v>567</v>
      </c>
      <c r="B671">
        <v>144640</v>
      </c>
      <c r="C671" s="2" t="s">
        <v>27</v>
      </c>
      <c r="D671" s="2" t="s">
        <v>1767</v>
      </c>
      <c r="E671" s="2" t="s">
        <v>27</v>
      </c>
      <c r="F671" s="2" t="s">
        <v>1768</v>
      </c>
      <c r="G671" s="2" t="s">
        <v>1769</v>
      </c>
      <c r="H671" s="2" t="s">
        <v>1770</v>
      </c>
      <c r="I671" s="2" t="s">
        <v>1770</v>
      </c>
      <c r="J671" s="2" t="s">
        <v>1771</v>
      </c>
      <c r="K671">
        <v>1211</v>
      </c>
      <c r="L671" s="2" t="s">
        <v>1772</v>
      </c>
      <c r="M671" s="2" t="s">
        <v>1311</v>
      </c>
      <c r="N671">
        <v>41227364646</v>
      </c>
      <c r="P671" s="2" t="s">
        <v>27</v>
      </c>
      <c r="Q671" s="2" t="s">
        <v>27</v>
      </c>
      <c r="R671" s="2" t="s">
        <v>27</v>
      </c>
      <c r="S671" s="2" t="s">
        <v>1773</v>
      </c>
      <c r="T671" s="2" t="s">
        <v>27</v>
      </c>
      <c r="U671" s="2" t="s">
        <v>1312</v>
      </c>
      <c r="V671" s="2" t="s">
        <v>27</v>
      </c>
      <c r="W671" s="2" t="s">
        <v>27</v>
      </c>
      <c r="X671" s="2" t="s">
        <v>27</v>
      </c>
      <c r="Y671" s="2" t="s">
        <v>27</v>
      </c>
      <c r="Z671" s="2" t="s">
        <v>27</v>
      </c>
      <c r="AA671" s="2" t="s">
        <v>27</v>
      </c>
      <c r="AB671" s="2" t="s">
        <v>27</v>
      </c>
      <c r="AC671" s="2" t="s">
        <v>1773</v>
      </c>
      <c r="AD671" s="2" t="s">
        <v>27</v>
      </c>
      <c r="AM671">
        <f>--ISNUMBER(IFERROR(SEARCH('Formulaire recherche'!$E$20,D671,1),""))</f>
        <v>1</v>
      </c>
      <c r="AN671">
        <f>IF(AM671=1,COUNTIF($AM$2:AM671,1),"")</f>
        <v>670</v>
      </c>
      <c r="AO671" t="str">
        <f>IFERROR(INDEX($D$2:$D$3528,MATCH(ROWS($AN$2:AN671),Position_Fournisseurs,0)),"")</f>
        <v/>
      </c>
    </row>
    <row r="672" spans="1:41" x14ac:dyDescent="0.25">
      <c r="A672">
        <v>696</v>
      </c>
      <c r="B672">
        <v>146193</v>
      </c>
      <c r="C672" s="2" t="s">
        <v>27</v>
      </c>
      <c r="D672" s="2" t="s">
        <v>1863</v>
      </c>
      <c r="E672" s="2" t="s">
        <v>27</v>
      </c>
      <c r="F672" s="2" t="s">
        <v>1864</v>
      </c>
      <c r="G672" s="2" t="s">
        <v>27</v>
      </c>
      <c r="H672" s="2" t="s">
        <v>1865</v>
      </c>
      <c r="I672" s="2" t="s">
        <v>27</v>
      </c>
      <c r="J672" s="2" t="s">
        <v>27</v>
      </c>
      <c r="K672">
        <v>1252</v>
      </c>
      <c r="L672" s="2" t="s">
        <v>1416</v>
      </c>
      <c r="M672" s="2" t="s">
        <v>1311</v>
      </c>
      <c r="N672">
        <v>4127722722</v>
      </c>
      <c r="O672">
        <v>4127722723</v>
      </c>
      <c r="P672" s="2" t="s">
        <v>27</v>
      </c>
      <c r="Q672" s="2" t="s">
        <v>27</v>
      </c>
      <c r="R672" s="2" t="s">
        <v>1866</v>
      </c>
      <c r="S672" s="2" t="s">
        <v>1866</v>
      </c>
      <c r="T672" s="2" t="s">
        <v>1867</v>
      </c>
      <c r="U672" s="2" t="s">
        <v>1312</v>
      </c>
      <c r="V672" s="2" t="s">
        <v>27</v>
      </c>
      <c r="W672" s="2" t="s">
        <v>27</v>
      </c>
      <c r="X672" s="2" t="s">
        <v>27</v>
      </c>
      <c r="Y672" s="2" t="s">
        <v>24</v>
      </c>
      <c r="Z672" s="2" t="s">
        <v>1314</v>
      </c>
      <c r="AA672" s="2" t="s">
        <v>27</v>
      </c>
      <c r="AB672" s="2" t="s">
        <v>1315</v>
      </c>
      <c r="AC672" s="2" t="s">
        <v>1866</v>
      </c>
      <c r="AD672" s="2" t="s">
        <v>41</v>
      </c>
      <c r="AM672">
        <f>--ISNUMBER(IFERROR(SEARCH('Formulaire recherche'!$E$20,D672,1),""))</f>
        <v>1</v>
      </c>
      <c r="AN672">
        <f>IF(AM672=1,COUNTIF($AM$2:AM672,1),"")</f>
        <v>671</v>
      </c>
      <c r="AO672" t="str">
        <f>IFERROR(INDEX($D$2:$D$3528,MATCH(ROWS($AN$2:AN672),Position_Fournisseurs,0)),"")</f>
        <v/>
      </c>
    </row>
    <row r="673" spans="1:41" x14ac:dyDescent="0.25">
      <c r="A673">
        <v>4754</v>
      </c>
      <c r="B673">
        <v>206237</v>
      </c>
      <c r="C673" s="2" t="s">
        <v>27</v>
      </c>
      <c r="D673" s="2" t="s">
        <v>4665</v>
      </c>
      <c r="E673" s="2" t="s">
        <v>27</v>
      </c>
      <c r="F673" s="2" t="s">
        <v>4666</v>
      </c>
      <c r="G673" s="2" t="s">
        <v>27</v>
      </c>
      <c r="H673" s="2" t="s">
        <v>4667</v>
      </c>
      <c r="I673" s="2" t="s">
        <v>4667</v>
      </c>
      <c r="J673" s="2" t="s">
        <v>27</v>
      </c>
      <c r="K673">
        <v>1800</v>
      </c>
      <c r="L673" s="2" t="s">
        <v>1957</v>
      </c>
      <c r="M673" s="2" t="s">
        <v>1311</v>
      </c>
      <c r="N673">
        <v>41219212880</v>
      </c>
      <c r="P673" s="2" t="s">
        <v>4668</v>
      </c>
      <c r="Q673" s="2" t="s">
        <v>27</v>
      </c>
      <c r="R673" s="2" t="s">
        <v>4669</v>
      </c>
      <c r="S673" s="2" t="s">
        <v>4670</v>
      </c>
      <c r="T673" s="2" t="s">
        <v>4671</v>
      </c>
      <c r="U673" s="2" t="s">
        <v>1312</v>
      </c>
      <c r="V673" s="2" t="s">
        <v>27</v>
      </c>
      <c r="W673" s="2" t="s">
        <v>27</v>
      </c>
      <c r="X673" s="2" t="s">
        <v>27</v>
      </c>
      <c r="Y673" s="2" t="s">
        <v>79</v>
      </c>
      <c r="Z673" s="2" t="s">
        <v>27</v>
      </c>
      <c r="AA673" s="2" t="s">
        <v>27</v>
      </c>
      <c r="AB673" s="2" t="s">
        <v>27</v>
      </c>
      <c r="AC673" s="2" t="s">
        <v>4670</v>
      </c>
      <c r="AD673" s="2" t="s">
        <v>27</v>
      </c>
      <c r="AM673">
        <f>--ISNUMBER(IFERROR(SEARCH('Formulaire recherche'!$E$20,D673,1),""))</f>
        <v>1</v>
      </c>
      <c r="AN673">
        <f>IF(AM673=1,COUNTIF($AM$2:AM673,1),"")</f>
        <v>672</v>
      </c>
      <c r="AO673" t="str">
        <f>IFERROR(INDEX($D$2:$D$3528,MATCH(ROWS($AN$2:AN673),Position_Fournisseurs,0)),"")</f>
        <v/>
      </c>
    </row>
    <row r="674" spans="1:41" x14ac:dyDescent="0.25">
      <c r="A674">
        <v>6334</v>
      </c>
      <c r="B674">
        <v>227259</v>
      </c>
      <c r="C674" s="2" t="s">
        <v>27</v>
      </c>
      <c r="D674" s="2" t="s">
        <v>5694</v>
      </c>
      <c r="E674" s="2" t="s">
        <v>27</v>
      </c>
      <c r="F674" s="2" t="s">
        <v>5694</v>
      </c>
      <c r="G674" s="2" t="s">
        <v>27</v>
      </c>
      <c r="H674" s="2" t="s">
        <v>5695</v>
      </c>
      <c r="I674" s="2" t="s">
        <v>5695</v>
      </c>
      <c r="J674" s="2" t="s">
        <v>27</v>
      </c>
      <c r="K674">
        <v>8610</v>
      </c>
      <c r="L674" s="2" t="s">
        <v>2625</v>
      </c>
      <c r="M674" s="2" t="s">
        <v>1311</v>
      </c>
      <c r="N674">
        <v>4119441111</v>
      </c>
      <c r="P674" s="2" t="s">
        <v>27</v>
      </c>
      <c r="Q674" s="2" t="s">
        <v>27</v>
      </c>
      <c r="R674" s="2" t="s">
        <v>27</v>
      </c>
      <c r="S674" s="2" t="s">
        <v>5696</v>
      </c>
      <c r="T674" s="2" t="s">
        <v>27</v>
      </c>
      <c r="U674" s="2" t="s">
        <v>1312</v>
      </c>
      <c r="V674" s="2" t="s">
        <v>27</v>
      </c>
      <c r="W674" s="2" t="s">
        <v>27</v>
      </c>
      <c r="X674" s="2" t="s">
        <v>27</v>
      </c>
      <c r="Y674" s="2" t="s">
        <v>27</v>
      </c>
      <c r="Z674" s="2" t="s">
        <v>27</v>
      </c>
      <c r="AA674" s="2" t="s">
        <v>27</v>
      </c>
      <c r="AB674" s="2" t="s">
        <v>27</v>
      </c>
      <c r="AC674" s="2" t="s">
        <v>5696</v>
      </c>
      <c r="AD674" s="2" t="s">
        <v>27</v>
      </c>
      <c r="AM674">
        <f>--ISNUMBER(IFERROR(SEARCH('Formulaire recherche'!$E$20,D674,1),""))</f>
        <v>1</v>
      </c>
      <c r="AN674">
        <f>IF(AM674=1,COUNTIF($AM$2:AM674,1),"")</f>
        <v>673</v>
      </c>
      <c r="AO674" t="str">
        <f>IFERROR(INDEX($D$2:$D$3528,MATCH(ROWS($AN$2:AN674),Position_Fournisseurs,0)),"")</f>
        <v/>
      </c>
    </row>
    <row r="675" spans="1:41" x14ac:dyDescent="0.25">
      <c r="A675">
        <v>2785</v>
      </c>
      <c r="B675">
        <v>174967</v>
      </c>
      <c r="C675" s="2" t="s">
        <v>27</v>
      </c>
      <c r="D675" s="2" t="s">
        <v>3397</v>
      </c>
      <c r="E675" s="2" t="s">
        <v>27</v>
      </c>
      <c r="F675" s="2" t="s">
        <v>3397</v>
      </c>
      <c r="G675" s="2" t="s">
        <v>3398</v>
      </c>
      <c r="H675" s="2" t="s">
        <v>3399</v>
      </c>
      <c r="I675" s="2" t="s">
        <v>3399</v>
      </c>
      <c r="J675" s="2" t="s">
        <v>3400</v>
      </c>
      <c r="K675">
        <v>1110</v>
      </c>
      <c r="L675" s="2" t="s">
        <v>3057</v>
      </c>
      <c r="M675" s="2" t="s">
        <v>1311</v>
      </c>
      <c r="N675">
        <v>41218030733</v>
      </c>
      <c r="P675" s="2" t="s">
        <v>27</v>
      </c>
      <c r="Q675" s="2" t="s">
        <v>27</v>
      </c>
      <c r="R675" s="2" t="s">
        <v>27</v>
      </c>
      <c r="S675" s="2" t="s">
        <v>3401</v>
      </c>
      <c r="T675" s="2" t="s">
        <v>27</v>
      </c>
      <c r="U675" s="2" t="s">
        <v>1312</v>
      </c>
      <c r="V675" s="2" t="s">
        <v>27</v>
      </c>
      <c r="W675" s="2" t="s">
        <v>27</v>
      </c>
      <c r="X675" s="2" t="s">
        <v>27</v>
      </c>
      <c r="Y675" s="2" t="s">
        <v>27</v>
      </c>
      <c r="Z675" s="2" t="s">
        <v>27</v>
      </c>
      <c r="AA675" s="2" t="s">
        <v>27</v>
      </c>
      <c r="AB675" s="2" t="s">
        <v>27</v>
      </c>
      <c r="AC675" s="2" t="s">
        <v>3401</v>
      </c>
      <c r="AD675" s="2" t="s">
        <v>27</v>
      </c>
      <c r="AM675">
        <f>--ISNUMBER(IFERROR(SEARCH('Formulaire recherche'!$E$20,D675,1),""))</f>
        <v>1</v>
      </c>
      <c r="AN675">
        <f>IF(AM675=1,COUNTIF($AM$2:AM675,1),"")</f>
        <v>674</v>
      </c>
      <c r="AO675" t="str">
        <f>IFERROR(INDEX($D$2:$D$3528,MATCH(ROWS($AN$2:AN675),Position_Fournisseurs,0)),"")</f>
        <v/>
      </c>
    </row>
    <row r="676" spans="1:41" x14ac:dyDescent="0.25">
      <c r="A676">
        <v>197</v>
      </c>
      <c r="B676">
        <v>101840598</v>
      </c>
      <c r="C676" s="2" t="s">
        <v>27</v>
      </c>
      <c r="D676" s="2" t="s">
        <v>1452</v>
      </c>
      <c r="E676" s="2" t="s">
        <v>1453</v>
      </c>
      <c r="F676" s="2" t="s">
        <v>1454</v>
      </c>
      <c r="G676" s="2" t="s">
        <v>27</v>
      </c>
      <c r="H676" s="2" t="s">
        <v>1455</v>
      </c>
      <c r="I676" s="2" t="s">
        <v>1455</v>
      </c>
      <c r="J676" s="2" t="s">
        <v>27</v>
      </c>
      <c r="K676">
        <v>1052</v>
      </c>
      <c r="L676" s="2" t="s">
        <v>1456</v>
      </c>
      <c r="M676" s="2" t="s">
        <v>1311</v>
      </c>
      <c r="N676">
        <v>41216536766</v>
      </c>
      <c r="P676" s="2" t="s">
        <v>1457</v>
      </c>
      <c r="Q676" s="2" t="s">
        <v>27</v>
      </c>
      <c r="R676" s="2" t="s">
        <v>27</v>
      </c>
      <c r="S676" s="2" t="s">
        <v>27</v>
      </c>
      <c r="T676" s="2" t="s">
        <v>1458</v>
      </c>
      <c r="U676" s="2" t="s">
        <v>1312</v>
      </c>
      <c r="V676" s="2" t="s">
        <v>27</v>
      </c>
      <c r="W676" s="2" t="s">
        <v>27</v>
      </c>
      <c r="X676" s="2" t="s">
        <v>27</v>
      </c>
      <c r="Y676" s="2" t="s">
        <v>79</v>
      </c>
      <c r="Z676" s="2" t="s">
        <v>27</v>
      </c>
      <c r="AA676" s="2" t="s">
        <v>27</v>
      </c>
      <c r="AB676" s="2" t="s">
        <v>27</v>
      </c>
      <c r="AC676" s="2" t="s">
        <v>27</v>
      </c>
      <c r="AD676" s="2" t="s">
        <v>27</v>
      </c>
      <c r="AM676">
        <f>--ISNUMBER(IFERROR(SEARCH('Formulaire recherche'!$E$20,D676,1),""))</f>
        <v>1</v>
      </c>
      <c r="AN676">
        <f>IF(AM676=1,COUNTIF($AM$2:AM676,1),"")</f>
        <v>675</v>
      </c>
      <c r="AO676" t="str">
        <f>IFERROR(INDEX($D$2:$D$3528,MATCH(ROWS($AN$2:AN676),Position_Fournisseurs,0)),"")</f>
        <v/>
      </c>
    </row>
    <row r="677" spans="1:41" x14ac:dyDescent="0.25">
      <c r="A677">
        <v>1125</v>
      </c>
      <c r="B677">
        <v>281775</v>
      </c>
      <c r="C677" s="2" t="s">
        <v>27</v>
      </c>
      <c r="D677" s="2" t="s">
        <v>2188</v>
      </c>
      <c r="E677" s="2" t="s">
        <v>27</v>
      </c>
      <c r="F677" s="2" t="s">
        <v>2188</v>
      </c>
      <c r="G677" s="2" t="s">
        <v>27</v>
      </c>
      <c r="H677" s="2" t="s">
        <v>2189</v>
      </c>
      <c r="I677" s="2" t="s">
        <v>2189</v>
      </c>
      <c r="J677" s="2" t="s">
        <v>27</v>
      </c>
      <c r="K677">
        <v>1196</v>
      </c>
      <c r="L677" s="2" t="s">
        <v>2190</v>
      </c>
      <c r="M677" s="2" t="s">
        <v>1311</v>
      </c>
      <c r="N677">
        <v>41223641177</v>
      </c>
      <c r="P677" s="2" t="s">
        <v>27</v>
      </c>
      <c r="Q677" s="2" t="s">
        <v>27</v>
      </c>
      <c r="R677" s="2" t="s">
        <v>27</v>
      </c>
      <c r="S677" s="2" t="s">
        <v>2191</v>
      </c>
      <c r="T677" s="2" t="s">
        <v>27</v>
      </c>
      <c r="U677" s="2" t="s">
        <v>1312</v>
      </c>
      <c r="V677" s="2" t="s">
        <v>27</v>
      </c>
      <c r="W677" s="2" t="s">
        <v>27</v>
      </c>
      <c r="X677" s="2" t="s">
        <v>27</v>
      </c>
      <c r="Y677" s="2" t="s">
        <v>79</v>
      </c>
      <c r="Z677" s="2" t="s">
        <v>27</v>
      </c>
      <c r="AA677" s="2" t="s">
        <v>27</v>
      </c>
      <c r="AB677" s="2" t="s">
        <v>27</v>
      </c>
      <c r="AC677" s="2" t="s">
        <v>2191</v>
      </c>
      <c r="AD677" s="2" t="s">
        <v>27</v>
      </c>
      <c r="AM677">
        <f>--ISNUMBER(IFERROR(SEARCH('Formulaire recherche'!$E$20,D677,1),""))</f>
        <v>1</v>
      </c>
      <c r="AN677">
        <f>IF(AM677=1,COUNTIF($AM$2:AM677,1),"")</f>
        <v>676</v>
      </c>
      <c r="AO677" t="str">
        <f>IFERROR(INDEX($D$2:$D$3528,MATCH(ROWS($AN$2:AN677),Position_Fournisseurs,0)),"")</f>
        <v/>
      </c>
    </row>
    <row r="678" spans="1:41" x14ac:dyDescent="0.25">
      <c r="A678">
        <v>2550</v>
      </c>
      <c r="B678">
        <v>148179</v>
      </c>
      <c r="C678" s="2" t="s">
        <v>27</v>
      </c>
      <c r="D678" s="2" t="s">
        <v>3208</v>
      </c>
      <c r="E678" s="2" t="s">
        <v>27</v>
      </c>
      <c r="F678" s="2" t="s">
        <v>3209</v>
      </c>
      <c r="G678" s="2" t="s">
        <v>27</v>
      </c>
      <c r="H678" s="2" t="s">
        <v>3210</v>
      </c>
      <c r="I678" s="2" t="s">
        <v>3210</v>
      </c>
      <c r="J678" s="2" t="s">
        <v>27</v>
      </c>
      <c r="K678">
        <v>1203</v>
      </c>
      <c r="L678" s="2" t="s">
        <v>1349</v>
      </c>
      <c r="M678" s="2" t="s">
        <v>1311</v>
      </c>
      <c r="N678">
        <v>41223453065</v>
      </c>
      <c r="P678" s="2" t="s">
        <v>27</v>
      </c>
      <c r="Q678" s="2" t="s">
        <v>27</v>
      </c>
      <c r="R678" s="2" t="s">
        <v>27</v>
      </c>
      <c r="S678" s="2" t="s">
        <v>3211</v>
      </c>
      <c r="T678" s="2" t="s">
        <v>27</v>
      </c>
      <c r="U678" s="2" t="s">
        <v>1312</v>
      </c>
      <c r="V678" s="2" t="s">
        <v>27</v>
      </c>
      <c r="W678" s="2" t="s">
        <v>27</v>
      </c>
      <c r="X678" s="2" t="s">
        <v>27</v>
      </c>
      <c r="Y678" s="2" t="s">
        <v>24</v>
      </c>
      <c r="Z678" s="2" t="s">
        <v>27</v>
      </c>
      <c r="AA678" s="2" t="s">
        <v>27</v>
      </c>
      <c r="AB678" s="2" t="s">
        <v>27</v>
      </c>
      <c r="AC678" s="2" t="s">
        <v>3211</v>
      </c>
      <c r="AD678" s="2" t="s">
        <v>27</v>
      </c>
      <c r="AM678">
        <f>--ISNUMBER(IFERROR(SEARCH('Formulaire recherche'!$E$20,D678,1),""))</f>
        <v>1</v>
      </c>
      <c r="AN678">
        <f>IF(AM678=1,COUNTIF($AM$2:AM678,1),"")</f>
        <v>677</v>
      </c>
      <c r="AO678" t="str">
        <f>IFERROR(INDEX($D$2:$D$3528,MATCH(ROWS($AN$2:AN678),Position_Fournisseurs,0)),"")</f>
        <v/>
      </c>
    </row>
    <row r="679" spans="1:41" x14ac:dyDescent="0.25">
      <c r="A679">
        <v>437</v>
      </c>
      <c r="B679">
        <v>143324</v>
      </c>
      <c r="C679" s="2" t="s">
        <v>27</v>
      </c>
      <c r="D679" s="2" t="s">
        <v>1633</v>
      </c>
      <c r="E679" s="2" t="s">
        <v>27</v>
      </c>
      <c r="F679" s="2" t="s">
        <v>1634</v>
      </c>
      <c r="G679" s="2" t="s">
        <v>27</v>
      </c>
      <c r="H679" s="2" t="s">
        <v>1635</v>
      </c>
      <c r="I679" s="2" t="s">
        <v>1635</v>
      </c>
      <c r="J679" s="2" t="s">
        <v>1636</v>
      </c>
      <c r="K679">
        <v>1211</v>
      </c>
      <c r="L679" s="2" t="s">
        <v>1615</v>
      </c>
      <c r="M679" s="2" t="s">
        <v>1311</v>
      </c>
      <c r="N679">
        <v>41228099800</v>
      </c>
      <c r="P679" s="2" t="s">
        <v>1637</v>
      </c>
      <c r="Q679" s="2" t="s">
        <v>27</v>
      </c>
      <c r="R679" s="2" t="s">
        <v>1638</v>
      </c>
      <c r="S679" s="2" t="s">
        <v>1639</v>
      </c>
      <c r="T679" s="2" t="s">
        <v>1640</v>
      </c>
      <c r="U679" s="2" t="s">
        <v>1312</v>
      </c>
      <c r="V679" s="2" t="s">
        <v>27</v>
      </c>
      <c r="W679" s="2" t="s">
        <v>27</v>
      </c>
      <c r="X679" s="2" t="s">
        <v>27</v>
      </c>
      <c r="Y679" s="2" t="s">
        <v>24</v>
      </c>
      <c r="Z679" s="2" t="s">
        <v>27</v>
      </c>
      <c r="AA679" s="2" t="s">
        <v>27</v>
      </c>
      <c r="AB679" s="2" t="s">
        <v>27</v>
      </c>
      <c r="AC679" s="2" t="s">
        <v>1639</v>
      </c>
      <c r="AD679" s="2" t="s">
        <v>27</v>
      </c>
      <c r="AM679">
        <f>--ISNUMBER(IFERROR(SEARCH('Formulaire recherche'!$E$20,D679,1),""))</f>
        <v>1</v>
      </c>
      <c r="AN679">
        <f>IF(AM679=1,COUNTIF($AM$2:AM679,1),"")</f>
        <v>678</v>
      </c>
      <c r="AO679" t="str">
        <f>IFERROR(INDEX($D$2:$D$3528,MATCH(ROWS($AN$2:AN679),Position_Fournisseurs,0)),"")</f>
        <v/>
      </c>
    </row>
    <row r="680" spans="1:41" x14ac:dyDescent="0.25">
      <c r="A680">
        <v>2852</v>
      </c>
      <c r="B680">
        <v>191889</v>
      </c>
      <c r="C680" s="2" t="s">
        <v>27</v>
      </c>
      <c r="D680" s="2" t="s">
        <v>3451</v>
      </c>
      <c r="E680" s="2" t="s">
        <v>27</v>
      </c>
      <c r="F680" s="2" t="s">
        <v>3452</v>
      </c>
      <c r="G680" s="2" t="s">
        <v>27</v>
      </c>
      <c r="H680" s="2" t="s">
        <v>3453</v>
      </c>
      <c r="I680" s="2" t="s">
        <v>3453</v>
      </c>
      <c r="J680" s="2" t="s">
        <v>27</v>
      </c>
      <c r="K680">
        <v>9215</v>
      </c>
      <c r="L680" s="2" t="s">
        <v>3454</v>
      </c>
      <c r="M680" s="2" t="s">
        <v>1311</v>
      </c>
      <c r="N680">
        <v>41716424530</v>
      </c>
      <c r="P680" s="2" t="s">
        <v>27</v>
      </c>
      <c r="Q680" s="2" t="s">
        <v>27</v>
      </c>
      <c r="R680" s="2" t="s">
        <v>27</v>
      </c>
      <c r="S680" s="2" t="s">
        <v>3455</v>
      </c>
      <c r="T680" s="2" t="s">
        <v>27</v>
      </c>
      <c r="U680" s="2" t="s">
        <v>1312</v>
      </c>
      <c r="V680" s="2" t="s">
        <v>27</v>
      </c>
      <c r="W680" s="2" t="s">
        <v>27</v>
      </c>
      <c r="X680" s="2" t="s">
        <v>27</v>
      </c>
      <c r="Y680" s="2" t="s">
        <v>2094</v>
      </c>
      <c r="Z680" s="2" t="s">
        <v>27</v>
      </c>
      <c r="AA680" s="2" t="s">
        <v>27</v>
      </c>
      <c r="AB680" s="2" t="s">
        <v>27</v>
      </c>
      <c r="AC680" s="2" t="s">
        <v>3455</v>
      </c>
      <c r="AD680" s="2" t="s">
        <v>27</v>
      </c>
      <c r="AM680">
        <f>--ISNUMBER(IFERROR(SEARCH('Formulaire recherche'!$E$20,D680,1),""))</f>
        <v>1</v>
      </c>
      <c r="AN680">
        <f>IF(AM680=1,COUNTIF($AM$2:AM680,1),"")</f>
        <v>679</v>
      </c>
      <c r="AO680" t="str">
        <f>IFERROR(INDEX($D$2:$D$3528,MATCH(ROWS($AN$2:AN680),Position_Fournisseurs,0)),"")</f>
        <v/>
      </c>
    </row>
    <row r="681" spans="1:41" x14ac:dyDescent="0.25">
      <c r="A681">
        <v>5550</v>
      </c>
      <c r="B681">
        <v>741786</v>
      </c>
      <c r="C681" s="2" t="s">
        <v>27</v>
      </c>
      <c r="D681" s="2" t="s">
        <v>5291</v>
      </c>
      <c r="E681" s="2" t="s">
        <v>27</v>
      </c>
      <c r="F681" s="2" t="s">
        <v>5292</v>
      </c>
      <c r="G681" s="2" t="s">
        <v>27</v>
      </c>
      <c r="H681" s="2" t="s">
        <v>5293</v>
      </c>
      <c r="I681" s="2" t="s">
        <v>5293</v>
      </c>
      <c r="J681" s="2" t="s">
        <v>5294</v>
      </c>
      <c r="K681">
        <v>1376</v>
      </c>
      <c r="L681" s="2" t="s">
        <v>2712</v>
      </c>
      <c r="M681" s="2" t="s">
        <v>1311</v>
      </c>
      <c r="N681">
        <v>41848801802</v>
      </c>
      <c r="P681" s="2" t="s">
        <v>5295</v>
      </c>
      <c r="Q681" s="2" t="s">
        <v>27</v>
      </c>
      <c r="R681" s="2" t="s">
        <v>5296</v>
      </c>
      <c r="S681" s="2" t="s">
        <v>5297</v>
      </c>
      <c r="T681" s="2" t="s">
        <v>5298</v>
      </c>
      <c r="U681" s="2" t="s">
        <v>1312</v>
      </c>
      <c r="V681" s="2" t="s">
        <v>27</v>
      </c>
      <c r="W681" s="2" t="s">
        <v>27</v>
      </c>
      <c r="X681" s="2" t="s">
        <v>27</v>
      </c>
      <c r="Y681" s="2" t="s">
        <v>79</v>
      </c>
      <c r="Z681" s="2" t="s">
        <v>27</v>
      </c>
      <c r="AA681" s="2" t="s">
        <v>27</v>
      </c>
      <c r="AB681" s="2" t="s">
        <v>27</v>
      </c>
      <c r="AC681" s="2" t="s">
        <v>5297</v>
      </c>
      <c r="AD681" s="2" t="s">
        <v>27</v>
      </c>
      <c r="AM681">
        <f>--ISNUMBER(IFERROR(SEARCH('Formulaire recherche'!$E$20,D681,1),""))</f>
        <v>1</v>
      </c>
      <c r="AN681">
        <f>IF(AM681=1,COUNTIF($AM$2:AM681,1),"")</f>
        <v>680</v>
      </c>
      <c r="AO681" t="str">
        <f>IFERROR(INDEX($D$2:$D$3528,MATCH(ROWS($AN$2:AN681),Position_Fournisseurs,0)),"")</f>
        <v/>
      </c>
    </row>
    <row r="682" spans="1:41" x14ac:dyDescent="0.25">
      <c r="A682">
        <v>3353</v>
      </c>
      <c r="B682">
        <v>605449</v>
      </c>
      <c r="C682" s="2" t="s">
        <v>27</v>
      </c>
      <c r="D682" s="2" t="s">
        <v>3802</v>
      </c>
      <c r="E682" s="2" t="s">
        <v>27</v>
      </c>
      <c r="F682" s="2" t="s">
        <v>3803</v>
      </c>
      <c r="G682" s="2" t="s">
        <v>27</v>
      </c>
      <c r="H682" s="2" t="s">
        <v>3804</v>
      </c>
      <c r="I682" s="2" t="s">
        <v>27</v>
      </c>
      <c r="J682" s="2" t="s">
        <v>27</v>
      </c>
      <c r="K682">
        <v>8910</v>
      </c>
      <c r="L682" s="2" t="s">
        <v>3805</v>
      </c>
      <c r="M682" s="2" t="s">
        <v>1311</v>
      </c>
      <c r="N682">
        <v>41447634300</v>
      </c>
      <c r="P682" s="2" t="s">
        <v>3806</v>
      </c>
      <c r="Q682" s="2" t="s">
        <v>27</v>
      </c>
      <c r="R682" s="2" t="s">
        <v>3807</v>
      </c>
      <c r="S682" s="2" t="s">
        <v>3807</v>
      </c>
      <c r="T682" s="2" t="s">
        <v>3808</v>
      </c>
      <c r="U682" s="2" t="s">
        <v>1312</v>
      </c>
      <c r="V682" s="2" t="s">
        <v>27</v>
      </c>
      <c r="W682" s="2" t="s">
        <v>27</v>
      </c>
      <c r="X682" s="2" t="s">
        <v>27</v>
      </c>
      <c r="Y682" s="2" t="s">
        <v>1332</v>
      </c>
      <c r="Z682" s="2" t="s">
        <v>1314</v>
      </c>
      <c r="AA682" s="2" t="s">
        <v>27</v>
      </c>
      <c r="AB682" s="2" t="s">
        <v>1315</v>
      </c>
      <c r="AC682" s="2" t="s">
        <v>3807</v>
      </c>
      <c r="AD682" s="2" t="s">
        <v>41</v>
      </c>
      <c r="AM682">
        <f>--ISNUMBER(IFERROR(SEARCH('Formulaire recherche'!$E$20,D682,1),""))</f>
        <v>1</v>
      </c>
      <c r="AN682">
        <f>IF(AM682=1,COUNTIF($AM$2:AM682,1),"")</f>
        <v>681</v>
      </c>
      <c r="AO682" t="str">
        <f>IFERROR(INDEX($D$2:$D$3528,MATCH(ROWS($AN$2:AN682),Position_Fournisseurs,0)),"")</f>
        <v/>
      </c>
    </row>
    <row r="683" spans="1:41" x14ac:dyDescent="0.25">
      <c r="A683">
        <v>376</v>
      </c>
      <c r="B683">
        <v>10374</v>
      </c>
      <c r="C683" s="2" t="s">
        <v>27</v>
      </c>
      <c r="D683" s="2" t="s">
        <v>1598</v>
      </c>
      <c r="E683" s="2" t="s">
        <v>27</v>
      </c>
      <c r="F683" s="2" t="s">
        <v>1599</v>
      </c>
      <c r="G683" s="2" t="s">
        <v>27</v>
      </c>
      <c r="H683" s="2" t="s">
        <v>1600</v>
      </c>
      <c r="I683" s="2" t="s">
        <v>1600</v>
      </c>
      <c r="J683" s="2" t="s">
        <v>27</v>
      </c>
      <c r="K683">
        <v>1228</v>
      </c>
      <c r="L683" s="2" t="s">
        <v>1461</v>
      </c>
      <c r="M683" s="2" t="s">
        <v>1311</v>
      </c>
      <c r="N683">
        <v>41227940256</v>
      </c>
      <c r="P683" s="2" t="s">
        <v>27</v>
      </c>
      <c r="Q683" s="2" t="s">
        <v>27</v>
      </c>
      <c r="R683" s="2" t="s">
        <v>27</v>
      </c>
      <c r="S683" s="2" t="s">
        <v>1321</v>
      </c>
      <c r="T683" s="2" t="s">
        <v>27</v>
      </c>
      <c r="U683" s="2" t="s">
        <v>1312</v>
      </c>
      <c r="V683" s="2" t="s">
        <v>27</v>
      </c>
      <c r="W683" s="2" t="s">
        <v>27</v>
      </c>
      <c r="X683" s="2" t="s">
        <v>27</v>
      </c>
      <c r="Y683" s="2" t="s">
        <v>27</v>
      </c>
      <c r="Z683" s="2" t="s">
        <v>27</v>
      </c>
      <c r="AA683" s="2" t="s">
        <v>27</v>
      </c>
      <c r="AB683" s="2" t="s">
        <v>27</v>
      </c>
      <c r="AC683" s="2" t="s">
        <v>1321</v>
      </c>
      <c r="AD683" s="2" t="s">
        <v>27</v>
      </c>
      <c r="AM683">
        <f>--ISNUMBER(IFERROR(SEARCH('Formulaire recherche'!$E$20,D683,1),""))</f>
        <v>1</v>
      </c>
      <c r="AN683">
        <f>IF(AM683=1,COUNTIF($AM$2:AM683,1),"")</f>
        <v>682</v>
      </c>
      <c r="AO683" t="str">
        <f>IFERROR(INDEX($D$2:$D$3528,MATCH(ROWS($AN$2:AN683),Position_Fournisseurs,0)),"")</f>
        <v/>
      </c>
    </row>
    <row r="684" spans="1:41" x14ac:dyDescent="0.25">
      <c r="A684">
        <v>876</v>
      </c>
      <c r="B684">
        <v>248487</v>
      </c>
      <c r="C684" s="2" t="s">
        <v>27</v>
      </c>
      <c r="D684" s="2" t="s">
        <v>2001</v>
      </c>
      <c r="E684" s="2" t="s">
        <v>27</v>
      </c>
      <c r="F684" s="2" t="s">
        <v>2002</v>
      </c>
      <c r="G684" s="2" t="s">
        <v>2003</v>
      </c>
      <c r="H684" s="2" t="s">
        <v>2003</v>
      </c>
      <c r="I684" s="2" t="s">
        <v>27</v>
      </c>
      <c r="J684" s="2" t="s">
        <v>27</v>
      </c>
      <c r="K684">
        <v>1991</v>
      </c>
      <c r="L684" s="2" t="s">
        <v>2004</v>
      </c>
      <c r="M684" s="2" t="s">
        <v>1311</v>
      </c>
      <c r="N684">
        <v>41272075060</v>
      </c>
      <c r="P684" s="2" t="s">
        <v>27</v>
      </c>
      <c r="Q684" s="2" t="s">
        <v>27</v>
      </c>
      <c r="R684" s="2" t="s">
        <v>27</v>
      </c>
      <c r="S684" s="2" t="s">
        <v>2005</v>
      </c>
      <c r="T684" s="2" t="s">
        <v>27</v>
      </c>
      <c r="U684" s="2" t="s">
        <v>1312</v>
      </c>
      <c r="V684" s="2" t="s">
        <v>27</v>
      </c>
      <c r="W684" s="2" t="s">
        <v>27</v>
      </c>
      <c r="X684" s="2" t="s">
        <v>27</v>
      </c>
      <c r="Y684" s="2" t="s">
        <v>27</v>
      </c>
      <c r="Z684" s="2" t="s">
        <v>27</v>
      </c>
      <c r="AA684" s="2" t="s">
        <v>27</v>
      </c>
      <c r="AB684" s="2" t="s">
        <v>27</v>
      </c>
      <c r="AC684" s="2" t="s">
        <v>2005</v>
      </c>
      <c r="AD684" s="2" t="s">
        <v>27</v>
      </c>
      <c r="AM684">
        <f>--ISNUMBER(IFERROR(SEARCH('Formulaire recherche'!$E$20,D684,1),""))</f>
        <v>1</v>
      </c>
      <c r="AN684">
        <f>IF(AM684=1,COUNTIF($AM$2:AM684,1),"")</f>
        <v>683</v>
      </c>
      <c r="AO684" t="str">
        <f>IFERROR(INDEX($D$2:$D$3528,MATCH(ROWS($AN$2:AN684),Position_Fournisseurs,0)),"")</f>
        <v/>
      </c>
    </row>
    <row r="685" spans="1:41" x14ac:dyDescent="0.25">
      <c r="A685">
        <v>6311</v>
      </c>
      <c r="B685">
        <v>224099</v>
      </c>
      <c r="C685" s="2" t="s">
        <v>27</v>
      </c>
      <c r="D685" s="2" t="s">
        <v>5675</v>
      </c>
      <c r="E685" s="2" t="s">
        <v>27</v>
      </c>
      <c r="F685" s="2" t="s">
        <v>5676</v>
      </c>
      <c r="G685" s="2" t="s">
        <v>27</v>
      </c>
      <c r="H685" s="2" t="s">
        <v>5677</v>
      </c>
      <c r="I685" s="2" t="s">
        <v>5677</v>
      </c>
      <c r="J685" s="2" t="s">
        <v>27</v>
      </c>
      <c r="K685">
        <v>1994</v>
      </c>
      <c r="L685" s="2" t="s">
        <v>2655</v>
      </c>
      <c r="M685" s="2" t="s">
        <v>1311</v>
      </c>
      <c r="N685">
        <v>41273466892</v>
      </c>
      <c r="P685" s="2" t="s">
        <v>27</v>
      </c>
      <c r="Q685" s="2" t="s">
        <v>27</v>
      </c>
      <c r="R685" s="2" t="s">
        <v>5678</v>
      </c>
      <c r="S685" s="2" t="s">
        <v>5679</v>
      </c>
      <c r="T685" s="2" t="s">
        <v>5680</v>
      </c>
      <c r="U685" s="2" t="s">
        <v>1312</v>
      </c>
      <c r="V685" s="2" t="s">
        <v>27</v>
      </c>
      <c r="W685" s="2" t="s">
        <v>27</v>
      </c>
      <c r="X685" s="2" t="s">
        <v>27</v>
      </c>
      <c r="Y685" s="2" t="s">
        <v>257</v>
      </c>
      <c r="Z685" s="2" t="s">
        <v>27</v>
      </c>
      <c r="AA685" s="2" t="s">
        <v>27</v>
      </c>
      <c r="AB685" s="2" t="s">
        <v>27</v>
      </c>
      <c r="AC685" s="2" t="s">
        <v>5679</v>
      </c>
      <c r="AD685" s="2" t="s">
        <v>27</v>
      </c>
      <c r="AM685">
        <f>--ISNUMBER(IFERROR(SEARCH('Formulaire recherche'!$E$20,D685,1),""))</f>
        <v>1</v>
      </c>
      <c r="AN685">
        <f>IF(AM685=1,COUNTIF($AM$2:AM685,1),"")</f>
        <v>684</v>
      </c>
      <c r="AO685" t="str">
        <f>IFERROR(INDEX($D$2:$D$3528,MATCH(ROWS($AN$2:AN685),Position_Fournisseurs,0)),"")</f>
        <v/>
      </c>
    </row>
    <row r="686" spans="1:41" x14ac:dyDescent="0.25">
      <c r="A686">
        <v>766</v>
      </c>
      <c r="B686">
        <v>147013</v>
      </c>
      <c r="C686" s="2" t="s">
        <v>27</v>
      </c>
      <c r="D686" s="2" t="s">
        <v>1926</v>
      </c>
      <c r="E686" s="2" t="s">
        <v>27</v>
      </c>
      <c r="F686" s="2" t="s">
        <v>1927</v>
      </c>
      <c r="G686" s="2" t="s">
        <v>27</v>
      </c>
      <c r="H686" s="2" t="s">
        <v>1928</v>
      </c>
      <c r="I686" s="2" t="s">
        <v>27</v>
      </c>
      <c r="J686" s="2" t="s">
        <v>27</v>
      </c>
      <c r="K686">
        <v>1227</v>
      </c>
      <c r="L686" s="2" t="s">
        <v>1689</v>
      </c>
      <c r="M686" s="2" t="s">
        <v>1311</v>
      </c>
      <c r="N686">
        <v>41228278400</v>
      </c>
      <c r="P686" s="2" t="s">
        <v>1929</v>
      </c>
      <c r="Q686" s="2" t="s">
        <v>27</v>
      </c>
      <c r="R686" s="2" t="s">
        <v>1930</v>
      </c>
      <c r="S686" s="2" t="s">
        <v>1930</v>
      </c>
      <c r="T686" s="2" t="s">
        <v>1931</v>
      </c>
      <c r="U686" s="2" t="s">
        <v>1312</v>
      </c>
      <c r="V686" s="2" t="s">
        <v>27</v>
      </c>
      <c r="W686" s="2" t="s">
        <v>27</v>
      </c>
      <c r="X686" s="2" t="s">
        <v>27</v>
      </c>
      <c r="Y686" s="2" t="s">
        <v>24</v>
      </c>
      <c r="Z686" s="2" t="s">
        <v>1314</v>
      </c>
      <c r="AA686" s="2" t="s">
        <v>27</v>
      </c>
      <c r="AB686" s="2" t="s">
        <v>1315</v>
      </c>
      <c r="AC686" s="2" t="s">
        <v>1930</v>
      </c>
      <c r="AD686" s="2" t="s">
        <v>41</v>
      </c>
      <c r="AM686">
        <f>--ISNUMBER(IFERROR(SEARCH('Formulaire recherche'!$E$20,D686,1),""))</f>
        <v>1</v>
      </c>
      <c r="AN686">
        <f>IF(AM686=1,COUNTIF($AM$2:AM686,1),"")</f>
        <v>685</v>
      </c>
      <c r="AO686" t="str">
        <f>IFERROR(INDEX($D$2:$D$3528,MATCH(ROWS($AN$2:AN686),Position_Fournisseurs,0)),"")</f>
        <v/>
      </c>
    </row>
    <row r="687" spans="1:41" x14ac:dyDescent="0.25">
      <c r="A687">
        <v>2606</v>
      </c>
      <c r="B687">
        <v>148988</v>
      </c>
      <c r="C687" s="2" t="s">
        <v>27</v>
      </c>
      <c r="D687" s="2" t="s">
        <v>3270</v>
      </c>
      <c r="E687" s="2" t="s">
        <v>27</v>
      </c>
      <c r="F687" s="2" t="s">
        <v>3271</v>
      </c>
      <c r="G687" s="2" t="s">
        <v>27</v>
      </c>
      <c r="H687" s="2" t="s">
        <v>1881</v>
      </c>
      <c r="I687" s="2" t="s">
        <v>1881</v>
      </c>
      <c r="J687" s="2" t="s">
        <v>27</v>
      </c>
      <c r="K687">
        <v>1201</v>
      </c>
      <c r="L687" s="2" t="s">
        <v>1349</v>
      </c>
      <c r="M687" s="2" t="s">
        <v>1311</v>
      </c>
      <c r="N687">
        <v>41223393000</v>
      </c>
      <c r="P687" s="2" t="s">
        <v>3272</v>
      </c>
      <c r="Q687" s="2" t="s">
        <v>27</v>
      </c>
      <c r="R687" s="2" t="s">
        <v>3273</v>
      </c>
      <c r="S687" s="2" t="s">
        <v>3274</v>
      </c>
      <c r="T687" s="2" t="s">
        <v>3275</v>
      </c>
      <c r="U687" s="2" t="s">
        <v>1312</v>
      </c>
      <c r="V687" s="2" t="s">
        <v>27</v>
      </c>
      <c r="W687" s="2" t="s">
        <v>27</v>
      </c>
      <c r="X687" s="2" t="s">
        <v>27</v>
      </c>
      <c r="Y687" s="2" t="s">
        <v>24</v>
      </c>
      <c r="Z687" s="2" t="s">
        <v>27</v>
      </c>
      <c r="AA687" s="2" t="s">
        <v>27</v>
      </c>
      <c r="AB687" s="2" t="s">
        <v>27</v>
      </c>
      <c r="AC687" s="2" t="s">
        <v>3274</v>
      </c>
      <c r="AD687" s="2" t="s">
        <v>27</v>
      </c>
      <c r="AM687">
        <f>--ISNUMBER(IFERROR(SEARCH('Formulaire recherche'!$E$20,D687,1),""))</f>
        <v>1</v>
      </c>
      <c r="AN687">
        <f>IF(AM687=1,COUNTIF($AM$2:AM687,1),"")</f>
        <v>686</v>
      </c>
      <c r="AO687" t="str">
        <f>IFERROR(INDEX($D$2:$D$3528,MATCH(ROWS($AN$2:AN687),Position_Fournisseurs,0)),"")</f>
        <v/>
      </c>
    </row>
    <row r="688" spans="1:41" x14ac:dyDescent="0.25">
      <c r="A688">
        <v>3014</v>
      </c>
      <c r="B688">
        <v>321819</v>
      </c>
      <c r="C688" s="2" t="s">
        <v>27</v>
      </c>
      <c r="D688" s="2" t="s">
        <v>3566</v>
      </c>
      <c r="E688" s="2" t="s">
        <v>27</v>
      </c>
      <c r="F688" s="2" t="s">
        <v>3566</v>
      </c>
      <c r="G688" s="2" t="s">
        <v>3567</v>
      </c>
      <c r="H688" s="2" t="s">
        <v>3568</v>
      </c>
      <c r="I688" s="2" t="s">
        <v>3568</v>
      </c>
      <c r="J688" s="2" t="s">
        <v>27</v>
      </c>
      <c r="K688">
        <v>1208</v>
      </c>
      <c r="L688" s="2" t="s">
        <v>1326</v>
      </c>
      <c r="M688" s="2" t="s">
        <v>1311</v>
      </c>
      <c r="N688">
        <v>41794494186</v>
      </c>
      <c r="P688" s="2" t="s">
        <v>27</v>
      </c>
      <c r="Q688" s="2" t="s">
        <v>27</v>
      </c>
      <c r="R688" s="2" t="s">
        <v>27</v>
      </c>
      <c r="S688" s="2" t="s">
        <v>3569</v>
      </c>
      <c r="T688" s="2" t="s">
        <v>27</v>
      </c>
      <c r="U688" s="2" t="s">
        <v>1312</v>
      </c>
      <c r="V688" s="2" t="s">
        <v>27</v>
      </c>
      <c r="W688" s="2" t="s">
        <v>27</v>
      </c>
      <c r="X688" s="2" t="s">
        <v>27</v>
      </c>
      <c r="Y688" s="2" t="s">
        <v>24</v>
      </c>
      <c r="Z688" s="2" t="s">
        <v>27</v>
      </c>
      <c r="AA688" s="2" t="s">
        <v>27</v>
      </c>
      <c r="AB688" s="2" t="s">
        <v>27</v>
      </c>
      <c r="AC688" s="2" t="s">
        <v>3569</v>
      </c>
      <c r="AD688" s="2" t="s">
        <v>27</v>
      </c>
      <c r="AM688">
        <f>--ISNUMBER(IFERROR(SEARCH('Formulaire recherche'!$E$20,D688,1),""))</f>
        <v>1</v>
      </c>
      <c r="AN688">
        <f>IF(AM688=1,COUNTIF($AM$2:AM688,1),"")</f>
        <v>687</v>
      </c>
      <c r="AO688" t="str">
        <f>IFERROR(INDEX($D$2:$D$3528,MATCH(ROWS($AN$2:AN688),Position_Fournisseurs,0)),"")</f>
        <v/>
      </c>
    </row>
    <row r="689" spans="1:41" x14ac:dyDescent="0.25">
      <c r="A689">
        <v>1177</v>
      </c>
      <c r="B689">
        <v>290085</v>
      </c>
      <c r="C689" s="2" t="s">
        <v>2213</v>
      </c>
      <c r="D689" s="2" t="s">
        <v>2214</v>
      </c>
      <c r="E689" s="2" t="s">
        <v>27</v>
      </c>
      <c r="F689" s="2" t="s">
        <v>2215</v>
      </c>
      <c r="G689" s="2" t="s">
        <v>27</v>
      </c>
      <c r="H689" s="2" t="s">
        <v>2216</v>
      </c>
      <c r="I689" s="2" t="s">
        <v>2216</v>
      </c>
      <c r="J689" s="2" t="s">
        <v>27</v>
      </c>
      <c r="K689">
        <v>3963</v>
      </c>
      <c r="L689" s="2" t="s">
        <v>2126</v>
      </c>
      <c r="M689" s="2" t="s">
        <v>1311</v>
      </c>
      <c r="N689">
        <v>41274815577</v>
      </c>
      <c r="P689" s="2" t="s">
        <v>2217</v>
      </c>
      <c r="Q689" s="2" t="s">
        <v>27</v>
      </c>
      <c r="R689" s="2" t="s">
        <v>2218</v>
      </c>
      <c r="S689" s="2" t="s">
        <v>2219</v>
      </c>
      <c r="T689" s="2" t="s">
        <v>2220</v>
      </c>
      <c r="U689" s="2" t="s">
        <v>1312</v>
      </c>
      <c r="V689" s="2" t="s">
        <v>27</v>
      </c>
      <c r="W689" s="2" t="s">
        <v>27</v>
      </c>
      <c r="X689" s="2" t="s">
        <v>2213</v>
      </c>
      <c r="Y689" s="2" t="s">
        <v>257</v>
      </c>
      <c r="Z689" s="2" t="s">
        <v>27</v>
      </c>
      <c r="AA689" s="2" t="s">
        <v>27</v>
      </c>
      <c r="AB689" s="2" t="s">
        <v>27</v>
      </c>
      <c r="AC689" s="2" t="s">
        <v>2219</v>
      </c>
      <c r="AD689" s="2" t="s">
        <v>27</v>
      </c>
      <c r="AM689">
        <f>--ISNUMBER(IFERROR(SEARCH('Formulaire recherche'!$E$20,D689,1),""))</f>
        <v>1</v>
      </c>
      <c r="AN689">
        <f>IF(AM689=1,COUNTIF($AM$2:AM689,1),"")</f>
        <v>688</v>
      </c>
      <c r="AO689" t="str">
        <f>IFERROR(INDEX($D$2:$D$3528,MATCH(ROWS($AN$2:AN689),Position_Fournisseurs,0)),"")</f>
        <v/>
      </c>
    </row>
    <row r="690" spans="1:41" x14ac:dyDescent="0.25">
      <c r="A690">
        <v>2512</v>
      </c>
      <c r="B690">
        <v>10834</v>
      </c>
      <c r="C690" s="2" t="s">
        <v>27</v>
      </c>
      <c r="D690" s="2" t="s">
        <v>3184</v>
      </c>
      <c r="E690" s="2" t="s">
        <v>27</v>
      </c>
      <c r="F690" s="2" t="s">
        <v>3185</v>
      </c>
      <c r="G690" s="2" t="s">
        <v>27</v>
      </c>
      <c r="H690" s="2" t="s">
        <v>3186</v>
      </c>
      <c r="I690" s="2" t="s">
        <v>3186</v>
      </c>
      <c r="J690" s="2" t="s">
        <v>27</v>
      </c>
      <c r="K690">
        <v>3971</v>
      </c>
      <c r="L690" s="2" t="s">
        <v>3042</v>
      </c>
      <c r="M690" s="2" t="s">
        <v>1311</v>
      </c>
      <c r="N690">
        <v>41274583389</v>
      </c>
      <c r="P690" s="2" t="s">
        <v>27</v>
      </c>
      <c r="Q690" s="2" t="s">
        <v>27</v>
      </c>
      <c r="R690" s="2" t="s">
        <v>27</v>
      </c>
      <c r="S690" s="2" t="s">
        <v>27</v>
      </c>
      <c r="T690" s="2" t="s">
        <v>27</v>
      </c>
      <c r="U690" s="2" t="s">
        <v>1312</v>
      </c>
      <c r="V690" s="2" t="s">
        <v>27</v>
      </c>
      <c r="W690" s="2" t="s">
        <v>27</v>
      </c>
      <c r="X690" s="2" t="s">
        <v>27</v>
      </c>
      <c r="Y690" s="2" t="s">
        <v>257</v>
      </c>
      <c r="Z690" s="2" t="s">
        <v>27</v>
      </c>
      <c r="AA690" s="2" t="s">
        <v>27</v>
      </c>
      <c r="AB690" s="2" t="s">
        <v>27</v>
      </c>
      <c r="AC690" s="2" t="s">
        <v>27</v>
      </c>
      <c r="AD690" s="2" t="s">
        <v>27</v>
      </c>
      <c r="AM690">
        <f>--ISNUMBER(IFERROR(SEARCH('Formulaire recherche'!$E$20,D690,1),""))</f>
        <v>1</v>
      </c>
      <c r="AN690">
        <f>IF(AM690=1,COUNTIF($AM$2:AM690,1),"")</f>
        <v>689</v>
      </c>
      <c r="AO690" t="str">
        <f>IFERROR(INDEX($D$2:$D$3528,MATCH(ROWS($AN$2:AN690),Position_Fournisseurs,0)),"")</f>
        <v/>
      </c>
    </row>
    <row r="691" spans="1:41" x14ac:dyDescent="0.25">
      <c r="A691">
        <v>4005</v>
      </c>
      <c r="B691">
        <v>10842</v>
      </c>
      <c r="C691" s="2" t="s">
        <v>27</v>
      </c>
      <c r="D691" s="2" t="s">
        <v>4320</v>
      </c>
      <c r="E691" s="2" t="s">
        <v>27</v>
      </c>
      <c r="F691" s="2" t="s">
        <v>4321</v>
      </c>
      <c r="G691" s="2" t="s">
        <v>27</v>
      </c>
      <c r="H691" s="2" t="s">
        <v>4322</v>
      </c>
      <c r="I691" s="2" t="s">
        <v>4322</v>
      </c>
      <c r="J691" s="2" t="s">
        <v>2833</v>
      </c>
      <c r="K691">
        <v>1981</v>
      </c>
      <c r="L691" s="2" t="s">
        <v>3069</v>
      </c>
      <c r="M691" s="2" t="s">
        <v>1311</v>
      </c>
      <c r="N691">
        <v>41272072077</v>
      </c>
      <c r="P691" s="2" t="s">
        <v>27</v>
      </c>
      <c r="Q691" s="2" t="s">
        <v>27</v>
      </c>
      <c r="R691" s="2" t="s">
        <v>27</v>
      </c>
      <c r="S691" s="2" t="s">
        <v>27</v>
      </c>
      <c r="T691" s="2" t="s">
        <v>27</v>
      </c>
      <c r="U691" s="2" t="s">
        <v>1312</v>
      </c>
      <c r="V691" s="2" t="s">
        <v>27</v>
      </c>
      <c r="W691" s="2" t="s">
        <v>27</v>
      </c>
      <c r="X691" s="2" t="s">
        <v>27</v>
      </c>
      <c r="Y691" s="2" t="s">
        <v>257</v>
      </c>
      <c r="Z691" s="2" t="s">
        <v>27</v>
      </c>
      <c r="AA691" s="2" t="s">
        <v>27</v>
      </c>
      <c r="AB691" s="2" t="s">
        <v>27</v>
      </c>
      <c r="AC691" s="2" t="s">
        <v>27</v>
      </c>
      <c r="AD691" s="2" t="s">
        <v>27</v>
      </c>
      <c r="AM691">
        <f>--ISNUMBER(IFERROR(SEARCH('Formulaire recherche'!$E$20,D691,1),""))</f>
        <v>1</v>
      </c>
      <c r="AN691">
        <f>IF(AM691=1,COUNTIF($AM$2:AM691,1),"")</f>
        <v>690</v>
      </c>
      <c r="AO691" t="str">
        <f>IFERROR(INDEX($D$2:$D$3528,MATCH(ROWS($AN$2:AN691),Position_Fournisseurs,0)),"")</f>
        <v/>
      </c>
    </row>
    <row r="692" spans="1:41" x14ac:dyDescent="0.25">
      <c r="A692">
        <v>1515</v>
      </c>
      <c r="B692">
        <v>575002</v>
      </c>
      <c r="C692" s="2" t="s">
        <v>27</v>
      </c>
      <c r="D692" s="2" t="s">
        <v>2514</v>
      </c>
      <c r="E692" s="2" t="s">
        <v>27</v>
      </c>
      <c r="F692" s="2" t="s">
        <v>2515</v>
      </c>
      <c r="G692" s="2" t="s">
        <v>27</v>
      </c>
      <c r="H692" s="2" t="s">
        <v>2516</v>
      </c>
      <c r="I692" s="2" t="s">
        <v>2516</v>
      </c>
      <c r="J692" s="2" t="s">
        <v>27</v>
      </c>
      <c r="K692">
        <v>1228</v>
      </c>
      <c r="L692" s="2" t="s">
        <v>1461</v>
      </c>
      <c r="M692" s="2" t="s">
        <v>1311</v>
      </c>
      <c r="N692">
        <v>41227710620</v>
      </c>
      <c r="P692" s="2" t="s">
        <v>27</v>
      </c>
      <c r="Q692" s="2" t="s">
        <v>27</v>
      </c>
      <c r="R692" s="2" t="s">
        <v>2517</v>
      </c>
      <c r="S692" s="2" t="s">
        <v>2518</v>
      </c>
      <c r="T692" s="2" t="s">
        <v>2519</v>
      </c>
      <c r="U692" s="2" t="s">
        <v>1312</v>
      </c>
      <c r="V692" s="2" t="s">
        <v>27</v>
      </c>
      <c r="W692" s="2" t="s">
        <v>27</v>
      </c>
      <c r="X692" s="2" t="s">
        <v>27</v>
      </c>
      <c r="Y692" s="2" t="s">
        <v>24</v>
      </c>
      <c r="Z692" s="2" t="s">
        <v>27</v>
      </c>
      <c r="AA692" s="2" t="s">
        <v>27</v>
      </c>
      <c r="AB692" s="2" t="s">
        <v>27</v>
      </c>
      <c r="AC692" s="2" t="s">
        <v>2518</v>
      </c>
      <c r="AD692" s="2" t="s">
        <v>27</v>
      </c>
      <c r="AM692">
        <f>--ISNUMBER(IFERROR(SEARCH('Formulaire recherche'!$E$20,D692,1),""))</f>
        <v>1</v>
      </c>
      <c r="AN692">
        <f>IF(AM692=1,COUNTIF($AM$2:AM692,1),"")</f>
        <v>691</v>
      </c>
      <c r="AO692" t="str">
        <f>IFERROR(INDEX($D$2:$D$3528,MATCH(ROWS($AN$2:AN692),Position_Fournisseurs,0)),"")</f>
        <v/>
      </c>
    </row>
    <row r="693" spans="1:41" x14ac:dyDescent="0.25">
      <c r="A693">
        <v>6137</v>
      </c>
      <c r="B693">
        <v>209568</v>
      </c>
      <c r="C693" s="2" t="s">
        <v>27</v>
      </c>
      <c r="D693" s="2" t="s">
        <v>5600</v>
      </c>
      <c r="E693" s="2" t="s">
        <v>27</v>
      </c>
      <c r="F693" s="2" t="s">
        <v>5601</v>
      </c>
      <c r="G693" s="2" t="s">
        <v>5602</v>
      </c>
      <c r="H693" s="2" t="s">
        <v>5603</v>
      </c>
      <c r="I693" s="2" t="s">
        <v>5603</v>
      </c>
      <c r="J693" s="2" t="s">
        <v>27</v>
      </c>
      <c r="K693">
        <v>1950</v>
      </c>
      <c r="L693" s="2" t="s">
        <v>1442</v>
      </c>
      <c r="M693" s="2" t="s">
        <v>1311</v>
      </c>
      <c r="N693">
        <v>41273224343</v>
      </c>
      <c r="P693" s="2" t="s">
        <v>27</v>
      </c>
      <c r="Q693" s="2" t="s">
        <v>27</v>
      </c>
      <c r="R693" s="2" t="s">
        <v>27</v>
      </c>
      <c r="S693" s="2" t="s">
        <v>5604</v>
      </c>
      <c r="T693" s="2" t="s">
        <v>27</v>
      </c>
      <c r="U693" s="2" t="s">
        <v>1312</v>
      </c>
      <c r="V693" s="2" t="s">
        <v>27</v>
      </c>
      <c r="W693" s="2" t="s">
        <v>27</v>
      </c>
      <c r="X693" s="2" t="s">
        <v>27</v>
      </c>
      <c r="Y693" s="2" t="s">
        <v>257</v>
      </c>
      <c r="Z693" s="2" t="s">
        <v>27</v>
      </c>
      <c r="AA693" s="2" t="s">
        <v>27</v>
      </c>
      <c r="AB693" s="2" t="s">
        <v>27</v>
      </c>
      <c r="AC693" s="2" t="s">
        <v>5604</v>
      </c>
      <c r="AD693" s="2" t="s">
        <v>27</v>
      </c>
      <c r="AM693">
        <f>--ISNUMBER(IFERROR(SEARCH('Formulaire recherche'!$E$20,D693,1),""))</f>
        <v>1</v>
      </c>
      <c r="AN693">
        <f>IF(AM693=1,COUNTIF($AM$2:AM693,1),"")</f>
        <v>692</v>
      </c>
      <c r="AO693" t="str">
        <f>IFERROR(INDEX($D$2:$D$3528,MATCH(ROWS($AN$2:AN693),Position_Fournisseurs,0)),"")</f>
        <v/>
      </c>
    </row>
    <row r="694" spans="1:41" x14ac:dyDescent="0.25">
      <c r="A694">
        <v>2719</v>
      </c>
      <c r="B694">
        <v>162092</v>
      </c>
      <c r="C694" s="2" t="s">
        <v>27</v>
      </c>
      <c r="D694" s="2" t="s">
        <v>3351</v>
      </c>
      <c r="E694" s="2" t="s">
        <v>27</v>
      </c>
      <c r="F694" s="2" t="s">
        <v>3352</v>
      </c>
      <c r="G694" s="2" t="s">
        <v>3353</v>
      </c>
      <c r="H694" s="2" t="s">
        <v>3354</v>
      </c>
      <c r="I694" s="2" t="s">
        <v>3354</v>
      </c>
      <c r="J694" s="2" t="s">
        <v>27</v>
      </c>
      <c r="K694">
        <v>2300</v>
      </c>
      <c r="L694" s="2" t="s">
        <v>3355</v>
      </c>
      <c r="M694" s="2" t="s">
        <v>1311</v>
      </c>
      <c r="N694">
        <v>41329267274</v>
      </c>
      <c r="P694" s="2" t="s">
        <v>27</v>
      </c>
      <c r="Q694" s="2" t="s">
        <v>27</v>
      </c>
      <c r="R694" s="2" t="s">
        <v>27</v>
      </c>
      <c r="S694" s="2" t="s">
        <v>3356</v>
      </c>
      <c r="T694" s="2" t="s">
        <v>27</v>
      </c>
      <c r="U694" s="2" t="s">
        <v>1312</v>
      </c>
      <c r="V694" s="2" t="s">
        <v>27</v>
      </c>
      <c r="W694" s="2" t="s">
        <v>27</v>
      </c>
      <c r="X694" s="2" t="s">
        <v>27</v>
      </c>
      <c r="Y694" s="2" t="s">
        <v>1402</v>
      </c>
      <c r="Z694" s="2" t="s">
        <v>27</v>
      </c>
      <c r="AA694" s="2" t="s">
        <v>27</v>
      </c>
      <c r="AB694" s="2" t="s">
        <v>27</v>
      </c>
      <c r="AC694" s="2" t="s">
        <v>3356</v>
      </c>
      <c r="AD694" s="2" t="s">
        <v>27</v>
      </c>
      <c r="AM694">
        <f>--ISNUMBER(IFERROR(SEARCH('Formulaire recherche'!$E$20,D694,1),""))</f>
        <v>1</v>
      </c>
      <c r="AN694">
        <f>IF(AM694=1,COUNTIF($AM$2:AM694,1),"")</f>
        <v>693</v>
      </c>
      <c r="AO694" t="str">
        <f>IFERROR(INDEX($D$2:$D$3528,MATCH(ROWS($AN$2:AN694),Position_Fournisseurs,0)),"")</f>
        <v/>
      </c>
    </row>
    <row r="695" spans="1:41" x14ac:dyDescent="0.25">
      <c r="A695">
        <v>3358</v>
      </c>
      <c r="B695">
        <v>606030</v>
      </c>
      <c r="C695" s="2" t="s">
        <v>27</v>
      </c>
      <c r="D695" s="2" t="s">
        <v>3812</v>
      </c>
      <c r="E695" s="2" t="s">
        <v>27</v>
      </c>
      <c r="F695" s="2" t="s">
        <v>3812</v>
      </c>
      <c r="G695" s="2" t="s">
        <v>27</v>
      </c>
      <c r="H695" s="2" t="s">
        <v>3813</v>
      </c>
      <c r="I695" s="2" t="s">
        <v>3813</v>
      </c>
      <c r="J695" s="2" t="s">
        <v>27</v>
      </c>
      <c r="K695">
        <v>5074</v>
      </c>
      <c r="L695" s="2" t="s">
        <v>3814</v>
      </c>
      <c r="M695" s="2" t="s">
        <v>1311</v>
      </c>
      <c r="N695">
        <v>41628734900</v>
      </c>
      <c r="P695" s="2" t="s">
        <v>27</v>
      </c>
      <c r="Q695" s="2" t="s">
        <v>27</v>
      </c>
      <c r="R695" s="2" t="s">
        <v>27</v>
      </c>
      <c r="S695" s="2" t="s">
        <v>3815</v>
      </c>
      <c r="T695" s="2" t="s">
        <v>3816</v>
      </c>
      <c r="U695" s="2" t="s">
        <v>1312</v>
      </c>
      <c r="V695" s="2" t="s">
        <v>27</v>
      </c>
      <c r="W695" s="2" t="s">
        <v>27</v>
      </c>
      <c r="X695" s="2" t="s">
        <v>27</v>
      </c>
      <c r="Y695" s="2" t="s">
        <v>1317</v>
      </c>
      <c r="Z695" s="2" t="s">
        <v>27</v>
      </c>
      <c r="AA695" s="2" t="s">
        <v>27</v>
      </c>
      <c r="AB695" s="2" t="s">
        <v>27</v>
      </c>
      <c r="AC695" s="2" t="s">
        <v>3815</v>
      </c>
      <c r="AD695" s="2" t="s">
        <v>27</v>
      </c>
      <c r="AM695">
        <f>--ISNUMBER(IFERROR(SEARCH('Formulaire recherche'!$E$20,D695,1),""))</f>
        <v>1</v>
      </c>
      <c r="AN695">
        <f>IF(AM695=1,COUNTIF($AM$2:AM695,1),"")</f>
        <v>694</v>
      </c>
      <c r="AO695" t="str">
        <f>IFERROR(INDEX($D$2:$D$3528,MATCH(ROWS($AN$2:AN695),Position_Fournisseurs,0)),"")</f>
        <v/>
      </c>
    </row>
    <row r="696" spans="1:41" x14ac:dyDescent="0.25">
      <c r="A696">
        <v>7242</v>
      </c>
      <c r="B696">
        <v>927853</v>
      </c>
      <c r="C696" s="2" t="s">
        <v>27</v>
      </c>
      <c r="D696" s="2" t="s">
        <v>6320</v>
      </c>
      <c r="E696" s="2" t="s">
        <v>27</v>
      </c>
      <c r="F696" s="2" t="s">
        <v>6321</v>
      </c>
      <c r="G696" s="2" t="s">
        <v>27</v>
      </c>
      <c r="H696" s="2" t="s">
        <v>6322</v>
      </c>
      <c r="I696" s="2" t="s">
        <v>6322</v>
      </c>
      <c r="J696" s="2" t="s">
        <v>27</v>
      </c>
      <c r="K696">
        <v>1004</v>
      </c>
      <c r="L696" s="2" t="s">
        <v>1470</v>
      </c>
      <c r="M696" s="2" t="s">
        <v>1311</v>
      </c>
      <c r="P696" s="2" t="s">
        <v>27</v>
      </c>
      <c r="Q696" s="2" t="s">
        <v>27</v>
      </c>
      <c r="R696" s="2" t="s">
        <v>6323</v>
      </c>
      <c r="S696" s="2" t="s">
        <v>6324</v>
      </c>
      <c r="T696" s="2" t="s">
        <v>6325</v>
      </c>
      <c r="U696" s="2" t="s">
        <v>1312</v>
      </c>
      <c r="V696" s="2" t="s">
        <v>27</v>
      </c>
      <c r="W696" s="2" t="s">
        <v>27</v>
      </c>
      <c r="X696" s="2" t="s">
        <v>27</v>
      </c>
      <c r="Y696" s="2" t="s">
        <v>79</v>
      </c>
      <c r="Z696" s="2" t="s">
        <v>27</v>
      </c>
      <c r="AA696" s="2" t="s">
        <v>27</v>
      </c>
      <c r="AB696" s="2" t="s">
        <v>27</v>
      </c>
      <c r="AC696" s="2" t="s">
        <v>6324</v>
      </c>
      <c r="AD696" s="2" t="s">
        <v>27</v>
      </c>
      <c r="AM696">
        <f>--ISNUMBER(IFERROR(SEARCH('Formulaire recherche'!$E$20,D696,1),""))</f>
        <v>1</v>
      </c>
      <c r="AN696">
        <f>IF(AM696=1,COUNTIF($AM$2:AM696,1),"")</f>
        <v>695</v>
      </c>
      <c r="AO696" t="str">
        <f>IFERROR(INDEX($D$2:$D$3528,MATCH(ROWS($AN$2:AN696),Position_Fournisseurs,0)),"")</f>
        <v/>
      </c>
    </row>
    <row r="697" spans="1:41" x14ac:dyDescent="0.25">
      <c r="A697">
        <v>4329</v>
      </c>
      <c r="B697">
        <v>11174</v>
      </c>
      <c r="C697" s="2" t="s">
        <v>27</v>
      </c>
      <c r="D697" s="2" t="s">
        <v>4472</v>
      </c>
      <c r="E697" s="2" t="s">
        <v>27</v>
      </c>
      <c r="F697" s="2" t="s">
        <v>4472</v>
      </c>
      <c r="G697" s="2" t="s">
        <v>27</v>
      </c>
      <c r="H697" s="2" t="s">
        <v>4473</v>
      </c>
      <c r="I697" s="2" t="s">
        <v>4473</v>
      </c>
      <c r="J697" s="2" t="s">
        <v>27</v>
      </c>
      <c r="K697">
        <v>1203</v>
      </c>
      <c r="L697" s="2" t="s">
        <v>1349</v>
      </c>
      <c r="M697" s="2" t="s">
        <v>1311</v>
      </c>
      <c r="P697" s="2" t="s">
        <v>27</v>
      </c>
      <c r="Q697" s="2" t="s">
        <v>27</v>
      </c>
      <c r="R697" s="2" t="s">
        <v>27</v>
      </c>
      <c r="S697" s="2" t="s">
        <v>27</v>
      </c>
      <c r="T697" s="2" t="s">
        <v>27</v>
      </c>
      <c r="U697" s="2" t="s">
        <v>1312</v>
      </c>
      <c r="V697" s="2" t="s">
        <v>27</v>
      </c>
      <c r="W697" s="2" t="s">
        <v>27</v>
      </c>
      <c r="X697" s="2" t="s">
        <v>27</v>
      </c>
      <c r="Y697" s="2" t="s">
        <v>24</v>
      </c>
      <c r="Z697" s="2" t="s">
        <v>27</v>
      </c>
      <c r="AA697" s="2" t="s">
        <v>27</v>
      </c>
      <c r="AB697" s="2" t="s">
        <v>27</v>
      </c>
      <c r="AC697" s="2" t="s">
        <v>27</v>
      </c>
      <c r="AD697" s="2" t="s">
        <v>27</v>
      </c>
      <c r="AM697">
        <f>--ISNUMBER(IFERROR(SEARCH('Formulaire recherche'!$E$20,D697,1),""))</f>
        <v>1</v>
      </c>
      <c r="AN697">
        <f>IF(AM697=1,COUNTIF($AM$2:AM697,1),"")</f>
        <v>696</v>
      </c>
      <c r="AO697" t="str">
        <f>IFERROR(INDEX($D$2:$D$3528,MATCH(ROWS($AN$2:AN697),Position_Fournisseurs,0)),"")</f>
        <v/>
      </c>
    </row>
    <row r="698" spans="1:41" x14ac:dyDescent="0.25">
      <c r="A698">
        <v>3790</v>
      </c>
      <c r="B698">
        <v>107023770</v>
      </c>
      <c r="C698" s="2" t="s">
        <v>27</v>
      </c>
      <c r="D698" s="2" t="s">
        <v>4180</v>
      </c>
      <c r="E698" s="2" t="s">
        <v>27</v>
      </c>
      <c r="F698" s="2" t="s">
        <v>27</v>
      </c>
      <c r="G698" s="2" t="s">
        <v>27</v>
      </c>
      <c r="H698" s="2" t="s">
        <v>4181</v>
      </c>
      <c r="I698" s="2" t="s">
        <v>27</v>
      </c>
      <c r="J698" s="2" t="s">
        <v>27</v>
      </c>
      <c r="K698">
        <v>1202</v>
      </c>
      <c r="L698" s="2" t="s">
        <v>1349</v>
      </c>
      <c r="M698" s="2" t="s">
        <v>1311</v>
      </c>
      <c r="N698">
        <v>41227330580</v>
      </c>
      <c r="O698">
        <v>41227347012</v>
      </c>
      <c r="P698" s="2" t="s">
        <v>4182</v>
      </c>
      <c r="Q698" s="2" t="s">
        <v>27</v>
      </c>
      <c r="R698" s="2" t="s">
        <v>4183</v>
      </c>
      <c r="S698" s="2" t="s">
        <v>4183</v>
      </c>
      <c r="T698" s="2" t="s">
        <v>4184</v>
      </c>
      <c r="U698" s="2" t="s">
        <v>1312</v>
      </c>
      <c r="V698" s="2" t="s">
        <v>27</v>
      </c>
      <c r="W698" s="2" t="s">
        <v>27</v>
      </c>
      <c r="X698" s="2" t="s">
        <v>27</v>
      </c>
      <c r="Y698" s="2" t="s">
        <v>27</v>
      </c>
      <c r="Z698" s="2" t="s">
        <v>1314</v>
      </c>
      <c r="AA698" s="2" t="s">
        <v>27</v>
      </c>
      <c r="AB698" s="2" t="s">
        <v>1315</v>
      </c>
      <c r="AC698" s="2" t="s">
        <v>4185</v>
      </c>
      <c r="AD698" s="2" t="s">
        <v>32</v>
      </c>
      <c r="AM698">
        <f>--ISNUMBER(IFERROR(SEARCH('Formulaire recherche'!$E$20,D698,1),""))</f>
        <v>1</v>
      </c>
      <c r="AN698">
        <f>IF(AM698=1,COUNTIF($AM$2:AM698,1),"")</f>
        <v>697</v>
      </c>
      <c r="AO698" t="str">
        <f>IFERROR(INDEX($D$2:$D$3528,MATCH(ROWS($AN$2:AN698),Position_Fournisseurs,0)),"")</f>
        <v/>
      </c>
    </row>
    <row r="699" spans="1:41" x14ac:dyDescent="0.25">
      <c r="A699">
        <v>1156</v>
      </c>
      <c r="B699">
        <v>284890</v>
      </c>
      <c r="C699" s="2" t="s">
        <v>27</v>
      </c>
      <c r="D699" s="2" t="s">
        <v>2202</v>
      </c>
      <c r="E699" s="2" t="s">
        <v>27</v>
      </c>
      <c r="F699" s="2" t="s">
        <v>2203</v>
      </c>
      <c r="G699" s="2" t="s">
        <v>27</v>
      </c>
      <c r="H699" s="2" t="s">
        <v>2204</v>
      </c>
      <c r="I699" s="2" t="s">
        <v>2204</v>
      </c>
      <c r="J699" s="2" t="s">
        <v>27</v>
      </c>
      <c r="K699">
        <v>1228</v>
      </c>
      <c r="L699" s="2" t="s">
        <v>2205</v>
      </c>
      <c r="M699" s="2" t="s">
        <v>1311</v>
      </c>
      <c r="N699">
        <v>41793101029</v>
      </c>
      <c r="P699" s="2" t="s">
        <v>27</v>
      </c>
      <c r="Q699" s="2" t="s">
        <v>27</v>
      </c>
      <c r="R699" s="2" t="s">
        <v>27</v>
      </c>
      <c r="S699" s="2" t="s">
        <v>2206</v>
      </c>
      <c r="T699" s="2" t="s">
        <v>27</v>
      </c>
      <c r="U699" s="2" t="s">
        <v>1312</v>
      </c>
      <c r="V699" s="2" t="s">
        <v>27</v>
      </c>
      <c r="W699" s="2" t="s">
        <v>27</v>
      </c>
      <c r="X699" s="2" t="s">
        <v>27</v>
      </c>
      <c r="Y699" s="2" t="s">
        <v>27</v>
      </c>
      <c r="Z699" s="2" t="s">
        <v>27</v>
      </c>
      <c r="AA699" s="2" t="s">
        <v>27</v>
      </c>
      <c r="AB699" s="2" t="s">
        <v>27</v>
      </c>
      <c r="AC699" s="2" t="s">
        <v>2206</v>
      </c>
      <c r="AD699" s="2" t="s">
        <v>27</v>
      </c>
      <c r="AM699">
        <f>--ISNUMBER(IFERROR(SEARCH('Formulaire recherche'!$E$20,D699,1),""))</f>
        <v>1</v>
      </c>
      <c r="AN699">
        <f>IF(AM699=1,COUNTIF($AM$2:AM699,1),"")</f>
        <v>698</v>
      </c>
      <c r="AO699" t="str">
        <f>IFERROR(INDEX($D$2:$D$3528,MATCH(ROWS($AN$2:AN699),Position_Fournisseurs,0)),"")</f>
        <v/>
      </c>
    </row>
    <row r="700" spans="1:41" x14ac:dyDescent="0.25">
      <c r="A700">
        <v>6991</v>
      </c>
      <c r="B700">
        <v>840211</v>
      </c>
      <c r="C700" s="2" t="s">
        <v>27</v>
      </c>
      <c r="D700" s="2" t="s">
        <v>6148</v>
      </c>
      <c r="E700" s="2" t="s">
        <v>27</v>
      </c>
      <c r="F700" s="2" t="s">
        <v>6149</v>
      </c>
      <c r="G700" s="2" t="s">
        <v>27</v>
      </c>
      <c r="H700" s="2" t="s">
        <v>6150</v>
      </c>
      <c r="I700" s="2" t="s">
        <v>6150</v>
      </c>
      <c r="J700" s="2" t="s">
        <v>27</v>
      </c>
      <c r="K700">
        <v>1958</v>
      </c>
      <c r="L700" s="2" t="s">
        <v>2271</v>
      </c>
      <c r="M700" s="2" t="s">
        <v>1311</v>
      </c>
      <c r="P700" s="2" t="s">
        <v>6151</v>
      </c>
      <c r="Q700" s="2" t="s">
        <v>27</v>
      </c>
      <c r="R700" s="2" t="s">
        <v>6152</v>
      </c>
      <c r="S700" s="2" t="s">
        <v>6153</v>
      </c>
      <c r="T700" s="2" t="s">
        <v>6154</v>
      </c>
      <c r="U700" s="2" t="s">
        <v>1312</v>
      </c>
      <c r="V700" s="2" t="s">
        <v>27</v>
      </c>
      <c r="W700" s="2" t="s">
        <v>27</v>
      </c>
      <c r="X700" s="2" t="s">
        <v>27</v>
      </c>
      <c r="Y700" s="2" t="s">
        <v>257</v>
      </c>
      <c r="Z700" s="2" t="s">
        <v>27</v>
      </c>
      <c r="AA700" s="2" t="s">
        <v>27</v>
      </c>
      <c r="AB700" s="2" t="s">
        <v>27</v>
      </c>
      <c r="AC700" s="2" t="s">
        <v>6153</v>
      </c>
      <c r="AD700" s="2" t="s">
        <v>27</v>
      </c>
      <c r="AM700">
        <f>--ISNUMBER(IFERROR(SEARCH('Formulaire recherche'!$E$20,D700,1),""))</f>
        <v>1</v>
      </c>
      <c r="AN700">
        <f>IF(AM700=1,COUNTIF($AM$2:AM700,1),"")</f>
        <v>699</v>
      </c>
      <c r="AO700" t="str">
        <f>IFERROR(INDEX($D$2:$D$3528,MATCH(ROWS($AN$2:AN700),Position_Fournisseurs,0)),"")</f>
        <v/>
      </c>
    </row>
    <row r="701" spans="1:41" x14ac:dyDescent="0.25">
      <c r="A701">
        <v>2526</v>
      </c>
      <c r="B701">
        <v>147891</v>
      </c>
      <c r="C701" s="2" t="s">
        <v>27</v>
      </c>
      <c r="D701" s="2" t="s">
        <v>3192</v>
      </c>
      <c r="E701" s="2" t="s">
        <v>27</v>
      </c>
      <c r="F701" s="2" t="s">
        <v>3193</v>
      </c>
      <c r="G701" s="2" t="s">
        <v>3194</v>
      </c>
      <c r="H701" s="2" t="s">
        <v>3195</v>
      </c>
      <c r="I701" s="2" t="s">
        <v>3195</v>
      </c>
      <c r="J701" s="2" t="s">
        <v>3196</v>
      </c>
      <c r="K701">
        <v>1211</v>
      </c>
      <c r="L701" s="2" t="s">
        <v>1409</v>
      </c>
      <c r="M701" s="2" t="s">
        <v>1311</v>
      </c>
      <c r="N701">
        <v>41227321890</v>
      </c>
      <c r="P701" s="2" t="s">
        <v>27</v>
      </c>
      <c r="Q701" s="2" t="s">
        <v>27</v>
      </c>
      <c r="R701" s="2" t="s">
        <v>3197</v>
      </c>
      <c r="S701" s="2" t="s">
        <v>3198</v>
      </c>
      <c r="T701" s="2" t="s">
        <v>3199</v>
      </c>
      <c r="U701" s="2" t="s">
        <v>1312</v>
      </c>
      <c r="V701" s="2" t="s">
        <v>27</v>
      </c>
      <c r="W701" s="2" t="s">
        <v>27</v>
      </c>
      <c r="X701" s="2" t="s">
        <v>27</v>
      </c>
      <c r="Y701" s="2" t="s">
        <v>24</v>
      </c>
      <c r="Z701" s="2" t="s">
        <v>27</v>
      </c>
      <c r="AA701" s="2" t="s">
        <v>27</v>
      </c>
      <c r="AB701" s="2" t="s">
        <v>27</v>
      </c>
      <c r="AC701" s="2" t="s">
        <v>3198</v>
      </c>
      <c r="AD701" s="2" t="s">
        <v>27</v>
      </c>
      <c r="AM701">
        <f>--ISNUMBER(IFERROR(SEARCH('Formulaire recherche'!$E$20,D701,1),""))</f>
        <v>1</v>
      </c>
      <c r="AN701">
        <f>IF(AM701=1,COUNTIF($AM$2:AM701,1),"")</f>
        <v>700</v>
      </c>
      <c r="AO701" t="str">
        <f>IFERROR(INDEX($D$2:$D$3528,MATCH(ROWS($AN$2:AN701),Position_Fournisseurs,0)),"")</f>
        <v/>
      </c>
    </row>
    <row r="702" spans="1:41" x14ac:dyDescent="0.25">
      <c r="A702">
        <v>1134</v>
      </c>
      <c r="B702">
        <v>282783</v>
      </c>
      <c r="C702" s="2" t="s">
        <v>27</v>
      </c>
      <c r="D702" s="2" t="s">
        <v>2192</v>
      </c>
      <c r="E702" s="2" t="s">
        <v>27</v>
      </c>
      <c r="F702" s="2" t="s">
        <v>2192</v>
      </c>
      <c r="G702" s="2" t="s">
        <v>27</v>
      </c>
      <c r="H702" s="2" t="s">
        <v>2193</v>
      </c>
      <c r="I702" s="2" t="s">
        <v>2193</v>
      </c>
      <c r="J702" s="2" t="s">
        <v>2194</v>
      </c>
      <c r="K702">
        <v>1227</v>
      </c>
      <c r="L702" s="2" t="s">
        <v>1345</v>
      </c>
      <c r="M702" s="2" t="s">
        <v>1311</v>
      </c>
      <c r="N702">
        <v>41223088800</v>
      </c>
      <c r="P702" s="2" t="s">
        <v>2195</v>
      </c>
      <c r="Q702" s="2" t="s">
        <v>27</v>
      </c>
      <c r="R702" s="2" t="s">
        <v>27</v>
      </c>
      <c r="S702" s="2" t="s">
        <v>2196</v>
      </c>
      <c r="T702" s="2" t="s">
        <v>27</v>
      </c>
      <c r="U702" s="2" t="s">
        <v>1312</v>
      </c>
      <c r="V702" s="2" t="s">
        <v>27</v>
      </c>
      <c r="W702" s="2" t="s">
        <v>1445</v>
      </c>
      <c r="X702" s="2" t="s">
        <v>27</v>
      </c>
      <c r="Y702" s="2" t="s">
        <v>24</v>
      </c>
      <c r="Z702" s="2" t="s">
        <v>1606</v>
      </c>
      <c r="AA702" s="2" t="s">
        <v>27</v>
      </c>
      <c r="AB702" s="2" t="s">
        <v>1315</v>
      </c>
      <c r="AC702" s="2" t="s">
        <v>2196</v>
      </c>
      <c r="AD702" s="2" t="s">
        <v>41</v>
      </c>
      <c r="AM702">
        <f>--ISNUMBER(IFERROR(SEARCH('Formulaire recherche'!$E$20,D702,1),""))</f>
        <v>1</v>
      </c>
      <c r="AN702">
        <f>IF(AM702=1,COUNTIF($AM$2:AM702,1),"")</f>
        <v>701</v>
      </c>
      <c r="AO702" t="str">
        <f>IFERROR(INDEX($D$2:$D$3528,MATCH(ROWS($AN$2:AN702),Position_Fournisseurs,0)),"")</f>
        <v/>
      </c>
    </row>
    <row r="703" spans="1:41" x14ac:dyDescent="0.25">
      <c r="A703">
        <v>1645</v>
      </c>
      <c r="B703">
        <v>600061</v>
      </c>
      <c r="C703" s="2" t="s">
        <v>27</v>
      </c>
      <c r="D703" s="2" t="s">
        <v>2604</v>
      </c>
      <c r="E703" s="2" t="s">
        <v>27</v>
      </c>
      <c r="F703" s="2" t="s">
        <v>2605</v>
      </c>
      <c r="G703" s="2" t="s">
        <v>27</v>
      </c>
      <c r="H703" s="2" t="s">
        <v>2606</v>
      </c>
      <c r="I703" s="2" t="s">
        <v>2606</v>
      </c>
      <c r="J703" s="2" t="s">
        <v>27</v>
      </c>
      <c r="K703">
        <v>1920</v>
      </c>
      <c r="L703" s="2" t="s">
        <v>1367</v>
      </c>
      <c r="M703" s="2" t="s">
        <v>1311</v>
      </c>
      <c r="N703">
        <v>41277233505</v>
      </c>
      <c r="P703" s="2" t="s">
        <v>27</v>
      </c>
      <c r="Q703" s="2" t="s">
        <v>27</v>
      </c>
      <c r="R703" s="2" t="s">
        <v>2607</v>
      </c>
      <c r="S703" s="2" t="s">
        <v>2608</v>
      </c>
      <c r="T703" s="2" t="s">
        <v>2609</v>
      </c>
      <c r="U703" s="2" t="s">
        <v>1312</v>
      </c>
      <c r="V703" s="2" t="s">
        <v>27</v>
      </c>
      <c r="W703" s="2" t="s">
        <v>27</v>
      </c>
      <c r="X703" s="2" t="s">
        <v>27</v>
      </c>
      <c r="Y703" s="2" t="s">
        <v>257</v>
      </c>
      <c r="Z703" s="2" t="s">
        <v>27</v>
      </c>
      <c r="AA703" s="2" t="s">
        <v>27</v>
      </c>
      <c r="AB703" s="2" t="s">
        <v>27</v>
      </c>
      <c r="AC703" s="2" t="s">
        <v>2608</v>
      </c>
      <c r="AD703" s="2" t="s">
        <v>27</v>
      </c>
      <c r="AM703">
        <f>--ISNUMBER(IFERROR(SEARCH('Formulaire recherche'!$E$20,D703,1),""))</f>
        <v>1</v>
      </c>
      <c r="AN703">
        <f>IF(AM703=1,COUNTIF($AM$2:AM703,1),"")</f>
        <v>702</v>
      </c>
      <c r="AO703" t="str">
        <f>IFERROR(INDEX($D$2:$D$3528,MATCH(ROWS($AN$2:AN703),Position_Fournisseurs,0)),"")</f>
        <v/>
      </c>
    </row>
    <row r="704" spans="1:41" x14ac:dyDescent="0.25">
      <c r="A704">
        <v>7143</v>
      </c>
      <c r="B704">
        <v>886029</v>
      </c>
      <c r="C704" s="2" t="s">
        <v>27</v>
      </c>
      <c r="D704" s="2" t="s">
        <v>6234</v>
      </c>
      <c r="E704" s="2" t="s">
        <v>27</v>
      </c>
      <c r="F704" s="2" t="s">
        <v>6235</v>
      </c>
      <c r="G704" s="2" t="s">
        <v>27</v>
      </c>
      <c r="H704" s="2" t="s">
        <v>6236</v>
      </c>
      <c r="I704" s="2" t="s">
        <v>6236</v>
      </c>
      <c r="J704" s="2" t="s">
        <v>27</v>
      </c>
      <c r="K704">
        <v>1950</v>
      </c>
      <c r="L704" s="2" t="s">
        <v>1403</v>
      </c>
      <c r="M704" s="2" t="s">
        <v>1311</v>
      </c>
      <c r="N704">
        <v>41273982300</v>
      </c>
      <c r="P704" s="2" t="s">
        <v>6237</v>
      </c>
      <c r="Q704" s="2" t="s">
        <v>27</v>
      </c>
      <c r="R704" s="2" t="s">
        <v>6238</v>
      </c>
      <c r="S704" s="2" t="s">
        <v>6239</v>
      </c>
      <c r="T704" s="2" t="s">
        <v>6240</v>
      </c>
      <c r="U704" s="2" t="s">
        <v>1312</v>
      </c>
      <c r="V704" s="2" t="s">
        <v>27</v>
      </c>
      <c r="W704" s="2" t="s">
        <v>27</v>
      </c>
      <c r="X704" s="2" t="s">
        <v>27</v>
      </c>
      <c r="Y704" s="2" t="s">
        <v>257</v>
      </c>
      <c r="Z704" s="2" t="s">
        <v>27</v>
      </c>
      <c r="AA704" s="2" t="s">
        <v>27</v>
      </c>
      <c r="AB704" s="2" t="s">
        <v>27</v>
      </c>
      <c r="AC704" s="2" t="s">
        <v>6239</v>
      </c>
      <c r="AD704" s="2" t="s">
        <v>27</v>
      </c>
      <c r="AM704">
        <f>--ISNUMBER(IFERROR(SEARCH('Formulaire recherche'!$E$20,D704,1),""))</f>
        <v>1</v>
      </c>
      <c r="AN704">
        <f>IF(AM704=1,COUNTIF($AM$2:AM704,1),"")</f>
        <v>703</v>
      </c>
      <c r="AO704" t="str">
        <f>IFERROR(INDEX($D$2:$D$3528,MATCH(ROWS($AN$2:AN704),Position_Fournisseurs,0)),"")</f>
        <v/>
      </c>
    </row>
    <row r="705" spans="1:41" x14ac:dyDescent="0.25">
      <c r="A705">
        <v>3098</v>
      </c>
      <c r="B705">
        <v>338286</v>
      </c>
      <c r="C705" s="2" t="s">
        <v>27</v>
      </c>
      <c r="D705" s="2" t="s">
        <v>3633</v>
      </c>
      <c r="E705" s="2" t="s">
        <v>27</v>
      </c>
      <c r="F705" s="2" t="s">
        <v>3634</v>
      </c>
      <c r="G705" s="2" t="s">
        <v>3635</v>
      </c>
      <c r="H705" s="2" t="s">
        <v>2835</v>
      </c>
      <c r="I705" s="2" t="s">
        <v>2835</v>
      </c>
      <c r="J705" s="2" t="s">
        <v>27</v>
      </c>
      <c r="K705">
        <v>1958</v>
      </c>
      <c r="L705" s="2" t="s">
        <v>2271</v>
      </c>
      <c r="M705" s="2" t="s">
        <v>1311</v>
      </c>
      <c r="P705" s="2" t="s">
        <v>27</v>
      </c>
      <c r="Q705" s="2" t="s">
        <v>27</v>
      </c>
      <c r="R705" s="2" t="s">
        <v>3636</v>
      </c>
      <c r="S705" s="2" t="s">
        <v>3637</v>
      </c>
      <c r="T705" s="2" t="s">
        <v>3638</v>
      </c>
      <c r="U705" s="2" t="s">
        <v>1312</v>
      </c>
      <c r="V705" s="2" t="s">
        <v>27</v>
      </c>
      <c r="W705" s="2" t="s">
        <v>27</v>
      </c>
      <c r="X705" s="2" t="s">
        <v>27</v>
      </c>
      <c r="Y705" s="2" t="s">
        <v>257</v>
      </c>
      <c r="Z705" s="2" t="s">
        <v>27</v>
      </c>
      <c r="AA705" s="2" t="s">
        <v>27</v>
      </c>
      <c r="AB705" s="2" t="s">
        <v>27</v>
      </c>
      <c r="AC705" s="2" t="s">
        <v>3637</v>
      </c>
      <c r="AD705" s="2" t="s">
        <v>27</v>
      </c>
      <c r="AM705">
        <f>--ISNUMBER(IFERROR(SEARCH('Formulaire recherche'!$E$20,D705,1),""))</f>
        <v>1</v>
      </c>
      <c r="AN705">
        <f>IF(AM705=1,COUNTIF($AM$2:AM705,1),"")</f>
        <v>704</v>
      </c>
      <c r="AO705" t="str">
        <f>IFERROR(INDEX($D$2:$D$3528,MATCH(ROWS($AN$2:AN705),Position_Fournisseurs,0)),"")</f>
        <v/>
      </c>
    </row>
    <row r="706" spans="1:41" x14ac:dyDescent="0.25">
      <c r="A706">
        <v>2964</v>
      </c>
      <c r="B706">
        <v>311961</v>
      </c>
      <c r="C706" s="2" t="s">
        <v>27</v>
      </c>
      <c r="D706" s="2" t="s">
        <v>3530</v>
      </c>
      <c r="E706" s="2" t="s">
        <v>2213</v>
      </c>
      <c r="F706" s="2" t="s">
        <v>3531</v>
      </c>
      <c r="G706" s="2" t="s">
        <v>27</v>
      </c>
      <c r="H706" s="2" t="s">
        <v>3532</v>
      </c>
      <c r="I706" s="2" t="s">
        <v>3532</v>
      </c>
      <c r="J706" s="2" t="s">
        <v>27</v>
      </c>
      <c r="K706">
        <v>1950</v>
      </c>
      <c r="L706" s="2" t="s">
        <v>1403</v>
      </c>
      <c r="M706" s="2" t="s">
        <v>1311</v>
      </c>
      <c r="N706">
        <v>41273223666</v>
      </c>
      <c r="P706" s="2" t="s">
        <v>3533</v>
      </c>
      <c r="Q706" s="2" t="s">
        <v>27</v>
      </c>
      <c r="R706" s="2" t="s">
        <v>3534</v>
      </c>
      <c r="S706" s="2" t="s">
        <v>3535</v>
      </c>
      <c r="T706" s="2" t="s">
        <v>3536</v>
      </c>
      <c r="U706" s="2" t="s">
        <v>1312</v>
      </c>
      <c r="V706" s="2" t="s">
        <v>27</v>
      </c>
      <c r="W706" s="2" t="s">
        <v>27</v>
      </c>
      <c r="X706" s="2" t="s">
        <v>27</v>
      </c>
      <c r="Y706" s="2" t="s">
        <v>257</v>
      </c>
      <c r="Z706" s="2" t="s">
        <v>27</v>
      </c>
      <c r="AA706" s="2" t="s">
        <v>27</v>
      </c>
      <c r="AB706" s="2" t="s">
        <v>27</v>
      </c>
      <c r="AC706" s="2" t="s">
        <v>3535</v>
      </c>
      <c r="AD706" s="2" t="s">
        <v>27</v>
      </c>
      <c r="AM706">
        <f>--ISNUMBER(IFERROR(SEARCH('Formulaire recherche'!$E$20,D706,1),""))</f>
        <v>1</v>
      </c>
      <c r="AN706">
        <f>IF(AM706=1,COUNTIF($AM$2:AM706,1),"")</f>
        <v>705</v>
      </c>
      <c r="AO706" t="str">
        <f>IFERROR(INDEX($D$2:$D$3528,MATCH(ROWS($AN$2:AN706),Position_Fournisseurs,0)),"")</f>
        <v/>
      </c>
    </row>
    <row r="707" spans="1:41" x14ac:dyDescent="0.25">
      <c r="A707">
        <v>4420</v>
      </c>
      <c r="B707">
        <v>11264</v>
      </c>
      <c r="C707" s="2" t="s">
        <v>27</v>
      </c>
      <c r="D707" s="2" t="s">
        <v>4529</v>
      </c>
      <c r="E707" s="2" t="s">
        <v>27</v>
      </c>
      <c r="F707" s="2" t="s">
        <v>4530</v>
      </c>
      <c r="G707" s="2" t="s">
        <v>3632</v>
      </c>
      <c r="H707" s="2" t="s">
        <v>4531</v>
      </c>
      <c r="I707" s="2" t="s">
        <v>4531</v>
      </c>
      <c r="J707" s="2" t="s">
        <v>27</v>
      </c>
      <c r="K707">
        <v>74330</v>
      </c>
      <c r="L707" s="2" t="s">
        <v>4532</v>
      </c>
      <c r="M707" s="2" t="s">
        <v>1313</v>
      </c>
      <c r="N707">
        <v>33450468814</v>
      </c>
      <c r="P707" s="2" t="s">
        <v>27</v>
      </c>
      <c r="Q707" s="2" t="s">
        <v>27</v>
      </c>
      <c r="R707" s="2" t="s">
        <v>27</v>
      </c>
      <c r="S707" s="2" t="s">
        <v>27</v>
      </c>
      <c r="T707" s="2" t="s">
        <v>27</v>
      </c>
      <c r="U707" s="2" t="s">
        <v>1312</v>
      </c>
      <c r="V707" s="2" t="s">
        <v>27</v>
      </c>
      <c r="W707" s="2" t="s">
        <v>27</v>
      </c>
      <c r="X707" s="2" t="s">
        <v>27</v>
      </c>
      <c r="Y707" s="2" t="s">
        <v>27</v>
      </c>
      <c r="Z707" s="2" t="s">
        <v>27</v>
      </c>
      <c r="AA707" s="2" t="s">
        <v>27</v>
      </c>
      <c r="AB707" s="2" t="s">
        <v>27</v>
      </c>
      <c r="AC707" s="2" t="s">
        <v>27</v>
      </c>
      <c r="AD707" s="2" t="s">
        <v>27</v>
      </c>
      <c r="AM707">
        <f>--ISNUMBER(IFERROR(SEARCH('Formulaire recherche'!$E$20,D707,1),""))</f>
        <v>1</v>
      </c>
      <c r="AN707">
        <f>IF(AM707=1,COUNTIF($AM$2:AM707,1),"")</f>
        <v>706</v>
      </c>
      <c r="AO707" t="str">
        <f>IFERROR(INDEX($D$2:$D$3528,MATCH(ROWS($AN$2:AN707),Position_Fournisseurs,0)),"")</f>
        <v/>
      </c>
    </row>
    <row r="708" spans="1:41" x14ac:dyDescent="0.25">
      <c r="A708">
        <v>4610</v>
      </c>
      <c r="B708">
        <v>203169</v>
      </c>
      <c r="C708" s="2" t="s">
        <v>27</v>
      </c>
      <c r="D708" s="2" t="s">
        <v>4619</v>
      </c>
      <c r="E708" s="2" t="s">
        <v>27</v>
      </c>
      <c r="F708" s="2" t="s">
        <v>4620</v>
      </c>
      <c r="G708" s="2" t="s">
        <v>27</v>
      </c>
      <c r="H708" s="2" t="s">
        <v>4621</v>
      </c>
      <c r="I708" s="2" t="s">
        <v>4621</v>
      </c>
      <c r="J708" s="2" t="s">
        <v>27</v>
      </c>
      <c r="K708">
        <v>1024</v>
      </c>
      <c r="L708" s="2" t="s">
        <v>2086</v>
      </c>
      <c r="M708" s="2" t="s">
        <v>1311</v>
      </c>
      <c r="N708">
        <v>41216913500</v>
      </c>
      <c r="P708" s="2" t="s">
        <v>4622</v>
      </c>
      <c r="Q708" s="2" t="s">
        <v>27</v>
      </c>
      <c r="R708" s="2" t="s">
        <v>4623</v>
      </c>
      <c r="S708" s="2" t="s">
        <v>4624</v>
      </c>
      <c r="T708" s="2" t="s">
        <v>4625</v>
      </c>
      <c r="U708" s="2" t="s">
        <v>1312</v>
      </c>
      <c r="V708" s="2" t="s">
        <v>27</v>
      </c>
      <c r="W708" s="2" t="s">
        <v>27</v>
      </c>
      <c r="X708" s="2" t="s">
        <v>27</v>
      </c>
      <c r="Y708" s="2" t="s">
        <v>79</v>
      </c>
      <c r="Z708" s="2" t="s">
        <v>27</v>
      </c>
      <c r="AA708" s="2" t="s">
        <v>27</v>
      </c>
      <c r="AB708" s="2" t="s">
        <v>27</v>
      </c>
      <c r="AC708" s="2" t="s">
        <v>4624</v>
      </c>
      <c r="AD708" s="2" t="s">
        <v>27</v>
      </c>
      <c r="AM708">
        <f>--ISNUMBER(IFERROR(SEARCH('Formulaire recherche'!$E$20,D708,1),""))</f>
        <v>1</v>
      </c>
      <c r="AN708">
        <f>IF(AM708=1,COUNTIF($AM$2:AM708,1),"")</f>
        <v>707</v>
      </c>
      <c r="AO708" t="str">
        <f>IFERROR(INDEX($D$2:$D$3528,MATCH(ROWS($AN$2:AN708),Position_Fournisseurs,0)),"")</f>
        <v/>
      </c>
    </row>
    <row r="709" spans="1:41" x14ac:dyDescent="0.25">
      <c r="A709">
        <v>4280</v>
      </c>
      <c r="B709">
        <v>11122</v>
      </c>
      <c r="C709" s="2" t="s">
        <v>27</v>
      </c>
      <c r="D709" s="2" t="s">
        <v>4429</v>
      </c>
      <c r="E709" s="2" t="s">
        <v>4430</v>
      </c>
      <c r="F709" s="2" t="s">
        <v>4431</v>
      </c>
      <c r="G709" s="2" t="s">
        <v>27</v>
      </c>
      <c r="H709" s="2" t="s">
        <v>4432</v>
      </c>
      <c r="I709" s="2" t="s">
        <v>4432</v>
      </c>
      <c r="J709" s="2" t="s">
        <v>27</v>
      </c>
      <c r="K709">
        <v>1566</v>
      </c>
      <c r="L709" s="2" t="s">
        <v>4433</v>
      </c>
      <c r="M709" s="2" t="s">
        <v>1311</v>
      </c>
      <c r="P709" s="2" t="s">
        <v>27</v>
      </c>
      <c r="Q709" s="2" t="s">
        <v>27</v>
      </c>
      <c r="R709" s="2" t="s">
        <v>27</v>
      </c>
      <c r="S709" s="2" t="s">
        <v>27</v>
      </c>
      <c r="T709" s="2" t="s">
        <v>27</v>
      </c>
      <c r="U709" s="2" t="s">
        <v>1312</v>
      </c>
      <c r="V709" s="2" t="s">
        <v>27</v>
      </c>
      <c r="W709" s="2" t="s">
        <v>27</v>
      </c>
      <c r="X709" s="2" t="s">
        <v>27</v>
      </c>
      <c r="Y709" s="2" t="s">
        <v>1313</v>
      </c>
      <c r="Z709" s="2" t="s">
        <v>27</v>
      </c>
      <c r="AA709" s="2" t="s">
        <v>27</v>
      </c>
      <c r="AB709" s="2" t="s">
        <v>27</v>
      </c>
      <c r="AC709" s="2" t="s">
        <v>27</v>
      </c>
      <c r="AD709" s="2" t="s">
        <v>27</v>
      </c>
      <c r="AM709">
        <f>--ISNUMBER(IFERROR(SEARCH('Formulaire recherche'!$E$20,D709,1),""))</f>
        <v>1</v>
      </c>
      <c r="AN709">
        <f>IF(AM709=1,COUNTIF($AM$2:AM709,1),"")</f>
        <v>708</v>
      </c>
      <c r="AO709" t="str">
        <f>IFERROR(INDEX($D$2:$D$3528,MATCH(ROWS($AN$2:AN709),Position_Fournisseurs,0)),"")</f>
        <v/>
      </c>
    </row>
    <row r="710" spans="1:41" x14ac:dyDescent="0.25">
      <c r="A710">
        <v>7232</v>
      </c>
      <c r="B710">
        <v>921545</v>
      </c>
      <c r="C710" s="2" t="s">
        <v>27</v>
      </c>
      <c r="D710" s="2" t="s">
        <v>6314</v>
      </c>
      <c r="E710" s="2" t="s">
        <v>27</v>
      </c>
      <c r="F710" s="2" t="s">
        <v>6315</v>
      </c>
      <c r="G710" s="2" t="s">
        <v>27</v>
      </c>
      <c r="H710" s="2" t="s">
        <v>6316</v>
      </c>
      <c r="I710" s="2" t="s">
        <v>6316</v>
      </c>
      <c r="J710" s="2" t="s">
        <v>27</v>
      </c>
      <c r="K710">
        <v>1566</v>
      </c>
      <c r="L710" s="2" t="s">
        <v>4433</v>
      </c>
      <c r="M710" s="2" t="s">
        <v>1311</v>
      </c>
      <c r="N710">
        <v>41263012007</v>
      </c>
      <c r="P710" s="2" t="s">
        <v>27</v>
      </c>
      <c r="Q710" s="2" t="s">
        <v>27</v>
      </c>
      <c r="R710" s="2" t="s">
        <v>6317</v>
      </c>
      <c r="S710" s="2" t="s">
        <v>6318</v>
      </c>
      <c r="T710" s="2" t="s">
        <v>6319</v>
      </c>
      <c r="U710" s="2" t="s">
        <v>1312</v>
      </c>
      <c r="V710" s="2" t="s">
        <v>27</v>
      </c>
      <c r="W710" s="2" t="s">
        <v>27</v>
      </c>
      <c r="X710" s="2" t="s">
        <v>27</v>
      </c>
      <c r="Y710" s="2" t="s">
        <v>1313</v>
      </c>
      <c r="Z710" s="2" t="s">
        <v>27</v>
      </c>
      <c r="AA710" s="2" t="s">
        <v>27</v>
      </c>
      <c r="AB710" s="2" t="s">
        <v>27</v>
      </c>
      <c r="AC710" s="2" t="s">
        <v>6318</v>
      </c>
      <c r="AD710" s="2" t="s">
        <v>27</v>
      </c>
      <c r="AM710">
        <f>--ISNUMBER(IFERROR(SEARCH('Formulaire recherche'!$E$20,D710,1),""))</f>
        <v>1</v>
      </c>
      <c r="AN710">
        <f>IF(AM710=1,COUNTIF($AM$2:AM710,1),"")</f>
        <v>709</v>
      </c>
      <c r="AO710" t="str">
        <f>IFERROR(INDEX($D$2:$D$3528,MATCH(ROWS($AN$2:AN710),Position_Fournisseurs,0)),"")</f>
        <v/>
      </c>
    </row>
    <row r="711" spans="1:41" x14ac:dyDescent="0.25">
      <c r="A711">
        <v>4620</v>
      </c>
      <c r="B711">
        <v>203451</v>
      </c>
      <c r="C711" s="2" t="s">
        <v>27</v>
      </c>
      <c r="D711" s="2" t="s">
        <v>4626</v>
      </c>
      <c r="E711" s="2" t="s">
        <v>27</v>
      </c>
      <c r="F711" s="2" t="s">
        <v>4627</v>
      </c>
      <c r="G711" s="2" t="s">
        <v>27</v>
      </c>
      <c r="H711" s="2" t="s">
        <v>4628</v>
      </c>
      <c r="I711" s="2" t="s">
        <v>4628</v>
      </c>
      <c r="J711" s="2" t="s">
        <v>27</v>
      </c>
      <c r="K711">
        <v>1260</v>
      </c>
      <c r="L711" s="2" t="s">
        <v>1333</v>
      </c>
      <c r="M711" s="2" t="s">
        <v>1311</v>
      </c>
      <c r="N711">
        <v>41223613031</v>
      </c>
      <c r="P711" s="2" t="s">
        <v>27</v>
      </c>
      <c r="Q711" s="2" t="s">
        <v>27</v>
      </c>
      <c r="R711" s="2" t="s">
        <v>27</v>
      </c>
      <c r="S711" s="2" t="s">
        <v>4629</v>
      </c>
      <c r="T711" s="2" t="s">
        <v>27</v>
      </c>
      <c r="U711" s="2" t="s">
        <v>1312</v>
      </c>
      <c r="V711" s="2" t="s">
        <v>27</v>
      </c>
      <c r="W711" s="2" t="s">
        <v>27</v>
      </c>
      <c r="X711" s="2" t="s">
        <v>27</v>
      </c>
      <c r="Y711" s="2" t="s">
        <v>79</v>
      </c>
      <c r="Z711" s="2" t="s">
        <v>27</v>
      </c>
      <c r="AA711" s="2" t="s">
        <v>27</v>
      </c>
      <c r="AB711" s="2" t="s">
        <v>27</v>
      </c>
      <c r="AC711" s="2" t="s">
        <v>4629</v>
      </c>
      <c r="AD711" s="2" t="s">
        <v>27</v>
      </c>
      <c r="AM711">
        <f>--ISNUMBER(IFERROR(SEARCH('Formulaire recherche'!$E$20,D711,1),""))</f>
        <v>1</v>
      </c>
      <c r="AN711">
        <f>IF(AM711=1,COUNTIF($AM$2:AM711,1),"")</f>
        <v>710</v>
      </c>
      <c r="AO711" t="str">
        <f>IFERROR(INDEX($D$2:$D$3528,MATCH(ROWS($AN$2:AN711),Position_Fournisseurs,0)),"")</f>
        <v/>
      </c>
    </row>
    <row r="712" spans="1:41" x14ac:dyDescent="0.25">
      <c r="A712">
        <v>4597</v>
      </c>
      <c r="B712">
        <v>202749</v>
      </c>
      <c r="C712" s="2" t="s">
        <v>27</v>
      </c>
      <c r="D712" s="2" t="s">
        <v>4613</v>
      </c>
      <c r="E712" s="2" t="s">
        <v>4614</v>
      </c>
      <c r="F712" s="2" t="s">
        <v>4615</v>
      </c>
      <c r="G712" s="2" t="s">
        <v>27</v>
      </c>
      <c r="H712" s="2" t="s">
        <v>27</v>
      </c>
      <c r="I712" s="2" t="s">
        <v>27</v>
      </c>
      <c r="J712" s="2" t="s">
        <v>27</v>
      </c>
      <c r="K712">
        <v>1027</v>
      </c>
      <c r="L712" s="2" t="s">
        <v>1401</v>
      </c>
      <c r="M712" s="2" t="s">
        <v>1311</v>
      </c>
      <c r="N712">
        <v>41218013241</v>
      </c>
      <c r="P712" s="2" t="s">
        <v>27</v>
      </c>
      <c r="Q712" s="2" t="s">
        <v>27</v>
      </c>
      <c r="R712" s="2" t="s">
        <v>27</v>
      </c>
      <c r="S712" s="2" t="s">
        <v>4616</v>
      </c>
      <c r="T712" s="2" t="s">
        <v>27</v>
      </c>
      <c r="U712" s="2" t="s">
        <v>1312</v>
      </c>
      <c r="V712" s="2" t="s">
        <v>27</v>
      </c>
      <c r="W712" s="2" t="s">
        <v>27</v>
      </c>
      <c r="X712" s="2" t="s">
        <v>27</v>
      </c>
      <c r="Y712" s="2" t="s">
        <v>79</v>
      </c>
      <c r="Z712" s="2" t="s">
        <v>27</v>
      </c>
      <c r="AA712" s="2" t="s">
        <v>27</v>
      </c>
      <c r="AB712" s="2" t="s">
        <v>27</v>
      </c>
      <c r="AC712" s="2" t="s">
        <v>4616</v>
      </c>
      <c r="AD712" s="2" t="s">
        <v>27</v>
      </c>
      <c r="AM712">
        <f>--ISNUMBER(IFERROR(SEARCH('Formulaire recherche'!$E$20,D712,1),""))</f>
        <v>1</v>
      </c>
      <c r="AN712">
        <f>IF(AM712=1,COUNTIF($AM$2:AM712,1),"")</f>
        <v>711</v>
      </c>
      <c r="AO712" t="str">
        <f>IFERROR(INDEX($D$2:$D$3528,MATCH(ROWS($AN$2:AN712),Position_Fournisseurs,0)),"")</f>
        <v/>
      </c>
    </row>
    <row r="713" spans="1:41" x14ac:dyDescent="0.25">
      <c r="A713">
        <v>2801</v>
      </c>
      <c r="B713">
        <v>177987</v>
      </c>
      <c r="C713" s="2" t="s">
        <v>27</v>
      </c>
      <c r="D713" s="2" t="s">
        <v>3404</v>
      </c>
      <c r="E713" s="2" t="s">
        <v>27</v>
      </c>
      <c r="F713" s="2" t="s">
        <v>3405</v>
      </c>
      <c r="G713" s="2" t="s">
        <v>27</v>
      </c>
      <c r="H713" s="2" t="s">
        <v>3406</v>
      </c>
      <c r="I713" s="2" t="s">
        <v>3406</v>
      </c>
      <c r="J713" s="2" t="s">
        <v>27</v>
      </c>
      <c r="K713">
        <v>8840</v>
      </c>
      <c r="L713" s="2" t="s">
        <v>3407</v>
      </c>
      <c r="M713" s="2" t="s">
        <v>1311</v>
      </c>
      <c r="N713">
        <v>41848840820</v>
      </c>
      <c r="P713" s="2" t="s">
        <v>27</v>
      </c>
      <c r="Q713" s="2" t="s">
        <v>27</v>
      </c>
      <c r="R713" s="2" t="s">
        <v>27</v>
      </c>
      <c r="S713" s="2" t="s">
        <v>3408</v>
      </c>
      <c r="T713" s="2" t="s">
        <v>27</v>
      </c>
      <c r="U713" s="2" t="s">
        <v>1312</v>
      </c>
      <c r="V713" s="2" t="s">
        <v>27</v>
      </c>
      <c r="W713" s="2" t="s">
        <v>27</v>
      </c>
      <c r="X713" s="2" t="s">
        <v>27</v>
      </c>
      <c r="Y713" s="2" t="s">
        <v>2583</v>
      </c>
      <c r="Z713" s="2" t="s">
        <v>27</v>
      </c>
      <c r="AA713" s="2" t="s">
        <v>27</v>
      </c>
      <c r="AB713" s="2" t="s">
        <v>27</v>
      </c>
      <c r="AC713" s="2" t="s">
        <v>3408</v>
      </c>
      <c r="AD713" s="2" t="s">
        <v>27</v>
      </c>
      <c r="AM713">
        <f>--ISNUMBER(IFERROR(SEARCH('Formulaire recherche'!$E$20,D713,1),""))</f>
        <v>1</v>
      </c>
      <c r="AN713">
        <f>IF(AM713=1,COUNTIF($AM$2:AM713,1),"")</f>
        <v>712</v>
      </c>
      <c r="AO713" t="str">
        <f>IFERROR(INDEX($D$2:$D$3528,MATCH(ROWS($AN$2:AN713),Position_Fournisseurs,0)),"")</f>
        <v/>
      </c>
    </row>
    <row r="714" spans="1:41" x14ac:dyDescent="0.25">
      <c r="A714">
        <v>5686</v>
      </c>
      <c r="B714">
        <v>11282</v>
      </c>
      <c r="C714" s="2" t="s">
        <v>27</v>
      </c>
      <c r="D714" s="2" t="s">
        <v>5405</v>
      </c>
      <c r="E714" s="2" t="s">
        <v>27</v>
      </c>
      <c r="F714" s="2" t="s">
        <v>5406</v>
      </c>
      <c r="G714" s="2" t="s">
        <v>27</v>
      </c>
      <c r="H714" s="2" t="s">
        <v>3064</v>
      </c>
      <c r="I714" s="2" t="s">
        <v>3064</v>
      </c>
      <c r="J714" s="2" t="s">
        <v>27</v>
      </c>
      <c r="K714">
        <v>4051</v>
      </c>
      <c r="L714" s="2" t="s">
        <v>1327</v>
      </c>
      <c r="M714" s="2" t="s">
        <v>1311</v>
      </c>
      <c r="N714">
        <v>41582858585</v>
      </c>
      <c r="P714" s="2" t="s">
        <v>27</v>
      </c>
      <c r="Q714" s="2" t="s">
        <v>27</v>
      </c>
      <c r="R714" s="2" t="s">
        <v>27</v>
      </c>
      <c r="S714" s="2" t="s">
        <v>27</v>
      </c>
      <c r="T714" s="2" t="s">
        <v>27</v>
      </c>
      <c r="U714" s="2" t="s">
        <v>1312</v>
      </c>
      <c r="V714" s="2" t="s">
        <v>27</v>
      </c>
      <c r="W714" s="2" t="s">
        <v>1331</v>
      </c>
      <c r="X714" s="2" t="s">
        <v>27</v>
      </c>
      <c r="Y714" s="2" t="s">
        <v>1328</v>
      </c>
      <c r="Z714" s="2" t="s">
        <v>27</v>
      </c>
      <c r="AA714" s="2" t="s">
        <v>27</v>
      </c>
      <c r="AB714" s="2" t="s">
        <v>27</v>
      </c>
      <c r="AC714" s="2" t="s">
        <v>27</v>
      </c>
      <c r="AD714" s="2" t="s">
        <v>27</v>
      </c>
      <c r="AM714">
        <f>--ISNUMBER(IFERROR(SEARCH('Formulaire recherche'!$E$20,D714,1),""))</f>
        <v>1</v>
      </c>
      <c r="AN714">
        <f>IF(AM714=1,COUNTIF($AM$2:AM714,1),"")</f>
        <v>713</v>
      </c>
      <c r="AO714" t="str">
        <f>IFERROR(INDEX($D$2:$D$3528,MATCH(ROWS($AN$2:AN714),Position_Fournisseurs,0)),"")</f>
        <v/>
      </c>
    </row>
    <row r="715" spans="1:41" x14ac:dyDescent="0.25">
      <c r="A715">
        <v>3869</v>
      </c>
      <c r="B715">
        <v>433919863</v>
      </c>
      <c r="C715" s="2" t="s">
        <v>27</v>
      </c>
      <c r="D715" s="2" t="s">
        <v>4248</v>
      </c>
      <c r="E715" s="2" t="s">
        <v>27</v>
      </c>
      <c r="F715" s="2" t="s">
        <v>27</v>
      </c>
      <c r="G715" s="2" t="s">
        <v>4249</v>
      </c>
      <c r="H715" s="2" t="s">
        <v>4250</v>
      </c>
      <c r="I715" s="2" t="s">
        <v>27</v>
      </c>
      <c r="J715" s="2" t="s">
        <v>27</v>
      </c>
      <c r="K715">
        <v>1806</v>
      </c>
      <c r="L715" s="2" t="s">
        <v>4251</v>
      </c>
      <c r="M715" s="2" t="s">
        <v>1311</v>
      </c>
      <c r="N715">
        <v>41219441548</v>
      </c>
      <c r="P715" s="2" t="s">
        <v>4252</v>
      </c>
      <c r="Q715" s="2" t="s">
        <v>27</v>
      </c>
      <c r="R715" s="2" t="s">
        <v>4253</v>
      </c>
      <c r="S715" s="2" t="s">
        <v>4253</v>
      </c>
      <c r="T715" s="2" t="s">
        <v>4254</v>
      </c>
      <c r="U715" s="2" t="s">
        <v>1312</v>
      </c>
      <c r="V715" s="2" t="s">
        <v>27</v>
      </c>
      <c r="W715" s="2" t="s">
        <v>27</v>
      </c>
      <c r="X715" s="2" t="s">
        <v>27</v>
      </c>
      <c r="Y715" s="2" t="s">
        <v>79</v>
      </c>
      <c r="Z715" s="2" t="s">
        <v>1314</v>
      </c>
      <c r="AA715" s="2" t="s">
        <v>27</v>
      </c>
      <c r="AB715" s="2" t="s">
        <v>1315</v>
      </c>
      <c r="AC715" s="2" t="s">
        <v>4253</v>
      </c>
      <c r="AD715" s="2" t="s">
        <v>32</v>
      </c>
      <c r="AM715">
        <f>--ISNUMBER(IFERROR(SEARCH('Formulaire recherche'!$E$20,D715,1),""))</f>
        <v>1</v>
      </c>
      <c r="AN715">
        <f>IF(AM715=1,COUNTIF($AM$2:AM715,1),"")</f>
        <v>714</v>
      </c>
      <c r="AO715" t="str">
        <f>IFERROR(INDEX($D$2:$D$3528,MATCH(ROWS($AN$2:AN715),Position_Fournisseurs,0)),"")</f>
        <v/>
      </c>
    </row>
    <row r="716" spans="1:41" x14ac:dyDescent="0.25">
      <c r="A716">
        <v>582</v>
      </c>
      <c r="B716">
        <v>144728</v>
      </c>
      <c r="C716" s="2" t="s">
        <v>27</v>
      </c>
      <c r="D716" s="2" t="s">
        <v>1780</v>
      </c>
      <c r="E716" s="2" t="s">
        <v>27</v>
      </c>
      <c r="F716" s="2" t="s">
        <v>1780</v>
      </c>
      <c r="G716" s="2" t="s">
        <v>27</v>
      </c>
      <c r="H716" s="2" t="s">
        <v>1781</v>
      </c>
      <c r="I716" s="2" t="s">
        <v>1781</v>
      </c>
      <c r="J716" s="2" t="s">
        <v>27</v>
      </c>
      <c r="K716">
        <v>1211</v>
      </c>
      <c r="L716" s="2" t="s">
        <v>1410</v>
      </c>
      <c r="M716" s="2" t="s">
        <v>1311</v>
      </c>
      <c r="N716">
        <v>41223297177</v>
      </c>
      <c r="P716" s="2" t="s">
        <v>27</v>
      </c>
      <c r="Q716" s="2" t="s">
        <v>27</v>
      </c>
      <c r="R716" s="2" t="s">
        <v>27</v>
      </c>
      <c r="S716" s="2" t="s">
        <v>1782</v>
      </c>
      <c r="T716" s="2" t="s">
        <v>27</v>
      </c>
      <c r="U716" s="2" t="s">
        <v>1312</v>
      </c>
      <c r="V716" s="2" t="s">
        <v>27</v>
      </c>
      <c r="W716" s="2" t="s">
        <v>27</v>
      </c>
      <c r="X716" s="2" t="s">
        <v>27</v>
      </c>
      <c r="Y716" s="2" t="s">
        <v>27</v>
      </c>
      <c r="Z716" s="2" t="s">
        <v>27</v>
      </c>
      <c r="AA716" s="2" t="s">
        <v>27</v>
      </c>
      <c r="AB716" s="2" t="s">
        <v>27</v>
      </c>
      <c r="AC716" s="2" t="s">
        <v>1782</v>
      </c>
      <c r="AD716" s="2" t="s">
        <v>27</v>
      </c>
      <c r="AM716">
        <f>--ISNUMBER(IFERROR(SEARCH('Formulaire recherche'!$E$20,D716,1),""))</f>
        <v>1</v>
      </c>
      <c r="AN716">
        <f>IF(AM716=1,COUNTIF($AM$2:AM716,1),"")</f>
        <v>715</v>
      </c>
      <c r="AO716" t="str">
        <f>IFERROR(INDEX($D$2:$D$3528,MATCH(ROWS($AN$2:AN716),Position_Fournisseurs,0)),"")</f>
        <v/>
      </c>
    </row>
    <row r="717" spans="1:41" x14ac:dyDescent="0.25">
      <c r="A717">
        <v>6695</v>
      </c>
      <c r="B717">
        <v>496409</v>
      </c>
      <c r="C717" s="2" t="s">
        <v>27</v>
      </c>
      <c r="D717" s="2" t="s">
        <v>5892</v>
      </c>
      <c r="E717" s="2" t="s">
        <v>27</v>
      </c>
      <c r="F717" s="2" t="s">
        <v>5893</v>
      </c>
      <c r="G717" s="2" t="s">
        <v>27</v>
      </c>
      <c r="H717" s="2" t="s">
        <v>2272</v>
      </c>
      <c r="I717" s="2" t="s">
        <v>2272</v>
      </c>
      <c r="J717" s="2" t="s">
        <v>27</v>
      </c>
      <c r="K717">
        <v>1207</v>
      </c>
      <c r="L717" s="2" t="s">
        <v>1349</v>
      </c>
      <c r="M717" s="2" t="s">
        <v>1311</v>
      </c>
      <c r="N717">
        <v>41228404303</v>
      </c>
      <c r="P717" s="2" t="s">
        <v>27</v>
      </c>
      <c r="Q717" s="2" t="s">
        <v>27</v>
      </c>
      <c r="R717" s="2" t="s">
        <v>27</v>
      </c>
      <c r="S717" s="2" t="s">
        <v>5894</v>
      </c>
      <c r="T717" s="2" t="s">
        <v>27</v>
      </c>
      <c r="U717" s="2" t="s">
        <v>1312</v>
      </c>
      <c r="V717" s="2" t="s">
        <v>27</v>
      </c>
      <c r="W717" s="2" t="s">
        <v>27</v>
      </c>
      <c r="X717" s="2" t="s">
        <v>27</v>
      </c>
      <c r="Y717" s="2" t="s">
        <v>24</v>
      </c>
      <c r="Z717" s="2" t="s">
        <v>27</v>
      </c>
      <c r="AA717" s="2" t="s">
        <v>27</v>
      </c>
      <c r="AB717" s="2" t="s">
        <v>27</v>
      </c>
      <c r="AC717" s="2" t="s">
        <v>5894</v>
      </c>
      <c r="AD717" s="2" t="s">
        <v>27</v>
      </c>
      <c r="AM717">
        <f>--ISNUMBER(IFERROR(SEARCH('Formulaire recherche'!$E$20,D717,1),""))</f>
        <v>1</v>
      </c>
      <c r="AN717">
        <f>IF(AM717=1,COUNTIF($AM$2:AM717,1),"")</f>
        <v>716</v>
      </c>
      <c r="AO717" t="str">
        <f>IFERROR(INDEX($D$2:$D$3528,MATCH(ROWS($AN$2:AN717),Position_Fournisseurs,0)),"")</f>
        <v/>
      </c>
    </row>
    <row r="718" spans="1:41" x14ac:dyDescent="0.25">
      <c r="A718">
        <v>90</v>
      </c>
      <c r="B718">
        <v>10081</v>
      </c>
      <c r="C718" s="2" t="s">
        <v>27</v>
      </c>
      <c r="D718" s="2" t="s">
        <v>1385</v>
      </c>
      <c r="E718" s="2" t="s">
        <v>27</v>
      </c>
      <c r="F718" s="2" t="s">
        <v>1386</v>
      </c>
      <c r="G718" s="2" t="s">
        <v>27</v>
      </c>
      <c r="H718" s="2" t="s">
        <v>1387</v>
      </c>
      <c r="I718" s="2" t="s">
        <v>1387</v>
      </c>
      <c r="J718" s="2" t="s">
        <v>1388</v>
      </c>
      <c r="K718">
        <v>38361</v>
      </c>
      <c r="L718" s="2" t="s">
        <v>1389</v>
      </c>
      <c r="M718" s="2" t="s">
        <v>1313</v>
      </c>
      <c r="N718">
        <v>33476278410</v>
      </c>
      <c r="P718" s="2" t="s">
        <v>27</v>
      </c>
      <c r="Q718" s="2" t="s">
        <v>27</v>
      </c>
      <c r="R718" s="2" t="s">
        <v>27</v>
      </c>
      <c r="S718" s="2" t="s">
        <v>1321</v>
      </c>
      <c r="T718" s="2" t="s">
        <v>27</v>
      </c>
      <c r="U718" s="2" t="s">
        <v>1312</v>
      </c>
      <c r="V718" s="2" t="s">
        <v>27</v>
      </c>
      <c r="W718" s="2" t="s">
        <v>27</v>
      </c>
      <c r="X718" s="2" t="s">
        <v>27</v>
      </c>
      <c r="Y718" s="2" t="s">
        <v>27</v>
      </c>
      <c r="Z718" s="2" t="s">
        <v>27</v>
      </c>
      <c r="AA718" s="2" t="s">
        <v>27</v>
      </c>
      <c r="AB718" s="2" t="s">
        <v>27</v>
      </c>
      <c r="AC718" s="2" t="s">
        <v>1321</v>
      </c>
      <c r="AD718" s="2" t="s">
        <v>27</v>
      </c>
      <c r="AM718">
        <f>--ISNUMBER(IFERROR(SEARCH('Formulaire recherche'!$E$20,D718,1),""))</f>
        <v>1</v>
      </c>
      <c r="AN718">
        <f>IF(AM718=1,COUNTIF($AM$2:AM718,1),"")</f>
        <v>717</v>
      </c>
      <c r="AO718" t="str">
        <f>IFERROR(INDEX($D$2:$D$3528,MATCH(ROWS($AN$2:AN718),Position_Fournisseurs,0)),"")</f>
        <v/>
      </c>
    </row>
    <row r="719" spans="1:41" x14ac:dyDescent="0.25">
      <c r="A719">
        <v>4434</v>
      </c>
      <c r="B719">
        <v>198500</v>
      </c>
      <c r="C719" s="2" t="s">
        <v>27</v>
      </c>
      <c r="D719" s="2" t="s">
        <v>4540</v>
      </c>
      <c r="E719" s="2" t="s">
        <v>27</v>
      </c>
      <c r="F719" s="2" t="s">
        <v>4541</v>
      </c>
      <c r="G719" s="2" t="s">
        <v>27</v>
      </c>
      <c r="H719" s="2" t="s">
        <v>4542</v>
      </c>
      <c r="I719" s="2" t="s">
        <v>4542</v>
      </c>
      <c r="J719" s="2" t="s">
        <v>27</v>
      </c>
      <c r="K719">
        <v>1033</v>
      </c>
      <c r="L719" s="2" t="s">
        <v>2619</v>
      </c>
      <c r="M719" s="2" t="s">
        <v>1311</v>
      </c>
      <c r="N719">
        <v>41216200707</v>
      </c>
      <c r="P719" s="2" t="s">
        <v>4543</v>
      </c>
      <c r="Q719" s="2" t="s">
        <v>27</v>
      </c>
      <c r="R719" s="2" t="s">
        <v>4544</v>
      </c>
      <c r="S719" s="2" t="s">
        <v>4545</v>
      </c>
      <c r="T719" s="2" t="s">
        <v>4546</v>
      </c>
      <c r="U719" s="2" t="s">
        <v>1312</v>
      </c>
      <c r="V719" s="2" t="s">
        <v>27</v>
      </c>
      <c r="W719" s="2" t="s">
        <v>27</v>
      </c>
      <c r="X719" s="2" t="s">
        <v>27</v>
      </c>
      <c r="Y719" s="2" t="s">
        <v>79</v>
      </c>
      <c r="Z719" s="2" t="s">
        <v>27</v>
      </c>
      <c r="AA719" s="2" t="s">
        <v>27</v>
      </c>
      <c r="AB719" s="2" t="s">
        <v>27</v>
      </c>
      <c r="AC719" s="2" t="s">
        <v>4545</v>
      </c>
      <c r="AD719" s="2" t="s">
        <v>27</v>
      </c>
      <c r="AM719">
        <f>--ISNUMBER(IFERROR(SEARCH('Formulaire recherche'!$E$20,D719,1),""))</f>
        <v>1</v>
      </c>
      <c r="AN719">
        <f>IF(AM719=1,COUNTIF($AM$2:AM719,1),"")</f>
        <v>718</v>
      </c>
      <c r="AO719" t="str">
        <f>IFERROR(INDEX($D$2:$D$3528,MATCH(ROWS($AN$2:AN719),Position_Fournisseurs,0)),"")</f>
        <v/>
      </c>
    </row>
    <row r="720" spans="1:41" x14ac:dyDescent="0.25">
      <c r="A720">
        <v>5760</v>
      </c>
      <c r="B720">
        <v>11353</v>
      </c>
      <c r="C720" s="2" t="s">
        <v>27</v>
      </c>
      <c r="D720" s="2" t="s">
        <v>5439</v>
      </c>
      <c r="E720" s="2" t="s">
        <v>27</v>
      </c>
      <c r="F720" s="2" t="s">
        <v>5440</v>
      </c>
      <c r="G720" s="2" t="s">
        <v>27</v>
      </c>
      <c r="H720" s="2" t="s">
        <v>5441</v>
      </c>
      <c r="I720" s="2" t="s">
        <v>5441</v>
      </c>
      <c r="J720" s="2" t="s">
        <v>27</v>
      </c>
      <c r="K720">
        <v>3973</v>
      </c>
      <c r="L720" s="2" t="s">
        <v>2548</v>
      </c>
      <c r="M720" s="2" t="s">
        <v>1311</v>
      </c>
      <c r="P720" s="2" t="s">
        <v>27</v>
      </c>
      <c r="Q720" s="2" t="s">
        <v>27</v>
      </c>
      <c r="R720" s="2" t="s">
        <v>27</v>
      </c>
      <c r="S720" s="2" t="s">
        <v>27</v>
      </c>
      <c r="T720" s="2" t="s">
        <v>27</v>
      </c>
      <c r="U720" s="2" t="s">
        <v>1312</v>
      </c>
      <c r="V720" s="2" t="s">
        <v>27</v>
      </c>
      <c r="W720" s="2" t="s">
        <v>27</v>
      </c>
      <c r="X720" s="2" t="s">
        <v>27</v>
      </c>
      <c r="Y720" s="2" t="s">
        <v>257</v>
      </c>
      <c r="Z720" s="2" t="s">
        <v>27</v>
      </c>
      <c r="AA720" s="2" t="s">
        <v>27</v>
      </c>
      <c r="AB720" s="2" t="s">
        <v>27</v>
      </c>
      <c r="AC720" s="2" t="s">
        <v>27</v>
      </c>
      <c r="AD720" s="2" t="s">
        <v>27</v>
      </c>
      <c r="AM720">
        <f>--ISNUMBER(IFERROR(SEARCH('Formulaire recherche'!$E$20,D720,1),""))</f>
        <v>1</v>
      </c>
      <c r="AN720">
        <f>IF(AM720=1,COUNTIF($AM$2:AM720,1),"")</f>
        <v>719</v>
      </c>
      <c r="AO720" t="str">
        <f>IFERROR(INDEX($D$2:$D$3528,MATCH(ROWS($AN$2:AN720),Position_Fournisseurs,0)),"")</f>
        <v/>
      </c>
    </row>
    <row r="721" spans="1:41" x14ac:dyDescent="0.25">
      <c r="A721">
        <v>5168</v>
      </c>
      <c r="B721">
        <v>452044</v>
      </c>
      <c r="C721" s="2" t="s">
        <v>27</v>
      </c>
      <c r="D721" s="2" t="s">
        <v>4925</v>
      </c>
      <c r="E721" s="2" t="s">
        <v>27</v>
      </c>
      <c r="F721" s="2" t="s">
        <v>4926</v>
      </c>
      <c r="G721" s="2" t="s">
        <v>27</v>
      </c>
      <c r="H721" s="2" t="s">
        <v>4927</v>
      </c>
      <c r="I721" s="2" t="s">
        <v>4927</v>
      </c>
      <c r="J721" s="2" t="s">
        <v>27</v>
      </c>
      <c r="K721">
        <v>8105</v>
      </c>
      <c r="L721" s="2" t="s">
        <v>4928</v>
      </c>
      <c r="M721" s="2" t="s">
        <v>1311</v>
      </c>
      <c r="N721">
        <v>4118434000</v>
      </c>
      <c r="P721" s="2" t="s">
        <v>27</v>
      </c>
      <c r="Q721" s="2" t="s">
        <v>27</v>
      </c>
      <c r="R721" s="2" t="s">
        <v>27</v>
      </c>
      <c r="S721" s="2" t="s">
        <v>4929</v>
      </c>
      <c r="T721" s="2" t="s">
        <v>27</v>
      </c>
      <c r="U721" s="2" t="s">
        <v>1312</v>
      </c>
      <c r="V721" s="2" t="s">
        <v>27</v>
      </c>
      <c r="W721" s="2" t="s">
        <v>27</v>
      </c>
      <c r="X721" s="2" t="s">
        <v>27</v>
      </c>
      <c r="Y721" s="2" t="s">
        <v>1332</v>
      </c>
      <c r="Z721" s="2" t="s">
        <v>27</v>
      </c>
      <c r="AA721" s="2" t="s">
        <v>27</v>
      </c>
      <c r="AB721" s="2" t="s">
        <v>27</v>
      </c>
      <c r="AC721" s="2" t="s">
        <v>4929</v>
      </c>
      <c r="AD721" s="2" t="s">
        <v>27</v>
      </c>
      <c r="AM721">
        <f>--ISNUMBER(IFERROR(SEARCH('Formulaire recherche'!$E$20,D721,1),""))</f>
        <v>1</v>
      </c>
      <c r="AN721">
        <f>IF(AM721=1,COUNTIF($AM$2:AM721,1),"")</f>
        <v>720</v>
      </c>
      <c r="AO721" t="str">
        <f>IFERROR(INDEX($D$2:$D$3528,MATCH(ROWS($AN$2:AN721),Position_Fournisseurs,0)),"")</f>
        <v/>
      </c>
    </row>
    <row r="722" spans="1:41" x14ac:dyDescent="0.25">
      <c r="A722">
        <v>5944</v>
      </c>
      <c r="B722">
        <v>123808</v>
      </c>
      <c r="C722" s="2" t="s">
        <v>27</v>
      </c>
      <c r="D722" s="2" t="s">
        <v>5539</v>
      </c>
      <c r="E722" s="2" t="s">
        <v>27</v>
      </c>
      <c r="F722" s="2" t="s">
        <v>5539</v>
      </c>
      <c r="G722" s="2" t="s">
        <v>27</v>
      </c>
      <c r="H722" s="2" t="s">
        <v>5540</v>
      </c>
      <c r="I722" s="2" t="s">
        <v>5540</v>
      </c>
      <c r="J722" s="2" t="s">
        <v>27</v>
      </c>
      <c r="K722">
        <v>5034</v>
      </c>
      <c r="L722" s="2" t="s">
        <v>5541</v>
      </c>
      <c r="M722" s="2" t="s">
        <v>1311</v>
      </c>
      <c r="N722">
        <v>41628424140</v>
      </c>
      <c r="P722" s="2" t="s">
        <v>27</v>
      </c>
      <c r="Q722" s="2" t="s">
        <v>27</v>
      </c>
      <c r="R722" s="2" t="s">
        <v>27</v>
      </c>
      <c r="S722" s="2" t="s">
        <v>5542</v>
      </c>
      <c r="T722" s="2" t="s">
        <v>27</v>
      </c>
      <c r="U722" s="2" t="s">
        <v>1312</v>
      </c>
      <c r="V722" s="2" t="s">
        <v>27</v>
      </c>
      <c r="W722" s="2" t="s">
        <v>27</v>
      </c>
      <c r="X722" s="2" t="s">
        <v>27</v>
      </c>
      <c r="Y722" s="2" t="s">
        <v>1317</v>
      </c>
      <c r="Z722" s="2" t="s">
        <v>27</v>
      </c>
      <c r="AA722" s="2" t="s">
        <v>27</v>
      </c>
      <c r="AB722" s="2" t="s">
        <v>27</v>
      </c>
      <c r="AC722" s="2" t="s">
        <v>5542</v>
      </c>
      <c r="AD722" s="2" t="s">
        <v>27</v>
      </c>
      <c r="AM722">
        <f>--ISNUMBER(IFERROR(SEARCH('Formulaire recherche'!$E$20,D722,1),""))</f>
        <v>1</v>
      </c>
      <c r="AN722">
        <f>IF(AM722=1,COUNTIF($AM$2:AM722,1),"")</f>
        <v>721</v>
      </c>
      <c r="AO722" t="str">
        <f>IFERROR(INDEX($D$2:$D$3528,MATCH(ROWS($AN$2:AN722),Position_Fournisseurs,0)),"")</f>
        <v/>
      </c>
    </row>
    <row r="723" spans="1:41" x14ac:dyDescent="0.25">
      <c r="A723">
        <v>4872</v>
      </c>
      <c r="B723">
        <v>403481</v>
      </c>
      <c r="C723" s="2" t="s">
        <v>27</v>
      </c>
      <c r="D723" s="2" t="s">
        <v>4736</v>
      </c>
      <c r="E723" s="2" t="s">
        <v>27</v>
      </c>
      <c r="F723" s="2" t="s">
        <v>4737</v>
      </c>
      <c r="G723" s="2" t="s">
        <v>27</v>
      </c>
      <c r="H723" s="2" t="s">
        <v>4738</v>
      </c>
      <c r="I723" s="2" t="s">
        <v>4738</v>
      </c>
      <c r="J723" s="2" t="s">
        <v>27</v>
      </c>
      <c r="K723">
        <v>1292</v>
      </c>
      <c r="L723" s="2" t="s">
        <v>2320</v>
      </c>
      <c r="M723" s="2" t="s">
        <v>1311</v>
      </c>
      <c r="N723">
        <v>41227581002</v>
      </c>
      <c r="P723" s="2" t="s">
        <v>27</v>
      </c>
      <c r="Q723" s="2" t="s">
        <v>27</v>
      </c>
      <c r="R723" s="2" t="s">
        <v>27</v>
      </c>
      <c r="S723" s="2" t="s">
        <v>1321</v>
      </c>
      <c r="T723" s="2" t="s">
        <v>27</v>
      </c>
      <c r="U723" s="2" t="s">
        <v>1312</v>
      </c>
      <c r="V723" s="2" t="s">
        <v>27</v>
      </c>
      <c r="W723" s="2" t="s">
        <v>27</v>
      </c>
      <c r="X723" s="2" t="s">
        <v>27</v>
      </c>
      <c r="Y723" s="2" t="s">
        <v>27</v>
      </c>
      <c r="Z723" s="2" t="s">
        <v>27</v>
      </c>
      <c r="AA723" s="2" t="s">
        <v>27</v>
      </c>
      <c r="AB723" s="2" t="s">
        <v>27</v>
      </c>
      <c r="AC723" s="2" t="s">
        <v>1321</v>
      </c>
      <c r="AD723" s="2" t="s">
        <v>27</v>
      </c>
      <c r="AM723">
        <f>--ISNUMBER(IFERROR(SEARCH('Formulaire recherche'!$E$20,D723,1),""))</f>
        <v>1</v>
      </c>
      <c r="AN723">
        <f>IF(AM723=1,COUNTIF($AM$2:AM723,1),"")</f>
        <v>722</v>
      </c>
      <c r="AO723" t="str">
        <f>IFERROR(INDEX($D$2:$D$3528,MATCH(ROWS($AN$2:AN723),Position_Fournisseurs,0)),"")</f>
        <v/>
      </c>
    </row>
    <row r="724" spans="1:41" x14ac:dyDescent="0.25">
      <c r="A724">
        <v>2739</v>
      </c>
      <c r="B724">
        <v>164426</v>
      </c>
      <c r="C724" s="2" t="s">
        <v>27</v>
      </c>
      <c r="D724" s="2" t="s">
        <v>3365</v>
      </c>
      <c r="E724" s="2" t="s">
        <v>27</v>
      </c>
      <c r="F724" s="2" t="s">
        <v>3366</v>
      </c>
      <c r="G724" s="2" t="s">
        <v>27</v>
      </c>
      <c r="H724" s="2" t="s">
        <v>3367</v>
      </c>
      <c r="I724" s="2" t="s">
        <v>3367</v>
      </c>
      <c r="J724" s="2" t="s">
        <v>27</v>
      </c>
      <c r="K724">
        <v>5746</v>
      </c>
      <c r="L724" s="2" t="s">
        <v>3368</v>
      </c>
      <c r="M724" s="2" t="s">
        <v>1311</v>
      </c>
      <c r="N724">
        <v>41627898925</v>
      </c>
      <c r="P724" s="2" t="s">
        <v>27</v>
      </c>
      <c r="Q724" s="2" t="s">
        <v>27</v>
      </c>
      <c r="R724" s="2" t="s">
        <v>27</v>
      </c>
      <c r="S724" s="2" t="s">
        <v>3369</v>
      </c>
      <c r="T724" s="2" t="s">
        <v>27</v>
      </c>
      <c r="U724" s="2" t="s">
        <v>1312</v>
      </c>
      <c r="V724" s="2" t="s">
        <v>27</v>
      </c>
      <c r="W724" s="2" t="s">
        <v>27</v>
      </c>
      <c r="X724" s="2" t="s">
        <v>27</v>
      </c>
      <c r="Y724" s="2" t="s">
        <v>2085</v>
      </c>
      <c r="Z724" s="2" t="s">
        <v>27</v>
      </c>
      <c r="AA724" s="2" t="s">
        <v>27</v>
      </c>
      <c r="AB724" s="2" t="s">
        <v>27</v>
      </c>
      <c r="AC724" s="2" t="s">
        <v>3369</v>
      </c>
      <c r="AD724" s="2" t="s">
        <v>27</v>
      </c>
      <c r="AM724">
        <f>--ISNUMBER(IFERROR(SEARCH('Formulaire recherche'!$E$20,D724,1),""))</f>
        <v>1</v>
      </c>
      <c r="AN724">
        <f>IF(AM724=1,COUNTIF($AM$2:AM724,1),"")</f>
        <v>723</v>
      </c>
      <c r="AO724" t="str">
        <f>IFERROR(INDEX($D$2:$D$3528,MATCH(ROWS($AN$2:AN724),Position_Fournisseurs,0)),"")</f>
        <v/>
      </c>
    </row>
    <row r="725" spans="1:41" x14ac:dyDescent="0.25">
      <c r="A725">
        <v>1967</v>
      </c>
      <c r="B725">
        <v>105845241</v>
      </c>
      <c r="C725" s="2" t="s">
        <v>27</v>
      </c>
      <c r="D725" s="2" t="s">
        <v>2839</v>
      </c>
      <c r="E725" s="2" t="s">
        <v>27</v>
      </c>
      <c r="F725" s="2" t="s">
        <v>2840</v>
      </c>
      <c r="G725" s="2" t="s">
        <v>27</v>
      </c>
      <c r="H725" s="2" t="s">
        <v>2841</v>
      </c>
      <c r="I725" s="2" t="s">
        <v>27</v>
      </c>
      <c r="J725" s="2" t="s">
        <v>27</v>
      </c>
      <c r="K725">
        <v>1950</v>
      </c>
      <c r="L725" s="2" t="s">
        <v>1403</v>
      </c>
      <c r="M725" s="2" t="s">
        <v>1311</v>
      </c>
      <c r="P725" s="2" t="s">
        <v>27</v>
      </c>
      <c r="Q725" s="2" t="s">
        <v>27</v>
      </c>
      <c r="R725" s="2" t="s">
        <v>2842</v>
      </c>
      <c r="S725" s="2" t="s">
        <v>2842</v>
      </c>
      <c r="T725" s="2" t="s">
        <v>2843</v>
      </c>
      <c r="U725" s="2" t="s">
        <v>1312</v>
      </c>
      <c r="V725" s="2" t="s">
        <v>27</v>
      </c>
      <c r="W725" s="2" t="s">
        <v>27</v>
      </c>
      <c r="X725" s="2" t="s">
        <v>27</v>
      </c>
      <c r="Y725" s="2" t="s">
        <v>27</v>
      </c>
      <c r="Z725" s="2" t="s">
        <v>27</v>
      </c>
      <c r="AA725" s="2" t="s">
        <v>27</v>
      </c>
      <c r="AB725" s="2" t="s">
        <v>1315</v>
      </c>
      <c r="AC725" s="2" t="s">
        <v>2842</v>
      </c>
      <c r="AD725" s="2" t="s">
        <v>27</v>
      </c>
      <c r="AM725">
        <f>--ISNUMBER(IFERROR(SEARCH('Formulaire recherche'!$E$20,D725,1),""))</f>
        <v>1</v>
      </c>
      <c r="AN725">
        <f>IF(AM725=1,COUNTIF($AM$2:AM725,1),"")</f>
        <v>724</v>
      </c>
      <c r="AO725" t="str">
        <f>IFERROR(INDEX($D$2:$D$3528,MATCH(ROWS($AN$2:AN725),Position_Fournisseurs,0)),"")</f>
        <v/>
      </c>
    </row>
    <row r="726" spans="1:41" x14ac:dyDescent="0.25">
      <c r="A726">
        <v>3858</v>
      </c>
      <c r="B726">
        <v>11560</v>
      </c>
      <c r="C726" s="2" t="s">
        <v>27</v>
      </c>
      <c r="D726" s="2" t="s">
        <v>4236</v>
      </c>
      <c r="E726" s="2" t="s">
        <v>27</v>
      </c>
      <c r="F726" s="2" t="s">
        <v>27</v>
      </c>
      <c r="G726" s="2" t="s">
        <v>27</v>
      </c>
      <c r="H726" s="2" t="s">
        <v>4237</v>
      </c>
      <c r="I726" s="2" t="s">
        <v>4238</v>
      </c>
      <c r="J726" s="2" t="s">
        <v>27</v>
      </c>
      <c r="K726">
        <v>33150</v>
      </c>
      <c r="L726" s="2" t="s">
        <v>4239</v>
      </c>
      <c r="M726" s="2" t="s">
        <v>1364</v>
      </c>
      <c r="N726">
        <v>33557778484</v>
      </c>
      <c r="O726">
        <v>3333557778490</v>
      </c>
      <c r="P726" s="2" t="s">
        <v>4240</v>
      </c>
      <c r="Q726" s="2" t="s">
        <v>27</v>
      </c>
      <c r="R726" s="2" t="s">
        <v>27</v>
      </c>
      <c r="S726" s="2" t="s">
        <v>4241</v>
      </c>
      <c r="T726" s="2" t="s">
        <v>27</v>
      </c>
      <c r="U726" s="2" t="s">
        <v>1312</v>
      </c>
      <c r="V726" s="2" t="s">
        <v>27</v>
      </c>
      <c r="W726" s="2" t="s">
        <v>27</v>
      </c>
      <c r="X726" s="2" t="s">
        <v>27</v>
      </c>
      <c r="Y726" s="2" t="s">
        <v>27</v>
      </c>
      <c r="Z726" s="2" t="s">
        <v>1314</v>
      </c>
      <c r="AA726" s="2" t="s">
        <v>1338</v>
      </c>
      <c r="AB726" s="2" t="s">
        <v>1323</v>
      </c>
      <c r="AC726" s="2" t="s">
        <v>4241</v>
      </c>
      <c r="AD726" s="2" t="s">
        <v>32</v>
      </c>
      <c r="AM726">
        <f>--ISNUMBER(IFERROR(SEARCH('Formulaire recherche'!$E$20,D726,1),""))</f>
        <v>1</v>
      </c>
      <c r="AN726">
        <f>IF(AM726=1,COUNTIF($AM$2:AM726,1),"")</f>
        <v>725</v>
      </c>
      <c r="AO726" t="str">
        <f>IFERROR(INDEX($D$2:$D$3528,MATCH(ROWS($AN$2:AN726),Position_Fournisseurs,0)),"")</f>
        <v/>
      </c>
    </row>
    <row r="727" spans="1:41" x14ac:dyDescent="0.25">
      <c r="A727">
        <v>2218</v>
      </c>
      <c r="B727">
        <v>10548</v>
      </c>
      <c r="C727" s="2" t="s">
        <v>27</v>
      </c>
      <c r="D727" s="2" t="s">
        <v>3046</v>
      </c>
      <c r="E727" s="2" t="s">
        <v>27</v>
      </c>
      <c r="F727" s="2" t="s">
        <v>3047</v>
      </c>
      <c r="G727" s="2" t="s">
        <v>27</v>
      </c>
      <c r="H727" s="2" t="s">
        <v>3048</v>
      </c>
      <c r="I727" s="2" t="s">
        <v>3048</v>
      </c>
      <c r="J727" s="2" t="s">
        <v>27</v>
      </c>
      <c r="K727">
        <v>1227</v>
      </c>
      <c r="L727" s="2" t="s">
        <v>1345</v>
      </c>
      <c r="M727" s="2" t="s">
        <v>1311</v>
      </c>
      <c r="N727">
        <v>41223001362</v>
      </c>
      <c r="P727" s="2" t="s">
        <v>27</v>
      </c>
      <c r="Q727" s="2" t="s">
        <v>27</v>
      </c>
      <c r="R727" s="2" t="s">
        <v>27</v>
      </c>
      <c r="S727" s="2" t="s">
        <v>1321</v>
      </c>
      <c r="T727" s="2" t="s">
        <v>27</v>
      </c>
      <c r="U727" s="2" t="s">
        <v>1312</v>
      </c>
      <c r="V727" s="2" t="s">
        <v>27</v>
      </c>
      <c r="W727" s="2" t="s">
        <v>27</v>
      </c>
      <c r="X727" s="2" t="s">
        <v>27</v>
      </c>
      <c r="Y727" s="2" t="s">
        <v>24</v>
      </c>
      <c r="Z727" s="2" t="s">
        <v>27</v>
      </c>
      <c r="AA727" s="2" t="s">
        <v>27</v>
      </c>
      <c r="AB727" s="2" t="s">
        <v>27</v>
      </c>
      <c r="AC727" s="2" t="s">
        <v>1321</v>
      </c>
      <c r="AD727" s="2" t="s">
        <v>27</v>
      </c>
      <c r="AM727">
        <f>--ISNUMBER(IFERROR(SEARCH('Formulaire recherche'!$E$20,D727,1),""))</f>
        <v>1</v>
      </c>
      <c r="AN727">
        <f>IF(AM727=1,COUNTIF($AM$2:AM727,1),"")</f>
        <v>726</v>
      </c>
      <c r="AO727" t="str">
        <f>IFERROR(INDEX($D$2:$D$3528,MATCH(ROWS($AN$2:AN727),Position_Fournisseurs,0)),"")</f>
        <v/>
      </c>
    </row>
    <row r="728" spans="1:41" x14ac:dyDescent="0.25">
      <c r="A728">
        <v>84</v>
      </c>
      <c r="B728">
        <v>10075</v>
      </c>
      <c r="C728" s="2" t="s">
        <v>27</v>
      </c>
      <c r="D728" s="2" t="s">
        <v>1381</v>
      </c>
      <c r="E728" s="2" t="s">
        <v>27</v>
      </c>
      <c r="F728" s="2" t="s">
        <v>1381</v>
      </c>
      <c r="G728" s="2" t="s">
        <v>27</v>
      </c>
      <c r="H728" s="2" t="s">
        <v>1382</v>
      </c>
      <c r="I728" s="2" t="s">
        <v>1382</v>
      </c>
      <c r="J728" s="2" t="s">
        <v>1383</v>
      </c>
      <c r="K728">
        <v>74100</v>
      </c>
      <c r="L728" s="2" t="s">
        <v>1384</v>
      </c>
      <c r="M728" s="2" t="s">
        <v>1313</v>
      </c>
      <c r="N728">
        <v>33450372002</v>
      </c>
      <c r="P728" s="2" t="s">
        <v>27</v>
      </c>
      <c r="Q728" s="2" t="s">
        <v>27</v>
      </c>
      <c r="R728" s="2" t="s">
        <v>27</v>
      </c>
      <c r="S728" s="2" t="s">
        <v>1321</v>
      </c>
      <c r="T728" s="2" t="s">
        <v>27</v>
      </c>
      <c r="U728" s="2" t="s">
        <v>1312</v>
      </c>
      <c r="V728" s="2" t="s">
        <v>27</v>
      </c>
      <c r="W728" s="2" t="s">
        <v>27</v>
      </c>
      <c r="X728" s="2" t="s">
        <v>27</v>
      </c>
      <c r="Y728" s="2" t="s">
        <v>27</v>
      </c>
      <c r="Z728" s="2" t="s">
        <v>27</v>
      </c>
      <c r="AA728" s="2" t="s">
        <v>27</v>
      </c>
      <c r="AB728" s="2" t="s">
        <v>27</v>
      </c>
      <c r="AC728" s="2" t="s">
        <v>1321</v>
      </c>
      <c r="AD728" s="2" t="s">
        <v>27</v>
      </c>
      <c r="AM728">
        <f>--ISNUMBER(IFERROR(SEARCH('Formulaire recherche'!$E$20,D728,1),""))</f>
        <v>1</v>
      </c>
      <c r="AN728">
        <f>IF(AM728=1,COUNTIF($AM$2:AM728,1),"")</f>
        <v>727</v>
      </c>
      <c r="AO728" t="str">
        <f>IFERROR(INDEX($D$2:$D$3528,MATCH(ROWS($AN$2:AN728),Position_Fournisseurs,0)),"")</f>
        <v/>
      </c>
    </row>
    <row r="729" spans="1:41" x14ac:dyDescent="0.25">
      <c r="A729">
        <v>2551</v>
      </c>
      <c r="B729">
        <v>148189</v>
      </c>
      <c r="C729" s="2" t="s">
        <v>27</v>
      </c>
      <c r="D729" s="2" t="s">
        <v>3212</v>
      </c>
      <c r="E729" s="2" t="s">
        <v>27</v>
      </c>
      <c r="F729" s="2" t="s">
        <v>3213</v>
      </c>
      <c r="G729" s="2" t="s">
        <v>27</v>
      </c>
      <c r="H729" s="2" t="s">
        <v>3214</v>
      </c>
      <c r="I729" s="2" t="s">
        <v>3214</v>
      </c>
      <c r="J729" s="2" t="s">
        <v>27</v>
      </c>
      <c r="K729">
        <v>1271</v>
      </c>
      <c r="L729" s="2" t="s">
        <v>2420</v>
      </c>
      <c r="M729" s="2" t="s">
        <v>1311</v>
      </c>
      <c r="N729">
        <v>41223671666</v>
      </c>
      <c r="P729" s="2" t="s">
        <v>27</v>
      </c>
      <c r="Q729" s="2" t="s">
        <v>27</v>
      </c>
      <c r="R729" s="2" t="s">
        <v>27</v>
      </c>
      <c r="S729" s="2" t="s">
        <v>3215</v>
      </c>
      <c r="T729" s="2" t="s">
        <v>27</v>
      </c>
      <c r="U729" s="2" t="s">
        <v>1312</v>
      </c>
      <c r="V729" s="2" t="s">
        <v>27</v>
      </c>
      <c r="W729" s="2" t="s">
        <v>27</v>
      </c>
      <c r="X729" s="2" t="s">
        <v>27</v>
      </c>
      <c r="Y729" s="2" t="s">
        <v>79</v>
      </c>
      <c r="Z729" s="2" t="s">
        <v>27</v>
      </c>
      <c r="AA729" s="2" t="s">
        <v>27</v>
      </c>
      <c r="AB729" s="2" t="s">
        <v>27</v>
      </c>
      <c r="AC729" s="2" t="s">
        <v>3215</v>
      </c>
      <c r="AD729" s="2" t="s">
        <v>27</v>
      </c>
      <c r="AM729">
        <f>--ISNUMBER(IFERROR(SEARCH('Formulaire recherche'!$E$20,D729,1),""))</f>
        <v>1</v>
      </c>
      <c r="AN729">
        <f>IF(AM729=1,COUNTIF($AM$2:AM729,1),"")</f>
        <v>728</v>
      </c>
      <c r="AO729" t="str">
        <f>IFERROR(INDEX($D$2:$D$3528,MATCH(ROWS($AN$2:AN729),Position_Fournisseurs,0)),"")</f>
        <v/>
      </c>
    </row>
    <row r="730" spans="1:41" x14ac:dyDescent="0.25">
      <c r="A730">
        <v>5716</v>
      </c>
      <c r="B730">
        <v>11311</v>
      </c>
      <c r="C730" s="2" t="s">
        <v>27</v>
      </c>
      <c r="D730" s="2" t="s">
        <v>5416</v>
      </c>
      <c r="E730" s="2" t="s">
        <v>27</v>
      </c>
      <c r="F730" s="2" t="s">
        <v>5417</v>
      </c>
      <c r="G730" s="2" t="s">
        <v>27</v>
      </c>
      <c r="H730" s="2" t="s">
        <v>5418</v>
      </c>
      <c r="I730" s="2" t="s">
        <v>5418</v>
      </c>
      <c r="J730" s="2" t="s">
        <v>27</v>
      </c>
      <c r="K730">
        <v>8018</v>
      </c>
      <c r="L730" s="2" t="s">
        <v>5415</v>
      </c>
      <c r="M730" s="2" t="s">
        <v>1417</v>
      </c>
      <c r="N730">
        <v>34902301333</v>
      </c>
      <c r="P730" s="2" t="s">
        <v>27</v>
      </c>
      <c r="Q730" s="2" t="s">
        <v>27</v>
      </c>
      <c r="R730" s="2" t="s">
        <v>27</v>
      </c>
      <c r="S730" s="2" t="s">
        <v>27</v>
      </c>
      <c r="T730" s="2" t="s">
        <v>27</v>
      </c>
      <c r="U730" s="2" t="s">
        <v>1312</v>
      </c>
      <c r="V730" s="2" t="s">
        <v>27</v>
      </c>
      <c r="W730" s="2" t="s">
        <v>27</v>
      </c>
      <c r="X730" s="2" t="s">
        <v>27</v>
      </c>
      <c r="Y730" s="2" t="s">
        <v>27</v>
      </c>
      <c r="Z730" s="2" t="s">
        <v>27</v>
      </c>
      <c r="AA730" s="2" t="s">
        <v>27</v>
      </c>
      <c r="AB730" s="2" t="s">
        <v>27</v>
      </c>
      <c r="AC730" s="2" t="s">
        <v>27</v>
      </c>
      <c r="AD730" s="2" t="s">
        <v>27</v>
      </c>
      <c r="AM730">
        <f>--ISNUMBER(IFERROR(SEARCH('Formulaire recherche'!$E$20,D730,1),""))</f>
        <v>1</v>
      </c>
      <c r="AN730">
        <f>IF(AM730=1,COUNTIF($AM$2:AM730,1),"")</f>
        <v>729</v>
      </c>
      <c r="AO730" t="str">
        <f>IFERROR(INDEX($D$2:$D$3528,MATCH(ROWS($AN$2:AN730),Position_Fournisseurs,0)),"")</f>
        <v/>
      </c>
    </row>
    <row r="731" spans="1:41" x14ac:dyDescent="0.25">
      <c r="A731">
        <v>2755</v>
      </c>
      <c r="B731">
        <v>168573</v>
      </c>
      <c r="C731" s="2" t="s">
        <v>27</v>
      </c>
      <c r="D731" s="2" t="s">
        <v>3384</v>
      </c>
      <c r="E731" s="2" t="s">
        <v>27</v>
      </c>
      <c r="F731" s="2" t="s">
        <v>3385</v>
      </c>
      <c r="G731" s="2" t="s">
        <v>27</v>
      </c>
      <c r="H731" s="2" t="s">
        <v>3386</v>
      </c>
      <c r="I731" s="2" t="s">
        <v>3386</v>
      </c>
      <c r="J731" s="2" t="s">
        <v>27</v>
      </c>
      <c r="K731">
        <v>1201</v>
      </c>
      <c r="L731" s="2" t="s">
        <v>1349</v>
      </c>
      <c r="M731" s="2" t="s">
        <v>1311</v>
      </c>
      <c r="N731">
        <v>41227304050</v>
      </c>
      <c r="P731" s="2" t="s">
        <v>27</v>
      </c>
      <c r="Q731" s="2" t="s">
        <v>27</v>
      </c>
      <c r="R731" s="2" t="s">
        <v>27</v>
      </c>
      <c r="S731" s="2" t="s">
        <v>3387</v>
      </c>
      <c r="T731" s="2" t="s">
        <v>27</v>
      </c>
      <c r="U731" s="2" t="s">
        <v>1312</v>
      </c>
      <c r="V731" s="2" t="s">
        <v>27</v>
      </c>
      <c r="W731" s="2" t="s">
        <v>27</v>
      </c>
      <c r="X731" s="2" t="s">
        <v>27</v>
      </c>
      <c r="Y731" s="2" t="s">
        <v>27</v>
      </c>
      <c r="Z731" s="2" t="s">
        <v>27</v>
      </c>
      <c r="AA731" s="2" t="s">
        <v>27</v>
      </c>
      <c r="AB731" s="2" t="s">
        <v>27</v>
      </c>
      <c r="AC731" s="2" t="s">
        <v>3387</v>
      </c>
      <c r="AD731" s="2" t="s">
        <v>27</v>
      </c>
      <c r="AM731">
        <f>--ISNUMBER(IFERROR(SEARCH('Formulaire recherche'!$E$20,D731,1),""))</f>
        <v>1</v>
      </c>
      <c r="AN731">
        <f>IF(AM731=1,COUNTIF($AM$2:AM731,1),"")</f>
        <v>730</v>
      </c>
      <c r="AO731" t="str">
        <f>IFERROR(INDEX($D$2:$D$3528,MATCH(ROWS($AN$2:AN731),Position_Fournisseurs,0)),"")</f>
        <v/>
      </c>
    </row>
    <row r="732" spans="1:41" x14ac:dyDescent="0.25">
      <c r="A732">
        <v>5890</v>
      </c>
      <c r="B732">
        <v>11739</v>
      </c>
      <c r="C732" s="2" t="s">
        <v>27</v>
      </c>
      <c r="D732" s="2" t="s">
        <v>5498</v>
      </c>
      <c r="E732" s="2" t="s">
        <v>27</v>
      </c>
      <c r="F732" s="2" t="s">
        <v>5499</v>
      </c>
      <c r="G732" s="2" t="s">
        <v>27</v>
      </c>
      <c r="H732" s="2" t="s">
        <v>5500</v>
      </c>
      <c r="I732" s="2" t="s">
        <v>5500</v>
      </c>
      <c r="J732" s="2" t="s">
        <v>5501</v>
      </c>
      <c r="K732">
        <v>1290</v>
      </c>
      <c r="L732" s="2" t="s">
        <v>1350</v>
      </c>
      <c r="M732" s="2" t="s">
        <v>1311</v>
      </c>
      <c r="N732">
        <v>41227790947</v>
      </c>
      <c r="P732" s="2" t="s">
        <v>27</v>
      </c>
      <c r="Q732" s="2" t="s">
        <v>27</v>
      </c>
      <c r="R732" s="2" t="s">
        <v>27</v>
      </c>
      <c r="S732" s="2" t="s">
        <v>27</v>
      </c>
      <c r="T732" s="2" t="s">
        <v>27</v>
      </c>
      <c r="U732" s="2" t="s">
        <v>1312</v>
      </c>
      <c r="V732" s="2" t="s">
        <v>27</v>
      </c>
      <c r="W732" s="2" t="s">
        <v>27</v>
      </c>
      <c r="X732" s="2" t="s">
        <v>27</v>
      </c>
      <c r="Y732" s="2" t="s">
        <v>24</v>
      </c>
      <c r="Z732" s="2" t="s">
        <v>27</v>
      </c>
      <c r="AA732" s="2" t="s">
        <v>27</v>
      </c>
      <c r="AB732" s="2" t="s">
        <v>27</v>
      </c>
      <c r="AC732" s="2" t="s">
        <v>27</v>
      </c>
      <c r="AD732" s="2" t="s">
        <v>27</v>
      </c>
      <c r="AM732">
        <f>--ISNUMBER(IFERROR(SEARCH('Formulaire recherche'!$E$20,D732,1),""))</f>
        <v>1</v>
      </c>
      <c r="AN732">
        <f>IF(AM732=1,COUNTIF($AM$2:AM732,1),"")</f>
        <v>731</v>
      </c>
      <c r="AO732" t="str">
        <f>IFERROR(INDEX($D$2:$D$3528,MATCH(ROWS($AN$2:AN732),Position_Fournisseurs,0)),"")</f>
        <v/>
      </c>
    </row>
    <row r="733" spans="1:41" x14ac:dyDescent="0.25">
      <c r="A733">
        <v>3342</v>
      </c>
      <c r="B733">
        <v>396500</v>
      </c>
      <c r="C733" s="2" t="s">
        <v>1663</v>
      </c>
      <c r="D733" s="2" t="s">
        <v>3798</v>
      </c>
      <c r="E733" s="2" t="s">
        <v>27</v>
      </c>
      <c r="F733" s="2" t="s">
        <v>3798</v>
      </c>
      <c r="G733" s="2" t="s">
        <v>27</v>
      </c>
      <c r="H733" s="2" t="s">
        <v>3799</v>
      </c>
      <c r="I733" s="2" t="s">
        <v>27</v>
      </c>
      <c r="J733" s="2" t="s">
        <v>3103</v>
      </c>
      <c r="K733">
        <v>1257</v>
      </c>
      <c r="L733" s="2" t="s">
        <v>1649</v>
      </c>
      <c r="M733" s="2" t="s">
        <v>1311</v>
      </c>
      <c r="N733">
        <v>41227711483</v>
      </c>
      <c r="O733">
        <v>41227711357</v>
      </c>
      <c r="P733" s="2" t="s">
        <v>27</v>
      </c>
      <c r="Q733" s="2" t="s">
        <v>27</v>
      </c>
      <c r="R733" s="2" t="s">
        <v>3800</v>
      </c>
      <c r="S733" s="2" t="s">
        <v>3800</v>
      </c>
      <c r="T733" s="2" t="s">
        <v>3801</v>
      </c>
      <c r="U733" s="2" t="s">
        <v>1312</v>
      </c>
      <c r="V733" s="2" t="s">
        <v>27</v>
      </c>
      <c r="W733" s="2" t="s">
        <v>27</v>
      </c>
      <c r="X733" s="2" t="s">
        <v>1663</v>
      </c>
      <c r="Y733" s="2" t="s">
        <v>24</v>
      </c>
      <c r="Z733" s="2" t="s">
        <v>1314</v>
      </c>
      <c r="AA733" s="2" t="s">
        <v>27</v>
      </c>
      <c r="AB733" s="2" t="s">
        <v>1315</v>
      </c>
      <c r="AC733" s="2" t="s">
        <v>3800</v>
      </c>
      <c r="AD733" s="2" t="s">
        <v>41</v>
      </c>
      <c r="AM733">
        <f>--ISNUMBER(IFERROR(SEARCH('Formulaire recherche'!$E$20,D733,1),""))</f>
        <v>1</v>
      </c>
      <c r="AN733">
        <f>IF(AM733=1,COUNTIF($AM$2:AM733,1),"")</f>
        <v>732</v>
      </c>
      <c r="AO733" t="str">
        <f>IFERROR(INDEX($D$2:$D$3528,MATCH(ROWS($AN$2:AN733),Position_Fournisseurs,0)),"")</f>
        <v/>
      </c>
    </row>
    <row r="734" spans="1:41" x14ac:dyDescent="0.25">
      <c r="A734">
        <v>96</v>
      </c>
      <c r="B734">
        <v>10087</v>
      </c>
      <c r="C734" s="2" t="s">
        <v>27</v>
      </c>
      <c r="D734" s="2" t="s">
        <v>1394</v>
      </c>
      <c r="E734" s="2" t="s">
        <v>27</v>
      </c>
      <c r="F734" s="2" t="s">
        <v>1395</v>
      </c>
      <c r="G734" s="2" t="s">
        <v>27</v>
      </c>
      <c r="H734" s="2" t="s">
        <v>1396</v>
      </c>
      <c r="I734" s="2" t="s">
        <v>1396</v>
      </c>
      <c r="J734" s="2" t="s">
        <v>1397</v>
      </c>
      <c r="K734">
        <v>1211</v>
      </c>
      <c r="L734" s="2" t="s">
        <v>1398</v>
      </c>
      <c r="M734" s="2" t="s">
        <v>1311</v>
      </c>
      <c r="N734">
        <v>41227074500</v>
      </c>
      <c r="P734" s="2" t="s">
        <v>27</v>
      </c>
      <c r="Q734" s="2" t="s">
        <v>27</v>
      </c>
      <c r="R734" s="2" t="s">
        <v>27</v>
      </c>
      <c r="S734" s="2" t="s">
        <v>1321</v>
      </c>
      <c r="T734" s="2" t="s">
        <v>27</v>
      </c>
      <c r="U734" s="2" t="s">
        <v>1312</v>
      </c>
      <c r="V734" s="2" t="s">
        <v>27</v>
      </c>
      <c r="W734" s="2" t="s">
        <v>27</v>
      </c>
      <c r="X734" s="2" t="s">
        <v>27</v>
      </c>
      <c r="Y734" s="2" t="s">
        <v>24</v>
      </c>
      <c r="Z734" s="2" t="s">
        <v>27</v>
      </c>
      <c r="AA734" s="2" t="s">
        <v>27</v>
      </c>
      <c r="AB734" s="2" t="s">
        <v>27</v>
      </c>
      <c r="AC734" s="2" t="s">
        <v>1321</v>
      </c>
      <c r="AD734" s="2" t="s">
        <v>27</v>
      </c>
      <c r="AM734">
        <f>--ISNUMBER(IFERROR(SEARCH('Formulaire recherche'!$E$20,D734,1),""))</f>
        <v>1</v>
      </c>
      <c r="AN734">
        <f>IF(AM734=1,COUNTIF($AM$2:AM734,1),"")</f>
        <v>733</v>
      </c>
      <c r="AO734" t="str">
        <f>IFERROR(INDEX($D$2:$D$3528,MATCH(ROWS($AN$2:AN734),Position_Fournisseurs,0)),"")</f>
        <v/>
      </c>
    </row>
    <row r="735" spans="1:41" x14ac:dyDescent="0.25">
      <c r="A735">
        <v>5175</v>
      </c>
      <c r="B735">
        <v>452721</v>
      </c>
      <c r="C735" s="2" t="s">
        <v>27</v>
      </c>
      <c r="D735" s="2" t="s">
        <v>4933</v>
      </c>
      <c r="E735" s="2" t="s">
        <v>27</v>
      </c>
      <c r="F735" s="2" t="s">
        <v>4934</v>
      </c>
      <c r="G735" s="2" t="s">
        <v>4935</v>
      </c>
      <c r="H735" s="2" t="s">
        <v>4936</v>
      </c>
      <c r="I735" s="2" t="s">
        <v>4936</v>
      </c>
      <c r="J735" s="2" t="s">
        <v>27</v>
      </c>
      <c r="K735">
        <v>1868</v>
      </c>
      <c r="L735" s="2" t="s">
        <v>2512</v>
      </c>
      <c r="M735" s="2" t="s">
        <v>1311</v>
      </c>
      <c r="N735">
        <v>41244712262</v>
      </c>
      <c r="P735" s="2" t="s">
        <v>27</v>
      </c>
      <c r="Q735" s="2" t="s">
        <v>27</v>
      </c>
      <c r="R735" s="2" t="s">
        <v>27</v>
      </c>
      <c r="S735" s="2" t="s">
        <v>4937</v>
      </c>
      <c r="T735" s="2" t="s">
        <v>27</v>
      </c>
      <c r="U735" s="2" t="s">
        <v>1312</v>
      </c>
      <c r="V735" s="2" t="s">
        <v>27</v>
      </c>
      <c r="W735" s="2" t="s">
        <v>27</v>
      </c>
      <c r="X735" s="2" t="s">
        <v>27</v>
      </c>
      <c r="Y735" s="2" t="s">
        <v>257</v>
      </c>
      <c r="Z735" s="2" t="s">
        <v>27</v>
      </c>
      <c r="AA735" s="2" t="s">
        <v>27</v>
      </c>
      <c r="AB735" s="2" t="s">
        <v>27</v>
      </c>
      <c r="AC735" s="2" t="s">
        <v>4937</v>
      </c>
      <c r="AD735" s="2" t="s">
        <v>27</v>
      </c>
      <c r="AM735">
        <f>--ISNUMBER(IFERROR(SEARCH('Formulaire recherche'!$E$20,D735,1),""))</f>
        <v>1</v>
      </c>
      <c r="AN735">
        <f>IF(AM735=1,COUNTIF($AM$2:AM735,1),"")</f>
        <v>734</v>
      </c>
      <c r="AO735" t="str">
        <f>IFERROR(INDEX($D$2:$D$3528,MATCH(ROWS($AN$2:AN735),Position_Fournisseurs,0)),"")</f>
        <v/>
      </c>
    </row>
    <row r="736" spans="1:41" x14ac:dyDescent="0.25">
      <c r="A736">
        <v>5181</v>
      </c>
      <c r="B736">
        <v>453980</v>
      </c>
      <c r="C736" s="2" t="s">
        <v>27</v>
      </c>
      <c r="D736" s="2" t="s">
        <v>4945</v>
      </c>
      <c r="E736" s="2" t="s">
        <v>27</v>
      </c>
      <c r="F736" s="2" t="s">
        <v>4946</v>
      </c>
      <c r="G736" s="2" t="s">
        <v>27</v>
      </c>
      <c r="H736" s="2" t="s">
        <v>4947</v>
      </c>
      <c r="I736" s="2" t="s">
        <v>4947</v>
      </c>
      <c r="J736" s="2" t="s">
        <v>27</v>
      </c>
      <c r="K736">
        <v>3960</v>
      </c>
      <c r="L736" s="2" t="s">
        <v>1977</v>
      </c>
      <c r="M736" s="2" t="s">
        <v>1311</v>
      </c>
      <c r="N736">
        <v>41274564222</v>
      </c>
      <c r="P736" s="2" t="s">
        <v>4948</v>
      </c>
      <c r="Q736" s="2" t="s">
        <v>27</v>
      </c>
      <c r="R736" s="2" t="s">
        <v>4949</v>
      </c>
      <c r="S736" s="2" t="s">
        <v>4950</v>
      </c>
      <c r="T736" s="2" t="s">
        <v>4951</v>
      </c>
      <c r="U736" s="2" t="s">
        <v>1312</v>
      </c>
      <c r="V736" s="2" t="s">
        <v>27</v>
      </c>
      <c r="W736" s="2" t="s">
        <v>27</v>
      </c>
      <c r="X736" s="2" t="s">
        <v>27</v>
      </c>
      <c r="Y736" s="2" t="s">
        <v>257</v>
      </c>
      <c r="Z736" s="2" t="s">
        <v>27</v>
      </c>
      <c r="AA736" s="2" t="s">
        <v>27</v>
      </c>
      <c r="AB736" s="2" t="s">
        <v>27</v>
      </c>
      <c r="AC736" s="2" t="s">
        <v>4950</v>
      </c>
      <c r="AD736" s="2" t="s">
        <v>27</v>
      </c>
      <c r="AM736">
        <f>--ISNUMBER(IFERROR(SEARCH('Formulaire recherche'!$E$20,D736,1),""))</f>
        <v>1</v>
      </c>
      <c r="AN736">
        <f>IF(AM736=1,COUNTIF($AM$2:AM736,1),"")</f>
        <v>735</v>
      </c>
      <c r="AO736" t="str">
        <f>IFERROR(INDEX($D$2:$D$3528,MATCH(ROWS($AN$2:AN736),Position_Fournisseurs,0)),"")</f>
        <v/>
      </c>
    </row>
    <row r="737" spans="1:41" x14ac:dyDescent="0.25">
      <c r="A737">
        <v>2505</v>
      </c>
      <c r="B737">
        <v>10826</v>
      </c>
      <c r="C737" s="2" t="s">
        <v>27</v>
      </c>
      <c r="D737" s="2" t="s">
        <v>3180</v>
      </c>
      <c r="E737" s="2" t="s">
        <v>27</v>
      </c>
      <c r="F737" s="2" t="s">
        <v>3181</v>
      </c>
      <c r="G737" s="2" t="s">
        <v>3182</v>
      </c>
      <c r="H737" s="2" t="s">
        <v>3183</v>
      </c>
      <c r="I737" s="2" t="s">
        <v>3183</v>
      </c>
      <c r="J737" s="2" t="s">
        <v>27</v>
      </c>
      <c r="K737">
        <v>1004</v>
      </c>
      <c r="L737" s="2" t="s">
        <v>1470</v>
      </c>
      <c r="M737" s="2" t="s">
        <v>1311</v>
      </c>
      <c r="P737" s="2" t="s">
        <v>27</v>
      </c>
      <c r="Q737" s="2" t="s">
        <v>27</v>
      </c>
      <c r="R737" s="2" t="s">
        <v>27</v>
      </c>
      <c r="S737" s="2" t="s">
        <v>27</v>
      </c>
      <c r="T737" s="2" t="s">
        <v>27</v>
      </c>
      <c r="U737" s="2" t="s">
        <v>1312</v>
      </c>
      <c r="V737" s="2" t="s">
        <v>27</v>
      </c>
      <c r="W737" s="2" t="s">
        <v>27</v>
      </c>
      <c r="X737" s="2" t="s">
        <v>27</v>
      </c>
      <c r="Y737" s="2" t="s">
        <v>79</v>
      </c>
      <c r="Z737" s="2" t="s">
        <v>27</v>
      </c>
      <c r="AA737" s="2" t="s">
        <v>27</v>
      </c>
      <c r="AB737" s="2" t="s">
        <v>27</v>
      </c>
      <c r="AC737" s="2" t="s">
        <v>27</v>
      </c>
      <c r="AD737" s="2" t="s">
        <v>27</v>
      </c>
      <c r="AM737">
        <f>--ISNUMBER(IFERROR(SEARCH('Formulaire recherche'!$E$20,D737,1),""))</f>
        <v>1</v>
      </c>
      <c r="AN737">
        <f>IF(AM737=1,COUNTIF($AM$2:AM737,1),"")</f>
        <v>736</v>
      </c>
      <c r="AO737" t="str">
        <f>IFERROR(INDEX($D$2:$D$3528,MATCH(ROWS($AN$2:AN737),Position_Fournisseurs,0)),"")</f>
        <v/>
      </c>
    </row>
    <row r="738" spans="1:41" x14ac:dyDescent="0.25">
      <c r="A738">
        <v>2165</v>
      </c>
      <c r="B738">
        <v>10496</v>
      </c>
      <c r="C738" s="2" t="s">
        <v>27</v>
      </c>
      <c r="D738" s="2" t="s">
        <v>3010</v>
      </c>
      <c r="E738" s="2" t="s">
        <v>27</v>
      </c>
      <c r="F738" s="2" t="s">
        <v>3011</v>
      </c>
      <c r="G738" s="2" t="s">
        <v>27</v>
      </c>
      <c r="H738" s="2" t="s">
        <v>3012</v>
      </c>
      <c r="I738" s="2" t="s">
        <v>3012</v>
      </c>
      <c r="J738" s="2" t="s">
        <v>27</v>
      </c>
      <c r="K738">
        <v>1806</v>
      </c>
      <c r="L738" s="2" t="s">
        <v>3013</v>
      </c>
      <c r="M738" s="2" t="s">
        <v>1311</v>
      </c>
      <c r="N738">
        <v>41219433841</v>
      </c>
      <c r="P738" s="2" t="s">
        <v>27</v>
      </c>
      <c r="Q738" s="2" t="s">
        <v>27</v>
      </c>
      <c r="R738" s="2" t="s">
        <v>27</v>
      </c>
      <c r="S738" s="2" t="s">
        <v>1321</v>
      </c>
      <c r="T738" s="2" t="s">
        <v>27</v>
      </c>
      <c r="U738" s="2" t="s">
        <v>1312</v>
      </c>
      <c r="V738" s="2" t="s">
        <v>27</v>
      </c>
      <c r="W738" s="2" t="s">
        <v>27</v>
      </c>
      <c r="X738" s="2" t="s">
        <v>27</v>
      </c>
      <c r="Y738" s="2" t="s">
        <v>79</v>
      </c>
      <c r="Z738" s="2" t="s">
        <v>27</v>
      </c>
      <c r="AA738" s="2" t="s">
        <v>27</v>
      </c>
      <c r="AB738" s="2" t="s">
        <v>27</v>
      </c>
      <c r="AC738" s="2" t="s">
        <v>1321</v>
      </c>
      <c r="AD738" s="2" t="s">
        <v>27</v>
      </c>
      <c r="AM738">
        <f>--ISNUMBER(IFERROR(SEARCH('Formulaire recherche'!$E$20,D738,1),""))</f>
        <v>1</v>
      </c>
      <c r="AN738">
        <f>IF(AM738=1,COUNTIF($AM$2:AM738,1),"")</f>
        <v>737</v>
      </c>
      <c r="AO738" t="str">
        <f>IFERROR(INDEX($D$2:$D$3528,MATCH(ROWS($AN$2:AN738),Position_Fournisseurs,0)),"")</f>
        <v/>
      </c>
    </row>
    <row r="739" spans="1:41" x14ac:dyDescent="0.25">
      <c r="A739">
        <v>6942</v>
      </c>
      <c r="B739">
        <v>785452</v>
      </c>
      <c r="C739" s="2" t="s">
        <v>27</v>
      </c>
      <c r="D739" s="2" t="s">
        <v>6045</v>
      </c>
      <c r="E739" s="2" t="s">
        <v>27</v>
      </c>
      <c r="F739" s="2" t="s">
        <v>6046</v>
      </c>
      <c r="G739" s="2" t="s">
        <v>27</v>
      </c>
      <c r="H739" s="2" t="s">
        <v>6047</v>
      </c>
      <c r="I739" s="2" t="s">
        <v>6047</v>
      </c>
      <c r="J739" s="2" t="s">
        <v>6048</v>
      </c>
      <c r="K739">
        <v>3963</v>
      </c>
      <c r="L739" s="2" t="s">
        <v>2126</v>
      </c>
      <c r="M739" s="2" t="s">
        <v>1311</v>
      </c>
      <c r="N739">
        <v>41274802185</v>
      </c>
      <c r="P739" s="2" t="s">
        <v>6049</v>
      </c>
      <c r="Q739" s="2" t="s">
        <v>27</v>
      </c>
      <c r="R739" s="2" t="s">
        <v>6050</v>
      </c>
      <c r="S739" s="2" t="s">
        <v>6051</v>
      </c>
      <c r="T739" s="2" t="s">
        <v>6052</v>
      </c>
      <c r="U739" s="2" t="s">
        <v>1312</v>
      </c>
      <c r="V739" s="2" t="s">
        <v>27</v>
      </c>
      <c r="W739" s="2" t="s">
        <v>27</v>
      </c>
      <c r="X739" s="2" t="s">
        <v>27</v>
      </c>
      <c r="Y739" s="2" t="s">
        <v>257</v>
      </c>
      <c r="Z739" s="2" t="s">
        <v>27</v>
      </c>
      <c r="AA739" s="2" t="s">
        <v>27</v>
      </c>
      <c r="AB739" s="2" t="s">
        <v>27</v>
      </c>
      <c r="AC739" s="2" t="s">
        <v>6051</v>
      </c>
      <c r="AD739" s="2" t="s">
        <v>27</v>
      </c>
      <c r="AM739">
        <f>--ISNUMBER(IFERROR(SEARCH('Formulaire recherche'!$E$20,D739,1),""))</f>
        <v>1</v>
      </c>
      <c r="AN739">
        <f>IF(AM739=1,COUNTIF($AM$2:AM739,1),"")</f>
        <v>738</v>
      </c>
      <c r="AO739" t="str">
        <f>IFERROR(INDEX($D$2:$D$3528,MATCH(ROWS($AN$2:AN739),Position_Fournisseurs,0)),"")</f>
        <v/>
      </c>
    </row>
    <row r="740" spans="1:41" x14ac:dyDescent="0.25">
      <c r="A740">
        <v>7413</v>
      </c>
      <c r="B740">
        <v>111054271</v>
      </c>
      <c r="C740" s="2" t="s">
        <v>27</v>
      </c>
      <c r="D740" s="2" t="s">
        <v>6413</v>
      </c>
      <c r="E740" s="2" t="s">
        <v>27</v>
      </c>
      <c r="F740" s="2" t="s">
        <v>6414</v>
      </c>
      <c r="G740" s="2" t="s">
        <v>27</v>
      </c>
      <c r="H740" s="2" t="s">
        <v>6415</v>
      </c>
      <c r="I740" s="2" t="s">
        <v>27</v>
      </c>
      <c r="J740" s="2" t="s">
        <v>27</v>
      </c>
      <c r="K740">
        <v>1180</v>
      </c>
      <c r="L740" s="2" t="s">
        <v>6416</v>
      </c>
      <c r="M740" s="2" t="s">
        <v>1311</v>
      </c>
      <c r="P740" s="2" t="s">
        <v>27</v>
      </c>
      <c r="Q740" s="2" t="s">
        <v>27</v>
      </c>
      <c r="R740" s="2" t="s">
        <v>27</v>
      </c>
      <c r="S740" s="2" t="s">
        <v>27</v>
      </c>
      <c r="T740" s="2" t="s">
        <v>27</v>
      </c>
      <c r="U740" s="2" t="s">
        <v>1312</v>
      </c>
      <c r="V740" s="2" t="s">
        <v>27</v>
      </c>
      <c r="W740" s="2" t="s">
        <v>27</v>
      </c>
      <c r="X740" s="2" t="s">
        <v>27</v>
      </c>
      <c r="Y740" s="2" t="s">
        <v>27</v>
      </c>
      <c r="Z740" s="2" t="s">
        <v>27</v>
      </c>
      <c r="AA740" s="2" t="s">
        <v>27</v>
      </c>
      <c r="AB740" s="2" t="s">
        <v>27</v>
      </c>
      <c r="AC740" s="2" t="s">
        <v>27</v>
      </c>
      <c r="AD740" s="2" t="s">
        <v>27</v>
      </c>
      <c r="AM740">
        <f>--ISNUMBER(IFERROR(SEARCH('Formulaire recherche'!$E$20,D740,1),""))</f>
        <v>1</v>
      </c>
      <c r="AN740">
        <f>IF(AM740=1,COUNTIF($AM$2:AM740,1),"")</f>
        <v>739</v>
      </c>
      <c r="AO740" t="str">
        <f>IFERROR(INDEX($D$2:$D$3528,MATCH(ROWS($AN$2:AN740),Position_Fournisseurs,0)),"")</f>
        <v/>
      </c>
    </row>
    <row r="741" spans="1:41" x14ac:dyDescent="0.25">
      <c r="A741">
        <v>1900</v>
      </c>
      <c r="B741">
        <v>910482</v>
      </c>
      <c r="C741" s="2" t="s">
        <v>27</v>
      </c>
      <c r="D741" s="2" t="s">
        <v>2805</v>
      </c>
      <c r="E741" s="2" t="s">
        <v>27</v>
      </c>
      <c r="F741" s="2" t="s">
        <v>2806</v>
      </c>
      <c r="G741" s="2" t="s">
        <v>27</v>
      </c>
      <c r="H741" s="2" t="s">
        <v>2807</v>
      </c>
      <c r="I741" s="2" t="s">
        <v>2807</v>
      </c>
      <c r="J741" s="2" t="s">
        <v>27</v>
      </c>
      <c r="K741">
        <v>1141</v>
      </c>
      <c r="L741" s="2" t="s">
        <v>2808</v>
      </c>
      <c r="M741" s="2" t="s">
        <v>1311</v>
      </c>
      <c r="P741" s="2" t="s">
        <v>27</v>
      </c>
      <c r="Q741" s="2" t="s">
        <v>27</v>
      </c>
      <c r="R741" s="2" t="s">
        <v>27</v>
      </c>
      <c r="S741" s="2" t="s">
        <v>27</v>
      </c>
      <c r="T741" s="2" t="s">
        <v>27</v>
      </c>
      <c r="U741" s="2" t="s">
        <v>1312</v>
      </c>
      <c r="V741" s="2" t="s">
        <v>27</v>
      </c>
      <c r="W741" s="2" t="s">
        <v>27</v>
      </c>
      <c r="X741" s="2" t="s">
        <v>27</v>
      </c>
      <c r="Y741" s="2" t="s">
        <v>79</v>
      </c>
      <c r="Z741" s="2" t="s">
        <v>27</v>
      </c>
      <c r="AA741" s="2" t="s">
        <v>27</v>
      </c>
      <c r="AB741" s="2" t="s">
        <v>27</v>
      </c>
      <c r="AC741" s="2" t="s">
        <v>27</v>
      </c>
      <c r="AD741" s="2" t="s">
        <v>27</v>
      </c>
      <c r="AM741">
        <f>--ISNUMBER(IFERROR(SEARCH('Formulaire recherche'!$E$20,D741,1),""))</f>
        <v>1</v>
      </c>
      <c r="AN741">
        <f>IF(AM741=1,COUNTIF($AM$2:AM741,1),"")</f>
        <v>740</v>
      </c>
      <c r="AO741" t="str">
        <f>IFERROR(INDEX($D$2:$D$3528,MATCH(ROWS($AN$2:AN741),Position_Fournisseurs,0)),"")</f>
        <v/>
      </c>
    </row>
    <row r="742" spans="1:41" x14ac:dyDescent="0.25">
      <c r="A742">
        <v>750</v>
      </c>
      <c r="B742">
        <v>146806</v>
      </c>
      <c r="C742" s="2" t="s">
        <v>27</v>
      </c>
      <c r="D742" s="2" t="s">
        <v>1914</v>
      </c>
      <c r="E742" s="2" t="s">
        <v>27</v>
      </c>
      <c r="F742" s="2" t="s">
        <v>1915</v>
      </c>
      <c r="G742" s="2" t="s">
        <v>27</v>
      </c>
      <c r="H742" s="2" t="s">
        <v>1916</v>
      </c>
      <c r="I742" s="2" t="s">
        <v>1916</v>
      </c>
      <c r="J742" s="2" t="s">
        <v>1917</v>
      </c>
      <c r="K742">
        <v>1227</v>
      </c>
      <c r="L742" s="2" t="s">
        <v>1345</v>
      </c>
      <c r="M742" s="2" t="s">
        <v>1311</v>
      </c>
      <c r="N742">
        <v>41223081616</v>
      </c>
      <c r="P742" s="2" t="s">
        <v>1918</v>
      </c>
      <c r="Q742" s="2" t="s">
        <v>27</v>
      </c>
      <c r="R742" s="2" t="s">
        <v>1919</v>
      </c>
      <c r="S742" s="2" t="s">
        <v>1920</v>
      </c>
      <c r="T742" s="2" t="s">
        <v>1921</v>
      </c>
      <c r="U742" s="2" t="s">
        <v>1312</v>
      </c>
      <c r="V742" s="2" t="s">
        <v>27</v>
      </c>
      <c r="W742" s="2" t="s">
        <v>27</v>
      </c>
      <c r="X742" s="2" t="s">
        <v>27</v>
      </c>
      <c r="Y742" s="2" t="s">
        <v>24</v>
      </c>
      <c r="Z742" s="2" t="s">
        <v>27</v>
      </c>
      <c r="AA742" s="2" t="s">
        <v>27</v>
      </c>
      <c r="AB742" s="2" t="s">
        <v>27</v>
      </c>
      <c r="AC742" s="2" t="s">
        <v>1920</v>
      </c>
      <c r="AD742" s="2" t="s">
        <v>27</v>
      </c>
      <c r="AM742">
        <f>--ISNUMBER(IFERROR(SEARCH('Formulaire recherche'!$E$20,D742,1),""))</f>
        <v>1</v>
      </c>
      <c r="AN742">
        <f>IF(AM742=1,COUNTIF($AM$2:AM742,1),"")</f>
        <v>741</v>
      </c>
      <c r="AO742" t="str">
        <f>IFERROR(INDEX($D$2:$D$3528,MATCH(ROWS($AN$2:AN742),Position_Fournisseurs,0)),"")</f>
        <v/>
      </c>
    </row>
    <row r="743" spans="1:41" x14ac:dyDescent="0.25">
      <c r="A743">
        <v>3048</v>
      </c>
      <c r="B743">
        <v>330339</v>
      </c>
      <c r="C743" s="2" t="s">
        <v>27</v>
      </c>
      <c r="D743" s="2" t="s">
        <v>3586</v>
      </c>
      <c r="E743" s="2" t="s">
        <v>27</v>
      </c>
      <c r="F743" s="2" t="s">
        <v>3587</v>
      </c>
      <c r="G743" s="2" t="s">
        <v>27</v>
      </c>
      <c r="H743" s="2" t="s">
        <v>3588</v>
      </c>
      <c r="I743" s="2" t="s">
        <v>3588</v>
      </c>
      <c r="J743" s="2" t="s">
        <v>27</v>
      </c>
      <c r="K743">
        <v>1257</v>
      </c>
      <c r="L743" s="2" t="s">
        <v>3589</v>
      </c>
      <c r="M743" s="2" t="s">
        <v>1311</v>
      </c>
      <c r="N743">
        <v>41227712513</v>
      </c>
      <c r="P743" s="2" t="s">
        <v>27</v>
      </c>
      <c r="Q743" s="2" t="s">
        <v>27</v>
      </c>
      <c r="R743" s="2" t="s">
        <v>27</v>
      </c>
      <c r="S743" s="2" t="s">
        <v>3590</v>
      </c>
      <c r="T743" s="2" t="s">
        <v>27</v>
      </c>
      <c r="U743" s="2" t="s">
        <v>1312</v>
      </c>
      <c r="V743" s="2" t="s">
        <v>27</v>
      </c>
      <c r="W743" s="2" t="s">
        <v>27</v>
      </c>
      <c r="X743" s="2" t="s">
        <v>27</v>
      </c>
      <c r="Y743" s="2" t="s">
        <v>27</v>
      </c>
      <c r="Z743" s="2" t="s">
        <v>27</v>
      </c>
      <c r="AA743" s="2" t="s">
        <v>27</v>
      </c>
      <c r="AB743" s="2" t="s">
        <v>27</v>
      </c>
      <c r="AC743" s="2" t="s">
        <v>3590</v>
      </c>
      <c r="AD743" s="2" t="s">
        <v>27</v>
      </c>
      <c r="AM743">
        <f>--ISNUMBER(IFERROR(SEARCH('Formulaire recherche'!$E$20,D743,1),""))</f>
        <v>1</v>
      </c>
      <c r="AN743">
        <f>IF(AM743=1,COUNTIF($AM$2:AM743,1),"")</f>
        <v>742</v>
      </c>
      <c r="AO743" t="str">
        <f>IFERROR(INDEX($D$2:$D$3528,MATCH(ROWS($AN$2:AN743),Position_Fournisseurs,0)),"")</f>
        <v/>
      </c>
    </row>
    <row r="744" spans="1:41" x14ac:dyDescent="0.25">
      <c r="A744">
        <v>697</v>
      </c>
      <c r="B744">
        <v>146198</v>
      </c>
      <c r="C744" s="2" t="s">
        <v>27</v>
      </c>
      <c r="D744" s="2" t="s">
        <v>1868</v>
      </c>
      <c r="E744" s="2" t="s">
        <v>1869</v>
      </c>
      <c r="F744" s="2" t="s">
        <v>1870</v>
      </c>
      <c r="G744" s="2" t="s">
        <v>1871</v>
      </c>
      <c r="H744" s="2" t="s">
        <v>1872</v>
      </c>
      <c r="I744" s="2" t="s">
        <v>1872</v>
      </c>
      <c r="J744" s="2" t="s">
        <v>27</v>
      </c>
      <c r="K744">
        <v>1236</v>
      </c>
      <c r="L744" s="2" t="s">
        <v>1760</v>
      </c>
      <c r="M744" s="2" t="s">
        <v>1311</v>
      </c>
      <c r="N744">
        <v>41227561426</v>
      </c>
      <c r="P744" s="2" t="s">
        <v>27</v>
      </c>
      <c r="Q744" s="2" t="s">
        <v>27</v>
      </c>
      <c r="R744" s="2" t="s">
        <v>27</v>
      </c>
      <c r="S744" s="2" t="s">
        <v>1873</v>
      </c>
      <c r="T744" s="2" t="s">
        <v>27</v>
      </c>
      <c r="U744" s="2" t="s">
        <v>1312</v>
      </c>
      <c r="V744" s="2" t="s">
        <v>27</v>
      </c>
      <c r="W744" s="2" t="s">
        <v>27</v>
      </c>
      <c r="X744" s="2" t="s">
        <v>27</v>
      </c>
      <c r="Y744" s="2" t="s">
        <v>27</v>
      </c>
      <c r="Z744" s="2" t="s">
        <v>27</v>
      </c>
      <c r="AA744" s="2" t="s">
        <v>27</v>
      </c>
      <c r="AB744" s="2" t="s">
        <v>27</v>
      </c>
      <c r="AC744" s="2" t="s">
        <v>1873</v>
      </c>
      <c r="AD744" s="2" t="s">
        <v>27</v>
      </c>
      <c r="AM744">
        <f>--ISNUMBER(IFERROR(SEARCH('Formulaire recherche'!$E$20,D744,1),""))</f>
        <v>1</v>
      </c>
      <c r="AN744">
        <f>IF(AM744=1,COUNTIF($AM$2:AM744,1),"")</f>
        <v>743</v>
      </c>
      <c r="AO744" t="str">
        <f>IFERROR(INDEX($D$2:$D$3528,MATCH(ROWS($AN$2:AN744),Position_Fournisseurs,0)),"")</f>
        <v/>
      </c>
    </row>
    <row r="745" spans="1:41" x14ac:dyDescent="0.25">
      <c r="A745">
        <v>793</v>
      </c>
      <c r="B745">
        <v>147327</v>
      </c>
      <c r="C745" s="2" t="s">
        <v>27</v>
      </c>
      <c r="D745" s="2" t="s">
        <v>1947</v>
      </c>
      <c r="E745" s="2" t="s">
        <v>27</v>
      </c>
      <c r="F745" s="2" t="s">
        <v>1948</v>
      </c>
      <c r="G745" s="2" t="s">
        <v>27</v>
      </c>
      <c r="H745" s="2" t="s">
        <v>1872</v>
      </c>
      <c r="I745" s="2" t="s">
        <v>1872</v>
      </c>
      <c r="J745" s="2" t="s">
        <v>27</v>
      </c>
      <c r="K745">
        <v>1236</v>
      </c>
      <c r="L745" s="2" t="s">
        <v>1760</v>
      </c>
      <c r="M745" s="2" t="s">
        <v>1311</v>
      </c>
      <c r="N745">
        <v>41227561426</v>
      </c>
      <c r="P745" s="2" t="s">
        <v>27</v>
      </c>
      <c r="Q745" s="2" t="s">
        <v>27</v>
      </c>
      <c r="R745" s="2" t="s">
        <v>1949</v>
      </c>
      <c r="S745" s="2" t="s">
        <v>1950</v>
      </c>
      <c r="T745" s="2" t="s">
        <v>1951</v>
      </c>
      <c r="U745" s="2" t="s">
        <v>1312</v>
      </c>
      <c r="V745" s="2" t="s">
        <v>27</v>
      </c>
      <c r="W745" s="2" t="s">
        <v>27</v>
      </c>
      <c r="X745" s="2" t="s">
        <v>27</v>
      </c>
      <c r="Y745" s="2" t="s">
        <v>24</v>
      </c>
      <c r="Z745" s="2" t="s">
        <v>27</v>
      </c>
      <c r="AA745" s="2" t="s">
        <v>27</v>
      </c>
      <c r="AB745" s="2" t="s">
        <v>27</v>
      </c>
      <c r="AC745" s="2" t="s">
        <v>1950</v>
      </c>
      <c r="AD745" s="2" t="s">
        <v>27</v>
      </c>
      <c r="AM745">
        <f>--ISNUMBER(IFERROR(SEARCH('Formulaire recherche'!$E$20,D745,1),""))</f>
        <v>1</v>
      </c>
      <c r="AN745">
        <f>IF(AM745=1,COUNTIF($AM$2:AM745,1),"")</f>
        <v>744</v>
      </c>
      <c r="AO745" t="str">
        <f>IFERROR(INDEX($D$2:$D$3528,MATCH(ROWS($AN$2:AN745),Position_Fournisseurs,0)),"")</f>
        <v/>
      </c>
    </row>
    <row r="746" spans="1:41" x14ac:dyDescent="0.25">
      <c r="A746">
        <v>2141</v>
      </c>
      <c r="B746">
        <v>10473</v>
      </c>
      <c r="C746" s="2" t="s">
        <v>27</v>
      </c>
      <c r="D746" s="2" t="s">
        <v>2992</v>
      </c>
      <c r="E746" s="2" t="s">
        <v>2993</v>
      </c>
      <c r="F746" s="2" t="s">
        <v>2994</v>
      </c>
      <c r="G746" s="2" t="s">
        <v>27</v>
      </c>
      <c r="H746" s="2" t="s">
        <v>2995</v>
      </c>
      <c r="I746" s="2" t="s">
        <v>2995</v>
      </c>
      <c r="J746" s="2" t="s">
        <v>27</v>
      </c>
      <c r="K746">
        <v>1207</v>
      </c>
      <c r="L746" s="2" t="s">
        <v>1349</v>
      </c>
      <c r="M746" s="2" t="s">
        <v>1311</v>
      </c>
      <c r="N746">
        <v>41792003700</v>
      </c>
      <c r="P746" s="2" t="s">
        <v>27</v>
      </c>
      <c r="Q746" s="2" t="s">
        <v>27</v>
      </c>
      <c r="R746" s="2" t="s">
        <v>27</v>
      </c>
      <c r="S746" s="2" t="s">
        <v>1321</v>
      </c>
      <c r="T746" s="2" t="s">
        <v>27</v>
      </c>
      <c r="U746" s="2" t="s">
        <v>1312</v>
      </c>
      <c r="V746" s="2" t="s">
        <v>27</v>
      </c>
      <c r="W746" s="2" t="s">
        <v>27</v>
      </c>
      <c r="X746" s="2" t="s">
        <v>27</v>
      </c>
      <c r="Y746" s="2" t="s">
        <v>24</v>
      </c>
      <c r="Z746" s="2" t="s">
        <v>27</v>
      </c>
      <c r="AA746" s="2" t="s">
        <v>27</v>
      </c>
      <c r="AB746" s="2" t="s">
        <v>27</v>
      </c>
      <c r="AC746" s="2" t="s">
        <v>1321</v>
      </c>
      <c r="AD746" s="2" t="s">
        <v>27</v>
      </c>
      <c r="AM746">
        <f>--ISNUMBER(IFERROR(SEARCH('Formulaire recherche'!$E$20,D746,1),""))</f>
        <v>1</v>
      </c>
      <c r="AN746">
        <f>IF(AM746=1,COUNTIF($AM$2:AM746,1),"")</f>
        <v>745</v>
      </c>
      <c r="AO746" t="str">
        <f>IFERROR(INDEX($D$2:$D$3528,MATCH(ROWS($AN$2:AN746),Position_Fournisseurs,0)),"")</f>
        <v/>
      </c>
    </row>
    <row r="747" spans="1:41" x14ac:dyDescent="0.25">
      <c r="A747">
        <v>3483</v>
      </c>
      <c r="B747">
        <v>629590</v>
      </c>
      <c r="C747" s="2" t="s">
        <v>27</v>
      </c>
      <c r="D747" s="2" t="s">
        <v>3939</v>
      </c>
      <c r="E747" s="2" t="s">
        <v>27</v>
      </c>
      <c r="F747" s="2" t="s">
        <v>3940</v>
      </c>
      <c r="G747" s="2" t="s">
        <v>27</v>
      </c>
      <c r="H747" s="2" t="s">
        <v>3941</v>
      </c>
      <c r="I747" s="2" t="s">
        <v>3941</v>
      </c>
      <c r="J747" s="2" t="s">
        <v>27</v>
      </c>
      <c r="K747">
        <v>1208</v>
      </c>
      <c r="L747" s="2" t="s">
        <v>1349</v>
      </c>
      <c r="M747" s="2" t="s">
        <v>1311</v>
      </c>
      <c r="N747">
        <v>41227008181</v>
      </c>
      <c r="P747" s="2" t="s">
        <v>3942</v>
      </c>
      <c r="Q747" s="2" t="s">
        <v>27</v>
      </c>
      <c r="R747" s="2" t="s">
        <v>3943</v>
      </c>
      <c r="S747" s="2" t="s">
        <v>3944</v>
      </c>
      <c r="T747" s="2" t="s">
        <v>3945</v>
      </c>
      <c r="U747" s="2" t="s">
        <v>1312</v>
      </c>
      <c r="V747" s="2" t="s">
        <v>27</v>
      </c>
      <c r="W747" s="2" t="s">
        <v>27</v>
      </c>
      <c r="X747" s="2" t="s">
        <v>27</v>
      </c>
      <c r="Y747" s="2" t="s">
        <v>24</v>
      </c>
      <c r="Z747" s="2" t="s">
        <v>27</v>
      </c>
      <c r="AA747" s="2" t="s">
        <v>27</v>
      </c>
      <c r="AB747" s="2" t="s">
        <v>27</v>
      </c>
      <c r="AC747" s="2" t="s">
        <v>3944</v>
      </c>
      <c r="AD747" s="2" t="s">
        <v>27</v>
      </c>
      <c r="AM747">
        <f>--ISNUMBER(IFERROR(SEARCH('Formulaire recherche'!$E$20,D747,1),""))</f>
        <v>1</v>
      </c>
      <c r="AN747">
        <f>IF(AM747=1,COUNTIF($AM$2:AM747,1),"")</f>
        <v>746</v>
      </c>
      <c r="AO747" t="str">
        <f>IFERROR(INDEX($D$2:$D$3528,MATCH(ROWS($AN$2:AN747),Position_Fournisseurs,0)),"")</f>
        <v/>
      </c>
    </row>
    <row r="748" spans="1:41" x14ac:dyDescent="0.25">
      <c r="A748">
        <v>1491</v>
      </c>
      <c r="B748">
        <v>568962</v>
      </c>
      <c r="C748" s="2" t="s">
        <v>27</v>
      </c>
      <c r="D748" s="2" t="s">
        <v>2487</v>
      </c>
      <c r="E748" s="2" t="s">
        <v>27</v>
      </c>
      <c r="F748" s="2" t="s">
        <v>2488</v>
      </c>
      <c r="G748" s="2" t="s">
        <v>27</v>
      </c>
      <c r="H748" s="2" t="s">
        <v>2489</v>
      </c>
      <c r="I748" s="2" t="s">
        <v>2489</v>
      </c>
      <c r="J748" s="2" t="s">
        <v>2490</v>
      </c>
      <c r="K748">
        <v>1196</v>
      </c>
      <c r="L748" s="2" t="s">
        <v>1441</v>
      </c>
      <c r="M748" s="2" t="s">
        <v>1311</v>
      </c>
      <c r="N748">
        <v>41223645911</v>
      </c>
      <c r="P748" s="2" t="s">
        <v>27</v>
      </c>
      <c r="Q748" s="2" t="s">
        <v>27</v>
      </c>
      <c r="R748" s="2" t="s">
        <v>27</v>
      </c>
      <c r="S748" s="2" t="s">
        <v>2491</v>
      </c>
      <c r="T748" s="2" t="s">
        <v>27</v>
      </c>
      <c r="U748" s="2" t="s">
        <v>1312</v>
      </c>
      <c r="V748" s="2" t="s">
        <v>27</v>
      </c>
      <c r="W748" s="2" t="s">
        <v>27</v>
      </c>
      <c r="X748" s="2" t="s">
        <v>27</v>
      </c>
      <c r="Y748" s="2" t="s">
        <v>79</v>
      </c>
      <c r="Z748" s="2" t="s">
        <v>27</v>
      </c>
      <c r="AA748" s="2" t="s">
        <v>27</v>
      </c>
      <c r="AB748" s="2" t="s">
        <v>27</v>
      </c>
      <c r="AC748" s="2" t="s">
        <v>2491</v>
      </c>
      <c r="AD748" s="2" t="s">
        <v>27</v>
      </c>
      <c r="AM748">
        <f>--ISNUMBER(IFERROR(SEARCH('Formulaire recherche'!$E$20,D748,1),""))</f>
        <v>1</v>
      </c>
      <c r="AN748">
        <f>IF(AM748=1,COUNTIF($AM$2:AM748,1),"")</f>
        <v>747</v>
      </c>
      <c r="AO748" t="str">
        <f>IFERROR(INDEX($D$2:$D$3528,MATCH(ROWS($AN$2:AN748),Position_Fournisseurs,0)),"")</f>
        <v/>
      </c>
    </row>
    <row r="749" spans="1:41" x14ac:dyDescent="0.25">
      <c r="A749">
        <v>2163</v>
      </c>
      <c r="B749">
        <v>10494</v>
      </c>
      <c r="C749" s="2" t="s">
        <v>27</v>
      </c>
      <c r="D749" s="2" t="s">
        <v>3006</v>
      </c>
      <c r="E749" s="2" t="s">
        <v>27</v>
      </c>
      <c r="F749" s="2" t="s">
        <v>3006</v>
      </c>
      <c r="G749" s="2" t="s">
        <v>27</v>
      </c>
      <c r="H749" s="2" t="s">
        <v>3007</v>
      </c>
      <c r="I749" s="2" t="s">
        <v>3007</v>
      </c>
      <c r="J749" s="2" t="s">
        <v>3008</v>
      </c>
      <c r="K749">
        <v>21800</v>
      </c>
      <c r="L749" s="2" t="s">
        <v>3009</v>
      </c>
      <c r="M749" s="2" t="s">
        <v>1313</v>
      </c>
      <c r="N749">
        <v>33380460958</v>
      </c>
      <c r="P749" s="2" t="s">
        <v>27</v>
      </c>
      <c r="Q749" s="2" t="s">
        <v>27</v>
      </c>
      <c r="R749" s="2" t="s">
        <v>27</v>
      </c>
      <c r="S749" s="2" t="s">
        <v>1321</v>
      </c>
      <c r="T749" s="2" t="s">
        <v>27</v>
      </c>
      <c r="U749" s="2" t="s">
        <v>1312</v>
      </c>
      <c r="V749" s="2" t="s">
        <v>27</v>
      </c>
      <c r="W749" s="2" t="s">
        <v>27</v>
      </c>
      <c r="X749" s="2" t="s">
        <v>27</v>
      </c>
      <c r="Y749" s="2" t="s">
        <v>27</v>
      </c>
      <c r="Z749" s="2" t="s">
        <v>27</v>
      </c>
      <c r="AA749" s="2" t="s">
        <v>27</v>
      </c>
      <c r="AB749" s="2" t="s">
        <v>27</v>
      </c>
      <c r="AC749" s="2" t="s">
        <v>1321</v>
      </c>
      <c r="AD749" s="2" t="s">
        <v>27</v>
      </c>
      <c r="AM749">
        <f>--ISNUMBER(IFERROR(SEARCH('Formulaire recherche'!$E$20,D749,1),""))</f>
        <v>1</v>
      </c>
      <c r="AN749">
        <f>IF(AM749=1,COUNTIF($AM$2:AM749,1),"")</f>
        <v>748</v>
      </c>
      <c r="AO749" t="str">
        <f>IFERROR(INDEX($D$2:$D$3528,MATCH(ROWS($AN$2:AN749),Position_Fournisseurs,0)),"")</f>
        <v/>
      </c>
    </row>
    <row r="750" spans="1:41" x14ac:dyDescent="0.25">
      <c r="A750">
        <v>5415</v>
      </c>
      <c r="B750">
        <v>707715</v>
      </c>
      <c r="C750" s="2" t="s">
        <v>27</v>
      </c>
      <c r="D750" s="2" t="s">
        <v>5186</v>
      </c>
      <c r="E750" s="2" t="s">
        <v>27</v>
      </c>
      <c r="F750" s="2" t="s">
        <v>5187</v>
      </c>
      <c r="G750" s="2" t="s">
        <v>27</v>
      </c>
      <c r="H750" s="2" t="s">
        <v>5188</v>
      </c>
      <c r="I750" s="2" t="s">
        <v>5188</v>
      </c>
      <c r="J750" s="2" t="s">
        <v>27</v>
      </c>
      <c r="K750">
        <v>1203</v>
      </c>
      <c r="L750" s="2" t="s">
        <v>1349</v>
      </c>
      <c r="M750" s="2" t="s">
        <v>1311</v>
      </c>
      <c r="P750" s="2" t="s">
        <v>27</v>
      </c>
      <c r="Q750" s="2" t="s">
        <v>27</v>
      </c>
      <c r="R750" s="2" t="s">
        <v>5189</v>
      </c>
      <c r="S750" s="2" t="s">
        <v>5190</v>
      </c>
      <c r="T750" s="2" t="s">
        <v>5191</v>
      </c>
      <c r="U750" s="2" t="s">
        <v>1312</v>
      </c>
      <c r="V750" s="2" t="s">
        <v>27</v>
      </c>
      <c r="W750" s="2" t="s">
        <v>27</v>
      </c>
      <c r="X750" s="2" t="s">
        <v>27</v>
      </c>
      <c r="Y750" s="2" t="s">
        <v>24</v>
      </c>
      <c r="Z750" s="2" t="s">
        <v>27</v>
      </c>
      <c r="AA750" s="2" t="s">
        <v>27</v>
      </c>
      <c r="AB750" s="2" t="s">
        <v>27</v>
      </c>
      <c r="AC750" s="2" t="s">
        <v>5190</v>
      </c>
      <c r="AD750" s="2" t="s">
        <v>27</v>
      </c>
      <c r="AM750">
        <f>--ISNUMBER(IFERROR(SEARCH('Formulaire recherche'!$E$20,D750,1),""))</f>
        <v>1</v>
      </c>
      <c r="AN750">
        <f>IF(AM750=1,COUNTIF($AM$2:AM750,1),"")</f>
        <v>749</v>
      </c>
      <c r="AO750" t="str">
        <f>IFERROR(INDEX($D$2:$D$3528,MATCH(ROWS($AN$2:AN750),Position_Fournisseurs,0)),"")</f>
        <v/>
      </c>
    </row>
    <row r="751" spans="1:41" x14ac:dyDescent="0.25">
      <c r="A751">
        <v>1927</v>
      </c>
      <c r="B751">
        <v>972666</v>
      </c>
      <c r="C751" s="2" t="s">
        <v>27</v>
      </c>
      <c r="D751" s="2" t="s">
        <v>2819</v>
      </c>
      <c r="E751" s="2" t="s">
        <v>27</v>
      </c>
      <c r="F751" s="2" t="s">
        <v>2820</v>
      </c>
      <c r="G751" s="2" t="s">
        <v>27</v>
      </c>
      <c r="H751" s="2" t="s">
        <v>2821</v>
      </c>
      <c r="I751" s="2" t="s">
        <v>27</v>
      </c>
      <c r="J751" s="2" t="s">
        <v>27</v>
      </c>
      <c r="K751">
        <v>1196</v>
      </c>
      <c r="L751" s="2" t="s">
        <v>1441</v>
      </c>
      <c r="M751" s="2" t="s">
        <v>1311</v>
      </c>
      <c r="N751">
        <v>41223644657</v>
      </c>
      <c r="P751" s="2" t="s">
        <v>2822</v>
      </c>
      <c r="Q751" s="2" t="s">
        <v>27</v>
      </c>
      <c r="R751" s="2" t="s">
        <v>2823</v>
      </c>
      <c r="S751" s="2" t="s">
        <v>2823</v>
      </c>
      <c r="T751" s="2" t="s">
        <v>2824</v>
      </c>
      <c r="U751" s="2" t="s">
        <v>1312</v>
      </c>
      <c r="V751" s="2" t="s">
        <v>27</v>
      </c>
      <c r="W751" s="2" t="s">
        <v>27</v>
      </c>
      <c r="X751" s="2" t="s">
        <v>27</v>
      </c>
      <c r="Y751" s="2" t="s">
        <v>79</v>
      </c>
      <c r="Z751" s="2" t="s">
        <v>1314</v>
      </c>
      <c r="AA751" s="2" t="s">
        <v>27</v>
      </c>
      <c r="AB751" s="2" t="s">
        <v>1315</v>
      </c>
      <c r="AC751" s="2" t="s">
        <v>2823</v>
      </c>
      <c r="AD751" s="2" t="s">
        <v>41</v>
      </c>
      <c r="AM751">
        <f>--ISNUMBER(IFERROR(SEARCH('Formulaire recherche'!$E$20,D751,1),""))</f>
        <v>1</v>
      </c>
      <c r="AN751">
        <f>IF(AM751=1,COUNTIF($AM$2:AM751,1),"")</f>
        <v>750</v>
      </c>
      <c r="AO751" t="str">
        <f>IFERROR(INDEX($D$2:$D$3528,MATCH(ROWS($AN$2:AN751),Position_Fournisseurs,0)),"")</f>
        <v/>
      </c>
    </row>
    <row r="752" spans="1:41" x14ac:dyDescent="0.25">
      <c r="A752">
        <v>4986</v>
      </c>
      <c r="B752">
        <v>421892</v>
      </c>
      <c r="C752" s="2" t="s">
        <v>27</v>
      </c>
      <c r="D752" s="2" t="s">
        <v>4822</v>
      </c>
      <c r="E752" s="2" t="s">
        <v>27</v>
      </c>
      <c r="F752" s="2" t="s">
        <v>4822</v>
      </c>
      <c r="G752" s="2" t="s">
        <v>27</v>
      </c>
      <c r="H752" s="2" t="s">
        <v>4823</v>
      </c>
      <c r="I752" s="2" t="s">
        <v>4823</v>
      </c>
      <c r="J752" s="2" t="s">
        <v>27</v>
      </c>
      <c r="K752">
        <v>1950</v>
      </c>
      <c r="L752" s="2" t="s">
        <v>1403</v>
      </c>
      <c r="M752" s="2" t="s">
        <v>1311</v>
      </c>
      <c r="N752">
        <v>41272056460</v>
      </c>
      <c r="P752" s="2" t="s">
        <v>27</v>
      </c>
      <c r="Q752" s="2" t="s">
        <v>27</v>
      </c>
      <c r="R752" s="2" t="s">
        <v>27</v>
      </c>
      <c r="S752" s="2" t="s">
        <v>4824</v>
      </c>
      <c r="T752" s="2" t="s">
        <v>27</v>
      </c>
      <c r="U752" s="2" t="s">
        <v>1312</v>
      </c>
      <c r="V752" s="2" t="s">
        <v>27</v>
      </c>
      <c r="W752" s="2" t="s">
        <v>27</v>
      </c>
      <c r="X752" s="2" t="s">
        <v>27</v>
      </c>
      <c r="Y752" s="2" t="s">
        <v>27</v>
      </c>
      <c r="Z752" s="2" t="s">
        <v>27</v>
      </c>
      <c r="AA752" s="2" t="s">
        <v>27</v>
      </c>
      <c r="AB752" s="2" t="s">
        <v>27</v>
      </c>
      <c r="AC752" s="2" t="s">
        <v>4824</v>
      </c>
      <c r="AD752" s="2" t="s">
        <v>27</v>
      </c>
      <c r="AM752">
        <f>--ISNUMBER(IFERROR(SEARCH('Formulaire recherche'!$E$20,D752,1),""))</f>
        <v>1</v>
      </c>
      <c r="AN752">
        <f>IF(AM752=1,COUNTIF($AM$2:AM752,1),"")</f>
        <v>751</v>
      </c>
      <c r="AO752" t="str">
        <f>IFERROR(INDEX($D$2:$D$3528,MATCH(ROWS($AN$2:AN752),Position_Fournisseurs,0)),"")</f>
        <v/>
      </c>
    </row>
    <row r="753" spans="1:41" x14ac:dyDescent="0.25">
      <c r="A753">
        <v>5656</v>
      </c>
      <c r="B753">
        <v>776329</v>
      </c>
      <c r="C753" s="2" t="s">
        <v>27</v>
      </c>
      <c r="D753" s="2" t="s">
        <v>5387</v>
      </c>
      <c r="E753" s="2" t="s">
        <v>27</v>
      </c>
      <c r="F753" s="2" t="s">
        <v>5388</v>
      </c>
      <c r="G753" s="2" t="s">
        <v>27</v>
      </c>
      <c r="H753" s="2" t="s">
        <v>5389</v>
      </c>
      <c r="I753" s="2" t="s">
        <v>5389</v>
      </c>
      <c r="J753" s="2" t="s">
        <v>27</v>
      </c>
      <c r="K753">
        <v>1242</v>
      </c>
      <c r="L753" s="2" t="s">
        <v>813</v>
      </c>
      <c r="M753" s="2" t="s">
        <v>1311</v>
      </c>
      <c r="P753" s="2" t="s">
        <v>27</v>
      </c>
      <c r="Q753" s="2" t="s">
        <v>27</v>
      </c>
      <c r="R753" s="2" t="s">
        <v>5390</v>
      </c>
      <c r="S753" s="2" t="s">
        <v>5391</v>
      </c>
      <c r="T753" s="2" t="s">
        <v>5392</v>
      </c>
      <c r="U753" s="2" t="s">
        <v>1312</v>
      </c>
      <c r="V753" s="2" t="s">
        <v>27</v>
      </c>
      <c r="W753" s="2" t="s">
        <v>27</v>
      </c>
      <c r="X753" s="2" t="s">
        <v>27</v>
      </c>
      <c r="Y753" s="2" t="s">
        <v>24</v>
      </c>
      <c r="Z753" s="2" t="s">
        <v>27</v>
      </c>
      <c r="AA753" s="2" t="s">
        <v>27</v>
      </c>
      <c r="AB753" s="2" t="s">
        <v>27</v>
      </c>
      <c r="AC753" s="2" t="s">
        <v>5391</v>
      </c>
      <c r="AD753" s="2" t="s">
        <v>27</v>
      </c>
      <c r="AM753">
        <f>--ISNUMBER(IFERROR(SEARCH('Formulaire recherche'!$E$20,D753,1),""))</f>
        <v>1</v>
      </c>
      <c r="AN753">
        <f>IF(AM753=1,COUNTIF($AM$2:AM753,1),"")</f>
        <v>752</v>
      </c>
      <c r="AO753" t="str">
        <f>IFERROR(INDEX($D$2:$D$3528,MATCH(ROWS($AN$2:AN753),Position_Fournisseurs,0)),"")</f>
        <v/>
      </c>
    </row>
    <row r="754" spans="1:41" x14ac:dyDescent="0.25">
      <c r="A754">
        <v>3975</v>
      </c>
      <c r="B754">
        <v>103164503</v>
      </c>
      <c r="C754" s="2" t="s">
        <v>27</v>
      </c>
      <c r="D754" s="2" t="s">
        <v>4300</v>
      </c>
      <c r="E754" s="2" t="s">
        <v>27</v>
      </c>
      <c r="F754" s="2" t="s">
        <v>27</v>
      </c>
      <c r="G754" s="2" t="s">
        <v>27</v>
      </c>
      <c r="H754" s="2" t="s">
        <v>4301</v>
      </c>
      <c r="I754" s="2" t="s">
        <v>27</v>
      </c>
      <c r="J754" s="2" t="s">
        <v>27</v>
      </c>
      <c r="K754">
        <v>1400</v>
      </c>
      <c r="L754" s="2" t="s">
        <v>1587</v>
      </c>
      <c r="M754" s="2" t="s">
        <v>1311</v>
      </c>
      <c r="N754">
        <v>4144452464</v>
      </c>
      <c r="O754">
        <v>4144452468</v>
      </c>
      <c r="P754" s="2" t="s">
        <v>4302</v>
      </c>
      <c r="Q754" s="2" t="s">
        <v>27</v>
      </c>
      <c r="R754" s="2" t="s">
        <v>4303</v>
      </c>
      <c r="S754" s="2" t="s">
        <v>4303</v>
      </c>
      <c r="T754" s="2" t="s">
        <v>4304</v>
      </c>
      <c r="U754" s="2" t="s">
        <v>1312</v>
      </c>
      <c r="V754" s="2" t="s">
        <v>27</v>
      </c>
      <c r="W754" s="2" t="s">
        <v>27</v>
      </c>
      <c r="X754" s="2" t="s">
        <v>27</v>
      </c>
      <c r="Y754" s="2" t="s">
        <v>79</v>
      </c>
      <c r="Z754" s="2" t="s">
        <v>1314</v>
      </c>
      <c r="AA754" s="2" t="s">
        <v>27</v>
      </c>
      <c r="AB754" s="2" t="s">
        <v>1315</v>
      </c>
      <c r="AC754" s="2" t="s">
        <v>4303</v>
      </c>
      <c r="AD754" s="2" t="s">
        <v>41</v>
      </c>
      <c r="AM754">
        <f>--ISNUMBER(IFERROR(SEARCH('Formulaire recherche'!$E$20,D754,1),""))</f>
        <v>1</v>
      </c>
      <c r="AN754">
        <f>IF(AM754=1,COUNTIF($AM$2:AM754,1),"")</f>
        <v>753</v>
      </c>
      <c r="AO754" t="str">
        <f>IFERROR(INDEX($D$2:$D$3528,MATCH(ROWS($AN$2:AN754),Position_Fournisseurs,0)),"")</f>
        <v/>
      </c>
    </row>
    <row r="755" spans="1:41" x14ac:dyDescent="0.25">
      <c r="A755">
        <v>1639</v>
      </c>
      <c r="B755">
        <v>598509</v>
      </c>
      <c r="C755" s="2" t="s">
        <v>27</v>
      </c>
      <c r="D755" s="2" t="s">
        <v>2598</v>
      </c>
      <c r="E755" s="2" t="s">
        <v>27</v>
      </c>
      <c r="F755" s="2" t="s">
        <v>2599</v>
      </c>
      <c r="G755" s="2" t="s">
        <v>27</v>
      </c>
      <c r="H755" s="2" t="s">
        <v>2600</v>
      </c>
      <c r="I755" s="2" t="s">
        <v>2600</v>
      </c>
      <c r="J755" s="2" t="s">
        <v>27</v>
      </c>
      <c r="K755">
        <v>1222</v>
      </c>
      <c r="L755" s="2" t="s">
        <v>1925</v>
      </c>
      <c r="M755" s="2" t="s">
        <v>1311</v>
      </c>
      <c r="N755">
        <v>41227220494</v>
      </c>
      <c r="P755" s="2" t="s">
        <v>27</v>
      </c>
      <c r="Q755" s="2" t="s">
        <v>27</v>
      </c>
      <c r="R755" s="2" t="s">
        <v>2601</v>
      </c>
      <c r="S755" s="2" t="s">
        <v>2602</v>
      </c>
      <c r="T755" s="2" t="s">
        <v>2603</v>
      </c>
      <c r="U755" s="2" t="s">
        <v>1312</v>
      </c>
      <c r="V755" s="2" t="s">
        <v>27</v>
      </c>
      <c r="W755" s="2" t="s">
        <v>27</v>
      </c>
      <c r="X755" s="2" t="s">
        <v>27</v>
      </c>
      <c r="Y755" s="2" t="s">
        <v>24</v>
      </c>
      <c r="Z755" s="2" t="s">
        <v>27</v>
      </c>
      <c r="AA755" s="2" t="s">
        <v>27</v>
      </c>
      <c r="AB755" s="2" t="s">
        <v>27</v>
      </c>
      <c r="AC755" s="2" t="s">
        <v>2602</v>
      </c>
      <c r="AD755" s="2" t="s">
        <v>27</v>
      </c>
      <c r="AM755">
        <f>--ISNUMBER(IFERROR(SEARCH('Formulaire recherche'!$E$20,D755,1),""))</f>
        <v>1</v>
      </c>
      <c r="AN755">
        <f>IF(AM755=1,COUNTIF($AM$2:AM755,1),"")</f>
        <v>754</v>
      </c>
      <c r="AO755" t="str">
        <f>IFERROR(INDEX($D$2:$D$3528,MATCH(ROWS($AN$2:AN755),Position_Fournisseurs,0)),"")</f>
        <v/>
      </c>
    </row>
    <row r="756" spans="1:41" x14ac:dyDescent="0.25">
      <c r="A756">
        <v>802</v>
      </c>
      <c r="B756">
        <v>147458</v>
      </c>
      <c r="C756" s="2" t="s">
        <v>27</v>
      </c>
      <c r="D756" s="2" t="s">
        <v>1953</v>
      </c>
      <c r="E756" s="2" t="s">
        <v>27</v>
      </c>
      <c r="F756" s="2" t="s">
        <v>1954</v>
      </c>
      <c r="G756" s="2" t="s">
        <v>27</v>
      </c>
      <c r="H756" s="2" t="s">
        <v>1955</v>
      </c>
      <c r="I756" s="2" t="s">
        <v>1955</v>
      </c>
      <c r="J756" s="2" t="s">
        <v>27</v>
      </c>
      <c r="K756">
        <v>1207</v>
      </c>
      <c r="L756" s="2" t="s">
        <v>1326</v>
      </c>
      <c r="M756" s="2" t="s">
        <v>1311</v>
      </c>
      <c r="N756">
        <v>41792033663</v>
      </c>
      <c r="P756" s="2" t="s">
        <v>27</v>
      </c>
      <c r="Q756" s="2" t="s">
        <v>27</v>
      </c>
      <c r="R756" s="2" t="s">
        <v>27</v>
      </c>
      <c r="S756" s="2" t="s">
        <v>1956</v>
      </c>
      <c r="T756" s="2" t="s">
        <v>27</v>
      </c>
      <c r="U756" s="2" t="s">
        <v>1312</v>
      </c>
      <c r="V756" s="2" t="s">
        <v>27</v>
      </c>
      <c r="W756" s="2" t="s">
        <v>27</v>
      </c>
      <c r="X756" s="2" t="s">
        <v>27</v>
      </c>
      <c r="Y756" s="2" t="s">
        <v>24</v>
      </c>
      <c r="Z756" s="2" t="s">
        <v>27</v>
      </c>
      <c r="AA756" s="2" t="s">
        <v>27</v>
      </c>
      <c r="AB756" s="2" t="s">
        <v>27</v>
      </c>
      <c r="AC756" s="2" t="s">
        <v>1956</v>
      </c>
      <c r="AD756" s="2" t="s">
        <v>27</v>
      </c>
      <c r="AM756">
        <f>--ISNUMBER(IFERROR(SEARCH('Formulaire recherche'!$E$20,D756,1),""))</f>
        <v>1</v>
      </c>
      <c r="AN756">
        <f>IF(AM756=1,COUNTIF($AM$2:AM756,1),"")</f>
        <v>755</v>
      </c>
      <c r="AO756" t="str">
        <f>IFERROR(INDEX($D$2:$D$3528,MATCH(ROWS($AN$2:AN756),Position_Fournisseurs,0)),"")</f>
        <v/>
      </c>
    </row>
    <row r="757" spans="1:41" x14ac:dyDescent="0.25">
      <c r="A757">
        <v>6829</v>
      </c>
      <c r="B757">
        <v>515297</v>
      </c>
      <c r="C757" s="2" t="s">
        <v>27</v>
      </c>
      <c r="D757" s="2" t="s">
        <v>5970</v>
      </c>
      <c r="E757" s="2" t="s">
        <v>27</v>
      </c>
      <c r="F757" s="2" t="s">
        <v>5971</v>
      </c>
      <c r="G757" s="2" t="s">
        <v>27</v>
      </c>
      <c r="H757" s="2" t="s">
        <v>5972</v>
      </c>
      <c r="I757" s="2" t="s">
        <v>5972</v>
      </c>
      <c r="J757" s="2" t="s">
        <v>27</v>
      </c>
      <c r="K757">
        <v>1305</v>
      </c>
      <c r="L757" s="2" t="s">
        <v>5145</v>
      </c>
      <c r="M757" s="2" t="s">
        <v>1311</v>
      </c>
      <c r="N757">
        <v>41216351490</v>
      </c>
      <c r="P757" s="2" t="s">
        <v>27</v>
      </c>
      <c r="Q757" s="2" t="s">
        <v>27</v>
      </c>
      <c r="R757" s="2" t="s">
        <v>27</v>
      </c>
      <c r="S757" s="2" t="s">
        <v>5973</v>
      </c>
      <c r="T757" s="2" t="s">
        <v>27</v>
      </c>
      <c r="U757" s="2" t="s">
        <v>1312</v>
      </c>
      <c r="V757" s="2" t="s">
        <v>27</v>
      </c>
      <c r="W757" s="2" t="s">
        <v>27</v>
      </c>
      <c r="X757" s="2" t="s">
        <v>27</v>
      </c>
      <c r="Y757" s="2" t="s">
        <v>79</v>
      </c>
      <c r="Z757" s="2" t="s">
        <v>27</v>
      </c>
      <c r="AA757" s="2" t="s">
        <v>27</v>
      </c>
      <c r="AB757" s="2" t="s">
        <v>27</v>
      </c>
      <c r="AC757" s="2" t="s">
        <v>5973</v>
      </c>
      <c r="AD757" s="2" t="s">
        <v>27</v>
      </c>
      <c r="AM757">
        <f>--ISNUMBER(IFERROR(SEARCH('Formulaire recherche'!$E$20,D757,1),""))</f>
        <v>1</v>
      </c>
      <c r="AN757">
        <f>IF(AM757=1,COUNTIF($AM$2:AM757,1),"")</f>
        <v>756</v>
      </c>
      <c r="AO757" t="str">
        <f>IFERROR(INDEX($D$2:$D$3528,MATCH(ROWS($AN$2:AN757),Position_Fournisseurs,0)),"")</f>
        <v/>
      </c>
    </row>
    <row r="758" spans="1:41" x14ac:dyDescent="0.25">
      <c r="A758">
        <v>2708</v>
      </c>
      <c r="B758">
        <v>160684</v>
      </c>
      <c r="C758" s="2" t="s">
        <v>27</v>
      </c>
      <c r="D758" s="2" t="s">
        <v>3346</v>
      </c>
      <c r="E758" s="2" t="s">
        <v>27</v>
      </c>
      <c r="F758" s="2" t="s">
        <v>3346</v>
      </c>
      <c r="G758" s="2" t="s">
        <v>27</v>
      </c>
      <c r="H758" s="2" t="s">
        <v>3347</v>
      </c>
      <c r="I758" s="2" t="s">
        <v>3347</v>
      </c>
      <c r="J758" s="2" t="s">
        <v>3348</v>
      </c>
      <c r="K758">
        <v>1122</v>
      </c>
      <c r="L758" s="2" t="s">
        <v>3349</v>
      </c>
      <c r="M758" s="2" t="s">
        <v>1311</v>
      </c>
      <c r="N758">
        <v>41218433369</v>
      </c>
      <c r="P758" s="2" t="s">
        <v>27</v>
      </c>
      <c r="Q758" s="2" t="s">
        <v>27</v>
      </c>
      <c r="R758" s="2" t="s">
        <v>27</v>
      </c>
      <c r="S758" s="2" t="s">
        <v>3350</v>
      </c>
      <c r="T758" s="2" t="s">
        <v>27</v>
      </c>
      <c r="U758" s="2" t="s">
        <v>1312</v>
      </c>
      <c r="V758" s="2" t="s">
        <v>27</v>
      </c>
      <c r="W758" s="2" t="s">
        <v>27</v>
      </c>
      <c r="X758" s="2" t="s">
        <v>27</v>
      </c>
      <c r="Y758" s="2" t="s">
        <v>27</v>
      </c>
      <c r="Z758" s="2" t="s">
        <v>27</v>
      </c>
      <c r="AA758" s="2" t="s">
        <v>27</v>
      </c>
      <c r="AB758" s="2" t="s">
        <v>27</v>
      </c>
      <c r="AC758" s="2" t="s">
        <v>3350</v>
      </c>
      <c r="AD758" s="2" t="s">
        <v>27</v>
      </c>
      <c r="AM758">
        <f>--ISNUMBER(IFERROR(SEARCH('Formulaire recherche'!$E$20,D758,1),""))</f>
        <v>1</v>
      </c>
      <c r="AN758">
        <f>IF(AM758=1,COUNTIF($AM$2:AM758,1),"")</f>
        <v>757</v>
      </c>
      <c r="AO758" t="str">
        <f>IFERROR(INDEX($D$2:$D$3528,MATCH(ROWS($AN$2:AN758),Position_Fournisseurs,0)),"")</f>
        <v/>
      </c>
    </row>
    <row r="759" spans="1:41" x14ac:dyDescent="0.25">
      <c r="A759">
        <v>2461</v>
      </c>
      <c r="B759">
        <v>10781</v>
      </c>
      <c r="C759" s="2" t="s">
        <v>27</v>
      </c>
      <c r="D759" s="2" t="s">
        <v>3162</v>
      </c>
      <c r="E759" s="2" t="s">
        <v>27</v>
      </c>
      <c r="F759" s="2" t="s">
        <v>3163</v>
      </c>
      <c r="G759" s="2" t="s">
        <v>27</v>
      </c>
      <c r="H759" s="2" t="s">
        <v>3164</v>
      </c>
      <c r="I759" s="2" t="s">
        <v>3164</v>
      </c>
      <c r="J759" s="2" t="s">
        <v>27</v>
      </c>
      <c r="K759">
        <v>69320</v>
      </c>
      <c r="L759" s="2" t="s">
        <v>3165</v>
      </c>
      <c r="M759" s="2" t="s">
        <v>1313</v>
      </c>
      <c r="N759">
        <v>33437420010</v>
      </c>
      <c r="P759" s="2" t="s">
        <v>27</v>
      </c>
      <c r="Q759" s="2" t="s">
        <v>27</v>
      </c>
      <c r="R759" s="2" t="s">
        <v>27</v>
      </c>
      <c r="S759" s="2" t="s">
        <v>27</v>
      </c>
      <c r="T759" s="2" t="s">
        <v>27</v>
      </c>
      <c r="U759" s="2" t="s">
        <v>1312</v>
      </c>
      <c r="V759" s="2" t="s">
        <v>27</v>
      </c>
      <c r="W759" s="2" t="s">
        <v>27</v>
      </c>
      <c r="X759" s="2" t="s">
        <v>27</v>
      </c>
      <c r="Y759" s="2" t="s">
        <v>27</v>
      </c>
      <c r="Z759" s="2" t="s">
        <v>27</v>
      </c>
      <c r="AA759" s="2" t="s">
        <v>27</v>
      </c>
      <c r="AB759" s="2" t="s">
        <v>27</v>
      </c>
      <c r="AC759" s="2" t="s">
        <v>27</v>
      </c>
      <c r="AD759" s="2" t="s">
        <v>27</v>
      </c>
      <c r="AM759">
        <f>--ISNUMBER(IFERROR(SEARCH('Formulaire recherche'!$E$20,D759,1),""))</f>
        <v>1</v>
      </c>
      <c r="AN759">
        <f>IF(AM759=1,COUNTIF($AM$2:AM759,1),"")</f>
        <v>758</v>
      </c>
      <c r="AO759" t="str">
        <f>IFERROR(INDEX($D$2:$D$3528,MATCH(ROWS($AN$2:AN759),Position_Fournisseurs,0)),"")</f>
        <v/>
      </c>
    </row>
    <row r="760" spans="1:41" x14ac:dyDescent="0.25">
      <c r="A760">
        <v>5011</v>
      </c>
      <c r="B760">
        <v>426955</v>
      </c>
      <c r="C760" s="2" t="s">
        <v>27</v>
      </c>
      <c r="D760" s="2" t="s">
        <v>4825</v>
      </c>
      <c r="E760" s="2" t="s">
        <v>27</v>
      </c>
      <c r="F760" s="2" t="s">
        <v>4825</v>
      </c>
      <c r="G760" s="2" t="s">
        <v>27</v>
      </c>
      <c r="H760" s="2" t="s">
        <v>3269</v>
      </c>
      <c r="I760" s="2" t="s">
        <v>3269</v>
      </c>
      <c r="J760" s="2" t="s">
        <v>27</v>
      </c>
      <c r="K760">
        <v>1217</v>
      </c>
      <c r="L760" s="2" t="s">
        <v>1318</v>
      </c>
      <c r="M760" s="2" t="s">
        <v>1311</v>
      </c>
      <c r="N760">
        <v>41227853534</v>
      </c>
      <c r="P760" s="2" t="s">
        <v>27</v>
      </c>
      <c r="Q760" s="2" t="s">
        <v>27</v>
      </c>
      <c r="R760" s="2" t="s">
        <v>4826</v>
      </c>
      <c r="S760" s="2" t="s">
        <v>4827</v>
      </c>
      <c r="T760" s="2" t="s">
        <v>4828</v>
      </c>
      <c r="U760" s="2" t="s">
        <v>1312</v>
      </c>
      <c r="V760" s="2" t="s">
        <v>27</v>
      </c>
      <c r="W760" s="2" t="s">
        <v>27</v>
      </c>
      <c r="X760" s="2" t="s">
        <v>27</v>
      </c>
      <c r="Y760" s="2" t="s">
        <v>24</v>
      </c>
      <c r="Z760" s="2" t="s">
        <v>27</v>
      </c>
      <c r="AA760" s="2" t="s">
        <v>27</v>
      </c>
      <c r="AB760" s="2" t="s">
        <v>27</v>
      </c>
      <c r="AC760" s="2" t="s">
        <v>4827</v>
      </c>
      <c r="AD760" s="2" t="s">
        <v>27</v>
      </c>
      <c r="AM760">
        <f>--ISNUMBER(IFERROR(SEARCH('Formulaire recherche'!$E$20,D760,1),""))</f>
        <v>1</v>
      </c>
      <c r="AN760">
        <f>IF(AM760=1,COUNTIF($AM$2:AM760,1),"")</f>
        <v>759</v>
      </c>
      <c r="AO760" t="str">
        <f>IFERROR(INDEX($D$2:$D$3528,MATCH(ROWS($AN$2:AN760),Position_Fournisseurs,0)),"")</f>
        <v/>
      </c>
    </row>
    <row r="761" spans="1:41" x14ac:dyDescent="0.25">
      <c r="A761">
        <v>7470</v>
      </c>
      <c r="B761">
        <v>4269550</v>
      </c>
      <c r="C761" s="2" t="s">
        <v>27</v>
      </c>
      <c r="D761" s="2" t="s">
        <v>4825</v>
      </c>
      <c r="E761" s="2" t="s">
        <v>27</v>
      </c>
      <c r="F761" s="2" t="s">
        <v>6435</v>
      </c>
      <c r="G761" s="2" t="s">
        <v>27</v>
      </c>
      <c r="H761" s="2" t="s">
        <v>3269</v>
      </c>
      <c r="I761" s="2" t="s">
        <v>27</v>
      </c>
      <c r="J761" s="2" t="s">
        <v>27</v>
      </c>
      <c r="K761">
        <v>1217</v>
      </c>
      <c r="L761" s="2" t="s">
        <v>1318</v>
      </c>
      <c r="M761" s="2" t="s">
        <v>1311</v>
      </c>
      <c r="N761">
        <v>41227855510</v>
      </c>
      <c r="P761" s="2" t="s">
        <v>27</v>
      </c>
      <c r="Q761" s="2" t="s">
        <v>27</v>
      </c>
      <c r="R761" s="2" t="s">
        <v>27</v>
      </c>
      <c r="S761" s="2" t="s">
        <v>27</v>
      </c>
      <c r="T761" s="2" t="s">
        <v>27</v>
      </c>
      <c r="U761" s="2" t="s">
        <v>1312</v>
      </c>
      <c r="V761" s="2" t="s">
        <v>27</v>
      </c>
      <c r="W761" s="2" t="s">
        <v>27</v>
      </c>
      <c r="X761" s="2" t="s">
        <v>27</v>
      </c>
      <c r="Y761" s="2" t="s">
        <v>27</v>
      </c>
      <c r="Z761" s="2" t="s">
        <v>27</v>
      </c>
      <c r="AA761" s="2" t="s">
        <v>27</v>
      </c>
      <c r="AB761" s="2" t="s">
        <v>27</v>
      </c>
      <c r="AC761" s="2" t="s">
        <v>27</v>
      </c>
      <c r="AD761" s="2" t="s">
        <v>27</v>
      </c>
      <c r="AM761">
        <f>--ISNUMBER(IFERROR(SEARCH('Formulaire recherche'!$E$20,D761,1),""))</f>
        <v>1</v>
      </c>
      <c r="AN761">
        <f>IF(AM761=1,COUNTIF($AM$2:AM761,1),"")</f>
        <v>760</v>
      </c>
      <c r="AO761" t="str">
        <f>IFERROR(INDEX($D$2:$D$3528,MATCH(ROWS($AN$2:AN761),Position_Fournisseurs,0)),"")</f>
        <v/>
      </c>
    </row>
    <row r="762" spans="1:41" x14ac:dyDescent="0.25">
      <c r="A762">
        <v>5486</v>
      </c>
      <c r="B762">
        <v>723984</v>
      </c>
      <c r="C762" s="2" t="s">
        <v>27</v>
      </c>
      <c r="D762" s="2" t="s">
        <v>5258</v>
      </c>
      <c r="E762" s="2" t="s">
        <v>27</v>
      </c>
      <c r="F762" s="2" t="s">
        <v>5259</v>
      </c>
      <c r="G762" s="2" t="s">
        <v>2634</v>
      </c>
      <c r="H762" s="2" t="s">
        <v>5260</v>
      </c>
      <c r="I762" s="2" t="s">
        <v>5260</v>
      </c>
      <c r="J762" s="2" t="s">
        <v>27</v>
      </c>
      <c r="K762">
        <v>1196</v>
      </c>
      <c r="L762" s="2" t="s">
        <v>1441</v>
      </c>
      <c r="M762" s="2" t="s">
        <v>1311</v>
      </c>
      <c r="N762">
        <v>41223644657</v>
      </c>
      <c r="P762" s="2" t="s">
        <v>5261</v>
      </c>
      <c r="Q762" s="2" t="s">
        <v>27</v>
      </c>
      <c r="R762" s="2" t="s">
        <v>5262</v>
      </c>
      <c r="S762" s="2" t="s">
        <v>5263</v>
      </c>
      <c r="T762" s="2" t="s">
        <v>5264</v>
      </c>
      <c r="U762" s="2" t="s">
        <v>1312</v>
      </c>
      <c r="V762" s="2" t="s">
        <v>27</v>
      </c>
      <c r="W762" s="2" t="s">
        <v>27</v>
      </c>
      <c r="X762" s="2" t="s">
        <v>27</v>
      </c>
      <c r="Y762" s="2" t="s">
        <v>79</v>
      </c>
      <c r="Z762" s="2" t="s">
        <v>27</v>
      </c>
      <c r="AA762" s="2" t="s">
        <v>27</v>
      </c>
      <c r="AB762" s="2" t="s">
        <v>27</v>
      </c>
      <c r="AC762" s="2" t="s">
        <v>5263</v>
      </c>
      <c r="AD762" s="2" t="s">
        <v>27</v>
      </c>
      <c r="AM762">
        <f>--ISNUMBER(IFERROR(SEARCH('Formulaire recherche'!$E$20,D762,1),""))</f>
        <v>1</v>
      </c>
      <c r="AN762">
        <f>IF(AM762=1,COUNTIF($AM$2:AM762,1),"")</f>
        <v>761</v>
      </c>
      <c r="AO762" t="str">
        <f>IFERROR(INDEX($D$2:$D$3528,MATCH(ROWS($AN$2:AN762),Position_Fournisseurs,0)),"")</f>
        <v/>
      </c>
    </row>
    <row r="763" spans="1:41" x14ac:dyDescent="0.25">
      <c r="A763">
        <v>1679</v>
      </c>
      <c r="B763">
        <v>1011183</v>
      </c>
      <c r="C763" s="2" t="s">
        <v>27</v>
      </c>
      <c r="D763" s="2" t="s">
        <v>2632</v>
      </c>
      <c r="E763" s="2" t="s">
        <v>27</v>
      </c>
      <c r="F763" s="2" t="s">
        <v>2633</v>
      </c>
      <c r="G763" s="2" t="s">
        <v>2634</v>
      </c>
      <c r="H763" s="2" t="s">
        <v>2635</v>
      </c>
      <c r="I763" s="2" t="s">
        <v>27</v>
      </c>
      <c r="J763" s="2" t="s">
        <v>27</v>
      </c>
      <c r="K763">
        <v>1196</v>
      </c>
      <c r="L763" s="2" t="s">
        <v>1441</v>
      </c>
      <c r="M763" s="2" t="s">
        <v>1311</v>
      </c>
      <c r="N763">
        <v>4123644657</v>
      </c>
      <c r="P763" s="2" t="s">
        <v>2636</v>
      </c>
      <c r="Q763" s="2" t="s">
        <v>27</v>
      </c>
      <c r="R763" s="2" t="s">
        <v>2637</v>
      </c>
      <c r="S763" s="2" t="s">
        <v>2637</v>
      </c>
      <c r="T763" s="2" t="s">
        <v>2638</v>
      </c>
      <c r="U763" s="2" t="s">
        <v>1312</v>
      </c>
      <c r="V763" s="2" t="s">
        <v>27</v>
      </c>
      <c r="W763" s="2" t="s">
        <v>27</v>
      </c>
      <c r="X763" s="2" t="s">
        <v>27</v>
      </c>
      <c r="Y763" s="2" t="s">
        <v>79</v>
      </c>
      <c r="Z763" s="2" t="s">
        <v>1314</v>
      </c>
      <c r="AA763" s="2" t="s">
        <v>27</v>
      </c>
      <c r="AB763" s="2" t="s">
        <v>1315</v>
      </c>
      <c r="AC763" s="2" t="s">
        <v>2637</v>
      </c>
      <c r="AD763" s="2" t="s">
        <v>41</v>
      </c>
      <c r="AM763">
        <f>--ISNUMBER(IFERROR(SEARCH('Formulaire recherche'!$E$20,D763,1),""))</f>
        <v>1</v>
      </c>
      <c r="AN763">
        <f>IF(AM763=1,COUNTIF($AM$2:AM763,1),"")</f>
        <v>762</v>
      </c>
      <c r="AO763" t="str">
        <f>IFERROR(INDEX($D$2:$D$3528,MATCH(ROWS($AN$2:AN763),Position_Fournisseurs,0)),"")</f>
        <v/>
      </c>
    </row>
    <row r="764" spans="1:41" x14ac:dyDescent="0.25">
      <c r="A764">
        <v>2166</v>
      </c>
      <c r="B764">
        <v>10497</v>
      </c>
      <c r="C764" s="2" t="s">
        <v>27</v>
      </c>
      <c r="D764" s="2" t="s">
        <v>3014</v>
      </c>
      <c r="E764" s="2" t="s">
        <v>27</v>
      </c>
      <c r="F764" s="2" t="s">
        <v>3014</v>
      </c>
      <c r="G764" s="2" t="s">
        <v>27</v>
      </c>
      <c r="H764" s="2" t="s">
        <v>3015</v>
      </c>
      <c r="I764" s="2" t="s">
        <v>3015</v>
      </c>
      <c r="J764" s="2" t="s">
        <v>27</v>
      </c>
      <c r="K764">
        <v>74140</v>
      </c>
      <c r="L764" s="2" t="s">
        <v>3016</v>
      </c>
      <c r="M764" s="2" t="s">
        <v>1313</v>
      </c>
      <c r="N764">
        <v>33450852661</v>
      </c>
      <c r="P764" s="2" t="s">
        <v>27</v>
      </c>
      <c r="Q764" s="2" t="s">
        <v>27</v>
      </c>
      <c r="R764" s="2" t="s">
        <v>27</v>
      </c>
      <c r="S764" s="2" t="s">
        <v>1321</v>
      </c>
      <c r="T764" s="2" t="s">
        <v>27</v>
      </c>
      <c r="U764" s="2" t="s">
        <v>1312</v>
      </c>
      <c r="V764" s="2" t="s">
        <v>27</v>
      </c>
      <c r="W764" s="2" t="s">
        <v>27</v>
      </c>
      <c r="X764" s="2" t="s">
        <v>27</v>
      </c>
      <c r="Y764" s="2" t="s">
        <v>27</v>
      </c>
      <c r="Z764" s="2" t="s">
        <v>27</v>
      </c>
      <c r="AA764" s="2" t="s">
        <v>27</v>
      </c>
      <c r="AB764" s="2" t="s">
        <v>27</v>
      </c>
      <c r="AC764" s="2" t="s">
        <v>1321</v>
      </c>
      <c r="AD764" s="2" t="s">
        <v>27</v>
      </c>
      <c r="AM764">
        <f>--ISNUMBER(IFERROR(SEARCH('Formulaire recherche'!$E$20,D764,1),""))</f>
        <v>1</v>
      </c>
      <c r="AN764">
        <f>IF(AM764=1,COUNTIF($AM$2:AM764,1),"")</f>
        <v>763</v>
      </c>
      <c r="AO764" t="str">
        <f>IFERROR(INDEX($D$2:$D$3528,MATCH(ROWS($AN$2:AN764),Position_Fournisseurs,0)),"")</f>
        <v/>
      </c>
    </row>
    <row r="765" spans="1:41" x14ac:dyDescent="0.25">
      <c r="A765">
        <v>2819</v>
      </c>
      <c r="B765">
        <v>182605</v>
      </c>
      <c r="C765" s="2" t="s">
        <v>27</v>
      </c>
      <c r="D765" s="2" t="s">
        <v>3410</v>
      </c>
      <c r="E765" s="2" t="s">
        <v>27</v>
      </c>
      <c r="F765" s="2" t="s">
        <v>3411</v>
      </c>
      <c r="G765" s="2" t="s">
        <v>27</v>
      </c>
      <c r="H765" s="2" t="s">
        <v>3412</v>
      </c>
      <c r="I765" s="2" t="s">
        <v>3412</v>
      </c>
      <c r="J765" s="2" t="s">
        <v>27</v>
      </c>
      <c r="K765">
        <v>1216</v>
      </c>
      <c r="L765" s="2" t="s">
        <v>2210</v>
      </c>
      <c r="M765" s="2" t="s">
        <v>1311</v>
      </c>
      <c r="N765">
        <v>41227986951</v>
      </c>
      <c r="P765" s="2" t="s">
        <v>27</v>
      </c>
      <c r="Q765" s="2" t="s">
        <v>27</v>
      </c>
      <c r="R765" s="2" t="s">
        <v>27</v>
      </c>
      <c r="S765" s="2" t="s">
        <v>3413</v>
      </c>
      <c r="T765" s="2" t="s">
        <v>27</v>
      </c>
      <c r="U765" s="2" t="s">
        <v>1312</v>
      </c>
      <c r="V765" s="2" t="s">
        <v>27</v>
      </c>
      <c r="W765" s="2" t="s">
        <v>27</v>
      </c>
      <c r="X765" s="2" t="s">
        <v>27</v>
      </c>
      <c r="Y765" s="2" t="s">
        <v>27</v>
      </c>
      <c r="Z765" s="2" t="s">
        <v>27</v>
      </c>
      <c r="AA765" s="2" t="s">
        <v>27</v>
      </c>
      <c r="AB765" s="2" t="s">
        <v>27</v>
      </c>
      <c r="AC765" s="2" t="s">
        <v>3413</v>
      </c>
      <c r="AD765" s="2" t="s">
        <v>27</v>
      </c>
      <c r="AM765">
        <f>--ISNUMBER(IFERROR(SEARCH('Formulaire recherche'!$E$20,D765,1),""))</f>
        <v>1</v>
      </c>
      <c r="AN765">
        <f>IF(AM765=1,COUNTIF($AM$2:AM765,1),"")</f>
        <v>764</v>
      </c>
      <c r="AO765" t="str">
        <f>IFERROR(INDEX($D$2:$D$3528,MATCH(ROWS($AN$2:AN765),Position_Fournisseurs,0)),"")</f>
        <v/>
      </c>
    </row>
    <row r="766" spans="1:41" x14ac:dyDescent="0.25">
      <c r="A766">
        <v>3091</v>
      </c>
      <c r="B766">
        <v>336338</v>
      </c>
      <c r="C766" s="2" t="s">
        <v>27</v>
      </c>
      <c r="D766" s="2" t="s">
        <v>3628</v>
      </c>
      <c r="E766" s="2" t="s">
        <v>27</v>
      </c>
      <c r="F766" s="2" t="s">
        <v>3629</v>
      </c>
      <c r="G766" s="2" t="s">
        <v>27</v>
      </c>
      <c r="H766" s="2" t="s">
        <v>3630</v>
      </c>
      <c r="I766" s="2" t="s">
        <v>3630</v>
      </c>
      <c r="J766" s="2" t="s">
        <v>27</v>
      </c>
      <c r="K766">
        <v>1260</v>
      </c>
      <c r="L766" s="2" t="s">
        <v>1438</v>
      </c>
      <c r="M766" s="2" t="s">
        <v>1311</v>
      </c>
      <c r="N766">
        <v>41223619089</v>
      </c>
      <c r="P766" s="2" t="s">
        <v>27</v>
      </c>
      <c r="Q766" s="2" t="s">
        <v>27</v>
      </c>
      <c r="R766" s="2" t="s">
        <v>27</v>
      </c>
      <c r="S766" s="2" t="s">
        <v>3631</v>
      </c>
      <c r="T766" s="2" t="s">
        <v>27</v>
      </c>
      <c r="U766" s="2" t="s">
        <v>1312</v>
      </c>
      <c r="V766" s="2" t="s">
        <v>27</v>
      </c>
      <c r="W766" s="2" t="s">
        <v>27</v>
      </c>
      <c r="X766" s="2" t="s">
        <v>27</v>
      </c>
      <c r="Y766" s="2" t="s">
        <v>27</v>
      </c>
      <c r="Z766" s="2" t="s">
        <v>27</v>
      </c>
      <c r="AA766" s="2" t="s">
        <v>27</v>
      </c>
      <c r="AB766" s="2" t="s">
        <v>27</v>
      </c>
      <c r="AC766" s="2" t="s">
        <v>3631</v>
      </c>
      <c r="AD766" s="2" t="s">
        <v>27</v>
      </c>
      <c r="AM766">
        <f>--ISNUMBER(IFERROR(SEARCH('Formulaire recherche'!$E$20,D766,1),""))</f>
        <v>1</v>
      </c>
      <c r="AN766">
        <f>IF(AM766=1,COUNTIF($AM$2:AM766,1),"")</f>
        <v>765</v>
      </c>
      <c r="AO766" t="str">
        <f>IFERROR(INDEX($D$2:$D$3528,MATCH(ROWS($AN$2:AN766),Position_Fournisseurs,0)),"")</f>
        <v/>
      </c>
    </row>
    <row r="767" spans="1:41" x14ac:dyDescent="0.25">
      <c r="A767">
        <v>2454</v>
      </c>
      <c r="B767">
        <v>10774</v>
      </c>
      <c r="C767" s="2" t="s">
        <v>27</v>
      </c>
      <c r="D767" s="2" t="s">
        <v>3155</v>
      </c>
      <c r="E767" s="2" t="s">
        <v>27</v>
      </c>
      <c r="F767" s="2" t="s">
        <v>3156</v>
      </c>
      <c r="G767" s="2" t="s">
        <v>27</v>
      </c>
      <c r="H767" s="2" t="s">
        <v>3157</v>
      </c>
      <c r="I767" s="2" t="s">
        <v>3157</v>
      </c>
      <c r="J767" s="2" t="s">
        <v>27</v>
      </c>
      <c r="K767">
        <v>1286</v>
      </c>
      <c r="L767" s="2" t="s">
        <v>1588</v>
      </c>
      <c r="M767" s="2" t="s">
        <v>1311</v>
      </c>
      <c r="N767">
        <v>41227561415</v>
      </c>
      <c r="P767" s="2" t="s">
        <v>27</v>
      </c>
      <c r="Q767" s="2" t="s">
        <v>27</v>
      </c>
      <c r="R767" s="2" t="s">
        <v>27</v>
      </c>
      <c r="S767" s="2" t="s">
        <v>27</v>
      </c>
      <c r="T767" s="2" t="s">
        <v>27</v>
      </c>
      <c r="U767" s="2" t="s">
        <v>1312</v>
      </c>
      <c r="V767" s="2" t="s">
        <v>27</v>
      </c>
      <c r="W767" s="2" t="s">
        <v>27</v>
      </c>
      <c r="X767" s="2" t="s">
        <v>27</v>
      </c>
      <c r="Y767" s="2" t="s">
        <v>24</v>
      </c>
      <c r="Z767" s="2" t="s">
        <v>27</v>
      </c>
      <c r="AA767" s="2" t="s">
        <v>27</v>
      </c>
      <c r="AB767" s="2" t="s">
        <v>27</v>
      </c>
      <c r="AC767" s="2" t="s">
        <v>27</v>
      </c>
      <c r="AD767" s="2" t="s">
        <v>27</v>
      </c>
      <c r="AM767">
        <f>--ISNUMBER(IFERROR(SEARCH('Formulaire recherche'!$E$20,D767,1),""))</f>
        <v>1</v>
      </c>
      <c r="AN767">
        <f>IF(AM767=1,COUNTIF($AM$2:AM767,1),"")</f>
        <v>766</v>
      </c>
      <c r="AO767" t="str">
        <f>IFERROR(INDEX($D$2:$D$3528,MATCH(ROWS($AN$2:AN767),Position_Fournisseurs,0)),"")</f>
        <v/>
      </c>
    </row>
    <row r="768" spans="1:41" x14ac:dyDescent="0.25">
      <c r="A768">
        <v>6520</v>
      </c>
      <c r="B768">
        <v>468025</v>
      </c>
      <c r="C768" s="2" t="s">
        <v>27</v>
      </c>
      <c r="D768" s="2" t="s">
        <v>5786</v>
      </c>
      <c r="E768" s="2" t="s">
        <v>27</v>
      </c>
      <c r="F768" s="2" t="s">
        <v>5787</v>
      </c>
      <c r="G768" s="2" t="s">
        <v>27</v>
      </c>
      <c r="H768" s="2" t="s">
        <v>3237</v>
      </c>
      <c r="I768" s="2" t="s">
        <v>3237</v>
      </c>
      <c r="J768" s="2" t="s">
        <v>27</v>
      </c>
      <c r="K768">
        <v>1225</v>
      </c>
      <c r="L768" s="2" t="s">
        <v>1711</v>
      </c>
      <c r="M768" s="2" t="s">
        <v>1311</v>
      </c>
      <c r="N768">
        <v>41223282091</v>
      </c>
      <c r="P768" s="2" t="s">
        <v>27</v>
      </c>
      <c r="Q768" s="2" t="s">
        <v>27</v>
      </c>
      <c r="R768" s="2" t="s">
        <v>27</v>
      </c>
      <c r="S768" s="2" t="s">
        <v>5788</v>
      </c>
      <c r="T768" s="2" t="s">
        <v>27</v>
      </c>
      <c r="U768" s="2" t="s">
        <v>1312</v>
      </c>
      <c r="V768" s="2" t="s">
        <v>27</v>
      </c>
      <c r="W768" s="2" t="s">
        <v>27</v>
      </c>
      <c r="X768" s="2" t="s">
        <v>27</v>
      </c>
      <c r="Y768" s="2" t="s">
        <v>24</v>
      </c>
      <c r="Z768" s="2" t="s">
        <v>27</v>
      </c>
      <c r="AA768" s="2" t="s">
        <v>27</v>
      </c>
      <c r="AB768" s="2" t="s">
        <v>27</v>
      </c>
      <c r="AC768" s="2" t="s">
        <v>5788</v>
      </c>
      <c r="AD768" s="2" t="s">
        <v>27</v>
      </c>
      <c r="AM768">
        <f>--ISNUMBER(IFERROR(SEARCH('Formulaire recherche'!$E$20,D768,1),""))</f>
        <v>1</v>
      </c>
      <c r="AN768">
        <f>IF(AM768=1,COUNTIF($AM$2:AM768,1),"")</f>
        <v>767</v>
      </c>
      <c r="AO768" t="str">
        <f>IFERROR(INDEX($D$2:$D$3528,MATCH(ROWS($AN$2:AN768),Position_Fournisseurs,0)),"")</f>
        <v/>
      </c>
    </row>
    <row r="769" spans="1:41" x14ac:dyDescent="0.25">
      <c r="A769">
        <v>1556</v>
      </c>
      <c r="B769">
        <v>581757</v>
      </c>
      <c r="C769" s="2" t="s">
        <v>27</v>
      </c>
      <c r="D769" s="2" t="s">
        <v>2543</v>
      </c>
      <c r="E769" s="2" t="s">
        <v>27</v>
      </c>
      <c r="F769" s="2" t="s">
        <v>2544</v>
      </c>
      <c r="G769" s="2" t="s">
        <v>27</v>
      </c>
      <c r="H769" s="2" t="s">
        <v>2545</v>
      </c>
      <c r="I769" s="2" t="s">
        <v>2545</v>
      </c>
      <c r="J769" s="2" t="s">
        <v>27</v>
      </c>
      <c r="K769">
        <v>1860</v>
      </c>
      <c r="L769" s="2" t="s">
        <v>1978</v>
      </c>
      <c r="M769" s="2" t="s">
        <v>1311</v>
      </c>
      <c r="N769">
        <v>41244669626</v>
      </c>
      <c r="P769" s="2" t="s">
        <v>27</v>
      </c>
      <c r="Q769" s="2" t="s">
        <v>27</v>
      </c>
      <c r="R769" s="2" t="s">
        <v>27</v>
      </c>
      <c r="S769" s="2" t="s">
        <v>2546</v>
      </c>
      <c r="T769" s="2" t="s">
        <v>27</v>
      </c>
      <c r="U769" s="2" t="s">
        <v>1312</v>
      </c>
      <c r="V769" s="2" t="s">
        <v>27</v>
      </c>
      <c r="W769" s="2" t="s">
        <v>27</v>
      </c>
      <c r="X769" s="2" t="s">
        <v>27</v>
      </c>
      <c r="Y769" s="2" t="s">
        <v>79</v>
      </c>
      <c r="Z769" s="2" t="s">
        <v>27</v>
      </c>
      <c r="AA769" s="2" t="s">
        <v>27</v>
      </c>
      <c r="AB769" s="2" t="s">
        <v>27</v>
      </c>
      <c r="AC769" s="2" t="s">
        <v>2546</v>
      </c>
      <c r="AD769" s="2" t="s">
        <v>27</v>
      </c>
      <c r="AM769">
        <f>--ISNUMBER(IFERROR(SEARCH('Formulaire recherche'!$E$20,D769,1),""))</f>
        <v>1</v>
      </c>
      <c r="AN769">
        <f>IF(AM769=1,COUNTIF($AM$2:AM769,1),"")</f>
        <v>768</v>
      </c>
      <c r="AO769" t="str">
        <f>IFERROR(INDEX($D$2:$D$3528,MATCH(ROWS($AN$2:AN769),Position_Fournisseurs,0)),"")</f>
        <v/>
      </c>
    </row>
    <row r="770" spans="1:41" x14ac:dyDescent="0.25">
      <c r="A770">
        <v>2856</v>
      </c>
      <c r="B770">
        <v>193223</v>
      </c>
      <c r="C770" s="2" t="s">
        <v>27</v>
      </c>
      <c r="D770" s="2" t="s">
        <v>3456</v>
      </c>
      <c r="E770" s="2" t="s">
        <v>27</v>
      </c>
      <c r="F770" s="2" t="s">
        <v>3457</v>
      </c>
      <c r="G770" s="2" t="s">
        <v>27</v>
      </c>
      <c r="H770" s="2" t="s">
        <v>3458</v>
      </c>
      <c r="I770" s="2" t="s">
        <v>3458</v>
      </c>
      <c r="J770" s="2" t="s">
        <v>3459</v>
      </c>
      <c r="K770">
        <v>8280</v>
      </c>
      <c r="L770" s="2" t="s">
        <v>2090</v>
      </c>
      <c r="M770" s="2" t="s">
        <v>1311</v>
      </c>
      <c r="N770">
        <v>41716779150</v>
      </c>
      <c r="P770" s="2" t="s">
        <v>27</v>
      </c>
      <c r="Q770" s="2" t="s">
        <v>27</v>
      </c>
      <c r="R770" s="2" t="s">
        <v>27</v>
      </c>
      <c r="S770" s="2" t="s">
        <v>3460</v>
      </c>
      <c r="T770" s="2" t="s">
        <v>27</v>
      </c>
      <c r="U770" s="2" t="s">
        <v>1312</v>
      </c>
      <c r="V770" s="2" t="s">
        <v>27</v>
      </c>
      <c r="W770" s="2" t="s">
        <v>27</v>
      </c>
      <c r="X770" s="2" t="s">
        <v>27</v>
      </c>
      <c r="Y770" s="2" t="s">
        <v>2094</v>
      </c>
      <c r="Z770" s="2" t="s">
        <v>27</v>
      </c>
      <c r="AA770" s="2" t="s">
        <v>27</v>
      </c>
      <c r="AB770" s="2" t="s">
        <v>27</v>
      </c>
      <c r="AC770" s="2" t="s">
        <v>3460</v>
      </c>
      <c r="AD770" s="2" t="s">
        <v>27</v>
      </c>
      <c r="AM770">
        <f>--ISNUMBER(IFERROR(SEARCH('Formulaire recherche'!$E$20,D770,1),""))</f>
        <v>1</v>
      </c>
      <c r="AN770">
        <f>IF(AM770=1,COUNTIF($AM$2:AM770,1),"")</f>
        <v>769</v>
      </c>
      <c r="AO770" t="str">
        <f>IFERROR(INDEX($D$2:$D$3528,MATCH(ROWS($AN$2:AN770),Position_Fournisseurs,0)),"")</f>
        <v/>
      </c>
    </row>
    <row r="771" spans="1:41" x14ac:dyDescent="0.25">
      <c r="A771">
        <v>6797</v>
      </c>
      <c r="B771">
        <v>510726</v>
      </c>
      <c r="C771" s="2" t="s">
        <v>27</v>
      </c>
      <c r="D771" s="2" t="s">
        <v>5949</v>
      </c>
      <c r="E771" s="2" t="s">
        <v>27</v>
      </c>
      <c r="F771" s="2" t="s">
        <v>5950</v>
      </c>
      <c r="G771" s="2" t="s">
        <v>27</v>
      </c>
      <c r="H771" s="2" t="s">
        <v>5951</v>
      </c>
      <c r="I771" s="2" t="s">
        <v>5951</v>
      </c>
      <c r="J771" s="2" t="s">
        <v>27</v>
      </c>
      <c r="K771">
        <v>1233</v>
      </c>
      <c r="L771" s="2" t="s">
        <v>1779</v>
      </c>
      <c r="M771" s="2" t="s">
        <v>1311</v>
      </c>
      <c r="N771">
        <v>41228500818</v>
      </c>
      <c r="P771" s="2" t="s">
        <v>5952</v>
      </c>
      <c r="Q771" s="2" t="s">
        <v>27</v>
      </c>
      <c r="R771" s="2" t="s">
        <v>27</v>
      </c>
      <c r="S771" s="2" t="s">
        <v>5953</v>
      </c>
      <c r="T771" s="2" t="s">
        <v>27</v>
      </c>
      <c r="U771" s="2" t="s">
        <v>1312</v>
      </c>
      <c r="V771" s="2" t="s">
        <v>27</v>
      </c>
      <c r="W771" s="2" t="s">
        <v>27</v>
      </c>
      <c r="X771" s="2" t="s">
        <v>27</v>
      </c>
      <c r="Y771" s="2" t="s">
        <v>24</v>
      </c>
      <c r="Z771" s="2" t="s">
        <v>27</v>
      </c>
      <c r="AA771" s="2" t="s">
        <v>27</v>
      </c>
      <c r="AB771" s="2" t="s">
        <v>27</v>
      </c>
      <c r="AC771" s="2" t="s">
        <v>5953</v>
      </c>
      <c r="AD771" s="2" t="s">
        <v>27</v>
      </c>
      <c r="AM771">
        <f>--ISNUMBER(IFERROR(SEARCH('Formulaire recherche'!$E$20,D771,1),""))</f>
        <v>1</v>
      </c>
      <c r="AN771">
        <f>IF(AM771=1,COUNTIF($AM$2:AM771,1),"")</f>
        <v>770</v>
      </c>
      <c r="AO771" t="str">
        <f>IFERROR(INDEX($D$2:$D$3528,MATCH(ROWS($AN$2:AN771),Position_Fournisseurs,0)),"")</f>
        <v/>
      </c>
    </row>
    <row r="772" spans="1:41" x14ac:dyDescent="0.25">
      <c r="A772">
        <v>2642</v>
      </c>
      <c r="B772">
        <v>149420</v>
      </c>
      <c r="C772" s="2" t="s">
        <v>27</v>
      </c>
      <c r="D772" s="2" t="s">
        <v>3291</v>
      </c>
      <c r="E772" s="2" t="s">
        <v>27</v>
      </c>
      <c r="F772" s="2" t="s">
        <v>3291</v>
      </c>
      <c r="G772" s="2" t="s">
        <v>27</v>
      </c>
      <c r="H772" s="2" t="s">
        <v>3292</v>
      </c>
      <c r="I772" s="2" t="s">
        <v>27</v>
      </c>
      <c r="J772" s="2" t="s">
        <v>27</v>
      </c>
      <c r="K772">
        <v>1225</v>
      </c>
      <c r="L772" s="2" t="s">
        <v>1711</v>
      </c>
      <c r="M772" s="2" t="s">
        <v>1311</v>
      </c>
      <c r="N772">
        <v>41223486622</v>
      </c>
      <c r="O772">
        <v>41223486414</v>
      </c>
      <c r="P772" s="2" t="s">
        <v>3293</v>
      </c>
      <c r="Q772" s="2" t="s">
        <v>27</v>
      </c>
      <c r="R772" s="2" t="s">
        <v>3294</v>
      </c>
      <c r="S772" s="2" t="s">
        <v>3294</v>
      </c>
      <c r="T772" s="2" t="s">
        <v>3295</v>
      </c>
      <c r="U772" s="2" t="s">
        <v>1312</v>
      </c>
      <c r="V772" s="2" t="s">
        <v>27</v>
      </c>
      <c r="W772" s="2" t="s">
        <v>27</v>
      </c>
      <c r="X772" s="2" t="s">
        <v>27</v>
      </c>
      <c r="Y772" s="2" t="s">
        <v>27</v>
      </c>
      <c r="Z772" s="2" t="s">
        <v>1314</v>
      </c>
      <c r="AA772" s="2" t="s">
        <v>27</v>
      </c>
      <c r="AB772" s="2" t="s">
        <v>1315</v>
      </c>
      <c r="AC772" s="2" t="s">
        <v>3294</v>
      </c>
      <c r="AD772" s="2" t="s">
        <v>41</v>
      </c>
      <c r="AM772">
        <f>--ISNUMBER(IFERROR(SEARCH('Formulaire recherche'!$E$20,D772,1),""))</f>
        <v>1</v>
      </c>
      <c r="AN772">
        <f>IF(AM772=1,COUNTIF($AM$2:AM772,1),"")</f>
        <v>771</v>
      </c>
      <c r="AO772" t="str">
        <f>IFERROR(INDEX($D$2:$D$3528,MATCH(ROWS($AN$2:AN772),Position_Fournisseurs,0)),"")</f>
        <v/>
      </c>
    </row>
    <row r="773" spans="1:41" x14ac:dyDescent="0.25">
      <c r="A773">
        <v>6221</v>
      </c>
      <c r="B773">
        <v>211858</v>
      </c>
      <c r="C773" s="2" t="s">
        <v>27</v>
      </c>
      <c r="D773" s="2" t="s">
        <v>5627</v>
      </c>
      <c r="E773" s="2" t="s">
        <v>27</v>
      </c>
      <c r="F773" s="2" t="s">
        <v>5628</v>
      </c>
      <c r="G773" s="2" t="s">
        <v>27</v>
      </c>
      <c r="H773" s="2" t="s">
        <v>5629</v>
      </c>
      <c r="I773" s="2" t="s">
        <v>27</v>
      </c>
      <c r="J773" s="2" t="s">
        <v>5630</v>
      </c>
      <c r="K773">
        <v>1951</v>
      </c>
      <c r="L773" s="2" t="s">
        <v>1403</v>
      </c>
      <c r="M773" s="2" t="s">
        <v>1311</v>
      </c>
      <c r="N773">
        <v>41273292626</v>
      </c>
      <c r="P773" s="2" t="s">
        <v>5631</v>
      </c>
      <c r="Q773" s="2" t="s">
        <v>27</v>
      </c>
      <c r="R773" s="2" t="s">
        <v>5632</v>
      </c>
      <c r="S773" s="2" t="s">
        <v>5633</v>
      </c>
      <c r="T773" s="2" t="s">
        <v>5634</v>
      </c>
      <c r="U773" s="2" t="s">
        <v>1312</v>
      </c>
      <c r="V773" s="2" t="s">
        <v>27</v>
      </c>
      <c r="W773" s="2" t="s">
        <v>27</v>
      </c>
      <c r="X773" s="2" t="s">
        <v>27</v>
      </c>
      <c r="Y773" s="2" t="s">
        <v>257</v>
      </c>
      <c r="Z773" s="2" t="s">
        <v>1314</v>
      </c>
      <c r="AA773" s="2" t="s">
        <v>27</v>
      </c>
      <c r="AB773" s="2" t="s">
        <v>1315</v>
      </c>
      <c r="AC773" s="2" t="s">
        <v>5632</v>
      </c>
      <c r="AD773" s="2" t="s">
        <v>41</v>
      </c>
      <c r="AM773">
        <f>--ISNUMBER(IFERROR(SEARCH('Formulaire recherche'!$E$20,D773,1),""))</f>
        <v>1</v>
      </c>
      <c r="AN773">
        <f>IF(AM773=1,COUNTIF($AM$2:AM773,1),"")</f>
        <v>772</v>
      </c>
      <c r="AO773" t="str">
        <f>IFERROR(INDEX($D$2:$D$3528,MATCH(ROWS($AN$2:AN773),Position_Fournisseurs,0)),"")</f>
        <v/>
      </c>
    </row>
    <row r="774" spans="1:41" x14ac:dyDescent="0.25">
      <c r="A774">
        <v>1336</v>
      </c>
      <c r="B774">
        <v>545601</v>
      </c>
      <c r="C774" s="2" t="s">
        <v>27</v>
      </c>
      <c r="D774" s="2" t="s">
        <v>2355</v>
      </c>
      <c r="E774" s="2" t="s">
        <v>27</v>
      </c>
      <c r="F774" s="2" t="s">
        <v>2356</v>
      </c>
      <c r="G774" s="2" t="s">
        <v>27</v>
      </c>
      <c r="H774" s="2" t="s">
        <v>2357</v>
      </c>
      <c r="I774" s="2" t="s">
        <v>2358</v>
      </c>
      <c r="J774" s="2" t="s">
        <v>27</v>
      </c>
      <c r="K774">
        <v>1227</v>
      </c>
      <c r="L774" s="2" t="s">
        <v>1345</v>
      </c>
      <c r="M774" s="2" t="s">
        <v>1311</v>
      </c>
      <c r="N774">
        <v>41223079494</v>
      </c>
      <c r="O774">
        <v>41223079499</v>
      </c>
      <c r="P774" s="2" t="s">
        <v>2359</v>
      </c>
      <c r="Q774" s="2" t="s">
        <v>27</v>
      </c>
      <c r="R774" s="2" t="s">
        <v>2360</v>
      </c>
      <c r="S774" s="2" t="s">
        <v>2360</v>
      </c>
      <c r="T774" s="2" t="s">
        <v>2361</v>
      </c>
      <c r="U774" s="2" t="s">
        <v>1312</v>
      </c>
      <c r="V774" s="2" t="s">
        <v>27</v>
      </c>
      <c r="W774" s="2" t="s">
        <v>27</v>
      </c>
      <c r="X774" s="2" t="s">
        <v>27</v>
      </c>
      <c r="Y774" s="2" t="s">
        <v>24</v>
      </c>
      <c r="Z774" s="2" t="s">
        <v>1314</v>
      </c>
      <c r="AA774" s="2" t="s">
        <v>27</v>
      </c>
      <c r="AB774" s="2" t="s">
        <v>1315</v>
      </c>
      <c r="AC774" s="2" t="s">
        <v>2360</v>
      </c>
      <c r="AD774" s="2" t="s">
        <v>41</v>
      </c>
      <c r="AM774">
        <f>--ISNUMBER(IFERROR(SEARCH('Formulaire recherche'!$E$20,D774,1),""))</f>
        <v>1</v>
      </c>
      <c r="AN774">
        <f>IF(AM774=1,COUNTIF($AM$2:AM774,1),"")</f>
        <v>773</v>
      </c>
      <c r="AO774" t="str">
        <f>IFERROR(INDEX($D$2:$D$3528,MATCH(ROWS($AN$2:AN774),Position_Fournisseurs,0)),"")</f>
        <v/>
      </c>
    </row>
    <row r="775" spans="1:41" x14ac:dyDescent="0.25">
      <c r="A775">
        <v>6974</v>
      </c>
      <c r="B775">
        <v>795049</v>
      </c>
      <c r="C775" s="2" t="s">
        <v>27</v>
      </c>
      <c r="D775" s="2" t="s">
        <v>6123</v>
      </c>
      <c r="E775" s="2" t="s">
        <v>27</v>
      </c>
      <c r="F775" s="2" t="s">
        <v>6124</v>
      </c>
      <c r="G775" s="2" t="s">
        <v>27</v>
      </c>
      <c r="H775" s="2" t="s">
        <v>4602</v>
      </c>
      <c r="I775" s="2" t="s">
        <v>4602</v>
      </c>
      <c r="J775" s="2" t="s">
        <v>27</v>
      </c>
      <c r="K775">
        <v>1033</v>
      </c>
      <c r="L775" s="2" t="s">
        <v>2619</v>
      </c>
      <c r="M775" s="2" t="s">
        <v>1311</v>
      </c>
      <c r="N775">
        <v>41217312541</v>
      </c>
      <c r="P775" s="2" t="s">
        <v>27</v>
      </c>
      <c r="Q775" s="2" t="s">
        <v>27</v>
      </c>
      <c r="R775" s="2" t="s">
        <v>6125</v>
      </c>
      <c r="S775" s="2" t="s">
        <v>6126</v>
      </c>
      <c r="T775" s="2" t="s">
        <v>6127</v>
      </c>
      <c r="U775" s="2" t="s">
        <v>1312</v>
      </c>
      <c r="V775" s="2" t="s">
        <v>27</v>
      </c>
      <c r="W775" s="2" t="s">
        <v>27</v>
      </c>
      <c r="X775" s="2" t="s">
        <v>27</v>
      </c>
      <c r="Y775" s="2" t="s">
        <v>79</v>
      </c>
      <c r="Z775" s="2" t="s">
        <v>27</v>
      </c>
      <c r="AA775" s="2" t="s">
        <v>27</v>
      </c>
      <c r="AB775" s="2" t="s">
        <v>27</v>
      </c>
      <c r="AC775" s="2" t="s">
        <v>6126</v>
      </c>
      <c r="AD775" s="2" t="s">
        <v>27</v>
      </c>
      <c r="AM775">
        <f>--ISNUMBER(IFERROR(SEARCH('Formulaire recherche'!$E$20,D775,1),""))</f>
        <v>1</v>
      </c>
      <c r="AN775">
        <f>IF(AM775=1,COUNTIF($AM$2:AM775,1),"")</f>
        <v>774</v>
      </c>
      <c r="AO775" t="str">
        <f>IFERROR(INDEX($D$2:$D$3528,MATCH(ROWS($AN$2:AN775),Position_Fournisseurs,0)),"")</f>
        <v/>
      </c>
    </row>
    <row r="776" spans="1:41" x14ac:dyDescent="0.25">
      <c r="A776">
        <v>4706</v>
      </c>
      <c r="B776">
        <v>204394</v>
      </c>
      <c r="C776" s="2" t="s">
        <v>27</v>
      </c>
      <c r="D776" s="2" t="s">
        <v>4656</v>
      </c>
      <c r="E776" s="2" t="s">
        <v>27</v>
      </c>
      <c r="F776" s="2" t="s">
        <v>4657</v>
      </c>
      <c r="G776" s="2" t="s">
        <v>27</v>
      </c>
      <c r="H776" s="2" t="s">
        <v>2247</v>
      </c>
      <c r="I776" s="2" t="s">
        <v>2247</v>
      </c>
      <c r="J776" s="2" t="s">
        <v>27</v>
      </c>
      <c r="K776">
        <v>1260</v>
      </c>
      <c r="L776" s="2" t="s">
        <v>1333</v>
      </c>
      <c r="M776" s="2" t="s">
        <v>1311</v>
      </c>
      <c r="N776">
        <v>41223612836</v>
      </c>
      <c r="P776" s="2" t="s">
        <v>27</v>
      </c>
      <c r="Q776" s="2" t="s">
        <v>27</v>
      </c>
      <c r="R776" s="2" t="s">
        <v>27</v>
      </c>
      <c r="S776" s="2" t="s">
        <v>4658</v>
      </c>
      <c r="T776" s="2" t="s">
        <v>27</v>
      </c>
      <c r="U776" s="2" t="s">
        <v>1312</v>
      </c>
      <c r="V776" s="2" t="s">
        <v>27</v>
      </c>
      <c r="W776" s="2" t="s">
        <v>27</v>
      </c>
      <c r="X776" s="2" t="s">
        <v>27</v>
      </c>
      <c r="Y776" s="2" t="s">
        <v>79</v>
      </c>
      <c r="Z776" s="2" t="s">
        <v>27</v>
      </c>
      <c r="AA776" s="2" t="s">
        <v>27</v>
      </c>
      <c r="AB776" s="2" t="s">
        <v>27</v>
      </c>
      <c r="AC776" s="2" t="s">
        <v>4658</v>
      </c>
      <c r="AD776" s="2" t="s">
        <v>27</v>
      </c>
      <c r="AM776">
        <f>--ISNUMBER(IFERROR(SEARCH('Formulaire recherche'!$E$20,D776,1),""))</f>
        <v>1</v>
      </c>
      <c r="AN776">
        <f>IF(AM776=1,COUNTIF($AM$2:AM776,1),"")</f>
        <v>775</v>
      </c>
      <c r="AO776" t="str">
        <f>IFERROR(INDEX($D$2:$D$3528,MATCH(ROWS($AN$2:AN776),Position_Fournisseurs,0)),"")</f>
        <v/>
      </c>
    </row>
    <row r="777" spans="1:41" x14ac:dyDescent="0.25">
      <c r="A777">
        <v>2571</v>
      </c>
      <c r="B777">
        <v>148461</v>
      </c>
      <c r="C777" s="2" t="s">
        <v>27</v>
      </c>
      <c r="D777" s="2" t="s">
        <v>3238</v>
      </c>
      <c r="E777" s="2" t="s">
        <v>27</v>
      </c>
      <c r="F777" s="2" t="s">
        <v>3239</v>
      </c>
      <c r="G777" s="2" t="s">
        <v>27</v>
      </c>
      <c r="H777" s="2" t="s">
        <v>3240</v>
      </c>
      <c r="I777" s="2" t="s">
        <v>3240</v>
      </c>
      <c r="J777" s="2" t="s">
        <v>3241</v>
      </c>
      <c r="K777">
        <v>1227</v>
      </c>
      <c r="L777" s="2" t="s">
        <v>1462</v>
      </c>
      <c r="M777" s="2" t="s">
        <v>1311</v>
      </c>
      <c r="N777">
        <v>41223436565</v>
      </c>
      <c r="P777" s="2" t="s">
        <v>27</v>
      </c>
      <c r="Q777" s="2" t="s">
        <v>27</v>
      </c>
      <c r="R777" s="2" t="s">
        <v>27</v>
      </c>
      <c r="S777" s="2" t="s">
        <v>3242</v>
      </c>
      <c r="T777" s="2" t="s">
        <v>27</v>
      </c>
      <c r="U777" s="2" t="s">
        <v>1312</v>
      </c>
      <c r="V777" s="2" t="s">
        <v>27</v>
      </c>
      <c r="W777" s="2" t="s">
        <v>27</v>
      </c>
      <c r="X777" s="2" t="s">
        <v>27</v>
      </c>
      <c r="Y777" s="2" t="s">
        <v>27</v>
      </c>
      <c r="Z777" s="2" t="s">
        <v>27</v>
      </c>
      <c r="AA777" s="2" t="s">
        <v>27</v>
      </c>
      <c r="AB777" s="2" t="s">
        <v>27</v>
      </c>
      <c r="AC777" s="2" t="s">
        <v>3242</v>
      </c>
      <c r="AD777" s="2" t="s">
        <v>27</v>
      </c>
      <c r="AM777">
        <f>--ISNUMBER(IFERROR(SEARCH('Formulaire recherche'!$E$20,D777,1),""))</f>
        <v>1</v>
      </c>
      <c r="AN777">
        <f>IF(AM777=1,COUNTIF($AM$2:AM777,1),"")</f>
        <v>776</v>
      </c>
      <c r="AO777" t="str">
        <f>IFERROR(INDEX($D$2:$D$3528,MATCH(ROWS($AN$2:AN777),Position_Fournisseurs,0)),"")</f>
        <v/>
      </c>
    </row>
    <row r="778" spans="1:41" x14ac:dyDescent="0.25">
      <c r="A778">
        <v>7308</v>
      </c>
      <c r="B778">
        <v>959620</v>
      </c>
      <c r="C778" s="2" t="s">
        <v>27</v>
      </c>
      <c r="D778" s="2" t="s">
        <v>6347</v>
      </c>
      <c r="E778" s="2" t="s">
        <v>27</v>
      </c>
      <c r="F778" s="2" t="s">
        <v>6348</v>
      </c>
      <c r="G778" s="2" t="s">
        <v>27</v>
      </c>
      <c r="H778" s="2" t="s">
        <v>6349</v>
      </c>
      <c r="I778" s="2" t="s">
        <v>6349</v>
      </c>
      <c r="J778" s="2" t="s">
        <v>6350</v>
      </c>
      <c r="K778">
        <v>8050</v>
      </c>
      <c r="L778" s="2" t="s">
        <v>1347</v>
      </c>
      <c r="M778" s="2" t="s">
        <v>1311</v>
      </c>
      <c r="N778">
        <v>41445150450</v>
      </c>
      <c r="P778" s="2" t="s">
        <v>27</v>
      </c>
      <c r="Q778" s="2" t="s">
        <v>27</v>
      </c>
      <c r="R778" s="2" t="s">
        <v>6351</v>
      </c>
      <c r="S778" s="2" t="s">
        <v>6352</v>
      </c>
      <c r="T778" s="2" t="s">
        <v>6353</v>
      </c>
      <c r="U778" s="2" t="s">
        <v>1312</v>
      </c>
      <c r="V778" s="2" t="s">
        <v>27</v>
      </c>
      <c r="W778" s="2" t="s">
        <v>27</v>
      </c>
      <c r="X778" s="2" t="s">
        <v>27</v>
      </c>
      <c r="Y778" s="2" t="s">
        <v>1332</v>
      </c>
      <c r="Z778" s="2" t="s">
        <v>27</v>
      </c>
      <c r="AA778" s="2" t="s">
        <v>27</v>
      </c>
      <c r="AB778" s="2" t="s">
        <v>27</v>
      </c>
      <c r="AC778" s="2" t="s">
        <v>6352</v>
      </c>
      <c r="AD778" s="2" t="s">
        <v>27</v>
      </c>
      <c r="AM778">
        <f>--ISNUMBER(IFERROR(SEARCH('Formulaire recherche'!$E$20,D778,1),""))</f>
        <v>1</v>
      </c>
      <c r="AN778">
        <f>IF(AM778=1,COUNTIF($AM$2:AM778,1),"")</f>
        <v>777</v>
      </c>
      <c r="AO778" t="str">
        <f>IFERROR(INDEX($D$2:$D$3528,MATCH(ROWS($AN$2:AN778),Position_Fournisseurs,0)),"")</f>
        <v/>
      </c>
    </row>
    <row r="779" spans="1:41" x14ac:dyDescent="0.25">
      <c r="A779">
        <v>1671</v>
      </c>
      <c r="B779">
        <v>605370</v>
      </c>
      <c r="C779" s="2" t="s">
        <v>27</v>
      </c>
      <c r="D779" s="2" t="s">
        <v>2626</v>
      </c>
      <c r="E779" s="2" t="s">
        <v>27</v>
      </c>
      <c r="F779" s="2" t="s">
        <v>2627</v>
      </c>
      <c r="G779" s="2" t="s">
        <v>27</v>
      </c>
      <c r="H779" s="2" t="s">
        <v>2628</v>
      </c>
      <c r="I779" s="2" t="s">
        <v>2628</v>
      </c>
      <c r="J779" s="2" t="s">
        <v>2629</v>
      </c>
      <c r="K779">
        <v>8042</v>
      </c>
      <c r="L779" s="2" t="s">
        <v>1347</v>
      </c>
      <c r="M779" s="2" t="s">
        <v>1311</v>
      </c>
      <c r="N779">
        <v>41432683040</v>
      </c>
      <c r="P779" s="2" t="s">
        <v>27</v>
      </c>
      <c r="Q779" s="2" t="s">
        <v>27</v>
      </c>
      <c r="R779" s="2" t="s">
        <v>27</v>
      </c>
      <c r="S779" s="2" t="s">
        <v>2630</v>
      </c>
      <c r="T779" s="2" t="s">
        <v>27</v>
      </c>
      <c r="U779" s="2" t="s">
        <v>1312</v>
      </c>
      <c r="V779" s="2" t="s">
        <v>27</v>
      </c>
      <c r="W779" s="2" t="s">
        <v>27</v>
      </c>
      <c r="X779" s="2" t="s">
        <v>27</v>
      </c>
      <c r="Y779" s="2" t="s">
        <v>1332</v>
      </c>
      <c r="Z779" s="2" t="s">
        <v>27</v>
      </c>
      <c r="AA779" s="2" t="s">
        <v>27</v>
      </c>
      <c r="AB779" s="2" t="s">
        <v>27</v>
      </c>
      <c r="AC779" s="2" t="s">
        <v>2630</v>
      </c>
      <c r="AD779" s="2" t="s">
        <v>27</v>
      </c>
      <c r="AM779">
        <f>--ISNUMBER(IFERROR(SEARCH('Formulaire recherche'!$E$20,D779,1),""))</f>
        <v>1</v>
      </c>
      <c r="AN779">
        <f>IF(AM779=1,COUNTIF($AM$2:AM779,1),"")</f>
        <v>778</v>
      </c>
      <c r="AO779" t="str">
        <f>IFERROR(INDEX($D$2:$D$3528,MATCH(ROWS($AN$2:AN779),Position_Fournisseurs,0)),"")</f>
        <v/>
      </c>
    </row>
    <row r="780" spans="1:41" x14ac:dyDescent="0.25">
      <c r="A780">
        <v>3381</v>
      </c>
      <c r="B780">
        <v>609668</v>
      </c>
      <c r="C780" s="2" t="s">
        <v>27</v>
      </c>
      <c r="D780" s="2" t="s">
        <v>3834</v>
      </c>
      <c r="E780" s="2" t="s">
        <v>27</v>
      </c>
      <c r="F780" s="2" t="s">
        <v>3835</v>
      </c>
      <c r="G780" s="2" t="s">
        <v>27</v>
      </c>
      <c r="H780" s="2" t="s">
        <v>3836</v>
      </c>
      <c r="I780" s="2" t="s">
        <v>3836</v>
      </c>
      <c r="J780" s="2" t="s">
        <v>27</v>
      </c>
      <c r="K780">
        <v>5405</v>
      </c>
      <c r="L780" s="2" t="s">
        <v>3837</v>
      </c>
      <c r="M780" s="2" t="s">
        <v>1311</v>
      </c>
      <c r="N780">
        <v>41562039050</v>
      </c>
      <c r="P780" s="2" t="s">
        <v>27</v>
      </c>
      <c r="Q780" s="2" t="s">
        <v>27</v>
      </c>
      <c r="R780" s="2" t="s">
        <v>27</v>
      </c>
      <c r="S780" s="2" t="s">
        <v>3838</v>
      </c>
      <c r="T780" s="2" t="s">
        <v>27</v>
      </c>
      <c r="U780" s="2" t="s">
        <v>1312</v>
      </c>
      <c r="V780" s="2" t="s">
        <v>27</v>
      </c>
      <c r="W780" s="2" t="s">
        <v>27</v>
      </c>
      <c r="X780" s="2" t="s">
        <v>27</v>
      </c>
      <c r="Y780" s="2" t="s">
        <v>27</v>
      </c>
      <c r="Z780" s="2" t="s">
        <v>27</v>
      </c>
      <c r="AA780" s="2" t="s">
        <v>27</v>
      </c>
      <c r="AB780" s="2" t="s">
        <v>27</v>
      </c>
      <c r="AC780" s="2" t="s">
        <v>3838</v>
      </c>
      <c r="AD780" s="2" t="s">
        <v>27</v>
      </c>
      <c r="AM780">
        <f>--ISNUMBER(IFERROR(SEARCH('Formulaire recherche'!$E$20,D780,1),""))</f>
        <v>1</v>
      </c>
      <c r="AN780">
        <f>IF(AM780=1,COUNTIF($AM$2:AM780,1),"")</f>
        <v>779</v>
      </c>
      <c r="AO780" t="str">
        <f>IFERROR(INDEX($D$2:$D$3528,MATCH(ROWS($AN$2:AN780),Position_Fournisseurs,0)),"")</f>
        <v/>
      </c>
    </row>
    <row r="781" spans="1:41" x14ac:dyDescent="0.25">
      <c r="A781">
        <v>2766</v>
      </c>
      <c r="B781">
        <v>170694</v>
      </c>
      <c r="C781" s="2" t="s">
        <v>27</v>
      </c>
      <c r="D781" s="2" t="s">
        <v>3390</v>
      </c>
      <c r="E781" s="2" t="s">
        <v>27</v>
      </c>
      <c r="F781" s="2" t="s">
        <v>3391</v>
      </c>
      <c r="G781" s="2" t="s">
        <v>27</v>
      </c>
      <c r="H781" s="2" t="s">
        <v>3392</v>
      </c>
      <c r="I781" s="2" t="s">
        <v>3392</v>
      </c>
      <c r="J781" s="2" t="s">
        <v>3393</v>
      </c>
      <c r="K781">
        <v>9424</v>
      </c>
      <c r="L781" s="2" t="s">
        <v>3394</v>
      </c>
      <c r="M781" s="2" t="s">
        <v>1311</v>
      </c>
      <c r="N781">
        <v>41718860660</v>
      </c>
      <c r="P781" s="2" t="s">
        <v>27</v>
      </c>
      <c r="Q781" s="2" t="s">
        <v>27</v>
      </c>
      <c r="R781" s="2" t="s">
        <v>27</v>
      </c>
      <c r="S781" s="2" t="s">
        <v>3395</v>
      </c>
      <c r="T781" s="2" t="s">
        <v>27</v>
      </c>
      <c r="U781" s="2" t="s">
        <v>1312</v>
      </c>
      <c r="V781" s="2" t="s">
        <v>27</v>
      </c>
      <c r="W781" s="2" t="s">
        <v>27</v>
      </c>
      <c r="X781" s="2" t="s">
        <v>27</v>
      </c>
      <c r="Y781" s="2" t="s">
        <v>27</v>
      </c>
      <c r="Z781" s="2" t="s">
        <v>27</v>
      </c>
      <c r="AA781" s="2" t="s">
        <v>27</v>
      </c>
      <c r="AB781" s="2" t="s">
        <v>27</v>
      </c>
      <c r="AC781" s="2" t="s">
        <v>3395</v>
      </c>
      <c r="AD781" s="2" t="s">
        <v>27</v>
      </c>
      <c r="AM781">
        <f>--ISNUMBER(IFERROR(SEARCH('Formulaire recherche'!$E$20,D781,1),""))</f>
        <v>1</v>
      </c>
      <c r="AN781">
        <f>IF(AM781=1,COUNTIF($AM$2:AM781,1),"")</f>
        <v>780</v>
      </c>
      <c r="AO781" t="str">
        <f>IFERROR(INDEX($D$2:$D$3528,MATCH(ROWS($AN$2:AN781),Position_Fournisseurs,0)),"")</f>
        <v/>
      </c>
    </row>
    <row r="782" spans="1:41" x14ac:dyDescent="0.25">
      <c r="A782">
        <v>3384</v>
      </c>
      <c r="B782">
        <v>610625</v>
      </c>
      <c r="C782" s="2" t="s">
        <v>27</v>
      </c>
      <c r="D782" s="2" t="s">
        <v>3839</v>
      </c>
      <c r="E782" s="2" t="s">
        <v>27</v>
      </c>
      <c r="F782" s="2" t="s">
        <v>3840</v>
      </c>
      <c r="G782" s="2" t="s">
        <v>3841</v>
      </c>
      <c r="H782" s="2" t="s">
        <v>3842</v>
      </c>
      <c r="I782" s="2" t="s">
        <v>3842</v>
      </c>
      <c r="J782" s="2" t="s">
        <v>27</v>
      </c>
      <c r="K782">
        <v>4600</v>
      </c>
      <c r="L782" s="2" t="s">
        <v>2156</v>
      </c>
      <c r="M782" s="2" t="s">
        <v>1311</v>
      </c>
      <c r="N782">
        <v>41622128201</v>
      </c>
      <c r="P782" s="2" t="s">
        <v>27</v>
      </c>
      <c r="Q782" s="2" t="s">
        <v>27</v>
      </c>
      <c r="R782" s="2" t="s">
        <v>3843</v>
      </c>
      <c r="S782" s="2" t="s">
        <v>3844</v>
      </c>
      <c r="T782" s="2" t="s">
        <v>3845</v>
      </c>
      <c r="U782" s="2" t="s">
        <v>1312</v>
      </c>
      <c r="V782" s="2" t="s">
        <v>27</v>
      </c>
      <c r="W782" s="2" t="s">
        <v>27</v>
      </c>
      <c r="X782" s="2" t="s">
        <v>27</v>
      </c>
      <c r="Y782" s="2" t="s">
        <v>2085</v>
      </c>
      <c r="Z782" s="2" t="s">
        <v>27</v>
      </c>
      <c r="AA782" s="2" t="s">
        <v>27</v>
      </c>
      <c r="AB782" s="2" t="s">
        <v>27</v>
      </c>
      <c r="AC782" s="2" t="s">
        <v>3844</v>
      </c>
      <c r="AD782" s="2" t="s">
        <v>27</v>
      </c>
      <c r="AM782">
        <f>--ISNUMBER(IFERROR(SEARCH('Formulaire recherche'!$E$20,D782,1),""))</f>
        <v>1</v>
      </c>
      <c r="AN782">
        <f>IF(AM782=1,COUNTIF($AM$2:AM782,1),"")</f>
        <v>781</v>
      </c>
      <c r="AO782" t="str">
        <f>IFERROR(INDEX($D$2:$D$3528,MATCH(ROWS($AN$2:AN782),Position_Fournisseurs,0)),"")</f>
        <v/>
      </c>
    </row>
    <row r="783" spans="1:41" x14ac:dyDescent="0.25">
      <c r="A783">
        <v>2360</v>
      </c>
      <c r="B783">
        <v>106858</v>
      </c>
      <c r="C783" s="2" t="s">
        <v>27</v>
      </c>
      <c r="D783" s="2" t="s">
        <v>3107</v>
      </c>
      <c r="E783" s="2" t="s">
        <v>27</v>
      </c>
      <c r="F783" s="2" t="s">
        <v>3108</v>
      </c>
      <c r="G783" s="2" t="s">
        <v>27</v>
      </c>
      <c r="H783" s="2" t="s">
        <v>3109</v>
      </c>
      <c r="I783" s="2" t="s">
        <v>3109</v>
      </c>
      <c r="J783" s="2" t="s">
        <v>27</v>
      </c>
      <c r="K783">
        <v>5600</v>
      </c>
      <c r="L783" s="2" t="s">
        <v>2147</v>
      </c>
      <c r="M783" s="2" t="s">
        <v>1311</v>
      </c>
      <c r="N783">
        <v>41848801002</v>
      </c>
      <c r="P783" s="2" t="s">
        <v>27</v>
      </c>
      <c r="Q783" s="2" t="s">
        <v>27</v>
      </c>
      <c r="R783" s="2" t="s">
        <v>3110</v>
      </c>
      <c r="S783" s="2" t="s">
        <v>3111</v>
      </c>
      <c r="T783" s="2" t="s">
        <v>3112</v>
      </c>
      <c r="U783" s="2" t="s">
        <v>1312</v>
      </c>
      <c r="V783" s="2" t="s">
        <v>27</v>
      </c>
      <c r="W783" s="2" t="s">
        <v>27</v>
      </c>
      <c r="X783" s="2" t="s">
        <v>27</v>
      </c>
      <c r="Y783" s="2" t="s">
        <v>1317</v>
      </c>
      <c r="Z783" s="2" t="s">
        <v>27</v>
      </c>
      <c r="AA783" s="2" t="s">
        <v>27</v>
      </c>
      <c r="AB783" s="2" t="s">
        <v>27</v>
      </c>
      <c r="AC783" s="2" t="s">
        <v>3111</v>
      </c>
      <c r="AD783" s="2" t="s">
        <v>27</v>
      </c>
      <c r="AM783">
        <f>--ISNUMBER(IFERROR(SEARCH('Formulaire recherche'!$E$20,D783,1),""))</f>
        <v>1</v>
      </c>
      <c r="AN783">
        <f>IF(AM783=1,COUNTIF($AM$2:AM783,1),"")</f>
        <v>782</v>
      </c>
      <c r="AO783" t="str">
        <f>IFERROR(INDEX($D$2:$D$3528,MATCH(ROWS($AN$2:AN783),Position_Fournisseurs,0)),"")</f>
        <v/>
      </c>
    </row>
    <row r="784" spans="1:41" x14ac:dyDescent="0.25">
      <c r="A784">
        <v>2975</v>
      </c>
      <c r="B784">
        <v>314111</v>
      </c>
      <c r="C784" s="2" t="s">
        <v>27</v>
      </c>
      <c r="D784" s="2" t="s">
        <v>3542</v>
      </c>
      <c r="E784" s="2" t="s">
        <v>27</v>
      </c>
      <c r="F784" s="2" t="s">
        <v>3543</v>
      </c>
      <c r="G784" s="2" t="s">
        <v>27</v>
      </c>
      <c r="H784" s="2" t="s">
        <v>3544</v>
      </c>
      <c r="I784" s="2" t="s">
        <v>3544</v>
      </c>
      <c r="J784" s="2" t="s">
        <v>27</v>
      </c>
      <c r="K784">
        <v>4600</v>
      </c>
      <c r="L784" s="2" t="s">
        <v>3545</v>
      </c>
      <c r="M784" s="2" t="s">
        <v>1311</v>
      </c>
      <c r="N784">
        <v>41799270980</v>
      </c>
      <c r="P784" s="2" t="s">
        <v>27</v>
      </c>
      <c r="Q784" s="2" t="s">
        <v>27</v>
      </c>
      <c r="R784" s="2" t="s">
        <v>27</v>
      </c>
      <c r="S784" s="2" t="s">
        <v>3546</v>
      </c>
      <c r="T784" s="2" t="s">
        <v>27</v>
      </c>
      <c r="U784" s="2" t="s">
        <v>1312</v>
      </c>
      <c r="V784" s="2" t="s">
        <v>27</v>
      </c>
      <c r="W784" s="2" t="s">
        <v>27</v>
      </c>
      <c r="X784" s="2" t="s">
        <v>27</v>
      </c>
      <c r="Y784" s="2" t="s">
        <v>2085</v>
      </c>
      <c r="Z784" s="2" t="s">
        <v>27</v>
      </c>
      <c r="AA784" s="2" t="s">
        <v>27</v>
      </c>
      <c r="AB784" s="2" t="s">
        <v>27</v>
      </c>
      <c r="AC784" s="2" t="s">
        <v>3546</v>
      </c>
      <c r="AD784" s="2" t="s">
        <v>27</v>
      </c>
      <c r="AM784">
        <f>--ISNUMBER(IFERROR(SEARCH('Formulaire recherche'!$E$20,D784,1),""))</f>
        <v>1</v>
      </c>
      <c r="AN784">
        <f>IF(AM784=1,COUNTIF($AM$2:AM784,1),"")</f>
        <v>783</v>
      </c>
      <c r="AO784" t="str">
        <f>IFERROR(INDEX($D$2:$D$3528,MATCH(ROWS($AN$2:AN784),Position_Fournisseurs,0)),"")</f>
        <v/>
      </c>
    </row>
    <row r="785" spans="1:41" x14ac:dyDescent="0.25">
      <c r="A785">
        <v>6307</v>
      </c>
      <c r="B785">
        <v>223334</v>
      </c>
      <c r="C785" s="2" t="s">
        <v>27</v>
      </c>
      <c r="D785" s="2" t="s">
        <v>5669</v>
      </c>
      <c r="E785" s="2" t="s">
        <v>27</v>
      </c>
      <c r="F785" s="2" t="s">
        <v>5670</v>
      </c>
      <c r="G785" s="2" t="s">
        <v>5671</v>
      </c>
      <c r="H785" s="2" t="s">
        <v>5671</v>
      </c>
      <c r="I785" s="2" t="s">
        <v>27</v>
      </c>
      <c r="J785" s="2" t="s">
        <v>4841</v>
      </c>
      <c r="K785">
        <v>8820</v>
      </c>
      <c r="L785" s="2" t="s">
        <v>5071</v>
      </c>
      <c r="M785" s="2" t="s">
        <v>1311</v>
      </c>
      <c r="N785">
        <v>41216461851</v>
      </c>
      <c r="P785" s="2" t="s">
        <v>27</v>
      </c>
      <c r="Q785" s="2" t="s">
        <v>27</v>
      </c>
      <c r="R785" s="2" t="s">
        <v>5672</v>
      </c>
      <c r="S785" s="2" t="s">
        <v>5673</v>
      </c>
      <c r="T785" s="2" t="s">
        <v>5674</v>
      </c>
      <c r="U785" s="2" t="s">
        <v>1312</v>
      </c>
      <c r="V785" s="2" t="s">
        <v>27</v>
      </c>
      <c r="W785" s="2" t="s">
        <v>27</v>
      </c>
      <c r="X785" s="2" t="s">
        <v>27</v>
      </c>
      <c r="Y785" s="2" t="s">
        <v>1332</v>
      </c>
      <c r="Z785" s="2" t="s">
        <v>27</v>
      </c>
      <c r="AA785" s="2" t="s">
        <v>27</v>
      </c>
      <c r="AB785" s="2" t="s">
        <v>27</v>
      </c>
      <c r="AC785" s="2" t="s">
        <v>5673</v>
      </c>
      <c r="AD785" s="2" t="s">
        <v>27</v>
      </c>
      <c r="AM785">
        <f>--ISNUMBER(IFERROR(SEARCH('Formulaire recherche'!$E$20,D785,1),""))</f>
        <v>1</v>
      </c>
      <c r="AN785">
        <f>IF(AM785=1,COUNTIF($AM$2:AM785,1),"")</f>
        <v>784</v>
      </c>
      <c r="AO785" t="str">
        <f>IFERROR(INDEX($D$2:$D$3528,MATCH(ROWS($AN$2:AN785),Position_Fournisseurs,0)),"")</f>
        <v/>
      </c>
    </row>
    <row r="786" spans="1:41" x14ac:dyDescent="0.25">
      <c r="A786">
        <v>5836</v>
      </c>
      <c r="B786">
        <v>11426</v>
      </c>
      <c r="C786" s="2" t="s">
        <v>27</v>
      </c>
      <c r="D786" s="2" t="s">
        <v>5480</v>
      </c>
      <c r="E786" s="2" t="s">
        <v>5481</v>
      </c>
      <c r="F786" s="2" t="s">
        <v>5482</v>
      </c>
      <c r="G786" s="2" t="s">
        <v>27</v>
      </c>
      <c r="H786" s="2" t="s">
        <v>5483</v>
      </c>
      <c r="I786" s="2" t="s">
        <v>5483</v>
      </c>
      <c r="J786" s="2" t="s">
        <v>27</v>
      </c>
      <c r="K786">
        <v>1095</v>
      </c>
      <c r="L786" s="2" t="s">
        <v>2095</v>
      </c>
      <c r="M786" s="2" t="s">
        <v>1311</v>
      </c>
      <c r="P786" s="2" t="s">
        <v>27</v>
      </c>
      <c r="Q786" s="2" t="s">
        <v>27</v>
      </c>
      <c r="R786" s="2" t="s">
        <v>27</v>
      </c>
      <c r="S786" s="2" t="s">
        <v>27</v>
      </c>
      <c r="T786" s="2" t="s">
        <v>27</v>
      </c>
      <c r="U786" s="2" t="s">
        <v>1312</v>
      </c>
      <c r="V786" s="2" t="s">
        <v>27</v>
      </c>
      <c r="W786" s="2" t="s">
        <v>27</v>
      </c>
      <c r="X786" s="2" t="s">
        <v>27</v>
      </c>
      <c r="Y786" s="2" t="s">
        <v>79</v>
      </c>
      <c r="Z786" s="2" t="s">
        <v>27</v>
      </c>
      <c r="AA786" s="2" t="s">
        <v>27</v>
      </c>
      <c r="AB786" s="2" t="s">
        <v>27</v>
      </c>
      <c r="AC786" s="2" t="s">
        <v>27</v>
      </c>
      <c r="AD786" s="2" t="s">
        <v>27</v>
      </c>
      <c r="AM786">
        <f>--ISNUMBER(IFERROR(SEARCH('Formulaire recherche'!$E$20,D786,1),""))</f>
        <v>1</v>
      </c>
      <c r="AN786">
        <f>IF(AM786=1,COUNTIF($AM$2:AM786,1),"")</f>
        <v>785</v>
      </c>
      <c r="AO786" t="str">
        <f>IFERROR(INDEX($D$2:$D$3528,MATCH(ROWS($AN$2:AN786),Position_Fournisseurs,0)),"")</f>
        <v/>
      </c>
    </row>
    <row r="787" spans="1:41" x14ac:dyDescent="0.25">
      <c r="A787">
        <v>438</v>
      </c>
      <c r="B787">
        <v>143325</v>
      </c>
      <c r="C787" s="2" t="s">
        <v>27</v>
      </c>
      <c r="D787" s="2" t="s">
        <v>1641</v>
      </c>
      <c r="E787" s="2" t="s">
        <v>27</v>
      </c>
      <c r="F787" s="2" t="s">
        <v>1642</v>
      </c>
      <c r="G787" s="2" t="s">
        <v>27</v>
      </c>
      <c r="H787" s="2" t="s">
        <v>1643</v>
      </c>
      <c r="I787" s="2" t="s">
        <v>1643</v>
      </c>
      <c r="J787" s="2" t="s">
        <v>27</v>
      </c>
      <c r="K787">
        <v>1204</v>
      </c>
      <c r="L787" s="2" t="s">
        <v>1326</v>
      </c>
      <c r="M787" s="2" t="s">
        <v>1311</v>
      </c>
      <c r="N787">
        <v>41227080808</v>
      </c>
      <c r="P787" s="2" t="s">
        <v>27</v>
      </c>
      <c r="Q787" s="2" t="s">
        <v>27</v>
      </c>
      <c r="R787" s="2" t="s">
        <v>27</v>
      </c>
      <c r="S787" s="2" t="s">
        <v>1644</v>
      </c>
      <c r="T787" s="2" t="s">
        <v>27</v>
      </c>
      <c r="U787" s="2" t="s">
        <v>1312</v>
      </c>
      <c r="V787" s="2" t="s">
        <v>27</v>
      </c>
      <c r="W787" s="2" t="s">
        <v>27</v>
      </c>
      <c r="X787" s="2" t="s">
        <v>27</v>
      </c>
      <c r="Y787" s="2" t="s">
        <v>24</v>
      </c>
      <c r="Z787" s="2" t="s">
        <v>27</v>
      </c>
      <c r="AA787" s="2" t="s">
        <v>27</v>
      </c>
      <c r="AB787" s="2" t="s">
        <v>27</v>
      </c>
      <c r="AC787" s="2" t="s">
        <v>1644</v>
      </c>
      <c r="AD787" s="2" t="s">
        <v>27</v>
      </c>
      <c r="AM787">
        <f>--ISNUMBER(IFERROR(SEARCH('Formulaire recherche'!$E$20,D787,1),""))</f>
        <v>1</v>
      </c>
      <c r="AN787">
        <f>IF(AM787=1,COUNTIF($AM$2:AM787,1),"")</f>
        <v>786</v>
      </c>
      <c r="AO787" t="str">
        <f>IFERROR(INDEX($D$2:$D$3528,MATCH(ROWS($AN$2:AN787),Position_Fournisseurs,0)),"")</f>
        <v/>
      </c>
    </row>
    <row r="788" spans="1:41" x14ac:dyDescent="0.25">
      <c r="A788">
        <v>6390</v>
      </c>
      <c r="B788">
        <v>231430</v>
      </c>
      <c r="C788" s="2" t="s">
        <v>27</v>
      </c>
      <c r="D788" s="2" t="s">
        <v>5733</v>
      </c>
      <c r="E788" s="2" t="s">
        <v>27</v>
      </c>
      <c r="F788" s="2" t="s">
        <v>5733</v>
      </c>
      <c r="G788" s="2" t="s">
        <v>27</v>
      </c>
      <c r="H788" s="2" t="s">
        <v>5734</v>
      </c>
      <c r="I788" s="2" t="s">
        <v>5734</v>
      </c>
      <c r="J788" s="2" t="s">
        <v>27</v>
      </c>
      <c r="K788">
        <v>8108</v>
      </c>
      <c r="L788" s="2" t="s">
        <v>2387</v>
      </c>
      <c r="M788" s="2" t="s">
        <v>1311</v>
      </c>
      <c r="N788">
        <v>4118476464</v>
      </c>
      <c r="P788" s="2" t="s">
        <v>27</v>
      </c>
      <c r="Q788" s="2" t="s">
        <v>27</v>
      </c>
      <c r="R788" s="2" t="s">
        <v>27</v>
      </c>
      <c r="S788" s="2" t="s">
        <v>5735</v>
      </c>
      <c r="T788" s="2" t="s">
        <v>5736</v>
      </c>
      <c r="U788" s="2" t="s">
        <v>1312</v>
      </c>
      <c r="V788" s="2" t="s">
        <v>27</v>
      </c>
      <c r="W788" s="2" t="s">
        <v>27</v>
      </c>
      <c r="X788" s="2" t="s">
        <v>27</v>
      </c>
      <c r="Y788" s="2" t="s">
        <v>1332</v>
      </c>
      <c r="Z788" s="2" t="s">
        <v>27</v>
      </c>
      <c r="AA788" s="2" t="s">
        <v>27</v>
      </c>
      <c r="AB788" s="2" t="s">
        <v>27</v>
      </c>
      <c r="AC788" s="2" t="s">
        <v>5735</v>
      </c>
      <c r="AD788" s="2" t="s">
        <v>27</v>
      </c>
      <c r="AM788">
        <f>--ISNUMBER(IFERROR(SEARCH('Formulaire recherche'!$E$20,D788,1),""))</f>
        <v>1</v>
      </c>
      <c r="AN788">
        <f>IF(AM788=1,COUNTIF($AM$2:AM788,1),"")</f>
        <v>787</v>
      </c>
      <c r="AO788" t="str">
        <f>IFERROR(INDEX($D$2:$D$3528,MATCH(ROWS($AN$2:AN788),Position_Fournisseurs,0)),"")</f>
        <v/>
      </c>
    </row>
    <row r="789" spans="1:41" x14ac:dyDescent="0.25">
      <c r="A789">
        <v>7394</v>
      </c>
      <c r="B789">
        <v>792886</v>
      </c>
      <c r="C789" s="2" t="s">
        <v>27</v>
      </c>
      <c r="D789" s="2" t="s">
        <v>6399</v>
      </c>
      <c r="E789" s="2" t="s">
        <v>27</v>
      </c>
      <c r="F789" s="2" t="s">
        <v>6400</v>
      </c>
      <c r="G789" s="2" t="s">
        <v>27</v>
      </c>
      <c r="H789" s="2" t="s">
        <v>27</v>
      </c>
      <c r="I789" s="2" t="s">
        <v>27</v>
      </c>
      <c r="J789" s="2" t="s">
        <v>27</v>
      </c>
      <c r="K789">
        <v>8049</v>
      </c>
      <c r="L789" s="2" t="s">
        <v>1347</v>
      </c>
      <c r="M789" s="2" t="s">
        <v>1311</v>
      </c>
      <c r="P789" s="2" t="s">
        <v>27</v>
      </c>
      <c r="Q789" s="2" t="s">
        <v>27</v>
      </c>
      <c r="R789" s="2" t="s">
        <v>27</v>
      </c>
      <c r="S789" s="2" t="s">
        <v>27</v>
      </c>
      <c r="T789" s="2" t="s">
        <v>27</v>
      </c>
      <c r="U789" s="2" t="s">
        <v>1312</v>
      </c>
      <c r="V789" s="2" t="s">
        <v>27</v>
      </c>
      <c r="W789" s="2" t="s">
        <v>27</v>
      </c>
      <c r="X789" s="2" t="s">
        <v>27</v>
      </c>
      <c r="Y789" s="2" t="s">
        <v>27</v>
      </c>
      <c r="Z789" s="2" t="s">
        <v>27</v>
      </c>
      <c r="AA789" s="2" t="s">
        <v>27</v>
      </c>
      <c r="AB789" s="2" t="s">
        <v>27</v>
      </c>
      <c r="AC789" s="2" t="s">
        <v>27</v>
      </c>
      <c r="AD789" s="2" t="s">
        <v>27</v>
      </c>
      <c r="AM789">
        <f>--ISNUMBER(IFERROR(SEARCH('Formulaire recherche'!$E$20,D789,1),""))</f>
        <v>1</v>
      </c>
      <c r="AN789">
        <f>IF(AM789=1,COUNTIF($AM$2:AM789,1),"")</f>
        <v>788</v>
      </c>
      <c r="AO789" t="str">
        <f>IFERROR(INDEX($D$2:$D$3528,MATCH(ROWS($AN$2:AN789),Position_Fournisseurs,0)),"")</f>
        <v/>
      </c>
    </row>
    <row r="790" spans="1:41" x14ac:dyDescent="0.25">
      <c r="A790">
        <v>306</v>
      </c>
      <c r="B790">
        <v>10302</v>
      </c>
      <c r="C790" s="2" t="s">
        <v>27</v>
      </c>
      <c r="D790" s="2" t="s">
        <v>1558</v>
      </c>
      <c r="E790" s="2" t="s">
        <v>27</v>
      </c>
      <c r="F790" s="2" t="s">
        <v>1559</v>
      </c>
      <c r="G790" s="2" t="s">
        <v>27</v>
      </c>
      <c r="H790" s="2" t="s">
        <v>1560</v>
      </c>
      <c r="I790" s="2" t="s">
        <v>1560</v>
      </c>
      <c r="J790" s="2" t="s">
        <v>1561</v>
      </c>
      <c r="K790">
        <v>1110</v>
      </c>
      <c r="L790" s="2" t="s">
        <v>1562</v>
      </c>
      <c r="M790" s="2" t="s">
        <v>1311</v>
      </c>
      <c r="N790">
        <v>41218022663</v>
      </c>
      <c r="P790" s="2" t="s">
        <v>27</v>
      </c>
      <c r="Q790" s="2" t="s">
        <v>27</v>
      </c>
      <c r="R790" s="2" t="s">
        <v>27</v>
      </c>
      <c r="S790" s="2" t="s">
        <v>1321</v>
      </c>
      <c r="T790" s="2" t="s">
        <v>27</v>
      </c>
      <c r="U790" s="2" t="s">
        <v>1312</v>
      </c>
      <c r="V790" s="2" t="s">
        <v>27</v>
      </c>
      <c r="W790" s="2" t="s">
        <v>27</v>
      </c>
      <c r="X790" s="2" t="s">
        <v>27</v>
      </c>
      <c r="Y790" s="2" t="s">
        <v>27</v>
      </c>
      <c r="Z790" s="2" t="s">
        <v>27</v>
      </c>
      <c r="AA790" s="2" t="s">
        <v>27</v>
      </c>
      <c r="AB790" s="2" t="s">
        <v>27</v>
      </c>
      <c r="AC790" s="2" t="s">
        <v>1321</v>
      </c>
      <c r="AD790" s="2" t="s">
        <v>27</v>
      </c>
      <c r="AM790">
        <f>--ISNUMBER(IFERROR(SEARCH('Formulaire recherche'!$E$20,D790,1),""))</f>
        <v>1</v>
      </c>
      <c r="AN790">
        <f>IF(AM790=1,COUNTIF($AM$2:AM790,1),"")</f>
        <v>789</v>
      </c>
      <c r="AO790" t="str">
        <f>IFERROR(INDEX($D$2:$D$3528,MATCH(ROWS($AN$2:AN790),Position_Fournisseurs,0)),"")</f>
        <v/>
      </c>
    </row>
    <row r="791" spans="1:41" x14ac:dyDescent="0.25">
      <c r="A791">
        <v>4589</v>
      </c>
      <c r="B791">
        <v>202609</v>
      </c>
      <c r="C791" s="2" t="s">
        <v>27</v>
      </c>
      <c r="D791" s="2" t="s">
        <v>4603</v>
      </c>
      <c r="E791" s="2" t="s">
        <v>27</v>
      </c>
      <c r="F791" s="2" t="s">
        <v>4604</v>
      </c>
      <c r="G791" s="2" t="s">
        <v>27</v>
      </c>
      <c r="H791" s="2" t="s">
        <v>4605</v>
      </c>
      <c r="I791" s="2" t="s">
        <v>4605</v>
      </c>
      <c r="J791" s="2" t="s">
        <v>4606</v>
      </c>
      <c r="K791">
        <v>1030</v>
      </c>
      <c r="L791" s="2" t="s">
        <v>2122</v>
      </c>
      <c r="M791" s="2" t="s">
        <v>1311</v>
      </c>
      <c r="N791">
        <v>41217011458</v>
      </c>
      <c r="P791" s="2" t="s">
        <v>27</v>
      </c>
      <c r="Q791" s="2" t="s">
        <v>27</v>
      </c>
      <c r="R791" s="2" t="s">
        <v>27</v>
      </c>
      <c r="S791" s="2" t="s">
        <v>4607</v>
      </c>
      <c r="T791" s="2" t="s">
        <v>27</v>
      </c>
      <c r="U791" s="2" t="s">
        <v>1312</v>
      </c>
      <c r="V791" s="2" t="s">
        <v>27</v>
      </c>
      <c r="W791" s="2" t="s">
        <v>27</v>
      </c>
      <c r="X791" s="2" t="s">
        <v>27</v>
      </c>
      <c r="Y791" s="2" t="s">
        <v>79</v>
      </c>
      <c r="Z791" s="2" t="s">
        <v>27</v>
      </c>
      <c r="AA791" s="2" t="s">
        <v>27</v>
      </c>
      <c r="AB791" s="2" t="s">
        <v>27</v>
      </c>
      <c r="AC791" s="2" t="s">
        <v>4607</v>
      </c>
      <c r="AD791" s="2" t="s">
        <v>27</v>
      </c>
      <c r="AM791">
        <f>--ISNUMBER(IFERROR(SEARCH('Formulaire recherche'!$E$20,D791,1),""))</f>
        <v>1</v>
      </c>
      <c r="AN791">
        <f>IF(AM791=1,COUNTIF($AM$2:AM791,1),"")</f>
        <v>790</v>
      </c>
      <c r="AO791" t="str">
        <f>IFERROR(INDEX($D$2:$D$3528,MATCH(ROWS($AN$2:AN791),Position_Fournisseurs,0)),"")</f>
        <v/>
      </c>
    </row>
    <row r="792" spans="1:41" x14ac:dyDescent="0.25">
      <c r="A792">
        <v>1263</v>
      </c>
      <c r="B792">
        <v>532013</v>
      </c>
      <c r="C792" s="2" t="s">
        <v>27</v>
      </c>
      <c r="D792" s="2" t="s">
        <v>2273</v>
      </c>
      <c r="E792" s="2" t="s">
        <v>27</v>
      </c>
      <c r="F792" s="2" t="s">
        <v>2274</v>
      </c>
      <c r="G792" s="2" t="s">
        <v>27</v>
      </c>
      <c r="H792" s="2" t="s">
        <v>2275</v>
      </c>
      <c r="I792" s="2" t="s">
        <v>2275</v>
      </c>
      <c r="J792" s="2" t="s">
        <v>2276</v>
      </c>
      <c r="K792">
        <v>1030</v>
      </c>
      <c r="L792" s="2" t="s">
        <v>2264</v>
      </c>
      <c r="M792" s="2" t="s">
        <v>1311</v>
      </c>
      <c r="N792">
        <v>41217011458</v>
      </c>
      <c r="P792" s="2" t="s">
        <v>27</v>
      </c>
      <c r="Q792" s="2" t="s">
        <v>27</v>
      </c>
      <c r="R792" s="2" t="s">
        <v>27</v>
      </c>
      <c r="S792" s="2" t="s">
        <v>2277</v>
      </c>
      <c r="T792" s="2" t="s">
        <v>27</v>
      </c>
      <c r="U792" s="2" t="s">
        <v>1312</v>
      </c>
      <c r="V792" s="2" t="s">
        <v>27</v>
      </c>
      <c r="W792" s="2" t="s">
        <v>27</v>
      </c>
      <c r="X792" s="2" t="s">
        <v>27</v>
      </c>
      <c r="Y792" s="2" t="s">
        <v>79</v>
      </c>
      <c r="Z792" s="2" t="s">
        <v>27</v>
      </c>
      <c r="AA792" s="2" t="s">
        <v>27</v>
      </c>
      <c r="AB792" s="2" t="s">
        <v>27</v>
      </c>
      <c r="AC792" s="2" t="s">
        <v>2277</v>
      </c>
      <c r="AD792" s="2" t="s">
        <v>27</v>
      </c>
      <c r="AM792">
        <f>--ISNUMBER(IFERROR(SEARCH('Formulaire recherche'!$E$20,D792,1),""))</f>
        <v>1</v>
      </c>
      <c r="AN792">
        <f>IF(AM792=1,COUNTIF($AM$2:AM792,1),"")</f>
        <v>791</v>
      </c>
      <c r="AO792" t="str">
        <f>IFERROR(INDEX($D$2:$D$3528,MATCH(ROWS($AN$2:AN792),Position_Fournisseurs,0)),"")</f>
        <v/>
      </c>
    </row>
    <row r="793" spans="1:41" x14ac:dyDescent="0.25">
      <c r="A793">
        <v>4133</v>
      </c>
      <c r="B793">
        <v>10971</v>
      </c>
      <c r="C793" s="2" t="s">
        <v>27</v>
      </c>
      <c r="D793" s="2" t="s">
        <v>4367</v>
      </c>
      <c r="E793" s="2" t="s">
        <v>27</v>
      </c>
      <c r="F793" s="2" t="s">
        <v>4368</v>
      </c>
      <c r="G793" s="2" t="s">
        <v>27</v>
      </c>
      <c r="H793" s="2" t="s">
        <v>4369</v>
      </c>
      <c r="I793" s="2" t="s">
        <v>27</v>
      </c>
      <c r="J793" s="2" t="s">
        <v>4370</v>
      </c>
      <c r="K793">
        <v>69412</v>
      </c>
      <c r="L793" s="2" t="s">
        <v>4371</v>
      </c>
      <c r="M793" s="2" t="s">
        <v>1549</v>
      </c>
      <c r="N793">
        <v>49785183512</v>
      </c>
      <c r="O793">
        <v>49785183498</v>
      </c>
      <c r="P793" s="2" t="s">
        <v>4372</v>
      </c>
      <c r="Q793" s="2" t="s">
        <v>27</v>
      </c>
      <c r="R793" s="2" t="s">
        <v>27</v>
      </c>
      <c r="S793" s="2" t="s">
        <v>4373</v>
      </c>
      <c r="T793" s="2" t="s">
        <v>27</v>
      </c>
      <c r="U793" s="2" t="s">
        <v>1312</v>
      </c>
      <c r="V793" s="2" t="s">
        <v>27</v>
      </c>
      <c r="W793" s="2" t="s">
        <v>27</v>
      </c>
      <c r="X793" s="2" t="s">
        <v>27</v>
      </c>
      <c r="Y793" s="2" t="s">
        <v>3673</v>
      </c>
      <c r="Z793" s="2" t="s">
        <v>4374</v>
      </c>
      <c r="AA793" s="2" t="s">
        <v>1338</v>
      </c>
      <c r="AB793" s="2" t="s">
        <v>1323</v>
      </c>
      <c r="AC793" s="2" t="s">
        <v>4373</v>
      </c>
      <c r="AD793" s="2" t="s">
        <v>41</v>
      </c>
      <c r="AM793">
        <f>--ISNUMBER(IFERROR(SEARCH('Formulaire recherche'!$E$20,D793,1),""))</f>
        <v>1</v>
      </c>
      <c r="AN793">
        <f>IF(AM793=1,COUNTIF($AM$2:AM793,1),"")</f>
        <v>792</v>
      </c>
      <c r="AO793" t="str">
        <f>IFERROR(INDEX($D$2:$D$3528,MATCH(ROWS($AN$2:AN793),Position_Fournisseurs,0)),"")</f>
        <v/>
      </c>
    </row>
    <row r="794" spans="1:41" x14ac:dyDescent="0.25">
      <c r="A794">
        <v>5938</v>
      </c>
      <c r="B794">
        <v>122667</v>
      </c>
      <c r="C794" s="2" t="s">
        <v>27</v>
      </c>
      <c r="D794" s="2" t="s">
        <v>5534</v>
      </c>
      <c r="E794" s="2" t="s">
        <v>27</v>
      </c>
      <c r="F794" s="2" t="s">
        <v>5535</v>
      </c>
      <c r="G794" s="2" t="s">
        <v>27</v>
      </c>
      <c r="H794" s="2" t="s">
        <v>5536</v>
      </c>
      <c r="I794" s="2" t="s">
        <v>5536</v>
      </c>
      <c r="J794" s="2" t="s">
        <v>27</v>
      </c>
      <c r="K794">
        <v>3048</v>
      </c>
      <c r="L794" s="2" t="s">
        <v>5537</v>
      </c>
      <c r="M794" s="2" t="s">
        <v>1311</v>
      </c>
      <c r="N794">
        <v>41319242323</v>
      </c>
      <c r="P794" s="2" t="s">
        <v>27</v>
      </c>
      <c r="Q794" s="2" t="s">
        <v>27</v>
      </c>
      <c r="R794" s="2" t="s">
        <v>27</v>
      </c>
      <c r="S794" s="2" t="s">
        <v>5538</v>
      </c>
      <c r="T794" s="2" t="s">
        <v>27</v>
      </c>
      <c r="U794" s="2" t="s">
        <v>1312</v>
      </c>
      <c r="V794" s="2" t="s">
        <v>27</v>
      </c>
      <c r="W794" s="2" t="s">
        <v>27</v>
      </c>
      <c r="X794" s="2" t="s">
        <v>27</v>
      </c>
      <c r="Y794" s="2" t="s">
        <v>1339</v>
      </c>
      <c r="Z794" s="2" t="s">
        <v>27</v>
      </c>
      <c r="AA794" s="2" t="s">
        <v>27</v>
      </c>
      <c r="AB794" s="2" t="s">
        <v>27</v>
      </c>
      <c r="AC794" s="2" t="s">
        <v>5538</v>
      </c>
      <c r="AD794" s="2" t="s">
        <v>27</v>
      </c>
      <c r="AM794">
        <f>--ISNUMBER(IFERROR(SEARCH('Formulaire recherche'!$E$20,D794,1),""))</f>
        <v>1</v>
      </c>
      <c r="AN794">
        <f>IF(AM794=1,COUNTIF($AM$2:AM794,1),"")</f>
        <v>793</v>
      </c>
      <c r="AO794" t="str">
        <f>IFERROR(INDEX($D$2:$D$3528,MATCH(ROWS($AN$2:AN794),Position_Fournisseurs,0)),"")</f>
        <v/>
      </c>
    </row>
    <row r="795" spans="1:41" x14ac:dyDescent="0.25">
      <c r="A795">
        <v>3842</v>
      </c>
      <c r="B795">
        <v>105747118</v>
      </c>
      <c r="C795" s="2" t="s">
        <v>27</v>
      </c>
      <c r="D795" s="2" t="s">
        <v>4229</v>
      </c>
      <c r="E795" s="2" t="s">
        <v>27</v>
      </c>
      <c r="F795" s="2" t="s">
        <v>27</v>
      </c>
      <c r="G795" s="2" t="s">
        <v>27</v>
      </c>
      <c r="H795" s="2" t="s">
        <v>4230</v>
      </c>
      <c r="I795" s="2" t="s">
        <v>27</v>
      </c>
      <c r="J795" s="2" t="s">
        <v>27</v>
      </c>
      <c r="K795">
        <v>9430</v>
      </c>
      <c r="L795" s="2" t="s">
        <v>4231</v>
      </c>
      <c r="M795" s="2" t="s">
        <v>1311</v>
      </c>
      <c r="N795">
        <v>41717477474</v>
      </c>
      <c r="O795">
        <v>41717477475</v>
      </c>
      <c r="P795" s="2" t="s">
        <v>4232</v>
      </c>
      <c r="Q795" s="2" t="s">
        <v>27</v>
      </c>
      <c r="R795" s="2" t="s">
        <v>4233</v>
      </c>
      <c r="S795" s="2" t="s">
        <v>4233</v>
      </c>
      <c r="T795" s="2" t="s">
        <v>4234</v>
      </c>
      <c r="U795" s="2" t="s">
        <v>1312</v>
      </c>
      <c r="V795" s="2" t="s">
        <v>27</v>
      </c>
      <c r="W795" s="2" t="s">
        <v>27</v>
      </c>
      <c r="X795" s="2" t="s">
        <v>27</v>
      </c>
      <c r="Y795" s="2" t="s">
        <v>1344</v>
      </c>
      <c r="Z795" s="2" t="s">
        <v>1314</v>
      </c>
      <c r="AA795" s="2" t="s">
        <v>27</v>
      </c>
      <c r="AB795" s="2" t="s">
        <v>1315</v>
      </c>
      <c r="AC795" s="2" t="s">
        <v>4233</v>
      </c>
      <c r="AD795" s="2" t="s">
        <v>32</v>
      </c>
      <c r="AM795">
        <f>--ISNUMBER(IFERROR(SEARCH('Formulaire recherche'!$E$20,D795,1),""))</f>
        <v>1</v>
      </c>
      <c r="AN795">
        <f>IF(AM795=1,COUNTIF($AM$2:AM795,1),"")</f>
        <v>794</v>
      </c>
      <c r="AO795" t="str">
        <f>IFERROR(INDEX($D$2:$D$3528,MATCH(ROWS($AN$2:AN795),Position_Fournisseurs,0)),"")</f>
        <v/>
      </c>
    </row>
    <row r="796" spans="1:41" x14ac:dyDescent="0.25">
      <c r="A796">
        <v>3206</v>
      </c>
      <c r="B796">
        <v>367062</v>
      </c>
      <c r="C796" s="2" t="s">
        <v>27</v>
      </c>
      <c r="D796" s="2" t="s">
        <v>3685</v>
      </c>
      <c r="E796" s="2" t="s">
        <v>27</v>
      </c>
      <c r="F796" s="2" t="s">
        <v>3685</v>
      </c>
      <c r="G796" s="2" t="s">
        <v>27</v>
      </c>
      <c r="H796" s="2" t="s">
        <v>3686</v>
      </c>
      <c r="I796" s="2" t="s">
        <v>3686</v>
      </c>
      <c r="J796" s="2" t="s">
        <v>3687</v>
      </c>
      <c r="K796">
        <v>8820</v>
      </c>
      <c r="L796" s="2" t="s">
        <v>3688</v>
      </c>
      <c r="M796" s="2" t="s">
        <v>1311</v>
      </c>
      <c r="N796">
        <v>4117898828</v>
      </c>
      <c r="P796" s="2" t="s">
        <v>27</v>
      </c>
      <c r="Q796" s="2" t="s">
        <v>27</v>
      </c>
      <c r="R796" s="2" t="s">
        <v>27</v>
      </c>
      <c r="S796" s="2" t="s">
        <v>3689</v>
      </c>
      <c r="T796" s="2" t="s">
        <v>27</v>
      </c>
      <c r="U796" s="2" t="s">
        <v>1312</v>
      </c>
      <c r="V796" s="2" t="s">
        <v>27</v>
      </c>
      <c r="W796" s="2" t="s">
        <v>27</v>
      </c>
      <c r="X796" s="2" t="s">
        <v>27</v>
      </c>
      <c r="Y796" s="2" t="s">
        <v>1332</v>
      </c>
      <c r="Z796" s="2" t="s">
        <v>27</v>
      </c>
      <c r="AA796" s="2" t="s">
        <v>27</v>
      </c>
      <c r="AB796" s="2" t="s">
        <v>27</v>
      </c>
      <c r="AC796" s="2" t="s">
        <v>3689</v>
      </c>
      <c r="AD796" s="2" t="s">
        <v>27</v>
      </c>
      <c r="AM796">
        <f>--ISNUMBER(IFERROR(SEARCH('Formulaire recherche'!$E$20,D796,1),""))</f>
        <v>1</v>
      </c>
      <c r="AN796">
        <f>IF(AM796=1,COUNTIF($AM$2:AM796,1),"")</f>
        <v>795</v>
      </c>
      <c r="AO796" t="str">
        <f>IFERROR(INDEX($D$2:$D$3528,MATCH(ROWS($AN$2:AN796),Position_Fournisseurs,0)),"")</f>
        <v/>
      </c>
    </row>
    <row r="797" spans="1:41" x14ac:dyDescent="0.25">
      <c r="A797">
        <v>5743</v>
      </c>
      <c r="B797">
        <v>11338</v>
      </c>
      <c r="C797" s="2" t="s">
        <v>27</v>
      </c>
      <c r="D797" s="2" t="s">
        <v>5430</v>
      </c>
      <c r="E797" s="2" t="s">
        <v>5431</v>
      </c>
      <c r="F797" s="2" t="s">
        <v>5432</v>
      </c>
      <c r="G797" s="2" t="s">
        <v>27</v>
      </c>
      <c r="H797" s="2" t="s">
        <v>5433</v>
      </c>
      <c r="I797" s="2" t="s">
        <v>5433</v>
      </c>
      <c r="J797" s="2" t="s">
        <v>27</v>
      </c>
      <c r="K797">
        <v>37079</v>
      </c>
      <c r="L797" s="2" t="s">
        <v>5434</v>
      </c>
      <c r="M797" s="2" t="s">
        <v>1549</v>
      </c>
      <c r="N797">
        <v>49551500890</v>
      </c>
      <c r="P797" s="2" t="s">
        <v>27</v>
      </c>
      <c r="Q797" s="2" t="s">
        <v>27</v>
      </c>
      <c r="R797" s="2" t="s">
        <v>27</v>
      </c>
      <c r="S797" s="2" t="s">
        <v>27</v>
      </c>
      <c r="T797" s="2" t="s">
        <v>27</v>
      </c>
      <c r="U797" s="2" t="s">
        <v>1312</v>
      </c>
      <c r="V797" s="2" t="s">
        <v>27</v>
      </c>
      <c r="W797" s="2" t="s">
        <v>27</v>
      </c>
      <c r="X797" s="2" t="s">
        <v>27</v>
      </c>
      <c r="Y797" s="2" t="s">
        <v>4459</v>
      </c>
      <c r="Z797" s="2" t="s">
        <v>27</v>
      </c>
      <c r="AA797" s="2" t="s">
        <v>27</v>
      </c>
      <c r="AB797" s="2" t="s">
        <v>27</v>
      </c>
      <c r="AC797" s="2" t="s">
        <v>27</v>
      </c>
      <c r="AD797" s="2" t="s">
        <v>27</v>
      </c>
      <c r="AM797">
        <f>--ISNUMBER(IFERROR(SEARCH('Formulaire recherche'!$E$20,D797,1),""))</f>
        <v>1</v>
      </c>
      <c r="AN797">
        <f>IF(AM797=1,COUNTIF($AM$2:AM797,1),"")</f>
        <v>796</v>
      </c>
      <c r="AO797" t="str">
        <f>IFERROR(INDEX($D$2:$D$3528,MATCH(ROWS($AN$2:AN797),Position_Fournisseurs,0)),"")</f>
        <v/>
      </c>
    </row>
    <row r="798" spans="1:41" x14ac:dyDescent="0.25">
      <c r="A798">
        <v>6306</v>
      </c>
      <c r="B798">
        <v>223217</v>
      </c>
      <c r="C798" s="2" t="s">
        <v>27</v>
      </c>
      <c r="D798" s="2" t="s">
        <v>5666</v>
      </c>
      <c r="E798" s="2" t="s">
        <v>27</v>
      </c>
      <c r="F798" s="2" t="s">
        <v>5666</v>
      </c>
      <c r="G798" s="2" t="s">
        <v>27</v>
      </c>
      <c r="H798" s="2" t="s">
        <v>5667</v>
      </c>
      <c r="I798" s="2" t="s">
        <v>5667</v>
      </c>
      <c r="J798" s="2" t="s">
        <v>27</v>
      </c>
      <c r="K798">
        <v>1530</v>
      </c>
      <c r="L798" s="2" t="s">
        <v>4659</v>
      </c>
      <c r="M798" s="2" t="s">
        <v>1311</v>
      </c>
      <c r="N798">
        <v>41266607761</v>
      </c>
      <c r="P798" s="2" t="s">
        <v>27</v>
      </c>
      <c r="Q798" s="2" t="s">
        <v>27</v>
      </c>
      <c r="R798" s="2" t="s">
        <v>27</v>
      </c>
      <c r="S798" s="2" t="s">
        <v>5668</v>
      </c>
      <c r="T798" s="2" t="s">
        <v>27</v>
      </c>
      <c r="U798" s="2" t="s">
        <v>1312</v>
      </c>
      <c r="V798" s="2" t="s">
        <v>27</v>
      </c>
      <c r="W798" s="2" t="s">
        <v>27</v>
      </c>
      <c r="X798" s="2" t="s">
        <v>27</v>
      </c>
      <c r="Y798" s="2" t="s">
        <v>79</v>
      </c>
      <c r="Z798" s="2" t="s">
        <v>27</v>
      </c>
      <c r="AA798" s="2" t="s">
        <v>27</v>
      </c>
      <c r="AB798" s="2" t="s">
        <v>27</v>
      </c>
      <c r="AC798" s="2" t="s">
        <v>5668</v>
      </c>
      <c r="AD798" s="2" t="s">
        <v>27</v>
      </c>
      <c r="AM798">
        <f>--ISNUMBER(IFERROR(SEARCH('Formulaire recherche'!$E$20,D798,1),""))</f>
        <v>1</v>
      </c>
      <c r="AN798">
        <f>IF(AM798=1,COUNTIF($AM$2:AM798,1),"")</f>
        <v>797</v>
      </c>
      <c r="AO798" t="str">
        <f>IFERROR(INDEX($D$2:$D$3528,MATCH(ROWS($AN$2:AN798),Position_Fournisseurs,0)),"")</f>
        <v/>
      </c>
    </row>
    <row r="799" spans="1:41" x14ac:dyDescent="0.25">
      <c r="A799">
        <v>278</v>
      </c>
      <c r="B799">
        <v>10272</v>
      </c>
      <c r="C799" s="2" t="s">
        <v>27</v>
      </c>
      <c r="D799" s="2" t="s">
        <v>1517</v>
      </c>
      <c r="E799" s="2" t="s">
        <v>1518</v>
      </c>
      <c r="F799" s="2" t="s">
        <v>1519</v>
      </c>
      <c r="G799" s="2" t="s">
        <v>27</v>
      </c>
      <c r="H799" s="2" t="s">
        <v>27</v>
      </c>
      <c r="I799" s="2" t="s">
        <v>27</v>
      </c>
      <c r="J799" s="2" t="s">
        <v>1520</v>
      </c>
      <c r="K799">
        <v>1260</v>
      </c>
      <c r="L799" s="2" t="s">
        <v>1521</v>
      </c>
      <c r="M799" s="2" t="s">
        <v>1311</v>
      </c>
      <c r="N799">
        <v>41223626213</v>
      </c>
      <c r="P799" s="2" t="s">
        <v>27</v>
      </c>
      <c r="Q799" s="2" t="s">
        <v>27</v>
      </c>
      <c r="R799" s="2" t="s">
        <v>27</v>
      </c>
      <c r="S799" s="2" t="s">
        <v>27</v>
      </c>
      <c r="T799" s="2" t="s">
        <v>27</v>
      </c>
      <c r="U799" s="2" t="s">
        <v>1312</v>
      </c>
      <c r="V799" s="2" t="s">
        <v>27</v>
      </c>
      <c r="W799" s="2" t="s">
        <v>27</v>
      </c>
      <c r="X799" s="2" t="s">
        <v>27</v>
      </c>
      <c r="Y799" s="2" t="s">
        <v>27</v>
      </c>
      <c r="Z799" s="2" t="s">
        <v>27</v>
      </c>
      <c r="AA799" s="2" t="s">
        <v>27</v>
      </c>
      <c r="AB799" s="2" t="s">
        <v>27</v>
      </c>
      <c r="AC799" s="2" t="s">
        <v>27</v>
      </c>
      <c r="AD799" s="2" t="s">
        <v>27</v>
      </c>
      <c r="AM799">
        <f>--ISNUMBER(IFERROR(SEARCH('Formulaire recherche'!$E$20,D799,1),""))</f>
        <v>1</v>
      </c>
      <c r="AN799">
        <f>IF(AM799=1,COUNTIF($AM$2:AM799,1),"")</f>
        <v>798</v>
      </c>
      <c r="AO799" t="str">
        <f>IFERROR(INDEX($D$2:$D$3528,MATCH(ROWS($AN$2:AN799),Position_Fournisseurs,0)),"")</f>
        <v/>
      </c>
    </row>
    <row r="800" spans="1:41" x14ac:dyDescent="0.25">
      <c r="A800">
        <v>5432</v>
      </c>
      <c r="B800">
        <v>711667</v>
      </c>
      <c r="C800" s="2" t="s">
        <v>27</v>
      </c>
      <c r="D800" s="2" t="s">
        <v>5198</v>
      </c>
      <c r="E800" s="2" t="s">
        <v>27</v>
      </c>
      <c r="F800" s="2" t="s">
        <v>5198</v>
      </c>
      <c r="G800" s="2" t="s">
        <v>27</v>
      </c>
      <c r="H800" s="2" t="s">
        <v>5199</v>
      </c>
      <c r="I800" s="2" t="s">
        <v>5199</v>
      </c>
      <c r="J800" s="2" t="s">
        <v>27</v>
      </c>
      <c r="K800">
        <v>1110</v>
      </c>
      <c r="L800" s="2" t="s">
        <v>1620</v>
      </c>
      <c r="M800" s="2" t="s">
        <v>1311</v>
      </c>
      <c r="N800">
        <v>41218114047</v>
      </c>
      <c r="P800" s="2" t="s">
        <v>5200</v>
      </c>
      <c r="Q800" s="2" t="s">
        <v>27</v>
      </c>
      <c r="R800" s="2" t="s">
        <v>5201</v>
      </c>
      <c r="S800" s="2" t="s">
        <v>5202</v>
      </c>
      <c r="T800" s="2" t="s">
        <v>5203</v>
      </c>
      <c r="U800" s="2" t="s">
        <v>1312</v>
      </c>
      <c r="V800" s="2" t="s">
        <v>27</v>
      </c>
      <c r="W800" s="2" t="s">
        <v>27</v>
      </c>
      <c r="X800" s="2" t="s">
        <v>27</v>
      </c>
      <c r="Y800" s="2" t="s">
        <v>79</v>
      </c>
      <c r="Z800" s="2" t="s">
        <v>27</v>
      </c>
      <c r="AA800" s="2" t="s">
        <v>27</v>
      </c>
      <c r="AB800" s="2" t="s">
        <v>27</v>
      </c>
      <c r="AC800" s="2" t="s">
        <v>5202</v>
      </c>
      <c r="AD800" s="2" t="s">
        <v>27</v>
      </c>
      <c r="AM800">
        <f>--ISNUMBER(IFERROR(SEARCH('Formulaire recherche'!$E$20,D800,1),""))</f>
        <v>1</v>
      </c>
      <c r="AN800">
        <f>IF(AM800=1,COUNTIF($AM$2:AM800,1),"")</f>
        <v>799</v>
      </c>
      <c r="AO800" t="str">
        <f>IFERROR(INDEX($D$2:$D$3528,MATCH(ROWS($AN$2:AN800),Position_Fournisseurs,0)),"")</f>
        <v/>
      </c>
    </row>
    <row r="801" spans="1:41" x14ac:dyDescent="0.25">
      <c r="A801">
        <v>2074</v>
      </c>
      <c r="B801">
        <v>448098117</v>
      </c>
      <c r="C801" s="2" t="s">
        <v>27</v>
      </c>
      <c r="D801" s="2" t="s">
        <v>2938</v>
      </c>
      <c r="E801" s="2" t="s">
        <v>27</v>
      </c>
      <c r="F801" s="2" t="s">
        <v>2938</v>
      </c>
      <c r="G801" s="2" t="s">
        <v>27</v>
      </c>
      <c r="H801" s="2" t="s">
        <v>2939</v>
      </c>
      <c r="I801" s="2" t="s">
        <v>27</v>
      </c>
      <c r="J801" s="2" t="s">
        <v>27</v>
      </c>
      <c r="K801">
        <v>1028</v>
      </c>
      <c r="L801" s="2" t="s">
        <v>2297</v>
      </c>
      <c r="M801" s="2" t="s">
        <v>1311</v>
      </c>
      <c r="P801" s="2" t="s">
        <v>27</v>
      </c>
      <c r="Q801" s="2" t="s">
        <v>27</v>
      </c>
      <c r="R801" s="2" t="s">
        <v>2940</v>
      </c>
      <c r="S801" s="2" t="s">
        <v>2940</v>
      </c>
      <c r="T801" s="2" t="s">
        <v>2941</v>
      </c>
      <c r="U801" s="2" t="s">
        <v>1312</v>
      </c>
      <c r="V801" s="2" t="s">
        <v>27</v>
      </c>
      <c r="W801" s="2" t="s">
        <v>27</v>
      </c>
      <c r="X801" s="2" t="s">
        <v>27</v>
      </c>
      <c r="Y801" s="2" t="s">
        <v>79</v>
      </c>
      <c r="Z801" s="2" t="s">
        <v>1314</v>
      </c>
      <c r="AA801" s="2" t="s">
        <v>27</v>
      </c>
      <c r="AB801" s="2" t="s">
        <v>1315</v>
      </c>
      <c r="AC801" s="2" t="s">
        <v>2940</v>
      </c>
      <c r="AD801" s="2" t="s">
        <v>41</v>
      </c>
      <c r="AM801">
        <f>--ISNUMBER(IFERROR(SEARCH('Formulaire recherche'!$E$20,D801,1),""))</f>
        <v>1</v>
      </c>
      <c r="AN801">
        <f>IF(AM801=1,COUNTIF($AM$2:AM801,1),"")</f>
        <v>800</v>
      </c>
      <c r="AO801" t="str">
        <f>IFERROR(INDEX($D$2:$D$3528,MATCH(ROWS($AN$2:AN801),Position_Fournisseurs,0)),"")</f>
        <v/>
      </c>
    </row>
    <row r="802" spans="1:41" x14ac:dyDescent="0.25">
      <c r="A802">
        <v>7084</v>
      </c>
      <c r="B802">
        <v>866557</v>
      </c>
      <c r="C802" s="2" t="s">
        <v>27</v>
      </c>
      <c r="D802" s="2" t="s">
        <v>6215</v>
      </c>
      <c r="E802" s="2" t="s">
        <v>27</v>
      </c>
      <c r="F802" s="2" t="s">
        <v>6215</v>
      </c>
      <c r="G802" s="2" t="s">
        <v>27</v>
      </c>
      <c r="H802" s="2" t="s">
        <v>4422</v>
      </c>
      <c r="I802" s="2" t="s">
        <v>4422</v>
      </c>
      <c r="J802" s="2" t="s">
        <v>27</v>
      </c>
      <c r="K802">
        <v>1010</v>
      </c>
      <c r="L802" s="2" t="s">
        <v>1470</v>
      </c>
      <c r="M802" s="2" t="s">
        <v>1311</v>
      </c>
      <c r="P802" s="2" t="s">
        <v>27</v>
      </c>
      <c r="Q802" s="2" t="s">
        <v>27</v>
      </c>
      <c r="R802" s="2" t="s">
        <v>27</v>
      </c>
      <c r="S802" s="2" t="s">
        <v>6216</v>
      </c>
      <c r="T802" s="2" t="s">
        <v>6217</v>
      </c>
      <c r="U802" s="2" t="s">
        <v>1312</v>
      </c>
      <c r="V802" s="2" t="s">
        <v>27</v>
      </c>
      <c r="W802" s="2" t="s">
        <v>27</v>
      </c>
      <c r="X802" s="2" t="s">
        <v>27</v>
      </c>
      <c r="Y802" s="2" t="s">
        <v>79</v>
      </c>
      <c r="Z802" s="2" t="s">
        <v>27</v>
      </c>
      <c r="AA802" s="2" t="s">
        <v>27</v>
      </c>
      <c r="AB802" s="2" t="s">
        <v>27</v>
      </c>
      <c r="AC802" s="2" t="s">
        <v>6216</v>
      </c>
      <c r="AD802" s="2" t="s">
        <v>27</v>
      </c>
      <c r="AM802">
        <f>--ISNUMBER(IFERROR(SEARCH('Formulaire recherche'!$E$20,D802,1),""))</f>
        <v>1</v>
      </c>
      <c r="AN802">
        <f>IF(AM802=1,COUNTIF($AM$2:AM802,1),"")</f>
        <v>801</v>
      </c>
      <c r="AO802" t="str">
        <f>IFERROR(INDEX($D$2:$D$3528,MATCH(ROWS($AN$2:AN802),Position_Fournisseurs,0)),"")</f>
        <v/>
      </c>
    </row>
    <row r="803" spans="1:41" x14ac:dyDescent="0.25">
      <c r="A803">
        <v>5409</v>
      </c>
      <c r="B803">
        <v>706146</v>
      </c>
      <c r="C803" s="2" t="s">
        <v>27</v>
      </c>
      <c r="D803" s="2" t="s">
        <v>5164</v>
      </c>
      <c r="E803" s="2" t="s">
        <v>27</v>
      </c>
      <c r="F803" s="2" t="s">
        <v>5165</v>
      </c>
      <c r="G803" s="2" t="s">
        <v>27</v>
      </c>
      <c r="H803" s="2" t="s">
        <v>5166</v>
      </c>
      <c r="I803" s="2" t="s">
        <v>5166</v>
      </c>
      <c r="J803" s="2" t="s">
        <v>27</v>
      </c>
      <c r="K803">
        <v>1242</v>
      </c>
      <c r="L803" s="2" t="s">
        <v>813</v>
      </c>
      <c r="M803" s="2" t="s">
        <v>1311</v>
      </c>
      <c r="P803" s="2" t="s">
        <v>27</v>
      </c>
      <c r="Q803" s="2" t="s">
        <v>27</v>
      </c>
      <c r="R803" s="2" t="s">
        <v>5167</v>
      </c>
      <c r="S803" s="2" t="s">
        <v>5168</v>
      </c>
      <c r="T803" s="2" t="s">
        <v>27</v>
      </c>
      <c r="U803" s="2" t="s">
        <v>1312</v>
      </c>
      <c r="V803" s="2" t="s">
        <v>27</v>
      </c>
      <c r="W803" s="2" t="s">
        <v>1445</v>
      </c>
      <c r="X803" s="2" t="s">
        <v>27</v>
      </c>
      <c r="Y803" s="2" t="s">
        <v>24</v>
      </c>
      <c r="Z803" s="2" t="s">
        <v>1314</v>
      </c>
      <c r="AA803" s="2" t="s">
        <v>1631</v>
      </c>
      <c r="AB803" s="2" t="s">
        <v>1315</v>
      </c>
      <c r="AC803" s="2" t="s">
        <v>5167</v>
      </c>
      <c r="AD803" s="2" t="s">
        <v>41</v>
      </c>
      <c r="AM803">
        <f>--ISNUMBER(IFERROR(SEARCH('Formulaire recherche'!$E$20,D803,1),""))</f>
        <v>1</v>
      </c>
      <c r="AN803">
        <f>IF(AM803=1,COUNTIF($AM$2:AM803,1),"")</f>
        <v>802</v>
      </c>
      <c r="AO803" t="str">
        <f>IFERROR(INDEX($D$2:$D$3528,MATCH(ROWS($AN$2:AN803),Position_Fournisseurs,0)),"")</f>
        <v/>
      </c>
    </row>
    <row r="804" spans="1:41" x14ac:dyDescent="0.25">
      <c r="A804">
        <v>7118</v>
      </c>
      <c r="B804">
        <v>878652</v>
      </c>
      <c r="C804" s="2" t="s">
        <v>27</v>
      </c>
      <c r="D804" s="2" t="s">
        <v>6224</v>
      </c>
      <c r="E804" s="2" t="s">
        <v>27</v>
      </c>
      <c r="F804" s="2" t="s">
        <v>6224</v>
      </c>
      <c r="G804" s="2" t="s">
        <v>27</v>
      </c>
      <c r="H804" s="2" t="s">
        <v>6225</v>
      </c>
      <c r="I804" s="2" t="s">
        <v>6225</v>
      </c>
      <c r="J804" s="2" t="s">
        <v>27</v>
      </c>
      <c r="K804">
        <v>1806</v>
      </c>
      <c r="L804" s="2" t="s">
        <v>3013</v>
      </c>
      <c r="M804" s="2" t="s">
        <v>1311</v>
      </c>
      <c r="P804" s="2" t="s">
        <v>27</v>
      </c>
      <c r="Q804" s="2" t="s">
        <v>27</v>
      </c>
      <c r="R804" s="2" t="s">
        <v>27</v>
      </c>
      <c r="S804" s="2" t="s">
        <v>6226</v>
      </c>
      <c r="T804" s="2" t="s">
        <v>6227</v>
      </c>
      <c r="U804" s="2" t="s">
        <v>1312</v>
      </c>
      <c r="V804" s="2" t="s">
        <v>27</v>
      </c>
      <c r="W804" s="2" t="s">
        <v>27</v>
      </c>
      <c r="X804" s="2" t="s">
        <v>27</v>
      </c>
      <c r="Y804" s="2" t="s">
        <v>79</v>
      </c>
      <c r="Z804" s="2" t="s">
        <v>27</v>
      </c>
      <c r="AA804" s="2" t="s">
        <v>27</v>
      </c>
      <c r="AB804" s="2" t="s">
        <v>27</v>
      </c>
      <c r="AC804" s="2" t="s">
        <v>6226</v>
      </c>
      <c r="AD804" s="2" t="s">
        <v>27</v>
      </c>
      <c r="AM804">
        <f>--ISNUMBER(IFERROR(SEARCH('Formulaire recherche'!$E$20,D804,1),""))</f>
        <v>1</v>
      </c>
      <c r="AN804">
        <f>IF(AM804=1,COUNTIF($AM$2:AM804,1),"")</f>
        <v>803</v>
      </c>
      <c r="AO804" t="str">
        <f>IFERROR(INDEX($D$2:$D$3528,MATCH(ROWS($AN$2:AN804),Position_Fournisseurs,0)),"")</f>
        <v/>
      </c>
    </row>
    <row r="805" spans="1:41" x14ac:dyDescent="0.25">
      <c r="A805">
        <v>1189</v>
      </c>
      <c r="B805">
        <v>291359</v>
      </c>
      <c r="C805" s="2" t="s">
        <v>27</v>
      </c>
      <c r="D805" s="2" t="s">
        <v>2224</v>
      </c>
      <c r="E805" s="2" t="s">
        <v>27</v>
      </c>
      <c r="F805" s="2" t="s">
        <v>2224</v>
      </c>
      <c r="G805" s="2" t="s">
        <v>27</v>
      </c>
      <c r="H805" s="2" t="s">
        <v>2225</v>
      </c>
      <c r="I805" s="2" t="s">
        <v>2225</v>
      </c>
      <c r="J805" s="2" t="s">
        <v>27</v>
      </c>
      <c r="K805">
        <v>2000</v>
      </c>
      <c r="L805" s="2" t="s">
        <v>1532</v>
      </c>
      <c r="M805" s="2" t="s">
        <v>1311</v>
      </c>
      <c r="N805">
        <v>41327329800</v>
      </c>
      <c r="P805" s="2" t="s">
        <v>2226</v>
      </c>
      <c r="Q805" s="2" t="s">
        <v>27</v>
      </c>
      <c r="R805" s="2" t="s">
        <v>2227</v>
      </c>
      <c r="S805" s="2" t="s">
        <v>2228</v>
      </c>
      <c r="T805" s="2" t="s">
        <v>2229</v>
      </c>
      <c r="U805" s="2" t="s">
        <v>1312</v>
      </c>
      <c r="V805" s="2" t="s">
        <v>27</v>
      </c>
      <c r="W805" s="2" t="s">
        <v>27</v>
      </c>
      <c r="X805" s="2" t="s">
        <v>27</v>
      </c>
      <c r="Y805" s="2" t="s">
        <v>1402</v>
      </c>
      <c r="Z805" s="2" t="s">
        <v>27</v>
      </c>
      <c r="AA805" s="2" t="s">
        <v>27</v>
      </c>
      <c r="AB805" s="2" t="s">
        <v>27</v>
      </c>
      <c r="AC805" s="2" t="s">
        <v>2228</v>
      </c>
      <c r="AD805" s="2" t="s">
        <v>27</v>
      </c>
      <c r="AM805">
        <f>--ISNUMBER(IFERROR(SEARCH('Formulaire recherche'!$E$20,D805,1),""))</f>
        <v>1</v>
      </c>
      <c r="AN805">
        <f>IF(AM805=1,COUNTIF($AM$2:AM805,1),"")</f>
        <v>804</v>
      </c>
      <c r="AO805" t="str">
        <f>IFERROR(INDEX($D$2:$D$3528,MATCH(ROWS($AN$2:AN805),Position_Fournisseurs,0)),"")</f>
        <v/>
      </c>
    </row>
    <row r="806" spans="1:41" x14ac:dyDescent="0.25">
      <c r="A806">
        <v>3813</v>
      </c>
      <c r="B806">
        <v>11552</v>
      </c>
      <c r="C806" s="2" t="s">
        <v>27</v>
      </c>
      <c r="D806" s="2" t="s">
        <v>4199</v>
      </c>
      <c r="E806" s="2" t="s">
        <v>27</v>
      </c>
      <c r="F806" s="2" t="s">
        <v>27</v>
      </c>
      <c r="G806" s="2" t="s">
        <v>27</v>
      </c>
      <c r="H806" s="2" t="s">
        <v>4200</v>
      </c>
      <c r="I806" s="2" t="s">
        <v>27</v>
      </c>
      <c r="J806" s="2" t="s">
        <v>27</v>
      </c>
      <c r="K806">
        <v>1001</v>
      </c>
      <c r="L806" s="2" t="s">
        <v>1470</v>
      </c>
      <c r="M806" s="2" t="s">
        <v>1311</v>
      </c>
      <c r="N806">
        <v>41212122370</v>
      </c>
      <c r="O806">
        <v>41212122579</v>
      </c>
      <c r="P806" s="2" t="s">
        <v>4201</v>
      </c>
      <c r="Q806" s="2" t="s">
        <v>27</v>
      </c>
      <c r="R806" s="2" t="s">
        <v>27</v>
      </c>
      <c r="S806" s="2" t="s">
        <v>27</v>
      </c>
      <c r="T806" s="2" t="s">
        <v>27</v>
      </c>
      <c r="U806" s="2" t="s">
        <v>1312</v>
      </c>
      <c r="V806" s="2" t="s">
        <v>27</v>
      </c>
      <c r="W806" s="2" t="s">
        <v>27</v>
      </c>
      <c r="X806" s="2" t="s">
        <v>27</v>
      </c>
      <c r="Y806" s="2" t="s">
        <v>27</v>
      </c>
      <c r="Z806" s="2" t="s">
        <v>1314</v>
      </c>
      <c r="AA806" s="2" t="s">
        <v>1348</v>
      </c>
      <c r="AB806" s="2" t="s">
        <v>1315</v>
      </c>
      <c r="AC806" s="2" t="s">
        <v>27</v>
      </c>
      <c r="AD806" s="2" t="s">
        <v>32</v>
      </c>
      <c r="AM806">
        <f>--ISNUMBER(IFERROR(SEARCH('Formulaire recherche'!$E$20,D806,1),""))</f>
        <v>1</v>
      </c>
      <c r="AN806">
        <f>IF(AM806=1,COUNTIF($AM$2:AM806,1),"")</f>
        <v>805</v>
      </c>
      <c r="AO806" t="str">
        <f>IFERROR(INDEX($D$2:$D$3528,MATCH(ROWS($AN$2:AN806),Position_Fournisseurs,0)),"")</f>
        <v/>
      </c>
    </row>
    <row r="807" spans="1:41" x14ac:dyDescent="0.25">
      <c r="A807">
        <v>6018</v>
      </c>
      <c r="B807">
        <v>139516</v>
      </c>
      <c r="C807" s="2" t="s">
        <v>27</v>
      </c>
      <c r="D807" s="2" t="s">
        <v>5566</v>
      </c>
      <c r="E807" s="2" t="s">
        <v>27</v>
      </c>
      <c r="F807" s="2" t="s">
        <v>5566</v>
      </c>
      <c r="G807" s="2" t="s">
        <v>27</v>
      </c>
      <c r="H807" s="2" t="s">
        <v>5567</v>
      </c>
      <c r="I807" s="2" t="s">
        <v>5567</v>
      </c>
      <c r="J807" s="2" t="s">
        <v>5521</v>
      </c>
      <c r="K807">
        <v>1544</v>
      </c>
      <c r="L807" s="2" t="s">
        <v>5568</v>
      </c>
      <c r="M807" s="2" t="s">
        <v>1311</v>
      </c>
      <c r="N807">
        <v>41266672266</v>
      </c>
      <c r="P807" s="2" t="s">
        <v>27</v>
      </c>
      <c r="Q807" s="2" t="s">
        <v>27</v>
      </c>
      <c r="R807" s="2" t="s">
        <v>27</v>
      </c>
      <c r="S807" s="2" t="s">
        <v>5569</v>
      </c>
      <c r="T807" s="2" t="s">
        <v>27</v>
      </c>
      <c r="U807" s="2" t="s">
        <v>1312</v>
      </c>
      <c r="V807" s="2" t="s">
        <v>27</v>
      </c>
      <c r="W807" s="2" t="s">
        <v>27</v>
      </c>
      <c r="X807" s="2" t="s">
        <v>27</v>
      </c>
      <c r="Y807" s="2" t="s">
        <v>1313</v>
      </c>
      <c r="Z807" s="2" t="s">
        <v>27</v>
      </c>
      <c r="AA807" s="2" t="s">
        <v>27</v>
      </c>
      <c r="AB807" s="2" t="s">
        <v>27</v>
      </c>
      <c r="AC807" s="2" t="s">
        <v>5569</v>
      </c>
      <c r="AD807" s="2" t="s">
        <v>27</v>
      </c>
      <c r="AM807">
        <f>--ISNUMBER(IFERROR(SEARCH('Formulaire recherche'!$E$20,D807,1),""))</f>
        <v>1</v>
      </c>
      <c r="AN807">
        <f>IF(AM807=1,COUNTIF($AM$2:AM807,1),"")</f>
        <v>806</v>
      </c>
      <c r="AO807" t="str">
        <f>IFERROR(INDEX($D$2:$D$3528,MATCH(ROWS($AN$2:AN807),Position_Fournisseurs,0)),"")</f>
        <v/>
      </c>
    </row>
    <row r="808" spans="1:41" x14ac:dyDescent="0.25">
      <c r="A808">
        <v>6489</v>
      </c>
      <c r="B808">
        <v>242534</v>
      </c>
      <c r="C808" s="2" t="s">
        <v>27</v>
      </c>
      <c r="D808" s="2" t="s">
        <v>5767</v>
      </c>
      <c r="E808" s="2" t="s">
        <v>27</v>
      </c>
      <c r="F808" s="2" t="s">
        <v>5767</v>
      </c>
      <c r="G808" s="2" t="s">
        <v>5768</v>
      </c>
      <c r="H808" s="2" t="s">
        <v>5769</v>
      </c>
      <c r="I808" s="2" t="s">
        <v>27</v>
      </c>
      <c r="J808" s="2" t="s">
        <v>27</v>
      </c>
      <c r="K808">
        <v>4501</v>
      </c>
      <c r="L808" s="2" t="s">
        <v>4483</v>
      </c>
      <c r="M808" s="2" t="s">
        <v>1311</v>
      </c>
      <c r="N808">
        <v>41223222424</v>
      </c>
      <c r="O808">
        <v>41223222400</v>
      </c>
      <c r="P808" s="2" t="s">
        <v>5770</v>
      </c>
      <c r="Q808" s="2" t="s">
        <v>27</v>
      </c>
      <c r="R808" s="2" t="s">
        <v>5771</v>
      </c>
      <c r="S808" s="2" t="s">
        <v>5771</v>
      </c>
      <c r="T808" s="2" t="s">
        <v>5772</v>
      </c>
      <c r="U808" s="2" t="s">
        <v>1312</v>
      </c>
      <c r="V808" s="2" t="s">
        <v>27</v>
      </c>
      <c r="W808" s="2" t="s">
        <v>27</v>
      </c>
      <c r="X808" s="2" t="s">
        <v>27</v>
      </c>
      <c r="Y808" s="2" t="s">
        <v>2085</v>
      </c>
      <c r="Z808" s="2" t="s">
        <v>1314</v>
      </c>
      <c r="AA808" s="2" t="s">
        <v>27</v>
      </c>
      <c r="AB808" s="2" t="s">
        <v>1315</v>
      </c>
      <c r="AC808" s="2" t="s">
        <v>5771</v>
      </c>
      <c r="AD808" s="2" t="s">
        <v>41</v>
      </c>
      <c r="AM808">
        <f>--ISNUMBER(IFERROR(SEARCH('Formulaire recherche'!$E$20,D808,1),""))</f>
        <v>1</v>
      </c>
      <c r="AN808">
        <f>IF(AM808=1,COUNTIF($AM$2:AM808,1),"")</f>
        <v>807</v>
      </c>
      <c r="AO808" t="str">
        <f>IFERROR(INDEX($D$2:$D$3528,MATCH(ROWS($AN$2:AN808),Position_Fournisseurs,0)),"")</f>
        <v/>
      </c>
    </row>
    <row r="809" spans="1:41" x14ac:dyDescent="0.25">
      <c r="A809">
        <v>2032</v>
      </c>
      <c r="B809">
        <v>379691397</v>
      </c>
      <c r="C809" s="2" t="s">
        <v>27</v>
      </c>
      <c r="D809" s="2" t="s">
        <v>2887</v>
      </c>
      <c r="E809" s="2" t="s">
        <v>27</v>
      </c>
      <c r="F809" s="2" t="s">
        <v>2888</v>
      </c>
      <c r="G809" s="2" t="s">
        <v>27</v>
      </c>
      <c r="H809" s="2" t="s">
        <v>2889</v>
      </c>
      <c r="I809" s="2" t="s">
        <v>27</v>
      </c>
      <c r="J809" s="2" t="s">
        <v>27</v>
      </c>
      <c r="K809">
        <v>1180</v>
      </c>
      <c r="L809" s="2" t="s">
        <v>2083</v>
      </c>
      <c r="M809" s="2" t="s">
        <v>1311</v>
      </c>
      <c r="N809">
        <v>41218251212</v>
      </c>
      <c r="P809" s="2" t="s">
        <v>2890</v>
      </c>
      <c r="Q809" s="2" t="s">
        <v>27</v>
      </c>
      <c r="R809" s="2" t="s">
        <v>2891</v>
      </c>
      <c r="S809" s="2" t="s">
        <v>2891</v>
      </c>
      <c r="T809" s="2" t="s">
        <v>2892</v>
      </c>
      <c r="U809" s="2" t="s">
        <v>1312</v>
      </c>
      <c r="V809" s="2" t="s">
        <v>27</v>
      </c>
      <c r="W809" s="2" t="s">
        <v>27</v>
      </c>
      <c r="X809" s="2" t="s">
        <v>27</v>
      </c>
      <c r="Y809" s="2" t="s">
        <v>79</v>
      </c>
      <c r="Z809" s="2" t="s">
        <v>1314</v>
      </c>
      <c r="AA809" s="2" t="s">
        <v>27</v>
      </c>
      <c r="AB809" s="2" t="s">
        <v>1315</v>
      </c>
      <c r="AC809" s="2" t="s">
        <v>2891</v>
      </c>
      <c r="AD809" s="2" t="s">
        <v>41</v>
      </c>
      <c r="AM809">
        <f>--ISNUMBER(IFERROR(SEARCH('Formulaire recherche'!$E$20,D809,1),""))</f>
        <v>1</v>
      </c>
      <c r="AN809">
        <f>IF(AM809=1,COUNTIF($AM$2:AM809,1),"")</f>
        <v>808</v>
      </c>
      <c r="AO809" t="str">
        <f>IFERROR(INDEX($D$2:$D$3528,MATCH(ROWS($AN$2:AN809),Position_Fournisseurs,0)),"")</f>
        <v/>
      </c>
    </row>
    <row r="810" spans="1:41" x14ac:dyDescent="0.25">
      <c r="A810">
        <v>6329</v>
      </c>
      <c r="B810">
        <v>226872</v>
      </c>
      <c r="C810" s="2" t="s">
        <v>27</v>
      </c>
      <c r="D810" s="2" t="s">
        <v>5685</v>
      </c>
      <c r="E810" s="2" t="s">
        <v>27</v>
      </c>
      <c r="F810" s="2" t="s">
        <v>5686</v>
      </c>
      <c r="G810" s="2" t="s">
        <v>27</v>
      </c>
      <c r="H810" s="2" t="s">
        <v>5687</v>
      </c>
      <c r="I810" s="2" t="s">
        <v>5687</v>
      </c>
      <c r="J810" s="2" t="s">
        <v>27</v>
      </c>
      <c r="K810">
        <v>8617</v>
      </c>
      <c r="L810" s="2" t="s">
        <v>5688</v>
      </c>
      <c r="M810" s="2" t="s">
        <v>1311</v>
      </c>
      <c r="N810">
        <v>41449481366</v>
      </c>
      <c r="P810" s="2" t="s">
        <v>27</v>
      </c>
      <c r="Q810" s="2" t="s">
        <v>27</v>
      </c>
      <c r="R810" s="2" t="s">
        <v>27</v>
      </c>
      <c r="S810" s="2" t="s">
        <v>5689</v>
      </c>
      <c r="T810" s="2" t="s">
        <v>27</v>
      </c>
      <c r="U810" s="2" t="s">
        <v>1312</v>
      </c>
      <c r="V810" s="2" t="s">
        <v>27</v>
      </c>
      <c r="W810" s="2" t="s">
        <v>27</v>
      </c>
      <c r="X810" s="2" t="s">
        <v>27</v>
      </c>
      <c r="Y810" s="2" t="s">
        <v>1332</v>
      </c>
      <c r="Z810" s="2" t="s">
        <v>27</v>
      </c>
      <c r="AA810" s="2" t="s">
        <v>27</v>
      </c>
      <c r="AB810" s="2" t="s">
        <v>27</v>
      </c>
      <c r="AC810" s="2" t="s">
        <v>5689</v>
      </c>
      <c r="AD810" s="2" t="s">
        <v>27</v>
      </c>
      <c r="AM810">
        <f>--ISNUMBER(IFERROR(SEARCH('Formulaire recherche'!$E$20,D810,1),""))</f>
        <v>1</v>
      </c>
      <c r="AN810">
        <f>IF(AM810=1,COUNTIF($AM$2:AM810,1),"")</f>
        <v>809</v>
      </c>
      <c r="AO810" t="str">
        <f>IFERROR(INDEX($D$2:$D$3528,MATCH(ROWS($AN$2:AN810),Position_Fournisseurs,0)),"")</f>
        <v/>
      </c>
    </row>
    <row r="811" spans="1:41" x14ac:dyDescent="0.25">
      <c r="A811">
        <v>23</v>
      </c>
      <c r="B811">
        <v>10022</v>
      </c>
      <c r="C811" s="2" t="s">
        <v>27</v>
      </c>
      <c r="D811" s="2" t="s">
        <v>1340</v>
      </c>
      <c r="E811" s="2" t="s">
        <v>1341</v>
      </c>
      <c r="F811" s="2" t="s">
        <v>1340</v>
      </c>
      <c r="G811" s="2" t="s">
        <v>27</v>
      </c>
      <c r="H811" s="2" t="s">
        <v>1342</v>
      </c>
      <c r="I811" s="2" t="s">
        <v>1342</v>
      </c>
      <c r="J811" s="2" t="s">
        <v>27</v>
      </c>
      <c r="K811">
        <v>69700</v>
      </c>
      <c r="L811" s="2" t="s">
        <v>1343</v>
      </c>
      <c r="M811" s="2" t="s">
        <v>1313</v>
      </c>
      <c r="N811">
        <v>334722255</v>
      </c>
      <c r="P811" s="2" t="s">
        <v>27</v>
      </c>
      <c r="Q811" s="2" t="s">
        <v>27</v>
      </c>
      <c r="R811" s="2" t="s">
        <v>27</v>
      </c>
      <c r="S811" s="2" t="s">
        <v>1321</v>
      </c>
      <c r="T811" s="2" t="s">
        <v>27</v>
      </c>
      <c r="U811" s="2" t="s">
        <v>1312</v>
      </c>
      <c r="V811" s="2" t="s">
        <v>27</v>
      </c>
      <c r="W811" s="2" t="s">
        <v>27</v>
      </c>
      <c r="X811" s="2" t="s">
        <v>27</v>
      </c>
      <c r="Y811" s="2" t="s">
        <v>1344</v>
      </c>
      <c r="Z811" s="2" t="s">
        <v>27</v>
      </c>
      <c r="AA811" s="2" t="s">
        <v>27</v>
      </c>
      <c r="AB811" s="2" t="s">
        <v>27</v>
      </c>
      <c r="AC811" s="2" t="s">
        <v>1321</v>
      </c>
      <c r="AD811" s="2" t="s">
        <v>27</v>
      </c>
      <c r="AM811">
        <f>--ISNUMBER(IFERROR(SEARCH('Formulaire recherche'!$E$20,D811,1),""))</f>
        <v>1</v>
      </c>
      <c r="AN811">
        <f>IF(AM811=1,COUNTIF($AM$2:AM811,1),"")</f>
        <v>810</v>
      </c>
      <c r="AO811" t="str">
        <f>IFERROR(INDEX($D$2:$D$3528,MATCH(ROWS($AN$2:AN811),Position_Fournisseurs,0)),"")</f>
        <v/>
      </c>
    </row>
    <row r="812" spans="1:41" x14ac:dyDescent="0.25">
      <c r="A812">
        <v>5817</v>
      </c>
      <c r="B812">
        <v>11409</v>
      </c>
      <c r="C812" s="2" t="s">
        <v>27</v>
      </c>
      <c r="D812" s="2" t="s">
        <v>5476</v>
      </c>
      <c r="E812" s="2" t="s">
        <v>27</v>
      </c>
      <c r="F812" s="2" t="s">
        <v>5477</v>
      </c>
      <c r="G812" s="2" t="s">
        <v>27</v>
      </c>
      <c r="H812" s="2" t="s">
        <v>5478</v>
      </c>
      <c r="I812" s="2" t="s">
        <v>5478</v>
      </c>
      <c r="J812" s="2" t="s">
        <v>27</v>
      </c>
      <c r="K812">
        <v>3800</v>
      </c>
      <c r="L812" s="2" t="s">
        <v>5479</v>
      </c>
      <c r="M812" s="2" t="s">
        <v>1311</v>
      </c>
      <c r="N812">
        <v>41338411643</v>
      </c>
      <c r="P812" s="2" t="s">
        <v>27</v>
      </c>
      <c r="Q812" s="2" t="s">
        <v>27</v>
      </c>
      <c r="R812" s="2" t="s">
        <v>27</v>
      </c>
      <c r="S812" s="2" t="s">
        <v>27</v>
      </c>
      <c r="T812" s="2" t="s">
        <v>27</v>
      </c>
      <c r="U812" s="2" t="s">
        <v>1312</v>
      </c>
      <c r="V812" s="2" t="s">
        <v>27</v>
      </c>
      <c r="W812" s="2" t="s">
        <v>27</v>
      </c>
      <c r="X812" s="2" t="s">
        <v>27</v>
      </c>
      <c r="Y812" s="2" t="s">
        <v>1339</v>
      </c>
      <c r="Z812" s="2" t="s">
        <v>27</v>
      </c>
      <c r="AA812" s="2" t="s">
        <v>27</v>
      </c>
      <c r="AB812" s="2" t="s">
        <v>27</v>
      </c>
      <c r="AC812" s="2" t="s">
        <v>27</v>
      </c>
      <c r="AD812" s="2" t="s">
        <v>27</v>
      </c>
      <c r="AM812">
        <f>--ISNUMBER(IFERROR(SEARCH('Formulaire recherche'!$E$20,D812,1),""))</f>
        <v>1</v>
      </c>
      <c r="AN812">
        <f>IF(AM812=1,COUNTIF($AM$2:AM812,1),"")</f>
        <v>811</v>
      </c>
      <c r="AO812" t="str">
        <f>IFERROR(INDEX($D$2:$D$3528,MATCH(ROWS($AN$2:AN812),Position_Fournisseurs,0)),"")</f>
        <v/>
      </c>
    </row>
    <row r="813" spans="1:41" x14ac:dyDescent="0.25">
      <c r="A813">
        <v>1044</v>
      </c>
      <c r="B813">
        <v>268063</v>
      </c>
      <c r="C813" s="2" t="s">
        <v>27</v>
      </c>
      <c r="D813" s="2" t="s">
        <v>2123</v>
      </c>
      <c r="E813" s="2" t="s">
        <v>27</v>
      </c>
      <c r="F813" s="2" t="s">
        <v>2124</v>
      </c>
      <c r="G813" s="2" t="s">
        <v>27</v>
      </c>
      <c r="H813" s="2" t="s">
        <v>2125</v>
      </c>
      <c r="I813" s="2" t="s">
        <v>2125</v>
      </c>
      <c r="J813" s="2" t="s">
        <v>27</v>
      </c>
      <c r="K813">
        <v>3963</v>
      </c>
      <c r="L813" s="2" t="s">
        <v>2126</v>
      </c>
      <c r="M813" s="2" t="s">
        <v>1311</v>
      </c>
      <c r="N813">
        <v>41274813312</v>
      </c>
      <c r="P813" s="2" t="s">
        <v>27</v>
      </c>
      <c r="Q813" s="2" t="s">
        <v>27</v>
      </c>
      <c r="R813" s="2" t="s">
        <v>27</v>
      </c>
      <c r="S813" s="2" t="s">
        <v>2127</v>
      </c>
      <c r="T813" s="2" t="s">
        <v>27</v>
      </c>
      <c r="U813" s="2" t="s">
        <v>1312</v>
      </c>
      <c r="V813" s="2" t="s">
        <v>27</v>
      </c>
      <c r="W813" s="2" t="s">
        <v>27</v>
      </c>
      <c r="X813" s="2" t="s">
        <v>27</v>
      </c>
      <c r="Y813" s="2" t="s">
        <v>257</v>
      </c>
      <c r="Z813" s="2" t="s">
        <v>27</v>
      </c>
      <c r="AA813" s="2" t="s">
        <v>27</v>
      </c>
      <c r="AB813" s="2" t="s">
        <v>27</v>
      </c>
      <c r="AC813" s="2" t="s">
        <v>2127</v>
      </c>
      <c r="AD813" s="2" t="s">
        <v>27</v>
      </c>
      <c r="AM813">
        <f>--ISNUMBER(IFERROR(SEARCH('Formulaire recherche'!$E$20,D813,1),""))</f>
        <v>1</v>
      </c>
      <c r="AN813">
        <f>IF(AM813=1,COUNTIF($AM$2:AM813,1),"")</f>
        <v>812</v>
      </c>
      <c r="AO813" t="str">
        <f>IFERROR(INDEX($D$2:$D$3528,MATCH(ROWS($AN$2:AN813),Position_Fournisseurs,0)),"")</f>
        <v/>
      </c>
    </row>
    <row r="814" spans="1:41" x14ac:dyDescent="0.25">
      <c r="A814">
        <v>4775</v>
      </c>
      <c r="B814">
        <v>207037</v>
      </c>
      <c r="C814" s="2" t="s">
        <v>27</v>
      </c>
      <c r="D814" s="2" t="s">
        <v>4686</v>
      </c>
      <c r="E814" s="2" t="s">
        <v>27</v>
      </c>
      <c r="F814" s="2" t="s">
        <v>4686</v>
      </c>
      <c r="G814" s="2" t="s">
        <v>4687</v>
      </c>
      <c r="H814" s="2" t="s">
        <v>4688</v>
      </c>
      <c r="I814" s="2" t="s">
        <v>4688</v>
      </c>
      <c r="J814" s="2" t="s">
        <v>27</v>
      </c>
      <c r="K814">
        <v>1462</v>
      </c>
      <c r="L814" s="2" t="s">
        <v>1448</v>
      </c>
      <c r="M814" s="2" t="s">
        <v>1311</v>
      </c>
      <c r="N814">
        <v>41244301681</v>
      </c>
      <c r="P814" s="2" t="s">
        <v>27</v>
      </c>
      <c r="Q814" s="2" t="s">
        <v>27</v>
      </c>
      <c r="R814" s="2" t="s">
        <v>27</v>
      </c>
      <c r="S814" s="2" t="s">
        <v>4689</v>
      </c>
      <c r="T814" s="2" t="s">
        <v>27</v>
      </c>
      <c r="U814" s="2" t="s">
        <v>1312</v>
      </c>
      <c r="V814" s="2" t="s">
        <v>27</v>
      </c>
      <c r="W814" s="2" t="s">
        <v>27</v>
      </c>
      <c r="X814" s="2" t="s">
        <v>27</v>
      </c>
      <c r="Y814" s="2" t="s">
        <v>1332</v>
      </c>
      <c r="Z814" s="2" t="s">
        <v>27</v>
      </c>
      <c r="AA814" s="2" t="s">
        <v>27</v>
      </c>
      <c r="AB814" s="2" t="s">
        <v>27</v>
      </c>
      <c r="AC814" s="2" t="s">
        <v>4689</v>
      </c>
      <c r="AD814" s="2" t="s">
        <v>27</v>
      </c>
      <c r="AM814">
        <f>--ISNUMBER(IFERROR(SEARCH('Formulaire recherche'!$E$20,D814,1),""))</f>
        <v>1</v>
      </c>
      <c r="AN814">
        <f>IF(AM814=1,COUNTIF($AM$2:AM814,1),"")</f>
        <v>813</v>
      </c>
      <c r="AO814" t="str">
        <f>IFERROR(INDEX($D$2:$D$3528,MATCH(ROWS($AN$2:AN814),Position_Fournisseurs,0)),"")</f>
        <v/>
      </c>
    </row>
    <row r="815" spans="1:41" x14ac:dyDescent="0.25">
      <c r="A815">
        <v>7054</v>
      </c>
      <c r="B815">
        <v>858043</v>
      </c>
      <c r="C815" s="2" t="s">
        <v>27</v>
      </c>
      <c r="D815" s="2" t="s">
        <v>6172</v>
      </c>
      <c r="E815" s="2" t="s">
        <v>27</v>
      </c>
      <c r="F815" s="2" t="s">
        <v>6173</v>
      </c>
      <c r="G815" s="2" t="s">
        <v>27</v>
      </c>
      <c r="H815" s="2" t="s">
        <v>1324</v>
      </c>
      <c r="I815" s="2" t="s">
        <v>1324</v>
      </c>
      <c r="J815" s="2" t="s">
        <v>27</v>
      </c>
      <c r="K815">
        <v>1227</v>
      </c>
      <c r="L815" s="2" t="s">
        <v>1345</v>
      </c>
      <c r="M815" s="2" t="s">
        <v>1311</v>
      </c>
      <c r="N815">
        <v>41223014215</v>
      </c>
      <c r="P815" s="2" t="s">
        <v>6174</v>
      </c>
      <c r="Q815" s="2" t="s">
        <v>27</v>
      </c>
      <c r="R815" s="2" t="s">
        <v>6175</v>
      </c>
      <c r="S815" s="2" t="s">
        <v>6176</v>
      </c>
      <c r="T815" s="2" t="s">
        <v>6177</v>
      </c>
      <c r="U815" s="2" t="s">
        <v>1312</v>
      </c>
      <c r="V815" s="2" t="s">
        <v>27</v>
      </c>
      <c r="W815" s="2" t="s">
        <v>27</v>
      </c>
      <c r="X815" s="2" t="s">
        <v>27</v>
      </c>
      <c r="Y815" s="2" t="s">
        <v>24</v>
      </c>
      <c r="Z815" s="2" t="s">
        <v>27</v>
      </c>
      <c r="AA815" s="2" t="s">
        <v>27</v>
      </c>
      <c r="AB815" s="2" t="s">
        <v>27</v>
      </c>
      <c r="AC815" s="2" t="s">
        <v>6176</v>
      </c>
      <c r="AD815" s="2" t="s">
        <v>27</v>
      </c>
      <c r="AM815">
        <f>--ISNUMBER(IFERROR(SEARCH('Formulaire recherche'!$E$20,D815,1),""))</f>
        <v>1</v>
      </c>
      <c r="AN815">
        <f>IF(AM815=1,COUNTIF($AM$2:AM815,1),"")</f>
        <v>814</v>
      </c>
      <c r="AO815" t="str">
        <f>IFERROR(INDEX($D$2:$D$3528,MATCH(ROWS($AN$2:AN815),Position_Fournisseurs,0)),"")</f>
        <v/>
      </c>
    </row>
    <row r="816" spans="1:41" x14ac:dyDescent="0.25">
      <c r="A816">
        <v>4953</v>
      </c>
      <c r="B816">
        <v>416421</v>
      </c>
      <c r="C816" s="2" t="s">
        <v>27</v>
      </c>
      <c r="D816" s="2" t="s">
        <v>4788</v>
      </c>
      <c r="E816" s="2" t="s">
        <v>27</v>
      </c>
      <c r="F816" s="2" t="s">
        <v>4789</v>
      </c>
      <c r="G816" s="2" t="s">
        <v>27</v>
      </c>
      <c r="H816" s="2" t="s">
        <v>4790</v>
      </c>
      <c r="I816" s="2" t="s">
        <v>4790</v>
      </c>
      <c r="J816" s="2" t="s">
        <v>4791</v>
      </c>
      <c r="K816">
        <v>1669</v>
      </c>
      <c r="L816" s="2" t="s">
        <v>4792</v>
      </c>
      <c r="M816" s="2" t="s">
        <v>1311</v>
      </c>
      <c r="N816">
        <v>41269284050</v>
      </c>
      <c r="P816" s="2" t="s">
        <v>4793</v>
      </c>
      <c r="Q816" s="2" t="s">
        <v>27</v>
      </c>
      <c r="R816" s="2" t="s">
        <v>4794</v>
      </c>
      <c r="S816" s="2" t="s">
        <v>4795</v>
      </c>
      <c r="T816" s="2" t="s">
        <v>4796</v>
      </c>
      <c r="U816" s="2" t="s">
        <v>1312</v>
      </c>
      <c r="V816" s="2" t="s">
        <v>27</v>
      </c>
      <c r="W816" s="2" t="s">
        <v>27</v>
      </c>
      <c r="X816" s="2" t="s">
        <v>27</v>
      </c>
      <c r="Y816" s="2" t="s">
        <v>1313</v>
      </c>
      <c r="Z816" s="2" t="s">
        <v>27</v>
      </c>
      <c r="AA816" s="2" t="s">
        <v>27</v>
      </c>
      <c r="AB816" s="2" t="s">
        <v>27</v>
      </c>
      <c r="AC816" s="2" t="s">
        <v>4795</v>
      </c>
      <c r="AD816" s="2" t="s">
        <v>27</v>
      </c>
      <c r="AM816">
        <f>--ISNUMBER(IFERROR(SEARCH('Formulaire recherche'!$E$20,D816,1),""))</f>
        <v>1</v>
      </c>
      <c r="AN816">
        <f>IF(AM816=1,COUNTIF($AM$2:AM816,1),"")</f>
        <v>815</v>
      </c>
      <c r="AO816" t="str">
        <f>IFERROR(INDEX($D$2:$D$3528,MATCH(ROWS($AN$2:AN816),Position_Fournisseurs,0)),"")</f>
        <v/>
      </c>
    </row>
    <row r="817" spans="1:41" x14ac:dyDescent="0.25">
      <c r="A817">
        <v>1298</v>
      </c>
      <c r="B817">
        <v>539989</v>
      </c>
      <c r="C817" s="2" t="s">
        <v>27</v>
      </c>
      <c r="D817" s="2" t="s">
        <v>2310</v>
      </c>
      <c r="E817" s="2" t="s">
        <v>27</v>
      </c>
      <c r="F817" s="2" t="s">
        <v>2311</v>
      </c>
      <c r="G817" s="2" t="s">
        <v>27</v>
      </c>
      <c r="H817" s="2" t="s">
        <v>2312</v>
      </c>
      <c r="I817" s="2" t="s">
        <v>2312</v>
      </c>
      <c r="J817" s="2" t="s">
        <v>27</v>
      </c>
      <c r="K817">
        <v>1027</v>
      </c>
      <c r="L817" s="2" t="s">
        <v>1589</v>
      </c>
      <c r="M817" s="2" t="s">
        <v>1311</v>
      </c>
      <c r="N817">
        <v>41218013475</v>
      </c>
      <c r="P817" s="2" t="s">
        <v>27</v>
      </c>
      <c r="Q817" s="2" t="s">
        <v>27</v>
      </c>
      <c r="R817" s="2" t="s">
        <v>2313</v>
      </c>
      <c r="S817" s="2" t="s">
        <v>2314</v>
      </c>
      <c r="T817" s="2" t="s">
        <v>2315</v>
      </c>
      <c r="U817" s="2" t="s">
        <v>1312</v>
      </c>
      <c r="V817" s="2" t="s">
        <v>27</v>
      </c>
      <c r="W817" s="2" t="s">
        <v>27</v>
      </c>
      <c r="X817" s="2" t="s">
        <v>27</v>
      </c>
      <c r="Y817" s="2" t="s">
        <v>79</v>
      </c>
      <c r="Z817" s="2" t="s">
        <v>27</v>
      </c>
      <c r="AA817" s="2" t="s">
        <v>27</v>
      </c>
      <c r="AB817" s="2" t="s">
        <v>27</v>
      </c>
      <c r="AC817" s="2" t="s">
        <v>2314</v>
      </c>
      <c r="AD817" s="2" t="s">
        <v>27</v>
      </c>
      <c r="AM817">
        <f>--ISNUMBER(IFERROR(SEARCH('Formulaire recherche'!$E$20,D817,1),""))</f>
        <v>1</v>
      </c>
      <c r="AN817">
        <f>IF(AM817=1,COUNTIF($AM$2:AM817,1),"")</f>
        <v>816</v>
      </c>
      <c r="AO817" t="str">
        <f>IFERROR(INDEX($D$2:$D$3528,MATCH(ROWS($AN$2:AN817),Position_Fournisseurs,0)),"")</f>
        <v/>
      </c>
    </row>
    <row r="818" spans="1:41" x14ac:dyDescent="0.25">
      <c r="A818">
        <v>3893</v>
      </c>
      <c r="B818">
        <v>416831730</v>
      </c>
      <c r="C818" s="2" t="s">
        <v>27</v>
      </c>
      <c r="D818" s="2" t="s">
        <v>4260</v>
      </c>
      <c r="E818" s="2" t="s">
        <v>27</v>
      </c>
      <c r="F818" s="2" t="s">
        <v>27</v>
      </c>
      <c r="G818" s="2" t="s">
        <v>27</v>
      </c>
      <c r="H818" s="2" t="s">
        <v>4235</v>
      </c>
      <c r="I818" s="2" t="s">
        <v>27</v>
      </c>
      <c r="J818" s="2" t="s">
        <v>27</v>
      </c>
      <c r="K818">
        <v>1004</v>
      </c>
      <c r="L818" s="2" t="s">
        <v>1470</v>
      </c>
      <c r="M818" s="2" t="s">
        <v>1311</v>
      </c>
      <c r="N818">
        <v>41216439868</v>
      </c>
      <c r="P818" s="2" t="s">
        <v>27</v>
      </c>
      <c r="Q818" s="2" t="s">
        <v>4261</v>
      </c>
      <c r="R818" s="2" t="s">
        <v>4262</v>
      </c>
      <c r="S818" s="2" t="s">
        <v>4262</v>
      </c>
      <c r="T818" s="2" t="s">
        <v>4263</v>
      </c>
      <c r="U818" s="2" t="s">
        <v>1312</v>
      </c>
      <c r="V818" s="2" t="s">
        <v>27</v>
      </c>
      <c r="W818" s="2" t="s">
        <v>27</v>
      </c>
      <c r="X818" s="2" t="s">
        <v>27</v>
      </c>
      <c r="Y818" s="2" t="s">
        <v>27</v>
      </c>
      <c r="Z818" s="2" t="s">
        <v>1314</v>
      </c>
      <c r="AA818" s="2" t="s">
        <v>1348</v>
      </c>
      <c r="AB818" s="2" t="s">
        <v>1315</v>
      </c>
      <c r="AC818" s="2" t="s">
        <v>4262</v>
      </c>
      <c r="AD818" s="2" t="s">
        <v>32</v>
      </c>
      <c r="AM818">
        <f>--ISNUMBER(IFERROR(SEARCH('Formulaire recherche'!$E$20,D818,1),""))</f>
        <v>1</v>
      </c>
      <c r="AN818">
        <f>IF(AM818=1,COUNTIF($AM$2:AM818,1),"")</f>
        <v>817</v>
      </c>
      <c r="AO818" t="str">
        <f>IFERROR(INDEX($D$2:$D$3528,MATCH(ROWS($AN$2:AN818),Position_Fournisseurs,0)),"")</f>
        <v/>
      </c>
    </row>
    <row r="819" spans="1:41" x14ac:dyDescent="0.25">
      <c r="A819">
        <v>561</v>
      </c>
      <c r="B819">
        <v>144533</v>
      </c>
      <c r="C819" s="2" t="s">
        <v>27</v>
      </c>
      <c r="D819" s="2" t="s">
        <v>1756</v>
      </c>
      <c r="E819" s="2" t="s">
        <v>27</v>
      </c>
      <c r="F819" s="2" t="s">
        <v>1756</v>
      </c>
      <c r="G819" s="2" t="s">
        <v>27</v>
      </c>
      <c r="H819" s="2" t="s">
        <v>1757</v>
      </c>
      <c r="I819" s="2" t="s">
        <v>1757</v>
      </c>
      <c r="J819" s="2" t="s">
        <v>1758</v>
      </c>
      <c r="K819">
        <v>1213</v>
      </c>
      <c r="L819" s="2" t="s">
        <v>1742</v>
      </c>
      <c r="M819" s="2" t="s">
        <v>1311</v>
      </c>
      <c r="N819">
        <v>41228798888</v>
      </c>
      <c r="P819" s="2" t="s">
        <v>27</v>
      </c>
      <c r="Q819" s="2" t="s">
        <v>27</v>
      </c>
      <c r="R819" s="2" t="s">
        <v>27</v>
      </c>
      <c r="S819" s="2" t="s">
        <v>1759</v>
      </c>
      <c r="T819" s="2" t="s">
        <v>27</v>
      </c>
      <c r="U819" s="2" t="s">
        <v>1312</v>
      </c>
      <c r="V819" s="2" t="s">
        <v>27</v>
      </c>
      <c r="W819" s="2" t="s">
        <v>27</v>
      </c>
      <c r="X819" s="2" t="s">
        <v>27</v>
      </c>
      <c r="Y819" s="2" t="s">
        <v>24</v>
      </c>
      <c r="Z819" s="2" t="s">
        <v>27</v>
      </c>
      <c r="AA819" s="2" t="s">
        <v>27</v>
      </c>
      <c r="AB819" s="2" t="s">
        <v>27</v>
      </c>
      <c r="AC819" s="2" t="s">
        <v>1759</v>
      </c>
      <c r="AD819" s="2" t="s">
        <v>27</v>
      </c>
      <c r="AM819">
        <f>--ISNUMBER(IFERROR(SEARCH('Formulaire recherche'!$E$20,D819,1),""))</f>
        <v>1</v>
      </c>
      <c r="AN819">
        <f>IF(AM819=1,COUNTIF($AM$2:AM819,1),"")</f>
        <v>818</v>
      </c>
      <c r="AO819" t="str">
        <f>IFERROR(INDEX($D$2:$D$3528,MATCH(ROWS($AN$2:AN819),Position_Fournisseurs,0)),"")</f>
        <v/>
      </c>
    </row>
    <row r="820" spans="1:41" x14ac:dyDescent="0.25">
      <c r="A820">
        <v>644</v>
      </c>
      <c r="B820">
        <v>145538</v>
      </c>
      <c r="C820" s="2" t="s">
        <v>27</v>
      </c>
      <c r="D820" s="2" t="s">
        <v>1838</v>
      </c>
      <c r="E820" s="2" t="s">
        <v>27</v>
      </c>
      <c r="F820" s="2" t="s">
        <v>1839</v>
      </c>
      <c r="G820" s="2" t="s">
        <v>27</v>
      </c>
      <c r="H820" s="2" t="s">
        <v>1840</v>
      </c>
      <c r="I820" s="2" t="s">
        <v>1840</v>
      </c>
      <c r="J820" s="2" t="s">
        <v>27</v>
      </c>
      <c r="K820">
        <v>1242</v>
      </c>
      <c r="L820" s="2" t="s">
        <v>1841</v>
      </c>
      <c r="M820" s="2" t="s">
        <v>1311</v>
      </c>
      <c r="N820">
        <v>41227531357</v>
      </c>
      <c r="P820" s="2" t="s">
        <v>27</v>
      </c>
      <c r="Q820" s="2" t="s">
        <v>27</v>
      </c>
      <c r="R820" s="2" t="s">
        <v>27</v>
      </c>
      <c r="S820" s="2" t="s">
        <v>1842</v>
      </c>
      <c r="T820" s="2" t="s">
        <v>27</v>
      </c>
      <c r="U820" s="2" t="s">
        <v>1312</v>
      </c>
      <c r="V820" s="2" t="s">
        <v>27</v>
      </c>
      <c r="W820" s="2" t="s">
        <v>27</v>
      </c>
      <c r="X820" s="2" t="s">
        <v>27</v>
      </c>
      <c r="Y820" s="2" t="s">
        <v>27</v>
      </c>
      <c r="Z820" s="2" t="s">
        <v>27</v>
      </c>
      <c r="AA820" s="2" t="s">
        <v>27</v>
      </c>
      <c r="AB820" s="2" t="s">
        <v>27</v>
      </c>
      <c r="AC820" s="2" t="s">
        <v>1842</v>
      </c>
      <c r="AD820" s="2" t="s">
        <v>27</v>
      </c>
      <c r="AM820">
        <f>--ISNUMBER(IFERROR(SEARCH('Formulaire recherche'!$E$20,D820,1),""))</f>
        <v>1</v>
      </c>
      <c r="AN820">
        <f>IF(AM820=1,COUNTIF($AM$2:AM820,1),"")</f>
        <v>819</v>
      </c>
      <c r="AO820" t="str">
        <f>IFERROR(INDEX($D$2:$D$3528,MATCH(ROWS($AN$2:AN820),Position_Fournisseurs,0)),"")</f>
        <v/>
      </c>
    </row>
    <row r="821" spans="1:41" x14ac:dyDescent="0.25">
      <c r="A821">
        <v>4701</v>
      </c>
      <c r="B821">
        <v>204253</v>
      </c>
      <c r="C821" s="2" t="s">
        <v>27</v>
      </c>
      <c r="D821" s="2" t="s">
        <v>4652</v>
      </c>
      <c r="E821" s="2" t="s">
        <v>27</v>
      </c>
      <c r="F821" s="2" t="s">
        <v>4653</v>
      </c>
      <c r="G821" s="2" t="s">
        <v>27</v>
      </c>
      <c r="H821" s="2" t="s">
        <v>4654</v>
      </c>
      <c r="I821" s="2" t="s">
        <v>4654</v>
      </c>
      <c r="J821" s="2" t="s">
        <v>27</v>
      </c>
      <c r="K821">
        <v>1196</v>
      </c>
      <c r="L821" s="2" t="s">
        <v>1441</v>
      </c>
      <c r="M821" s="2" t="s">
        <v>1311</v>
      </c>
      <c r="N821">
        <v>41848810410</v>
      </c>
      <c r="P821" s="2" t="s">
        <v>27</v>
      </c>
      <c r="Q821" s="2" t="s">
        <v>27</v>
      </c>
      <c r="R821" s="2" t="s">
        <v>27</v>
      </c>
      <c r="S821" s="2" t="s">
        <v>4655</v>
      </c>
      <c r="T821" s="2" t="s">
        <v>27</v>
      </c>
      <c r="U821" s="2" t="s">
        <v>1312</v>
      </c>
      <c r="V821" s="2" t="s">
        <v>27</v>
      </c>
      <c r="W821" s="2" t="s">
        <v>27</v>
      </c>
      <c r="X821" s="2" t="s">
        <v>27</v>
      </c>
      <c r="Y821" s="2" t="s">
        <v>27</v>
      </c>
      <c r="Z821" s="2" t="s">
        <v>27</v>
      </c>
      <c r="AA821" s="2" t="s">
        <v>27</v>
      </c>
      <c r="AB821" s="2" t="s">
        <v>27</v>
      </c>
      <c r="AC821" s="2" t="s">
        <v>4655</v>
      </c>
      <c r="AD821" s="2" t="s">
        <v>27</v>
      </c>
      <c r="AM821">
        <f>--ISNUMBER(IFERROR(SEARCH('Formulaire recherche'!$E$20,D821,1),""))</f>
        <v>1</v>
      </c>
      <c r="AN821">
        <f>IF(AM821=1,COUNTIF($AM$2:AM821,1),"")</f>
        <v>820</v>
      </c>
      <c r="AO821" t="str">
        <f>IFERROR(INDEX($D$2:$D$3528,MATCH(ROWS($AN$2:AN821),Position_Fournisseurs,0)),"")</f>
        <v/>
      </c>
    </row>
    <row r="822" spans="1:41" x14ac:dyDescent="0.25">
      <c r="A822">
        <v>1057</v>
      </c>
      <c r="B822">
        <v>268616</v>
      </c>
      <c r="C822" s="2" t="s">
        <v>27</v>
      </c>
      <c r="D822" s="2" t="s">
        <v>2142</v>
      </c>
      <c r="E822" s="2" t="s">
        <v>27</v>
      </c>
      <c r="F822" s="2" t="s">
        <v>2143</v>
      </c>
      <c r="G822" s="2" t="s">
        <v>2144</v>
      </c>
      <c r="H822" s="2" t="s">
        <v>2145</v>
      </c>
      <c r="I822" s="2" t="s">
        <v>2145</v>
      </c>
      <c r="J822" s="2" t="s">
        <v>27</v>
      </c>
      <c r="K822">
        <v>1222</v>
      </c>
      <c r="L822" s="2" t="s">
        <v>1925</v>
      </c>
      <c r="M822" s="2" t="s">
        <v>1311</v>
      </c>
      <c r="N822">
        <v>41223435092</v>
      </c>
      <c r="P822" s="2" t="s">
        <v>27</v>
      </c>
      <c r="Q822" s="2" t="s">
        <v>27</v>
      </c>
      <c r="R822" s="2" t="s">
        <v>27</v>
      </c>
      <c r="S822" s="2" t="s">
        <v>2146</v>
      </c>
      <c r="T822" s="2" t="s">
        <v>27</v>
      </c>
      <c r="U822" s="2" t="s">
        <v>1312</v>
      </c>
      <c r="V822" s="2" t="s">
        <v>27</v>
      </c>
      <c r="W822" s="2" t="s">
        <v>27</v>
      </c>
      <c r="X822" s="2" t="s">
        <v>27</v>
      </c>
      <c r="Y822" s="2" t="s">
        <v>24</v>
      </c>
      <c r="Z822" s="2" t="s">
        <v>27</v>
      </c>
      <c r="AA822" s="2" t="s">
        <v>27</v>
      </c>
      <c r="AB822" s="2" t="s">
        <v>27</v>
      </c>
      <c r="AC822" s="2" t="s">
        <v>2146</v>
      </c>
      <c r="AD822" s="2" t="s">
        <v>27</v>
      </c>
      <c r="AM822">
        <f>--ISNUMBER(IFERROR(SEARCH('Formulaire recherche'!$E$20,D822,1),""))</f>
        <v>1</v>
      </c>
      <c r="AN822">
        <f>IF(AM822=1,COUNTIF($AM$2:AM822,1),"")</f>
        <v>821</v>
      </c>
      <c r="AO822" t="str">
        <f>IFERROR(INDEX($D$2:$D$3528,MATCH(ROWS($AN$2:AN822),Position_Fournisseurs,0)),"")</f>
        <v/>
      </c>
    </row>
    <row r="823" spans="1:41" x14ac:dyDescent="0.25">
      <c r="A823">
        <v>887</v>
      </c>
      <c r="B823">
        <v>249258</v>
      </c>
      <c r="C823" s="2" t="s">
        <v>27</v>
      </c>
      <c r="D823" s="2" t="s">
        <v>2014</v>
      </c>
      <c r="E823" s="2" t="s">
        <v>27</v>
      </c>
      <c r="F823" s="2" t="s">
        <v>2015</v>
      </c>
      <c r="G823" s="2" t="s">
        <v>27</v>
      </c>
      <c r="H823" s="2" t="s">
        <v>2016</v>
      </c>
      <c r="I823" s="2" t="s">
        <v>2016</v>
      </c>
      <c r="J823" s="2" t="s">
        <v>27</v>
      </c>
      <c r="K823">
        <v>1950</v>
      </c>
      <c r="L823" s="2" t="s">
        <v>1403</v>
      </c>
      <c r="M823" s="2" t="s">
        <v>1311</v>
      </c>
      <c r="N823">
        <v>41272032657</v>
      </c>
      <c r="P823" s="2" t="s">
        <v>27</v>
      </c>
      <c r="Q823" s="2" t="s">
        <v>27</v>
      </c>
      <c r="R823" s="2" t="s">
        <v>27</v>
      </c>
      <c r="S823" s="2" t="s">
        <v>2017</v>
      </c>
      <c r="T823" s="2" t="s">
        <v>27</v>
      </c>
      <c r="U823" s="2" t="s">
        <v>1312</v>
      </c>
      <c r="V823" s="2" t="s">
        <v>27</v>
      </c>
      <c r="W823" s="2" t="s">
        <v>27</v>
      </c>
      <c r="X823" s="2" t="s">
        <v>27</v>
      </c>
      <c r="Y823" s="2" t="s">
        <v>257</v>
      </c>
      <c r="Z823" s="2" t="s">
        <v>27</v>
      </c>
      <c r="AA823" s="2" t="s">
        <v>27</v>
      </c>
      <c r="AB823" s="2" t="s">
        <v>27</v>
      </c>
      <c r="AC823" s="2" t="s">
        <v>2017</v>
      </c>
      <c r="AD823" s="2" t="s">
        <v>27</v>
      </c>
      <c r="AM823">
        <f>--ISNUMBER(IFERROR(SEARCH('Formulaire recherche'!$E$20,D823,1),""))</f>
        <v>1</v>
      </c>
      <c r="AN823">
        <f>IF(AM823=1,COUNTIF($AM$2:AM823,1),"")</f>
        <v>822</v>
      </c>
      <c r="AO823" t="str">
        <f>IFERROR(INDEX($D$2:$D$3528,MATCH(ROWS($AN$2:AN823),Position_Fournisseurs,0)),"")</f>
        <v/>
      </c>
    </row>
    <row r="824" spans="1:41" x14ac:dyDescent="0.25">
      <c r="A824">
        <v>3175</v>
      </c>
      <c r="B824">
        <v>355959</v>
      </c>
      <c r="C824" s="2" t="s">
        <v>27</v>
      </c>
      <c r="D824" s="2" t="s">
        <v>3655</v>
      </c>
      <c r="E824" s="2" t="s">
        <v>27</v>
      </c>
      <c r="F824" s="2" t="s">
        <v>3656</v>
      </c>
      <c r="G824" s="2" t="s">
        <v>3657</v>
      </c>
      <c r="H824" s="2" t="s">
        <v>3657</v>
      </c>
      <c r="I824" s="2" t="s">
        <v>27</v>
      </c>
      <c r="J824" s="2" t="s">
        <v>27</v>
      </c>
      <c r="K824">
        <v>1183</v>
      </c>
      <c r="L824" s="2" t="s">
        <v>2480</v>
      </c>
      <c r="M824" s="2" t="s">
        <v>1311</v>
      </c>
      <c r="N824">
        <v>41218241056</v>
      </c>
      <c r="P824" s="2" t="s">
        <v>27</v>
      </c>
      <c r="Q824" s="2" t="s">
        <v>27</v>
      </c>
      <c r="R824" s="2" t="s">
        <v>27</v>
      </c>
      <c r="S824" s="2" t="s">
        <v>3658</v>
      </c>
      <c r="T824" s="2" t="s">
        <v>27</v>
      </c>
      <c r="U824" s="2" t="s">
        <v>1312</v>
      </c>
      <c r="V824" s="2" t="s">
        <v>27</v>
      </c>
      <c r="W824" s="2" t="s">
        <v>27</v>
      </c>
      <c r="X824" s="2" t="s">
        <v>27</v>
      </c>
      <c r="Y824" s="2" t="s">
        <v>79</v>
      </c>
      <c r="Z824" s="2" t="s">
        <v>27</v>
      </c>
      <c r="AA824" s="2" t="s">
        <v>27</v>
      </c>
      <c r="AB824" s="2" t="s">
        <v>27</v>
      </c>
      <c r="AC824" s="2" t="s">
        <v>3658</v>
      </c>
      <c r="AD824" s="2" t="s">
        <v>27</v>
      </c>
      <c r="AM824">
        <f>--ISNUMBER(IFERROR(SEARCH('Formulaire recherche'!$E$20,D824,1),""))</f>
        <v>1</v>
      </c>
      <c r="AN824">
        <f>IF(AM824=1,COUNTIF($AM$2:AM824,1),"")</f>
        <v>823</v>
      </c>
      <c r="AO824" t="str">
        <f>IFERROR(INDEX($D$2:$D$3528,MATCH(ROWS($AN$2:AN824),Position_Fournisseurs,0)),"")</f>
        <v/>
      </c>
    </row>
    <row r="825" spans="1:41" x14ac:dyDescent="0.25">
      <c r="A825">
        <v>2336</v>
      </c>
      <c r="B825">
        <v>10663</v>
      </c>
      <c r="C825" s="2" t="s">
        <v>27</v>
      </c>
      <c r="D825" s="2" t="s">
        <v>3096</v>
      </c>
      <c r="E825" s="2" t="s">
        <v>27</v>
      </c>
      <c r="F825" s="2" t="s">
        <v>3097</v>
      </c>
      <c r="G825" s="2" t="s">
        <v>27</v>
      </c>
      <c r="H825" s="2" t="s">
        <v>3098</v>
      </c>
      <c r="I825" s="2" t="s">
        <v>3098</v>
      </c>
      <c r="J825" s="2" t="s">
        <v>27</v>
      </c>
      <c r="K825">
        <v>1294</v>
      </c>
      <c r="L825" s="2" t="s">
        <v>2383</v>
      </c>
      <c r="M825" s="2" t="s">
        <v>1311</v>
      </c>
      <c r="P825" s="2" t="s">
        <v>27</v>
      </c>
      <c r="Q825" s="2" t="s">
        <v>27</v>
      </c>
      <c r="R825" s="2" t="s">
        <v>27</v>
      </c>
      <c r="S825" s="2" t="s">
        <v>1321</v>
      </c>
      <c r="T825" s="2" t="s">
        <v>27</v>
      </c>
      <c r="U825" s="2" t="s">
        <v>1312</v>
      </c>
      <c r="V825" s="2" t="s">
        <v>27</v>
      </c>
      <c r="W825" s="2" t="s">
        <v>27</v>
      </c>
      <c r="X825" s="2" t="s">
        <v>27</v>
      </c>
      <c r="Y825" s="2" t="s">
        <v>24</v>
      </c>
      <c r="Z825" s="2" t="s">
        <v>27</v>
      </c>
      <c r="AA825" s="2" t="s">
        <v>27</v>
      </c>
      <c r="AB825" s="2" t="s">
        <v>27</v>
      </c>
      <c r="AC825" s="2" t="s">
        <v>1321</v>
      </c>
      <c r="AD825" s="2" t="s">
        <v>27</v>
      </c>
      <c r="AM825">
        <f>--ISNUMBER(IFERROR(SEARCH('Formulaire recherche'!$E$20,D825,1),""))</f>
        <v>1</v>
      </c>
      <c r="AN825">
        <f>IF(AM825=1,COUNTIF($AM$2:AM825,1),"")</f>
        <v>824</v>
      </c>
      <c r="AO825" t="str">
        <f>IFERROR(INDEX($D$2:$D$3528,MATCH(ROWS($AN$2:AN825),Position_Fournisseurs,0)),"")</f>
        <v/>
      </c>
    </row>
    <row r="826" spans="1:41" x14ac:dyDescent="0.25">
      <c r="A826">
        <v>2174</v>
      </c>
      <c r="B826">
        <v>10507</v>
      </c>
      <c r="C826" s="2" t="s">
        <v>27</v>
      </c>
      <c r="D826" s="2" t="s">
        <v>3017</v>
      </c>
      <c r="E826" s="2" t="s">
        <v>3018</v>
      </c>
      <c r="F826" s="2" t="s">
        <v>3019</v>
      </c>
      <c r="G826" s="2" t="s">
        <v>27</v>
      </c>
      <c r="H826" s="2" t="s">
        <v>3020</v>
      </c>
      <c r="I826" s="2" t="s">
        <v>3020</v>
      </c>
      <c r="J826" s="2" t="s">
        <v>27</v>
      </c>
      <c r="K826">
        <v>2300</v>
      </c>
      <c r="L826" s="2" t="s">
        <v>2405</v>
      </c>
      <c r="M826" s="2" t="s">
        <v>1311</v>
      </c>
      <c r="N826">
        <v>41323151836</v>
      </c>
      <c r="P826" s="2" t="s">
        <v>27</v>
      </c>
      <c r="Q826" s="2" t="s">
        <v>27</v>
      </c>
      <c r="R826" s="2" t="s">
        <v>27</v>
      </c>
      <c r="S826" s="2" t="s">
        <v>1321</v>
      </c>
      <c r="T826" s="2" t="s">
        <v>27</v>
      </c>
      <c r="U826" s="2" t="s">
        <v>1312</v>
      </c>
      <c r="V826" s="2" t="s">
        <v>27</v>
      </c>
      <c r="W826" s="2" t="s">
        <v>27</v>
      </c>
      <c r="X826" s="2" t="s">
        <v>27</v>
      </c>
      <c r="Y826" s="2" t="s">
        <v>1402</v>
      </c>
      <c r="Z826" s="2" t="s">
        <v>27</v>
      </c>
      <c r="AA826" s="2" t="s">
        <v>27</v>
      </c>
      <c r="AB826" s="2" t="s">
        <v>27</v>
      </c>
      <c r="AC826" s="2" t="s">
        <v>1321</v>
      </c>
      <c r="AD826" s="2" t="s">
        <v>27</v>
      </c>
      <c r="AM826">
        <f>--ISNUMBER(IFERROR(SEARCH('Formulaire recherche'!$E$20,D826,1),""))</f>
        <v>1</v>
      </c>
      <c r="AN826">
        <f>IF(AM826=1,COUNTIF($AM$2:AM826,1),"")</f>
        <v>825</v>
      </c>
      <c r="AO826" t="str">
        <f>IFERROR(INDEX($D$2:$D$3528,MATCH(ROWS($AN$2:AN826),Position_Fournisseurs,0)),"")</f>
        <v/>
      </c>
    </row>
    <row r="827" spans="1:41" x14ac:dyDescent="0.25">
      <c r="A827">
        <v>1469</v>
      </c>
      <c r="B827">
        <v>566180</v>
      </c>
      <c r="C827" s="2" t="s">
        <v>27</v>
      </c>
      <c r="D827" s="2" t="s">
        <v>2472</v>
      </c>
      <c r="E827" s="2" t="s">
        <v>27</v>
      </c>
      <c r="F827" s="2" t="s">
        <v>2473</v>
      </c>
      <c r="G827" s="2" t="s">
        <v>27</v>
      </c>
      <c r="H827" s="2" t="s">
        <v>2474</v>
      </c>
      <c r="I827" s="2" t="s">
        <v>2474</v>
      </c>
      <c r="J827" s="2" t="s">
        <v>27</v>
      </c>
      <c r="K827">
        <v>1205</v>
      </c>
      <c r="L827" s="2" t="s">
        <v>1349</v>
      </c>
      <c r="M827" s="2" t="s">
        <v>1311</v>
      </c>
      <c r="N827">
        <v>41223495627</v>
      </c>
      <c r="P827" s="2" t="s">
        <v>27</v>
      </c>
      <c r="Q827" s="2" t="s">
        <v>27</v>
      </c>
      <c r="R827" s="2" t="s">
        <v>2475</v>
      </c>
      <c r="S827" s="2" t="s">
        <v>2476</v>
      </c>
      <c r="T827" s="2" t="s">
        <v>2477</v>
      </c>
      <c r="U827" s="2" t="s">
        <v>1312</v>
      </c>
      <c r="V827" s="2" t="s">
        <v>27</v>
      </c>
      <c r="W827" s="2" t="s">
        <v>27</v>
      </c>
      <c r="X827" s="2" t="s">
        <v>27</v>
      </c>
      <c r="Y827" s="2" t="s">
        <v>24</v>
      </c>
      <c r="Z827" s="2" t="s">
        <v>27</v>
      </c>
      <c r="AA827" s="2" t="s">
        <v>27</v>
      </c>
      <c r="AB827" s="2" t="s">
        <v>27</v>
      </c>
      <c r="AC827" s="2" t="s">
        <v>2476</v>
      </c>
      <c r="AD827" s="2" t="s">
        <v>27</v>
      </c>
      <c r="AM827">
        <f>--ISNUMBER(IFERROR(SEARCH('Formulaire recherche'!$E$20,D827,1),""))</f>
        <v>1</v>
      </c>
      <c r="AN827">
        <f>IF(AM827=1,COUNTIF($AM$2:AM827,1),"")</f>
        <v>826</v>
      </c>
      <c r="AO827" t="str">
        <f>IFERROR(INDEX($D$2:$D$3528,MATCH(ROWS($AN$2:AN827),Position_Fournisseurs,0)),"")</f>
        <v/>
      </c>
    </row>
    <row r="828" spans="1:41" x14ac:dyDescent="0.25">
      <c r="A828">
        <v>4211</v>
      </c>
      <c r="B828">
        <v>11047</v>
      </c>
      <c r="C828" s="2" t="s">
        <v>27</v>
      </c>
      <c r="D828" s="2" t="s">
        <v>4421</v>
      </c>
      <c r="E828" s="2" t="s">
        <v>27</v>
      </c>
      <c r="F828" s="2" t="s">
        <v>4421</v>
      </c>
      <c r="G828" s="2" t="s">
        <v>27</v>
      </c>
      <c r="H828" s="2" t="s">
        <v>4422</v>
      </c>
      <c r="I828" s="2" t="s">
        <v>4422</v>
      </c>
      <c r="J828" s="2" t="s">
        <v>27</v>
      </c>
      <c r="K828">
        <v>1010</v>
      </c>
      <c r="L828" s="2" t="s">
        <v>1470</v>
      </c>
      <c r="M828" s="2" t="s">
        <v>1311</v>
      </c>
      <c r="N828">
        <v>41792844398</v>
      </c>
      <c r="P828" s="2" t="s">
        <v>27</v>
      </c>
      <c r="Q828" s="2" t="s">
        <v>27</v>
      </c>
      <c r="R828" s="2" t="s">
        <v>27</v>
      </c>
      <c r="S828" s="2" t="s">
        <v>27</v>
      </c>
      <c r="T828" s="2" t="s">
        <v>27</v>
      </c>
      <c r="U828" s="2" t="s">
        <v>1312</v>
      </c>
      <c r="V828" s="2" t="s">
        <v>27</v>
      </c>
      <c r="W828" s="2" t="s">
        <v>27</v>
      </c>
      <c r="X828" s="2" t="s">
        <v>27</v>
      </c>
      <c r="Y828" s="2" t="s">
        <v>79</v>
      </c>
      <c r="Z828" s="2" t="s">
        <v>27</v>
      </c>
      <c r="AA828" s="2" t="s">
        <v>27</v>
      </c>
      <c r="AB828" s="2" t="s">
        <v>27</v>
      </c>
      <c r="AC828" s="2" t="s">
        <v>27</v>
      </c>
      <c r="AD828" s="2" t="s">
        <v>27</v>
      </c>
      <c r="AM828">
        <f>--ISNUMBER(IFERROR(SEARCH('Formulaire recherche'!$E$20,D828,1),""))</f>
        <v>1</v>
      </c>
      <c r="AN828">
        <f>IF(AM828=1,COUNTIF($AM$2:AM828,1),"")</f>
        <v>827</v>
      </c>
      <c r="AO828" t="str">
        <f>IFERROR(INDEX($D$2:$D$3528,MATCH(ROWS($AN$2:AN828),Position_Fournisseurs,0)),"")</f>
        <v/>
      </c>
    </row>
    <row r="829" spans="1:41" x14ac:dyDescent="0.25">
      <c r="A829">
        <v>1615</v>
      </c>
      <c r="B829">
        <v>594312</v>
      </c>
      <c r="C829" s="2" t="s">
        <v>27</v>
      </c>
      <c r="D829" s="2" t="s">
        <v>2584</v>
      </c>
      <c r="E829" s="2" t="s">
        <v>27</v>
      </c>
      <c r="F829" s="2" t="s">
        <v>2585</v>
      </c>
      <c r="G829" s="2" t="s">
        <v>27</v>
      </c>
      <c r="H829" s="2" t="s">
        <v>2586</v>
      </c>
      <c r="I829" s="2" t="s">
        <v>2586</v>
      </c>
      <c r="J829" s="2" t="s">
        <v>27</v>
      </c>
      <c r="K829">
        <v>3963</v>
      </c>
      <c r="L829" s="2" t="s">
        <v>2126</v>
      </c>
      <c r="M829" s="2" t="s">
        <v>1311</v>
      </c>
      <c r="P829" s="2" t="s">
        <v>27</v>
      </c>
      <c r="Q829" s="2" t="s">
        <v>27</v>
      </c>
      <c r="R829" s="2" t="s">
        <v>27</v>
      </c>
      <c r="S829" s="2" t="s">
        <v>2587</v>
      </c>
      <c r="T829" s="2" t="s">
        <v>27</v>
      </c>
      <c r="U829" s="2" t="s">
        <v>1312</v>
      </c>
      <c r="V829" s="2" t="s">
        <v>27</v>
      </c>
      <c r="W829" s="2" t="s">
        <v>27</v>
      </c>
      <c r="X829" s="2" t="s">
        <v>27</v>
      </c>
      <c r="Y829" s="2" t="s">
        <v>257</v>
      </c>
      <c r="Z829" s="2" t="s">
        <v>27</v>
      </c>
      <c r="AA829" s="2" t="s">
        <v>27</v>
      </c>
      <c r="AB829" s="2" t="s">
        <v>27</v>
      </c>
      <c r="AC829" s="2" t="s">
        <v>2587</v>
      </c>
      <c r="AD829" s="2" t="s">
        <v>27</v>
      </c>
      <c r="AM829">
        <f>--ISNUMBER(IFERROR(SEARCH('Formulaire recherche'!$E$20,D829,1),""))</f>
        <v>1</v>
      </c>
      <c r="AN829">
        <f>IF(AM829=1,COUNTIF($AM$2:AM829,1),"")</f>
        <v>828</v>
      </c>
      <c r="AO829" t="str">
        <f>IFERROR(INDEX($D$2:$D$3528,MATCH(ROWS($AN$2:AN829),Position_Fournisseurs,0)),"")</f>
        <v/>
      </c>
    </row>
    <row r="830" spans="1:41" x14ac:dyDescent="0.25">
      <c r="A830">
        <v>7080</v>
      </c>
      <c r="B830">
        <v>865952</v>
      </c>
      <c r="C830" s="2" t="s">
        <v>27</v>
      </c>
      <c r="D830" s="2" t="s">
        <v>6209</v>
      </c>
      <c r="E830" s="2" t="s">
        <v>27</v>
      </c>
      <c r="F830" s="2" t="s">
        <v>6210</v>
      </c>
      <c r="G830" s="2" t="s">
        <v>27</v>
      </c>
      <c r="H830" s="2" t="s">
        <v>2483</v>
      </c>
      <c r="I830" s="2" t="s">
        <v>2483</v>
      </c>
      <c r="J830" s="2" t="s">
        <v>27</v>
      </c>
      <c r="K830">
        <v>1201</v>
      </c>
      <c r="L830" s="2" t="s">
        <v>1349</v>
      </c>
      <c r="M830" s="2" t="s">
        <v>1311</v>
      </c>
      <c r="P830" s="2" t="s">
        <v>6211</v>
      </c>
      <c r="Q830" s="2" t="s">
        <v>27</v>
      </c>
      <c r="R830" s="2" t="s">
        <v>6212</v>
      </c>
      <c r="S830" s="2" t="s">
        <v>6213</v>
      </c>
      <c r="T830" s="2" t="s">
        <v>6214</v>
      </c>
      <c r="U830" s="2" t="s">
        <v>1312</v>
      </c>
      <c r="V830" s="2" t="s">
        <v>27</v>
      </c>
      <c r="W830" s="2" t="s">
        <v>27</v>
      </c>
      <c r="X830" s="2" t="s">
        <v>27</v>
      </c>
      <c r="Y830" s="2" t="s">
        <v>24</v>
      </c>
      <c r="Z830" s="2" t="s">
        <v>27</v>
      </c>
      <c r="AA830" s="2" t="s">
        <v>27</v>
      </c>
      <c r="AB830" s="2" t="s">
        <v>27</v>
      </c>
      <c r="AC830" s="2" t="s">
        <v>6213</v>
      </c>
      <c r="AD830" s="2" t="s">
        <v>27</v>
      </c>
      <c r="AM830">
        <f>--ISNUMBER(IFERROR(SEARCH('Formulaire recherche'!$E$20,D830,1),""))</f>
        <v>1</v>
      </c>
      <c r="AN830">
        <f>IF(AM830=1,COUNTIF($AM$2:AM830,1),"")</f>
        <v>829</v>
      </c>
      <c r="AO830" t="str">
        <f>IFERROR(INDEX($D$2:$D$3528,MATCH(ROWS($AN$2:AN830),Position_Fournisseurs,0)),"")</f>
        <v/>
      </c>
    </row>
    <row r="831" spans="1:41" x14ac:dyDescent="0.25">
      <c r="A831">
        <v>4382</v>
      </c>
      <c r="B831">
        <v>11227</v>
      </c>
      <c r="C831" s="2" t="s">
        <v>27</v>
      </c>
      <c r="D831" s="2" t="s">
        <v>4498</v>
      </c>
      <c r="E831" s="2" t="s">
        <v>27</v>
      </c>
      <c r="F831" s="2" t="s">
        <v>4499</v>
      </c>
      <c r="G831" s="2" t="s">
        <v>27</v>
      </c>
      <c r="H831" s="2" t="s">
        <v>4500</v>
      </c>
      <c r="I831" s="2" t="s">
        <v>4500</v>
      </c>
      <c r="J831" s="2" t="s">
        <v>4501</v>
      </c>
      <c r="K831">
        <v>1214</v>
      </c>
      <c r="L831" s="2" t="s">
        <v>1563</v>
      </c>
      <c r="M831" s="2" t="s">
        <v>1311</v>
      </c>
      <c r="P831" s="2" t="s">
        <v>27</v>
      </c>
      <c r="Q831" s="2" t="s">
        <v>27</v>
      </c>
      <c r="R831" s="2" t="s">
        <v>27</v>
      </c>
      <c r="S831" s="2" t="s">
        <v>27</v>
      </c>
      <c r="T831" s="2" t="s">
        <v>27</v>
      </c>
      <c r="U831" s="2" t="s">
        <v>1312</v>
      </c>
      <c r="V831" s="2" t="s">
        <v>27</v>
      </c>
      <c r="W831" s="2" t="s">
        <v>27</v>
      </c>
      <c r="X831" s="2" t="s">
        <v>27</v>
      </c>
      <c r="Y831" s="2" t="s">
        <v>24</v>
      </c>
      <c r="Z831" s="2" t="s">
        <v>27</v>
      </c>
      <c r="AA831" s="2" t="s">
        <v>27</v>
      </c>
      <c r="AB831" s="2" t="s">
        <v>27</v>
      </c>
      <c r="AC831" s="2" t="s">
        <v>27</v>
      </c>
      <c r="AD831" s="2" t="s">
        <v>27</v>
      </c>
      <c r="AM831">
        <f>--ISNUMBER(IFERROR(SEARCH('Formulaire recherche'!$E$20,D831,1),""))</f>
        <v>1</v>
      </c>
      <c r="AN831">
        <f>IF(AM831=1,COUNTIF($AM$2:AM831,1),"")</f>
        <v>830</v>
      </c>
      <c r="AO831" t="str">
        <f>IFERROR(INDEX($D$2:$D$3528,MATCH(ROWS($AN$2:AN831),Position_Fournisseurs,0)),"")</f>
        <v/>
      </c>
    </row>
    <row r="832" spans="1:41" x14ac:dyDescent="0.25">
      <c r="A832">
        <v>7188</v>
      </c>
      <c r="B832">
        <v>906782</v>
      </c>
      <c r="C832" s="2" t="s">
        <v>27</v>
      </c>
      <c r="D832" s="2" t="s">
        <v>6288</v>
      </c>
      <c r="E832" s="2" t="s">
        <v>27</v>
      </c>
      <c r="F832" s="2" t="s">
        <v>6289</v>
      </c>
      <c r="G832" s="2" t="s">
        <v>4500</v>
      </c>
      <c r="H832" s="2" t="s">
        <v>6290</v>
      </c>
      <c r="I832" s="2" t="s">
        <v>6290</v>
      </c>
      <c r="J832" s="2" t="s">
        <v>27</v>
      </c>
      <c r="K832">
        <v>1242</v>
      </c>
      <c r="L832" s="2" t="s">
        <v>813</v>
      </c>
      <c r="M832" s="2" t="s">
        <v>1311</v>
      </c>
      <c r="P832" s="2" t="s">
        <v>27</v>
      </c>
      <c r="Q832" s="2" t="s">
        <v>27</v>
      </c>
      <c r="R832" s="2" t="s">
        <v>6291</v>
      </c>
      <c r="S832" s="2" t="s">
        <v>6292</v>
      </c>
      <c r="T832" s="2" t="s">
        <v>27</v>
      </c>
      <c r="U832" s="2" t="s">
        <v>1312</v>
      </c>
      <c r="V832" s="2" t="s">
        <v>27</v>
      </c>
      <c r="W832" s="2" t="s">
        <v>27</v>
      </c>
      <c r="X832" s="2" t="s">
        <v>27</v>
      </c>
      <c r="Y832" s="2" t="s">
        <v>24</v>
      </c>
      <c r="Z832" s="2" t="s">
        <v>27</v>
      </c>
      <c r="AA832" s="2" t="s">
        <v>27</v>
      </c>
      <c r="AB832" s="2" t="s">
        <v>27</v>
      </c>
      <c r="AC832" s="2" t="s">
        <v>6292</v>
      </c>
      <c r="AD832" s="2" t="s">
        <v>27</v>
      </c>
      <c r="AM832">
        <f>--ISNUMBER(IFERROR(SEARCH('Formulaire recherche'!$E$20,D832,1),""))</f>
        <v>1</v>
      </c>
      <c r="AN832">
        <f>IF(AM832=1,COUNTIF($AM$2:AM832,1),"")</f>
        <v>831</v>
      </c>
      <c r="AO832" t="str">
        <f>IFERROR(INDEX($D$2:$D$3528,MATCH(ROWS($AN$2:AN832),Position_Fournisseurs,0)),"")</f>
        <v/>
      </c>
    </row>
    <row r="833" spans="1:41" x14ac:dyDescent="0.25">
      <c r="A833">
        <v>2696</v>
      </c>
      <c r="B833">
        <v>158358</v>
      </c>
      <c r="C833" s="2" t="s">
        <v>27</v>
      </c>
      <c r="D833" s="2" t="s">
        <v>3332</v>
      </c>
      <c r="E833" s="2" t="s">
        <v>27</v>
      </c>
      <c r="F833" s="2" t="s">
        <v>3333</v>
      </c>
      <c r="G833" s="2" t="s">
        <v>27</v>
      </c>
      <c r="H833" s="2" t="s">
        <v>3334</v>
      </c>
      <c r="I833" s="2" t="s">
        <v>27</v>
      </c>
      <c r="J833" s="2" t="s">
        <v>27</v>
      </c>
      <c r="K833">
        <v>6038</v>
      </c>
      <c r="L833" s="2" t="s">
        <v>1837</v>
      </c>
      <c r="M833" s="2" t="s">
        <v>1311</v>
      </c>
      <c r="P833" s="2" t="s">
        <v>27</v>
      </c>
      <c r="Q833" s="2" t="s">
        <v>27</v>
      </c>
      <c r="R833" s="2" t="s">
        <v>3335</v>
      </c>
      <c r="S833" s="2" t="s">
        <v>3336</v>
      </c>
      <c r="T833" s="2" t="s">
        <v>3337</v>
      </c>
      <c r="U833" s="2" t="s">
        <v>1312</v>
      </c>
      <c r="V833" s="2" t="s">
        <v>27</v>
      </c>
      <c r="W833" s="2" t="s">
        <v>27</v>
      </c>
      <c r="X833" s="2" t="s">
        <v>27</v>
      </c>
      <c r="Y833" s="2" t="s">
        <v>1404</v>
      </c>
      <c r="Z833" s="2" t="s">
        <v>1314</v>
      </c>
      <c r="AA833" s="2" t="s">
        <v>27</v>
      </c>
      <c r="AB833" s="2" t="s">
        <v>1315</v>
      </c>
      <c r="AC833" s="2" t="s">
        <v>27</v>
      </c>
      <c r="AD833" s="2" t="s">
        <v>27</v>
      </c>
      <c r="AM833">
        <f>--ISNUMBER(IFERROR(SEARCH('Formulaire recherche'!$E$20,D833,1),""))</f>
        <v>1</v>
      </c>
      <c r="AN833">
        <f>IF(AM833=1,COUNTIF($AM$2:AM833,1),"")</f>
        <v>832</v>
      </c>
      <c r="AO833" t="str">
        <f>IFERROR(INDEX($D$2:$D$3528,MATCH(ROWS($AN$2:AN833),Position_Fournisseurs,0)),"")</f>
        <v/>
      </c>
    </row>
    <row r="834" spans="1:41" x14ac:dyDescent="0.25">
      <c r="A834">
        <v>223</v>
      </c>
      <c r="B834">
        <v>10210</v>
      </c>
      <c r="C834" s="2" t="s">
        <v>27</v>
      </c>
      <c r="D834" s="2" t="s">
        <v>1486</v>
      </c>
      <c r="E834" s="2" t="s">
        <v>1487</v>
      </c>
      <c r="F834" s="2" t="s">
        <v>1488</v>
      </c>
      <c r="G834" s="2" t="s">
        <v>27</v>
      </c>
      <c r="H834" s="2" t="s">
        <v>1489</v>
      </c>
      <c r="I834" s="2" t="s">
        <v>1489</v>
      </c>
      <c r="J834" s="2" t="s">
        <v>27</v>
      </c>
      <c r="K834">
        <v>1247</v>
      </c>
      <c r="L834" s="2" t="s">
        <v>1490</v>
      </c>
      <c r="M834" s="2" t="s">
        <v>1311</v>
      </c>
      <c r="N834">
        <v>41796248937</v>
      </c>
      <c r="P834" s="2" t="s">
        <v>27</v>
      </c>
      <c r="Q834" s="2" t="s">
        <v>27</v>
      </c>
      <c r="R834" s="2" t="s">
        <v>27</v>
      </c>
      <c r="S834" s="2" t="s">
        <v>1321</v>
      </c>
      <c r="T834" s="2" t="s">
        <v>27</v>
      </c>
      <c r="U834" s="2" t="s">
        <v>1312</v>
      </c>
      <c r="V834" s="2" t="s">
        <v>27</v>
      </c>
      <c r="W834" s="2" t="s">
        <v>27</v>
      </c>
      <c r="X834" s="2" t="s">
        <v>27</v>
      </c>
      <c r="Y834" s="2" t="s">
        <v>24</v>
      </c>
      <c r="Z834" s="2" t="s">
        <v>27</v>
      </c>
      <c r="AA834" s="2" t="s">
        <v>27</v>
      </c>
      <c r="AB834" s="2" t="s">
        <v>27</v>
      </c>
      <c r="AC834" s="2" t="s">
        <v>1321</v>
      </c>
      <c r="AD834" s="2" t="s">
        <v>27</v>
      </c>
      <c r="AM834">
        <f>--ISNUMBER(IFERROR(SEARCH('Formulaire recherche'!$E$20,D834,1),""))</f>
        <v>1</v>
      </c>
      <c r="AN834">
        <f>IF(AM834=1,COUNTIF($AM$2:AM834,1),"")</f>
        <v>833</v>
      </c>
      <c r="AO834" t="str">
        <f>IFERROR(INDEX($D$2:$D$3528,MATCH(ROWS($AN$2:AN834),Position_Fournisseurs,0)),"")</f>
        <v/>
      </c>
    </row>
    <row r="835" spans="1:41" x14ac:dyDescent="0.25">
      <c r="A835">
        <v>1215</v>
      </c>
      <c r="B835">
        <v>297485</v>
      </c>
      <c r="C835" s="2" t="s">
        <v>27</v>
      </c>
      <c r="D835" s="2" t="s">
        <v>2248</v>
      </c>
      <c r="E835" s="2" t="s">
        <v>27</v>
      </c>
      <c r="F835" s="2" t="s">
        <v>2249</v>
      </c>
      <c r="G835" s="2" t="s">
        <v>27</v>
      </c>
      <c r="H835" s="2" t="s">
        <v>2250</v>
      </c>
      <c r="I835" s="2" t="s">
        <v>27</v>
      </c>
      <c r="J835" s="2" t="s">
        <v>27</v>
      </c>
      <c r="K835">
        <v>1258</v>
      </c>
      <c r="L835" s="2" t="s">
        <v>1503</v>
      </c>
      <c r="M835" s="2" t="s">
        <v>1311</v>
      </c>
      <c r="N835">
        <v>41227712200</v>
      </c>
      <c r="O835">
        <v>41227712207</v>
      </c>
      <c r="P835" s="2" t="s">
        <v>2251</v>
      </c>
      <c r="Q835" s="2" t="s">
        <v>27</v>
      </c>
      <c r="R835" s="2" t="s">
        <v>2252</v>
      </c>
      <c r="S835" s="2" t="s">
        <v>2252</v>
      </c>
      <c r="T835" s="2" t="s">
        <v>2253</v>
      </c>
      <c r="U835" s="2" t="s">
        <v>1312</v>
      </c>
      <c r="V835" s="2" t="s">
        <v>27</v>
      </c>
      <c r="W835" s="2" t="s">
        <v>27</v>
      </c>
      <c r="X835" s="2" t="s">
        <v>27</v>
      </c>
      <c r="Y835" s="2" t="s">
        <v>24</v>
      </c>
      <c r="Z835" s="2" t="s">
        <v>2254</v>
      </c>
      <c r="AA835" s="2" t="s">
        <v>27</v>
      </c>
      <c r="AB835" s="2" t="s">
        <v>1315</v>
      </c>
      <c r="AC835" s="2" t="s">
        <v>2252</v>
      </c>
      <c r="AD835" s="2" t="s">
        <v>41</v>
      </c>
      <c r="AM835">
        <f>--ISNUMBER(IFERROR(SEARCH('Formulaire recherche'!$E$20,D835,1),""))</f>
        <v>1</v>
      </c>
      <c r="AN835">
        <f>IF(AM835=1,COUNTIF($AM$2:AM835,1),"")</f>
        <v>834</v>
      </c>
      <c r="AO835" t="str">
        <f>IFERROR(INDEX($D$2:$D$3528,MATCH(ROWS($AN$2:AN835),Position_Fournisseurs,0)),"")</f>
        <v/>
      </c>
    </row>
    <row r="836" spans="1:41" x14ac:dyDescent="0.25">
      <c r="A836">
        <v>2959</v>
      </c>
      <c r="B836">
        <v>311218</v>
      </c>
      <c r="C836" s="2" t="s">
        <v>27</v>
      </c>
      <c r="D836" s="2" t="s">
        <v>3517</v>
      </c>
      <c r="E836" s="2" t="s">
        <v>1509</v>
      </c>
      <c r="F836" s="2" t="s">
        <v>3517</v>
      </c>
      <c r="G836" s="2" t="s">
        <v>27</v>
      </c>
      <c r="H836" s="2" t="s">
        <v>3518</v>
      </c>
      <c r="I836" s="2" t="s">
        <v>3518</v>
      </c>
      <c r="J836" s="2" t="s">
        <v>27</v>
      </c>
      <c r="K836">
        <v>1218</v>
      </c>
      <c r="L836" s="2" t="s">
        <v>1380</v>
      </c>
      <c r="M836" s="2" t="s">
        <v>1311</v>
      </c>
      <c r="N836">
        <v>41227989118</v>
      </c>
      <c r="P836" s="2" t="s">
        <v>27</v>
      </c>
      <c r="Q836" s="2" t="s">
        <v>27</v>
      </c>
      <c r="R836" s="2" t="s">
        <v>27</v>
      </c>
      <c r="S836" s="2" t="s">
        <v>3519</v>
      </c>
      <c r="T836" s="2" t="s">
        <v>27</v>
      </c>
      <c r="U836" s="2" t="s">
        <v>1312</v>
      </c>
      <c r="V836" s="2" t="s">
        <v>27</v>
      </c>
      <c r="W836" s="2" t="s">
        <v>27</v>
      </c>
      <c r="X836" s="2" t="s">
        <v>27</v>
      </c>
      <c r="Y836" s="2" t="s">
        <v>24</v>
      </c>
      <c r="Z836" s="2" t="s">
        <v>27</v>
      </c>
      <c r="AA836" s="2" t="s">
        <v>27</v>
      </c>
      <c r="AB836" s="2" t="s">
        <v>27</v>
      </c>
      <c r="AC836" s="2" t="s">
        <v>3519</v>
      </c>
      <c r="AD836" s="2" t="s">
        <v>27</v>
      </c>
      <c r="AM836">
        <f>--ISNUMBER(IFERROR(SEARCH('Formulaire recherche'!$E$20,D836,1),""))</f>
        <v>1</v>
      </c>
      <c r="AN836">
        <f>IF(AM836=1,COUNTIF($AM$2:AM836,1),"")</f>
        <v>835</v>
      </c>
      <c r="AO836" t="str">
        <f>IFERROR(INDEX($D$2:$D$3528,MATCH(ROWS($AN$2:AN836),Position_Fournisseurs,0)),"")</f>
        <v/>
      </c>
    </row>
    <row r="837" spans="1:41" x14ac:dyDescent="0.25">
      <c r="A837">
        <v>424</v>
      </c>
      <c r="B837">
        <v>10421</v>
      </c>
      <c r="C837" s="2" t="s">
        <v>27</v>
      </c>
      <c r="D837" s="2" t="s">
        <v>1622</v>
      </c>
      <c r="E837" s="2" t="s">
        <v>27</v>
      </c>
      <c r="F837" s="2" t="s">
        <v>1623</v>
      </c>
      <c r="G837" s="2" t="s">
        <v>27</v>
      </c>
      <c r="H837" s="2" t="s">
        <v>1624</v>
      </c>
      <c r="I837" s="2" t="s">
        <v>1624</v>
      </c>
      <c r="J837" s="2" t="s">
        <v>27</v>
      </c>
      <c r="K837">
        <v>1212</v>
      </c>
      <c r="L837" s="2" t="s">
        <v>1406</v>
      </c>
      <c r="M837" s="2" t="s">
        <v>1311</v>
      </c>
      <c r="N837">
        <v>41227947525</v>
      </c>
      <c r="P837" s="2" t="s">
        <v>27</v>
      </c>
      <c r="Q837" s="2" t="s">
        <v>27</v>
      </c>
      <c r="R837" s="2" t="s">
        <v>27</v>
      </c>
      <c r="S837" s="2" t="s">
        <v>1321</v>
      </c>
      <c r="T837" s="2" t="s">
        <v>27</v>
      </c>
      <c r="U837" s="2" t="s">
        <v>1312</v>
      </c>
      <c r="V837" s="2" t="s">
        <v>27</v>
      </c>
      <c r="W837" s="2" t="s">
        <v>27</v>
      </c>
      <c r="X837" s="2" t="s">
        <v>27</v>
      </c>
      <c r="Y837" s="2" t="s">
        <v>27</v>
      </c>
      <c r="Z837" s="2" t="s">
        <v>27</v>
      </c>
      <c r="AA837" s="2" t="s">
        <v>27</v>
      </c>
      <c r="AB837" s="2" t="s">
        <v>27</v>
      </c>
      <c r="AC837" s="2" t="s">
        <v>1321</v>
      </c>
      <c r="AD837" s="2" t="s">
        <v>27</v>
      </c>
      <c r="AM837">
        <f>--ISNUMBER(IFERROR(SEARCH('Formulaire recherche'!$E$20,D837,1),""))</f>
        <v>1</v>
      </c>
      <c r="AN837">
        <f>IF(AM837=1,COUNTIF($AM$2:AM837,1),"")</f>
        <v>836</v>
      </c>
      <c r="AO837" t="str">
        <f>IFERROR(INDEX($D$2:$D$3528,MATCH(ROWS($AN$2:AN837),Position_Fournisseurs,0)),"")</f>
        <v/>
      </c>
    </row>
    <row r="838" spans="1:41" x14ac:dyDescent="0.25">
      <c r="A838">
        <v>4944</v>
      </c>
      <c r="B838">
        <v>414893</v>
      </c>
      <c r="C838" s="2" t="s">
        <v>27</v>
      </c>
      <c r="D838" s="2" t="s">
        <v>4777</v>
      </c>
      <c r="E838" s="2" t="s">
        <v>27</v>
      </c>
      <c r="F838" s="2" t="s">
        <v>4777</v>
      </c>
      <c r="G838" s="2" t="s">
        <v>27</v>
      </c>
      <c r="H838" s="2" t="s">
        <v>27</v>
      </c>
      <c r="I838" s="2" t="s">
        <v>27</v>
      </c>
      <c r="J838" s="2" t="s">
        <v>27</v>
      </c>
      <c r="K838">
        <v>6537</v>
      </c>
      <c r="L838" s="2" t="s">
        <v>4778</v>
      </c>
      <c r="M838" s="2" t="s">
        <v>1311</v>
      </c>
      <c r="N838">
        <v>41918203888</v>
      </c>
      <c r="P838" s="2" t="s">
        <v>27</v>
      </c>
      <c r="Q838" s="2" t="s">
        <v>27</v>
      </c>
      <c r="R838" s="2" t="s">
        <v>27</v>
      </c>
      <c r="S838" s="2" t="s">
        <v>4779</v>
      </c>
      <c r="T838" s="2" t="s">
        <v>27</v>
      </c>
      <c r="U838" s="2" t="s">
        <v>1312</v>
      </c>
      <c r="V838" s="2" t="s">
        <v>27</v>
      </c>
      <c r="W838" s="2" t="s">
        <v>27</v>
      </c>
      <c r="X838" s="2" t="s">
        <v>27</v>
      </c>
      <c r="Y838" s="2" t="s">
        <v>2059</v>
      </c>
      <c r="Z838" s="2" t="s">
        <v>27</v>
      </c>
      <c r="AA838" s="2" t="s">
        <v>27</v>
      </c>
      <c r="AB838" s="2" t="s">
        <v>27</v>
      </c>
      <c r="AC838" s="2" t="s">
        <v>4779</v>
      </c>
      <c r="AD838" s="2" t="s">
        <v>27</v>
      </c>
      <c r="AM838">
        <f>--ISNUMBER(IFERROR(SEARCH('Formulaire recherche'!$E$20,D838,1),""))</f>
        <v>1</v>
      </c>
      <c r="AN838">
        <f>IF(AM838=1,COUNTIF($AM$2:AM838,1),"")</f>
        <v>837</v>
      </c>
      <c r="AO838" t="str">
        <f>IFERROR(INDEX($D$2:$D$3528,MATCH(ROWS($AN$2:AN838),Position_Fournisseurs,0)),"")</f>
        <v/>
      </c>
    </row>
    <row r="839" spans="1:41" x14ac:dyDescent="0.25">
      <c r="A839">
        <v>1500</v>
      </c>
      <c r="B839">
        <v>570709</v>
      </c>
      <c r="C839" s="2" t="s">
        <v>27</v>
      </c>
      <c r="D839" s="2" t="s">
        <v>2497</v>
      </c>
      <c r="E839" s="2" t="s">
        <v>27</v>
      </c>
      <c r="F839" s="2" t="s">
        <v>2498</v>
      </c>
      <c r="G839" s="2" t="s">
        <v>27</v>
      </c>
      <c r="H839" s="2" t="s">
        <v>2499</v>
      </c>
      <c r="I839" s="2" t="s">
        <v>2499</v>
      </c>
      <c r="J839" s="2" t="s">
        <v>27</v>
      </c>
      <c r="K839">
        <v>1872</v>
      </c>
      <c r="L839" s="2" t="s">
        <v>2018</v>
      </c>
      <c r="M839" s="2" t="s">
        <v>1311</v>
      </c>
      <c r="N839">
        <v>41244773004</v>
      </c>
      <c r="P839" s="2" t="s">
        <v>27</v>
      </c>
      <c r="Q839" s="2" t="s">
        <v>27</v>
      </c>
      <c r="R839" s="2" t="s">
        <v>27</v>
      </c>
      <c r="S839" s="2" t="s">
        <v>2500</v>
      </c>
      <c r="T839" s="2" t="s">
        <v>27</v>
      </c>
      <c r="U839" s="2" t="s">
        <v>1312</v>
      </c>
      <c r="V839" s="2" t="s">
        <v>27</v>
      </c>
      <c r="W839" s="2" t="s">
        <v>27</v>
      </c>
      <c r="X839" s="2" t="s">
        <v>27</v>
      </c>
      <c r="Y839" s="2" t="s">
        <v>257</v>
      </c>
      <c r="Z839" s="2" t="s">
        <v>27</v>
      </c>
      <c r="AA839" s="2" t="s">
        <v>27</v>
      </c>
      <c r="AB839" s="2" t="s">
        <v>27</v>
      </c>
      <c r="AC839" s="2" t="s">
        <v>2500</v>
      </c>
      <c r="AD839" s="2" t="s">
        <v>27</v>
      </c>
      <c r="AM839">
        <f>--ISNUMBER(IFERROR(SEARCH('Formulaire recherche'!$E$20,D839,1),""))</f>
        <v>1</v>
      </c>
      <c r="AN839">
        <f>IF(AM839=1,COUNTIF($AM$2:AM839,1),"")</f>
        <v>838</v>
      </c>
      <c r="AO839" t="str">
        <f>IFERROR(INDEX($D$2:$D$3528,MATCH(ROWS($AN$2:AN839),Position_Fournisseurs,0)),"")</f>
        <v/>
      </c>
    </row>
    <row r="840" spans="1:41" x14ac:dyDescent="0.25">
      <c r="A840">
        <v>5095</v>
      </c>
      <c r="B840">
        <v>442297</v>
      </c>
      <c r="C840" s="2" t="s">
        <v>27</v>
      </c>
      <c r="D840" s="2" t="s">
        <v>4876</v>
      </c>
      <c r="E840" s="2" t="s">
        <v>4877</v>
      </c>
      <c r="F840" s="2" t="s">
        <v>4878</v>
      </c>
      <c r="G840" s="2" t="s">
        <v>27</v>
      </c>
      <c r="H840" s="2" t="s">
        <v>3257</v>
      </c>
      <c r="I840" s="2" t="s">
        <v>3257</v>
      </c>
      <c r="J840" s="2" t="s">
        <v>27</v>
      </c>
      <c r="K840">
        <v>1227</v>
      </c>
      <c r="L840" s="2" t="s">
        <v>1325</v>
      </c>
      <c r="M840" s="2" t="s">
        <v>1311</v>
      </c>
      <c r="N840">
        <v>41223435947</v>
      </c>
      <c r="P840" s="2" t="s">
        <v>27</v>
      </c>
      <c r="Q840" s="2" t="s">
        <v>27</v>
      </c>
      <c r="R840" s="2" t="s">
        <v>27</v>
      </c>
      <c r="S840" s="2" t="s">
        <v>4879</v>
      </c>
      <c r="T840" s="2" t="s">
        <v>27</v>
      </c>
      <c r="U840" s="2" t="s">
        <v>1312</v>
      </c>
      <c r="V840" s="2" t="s">
        <v>27</v>
      </c>
      <c r="W840" s="2" t="s">
        <v>27</v>
      </c>
      <c r="X840" s="2" t="s">
        <v>27</v>
      </c>
      <c r="Y840" s="2" t="s">
        <v>24</v>
      </c>
      <c r="Z840" s="2" t="s">
        <v>27</v>
      </c>
      <c r="AA840" s="2" t="s">
        <v>27</v>
      </c>
      <c r="AB840" s="2" t="s">
        <v>27</v>
      </c>
      <c r="AC840" s="2" t="s">
        <v>4879</v>
      </c>
      <c r="AD840" s="2" t="s">
        <v>27</v>
      </c>
      <c r="AM840">
        <f>--ISNUMBER(IFERROR(SEARCH('Formulaire recherche'!$E$20,D840,1),""))</f>
        <v>1</v>
      </c>
      <c r="AN840">
        <f>IF(AM840=1,COUNTIF($AM$2:AM840,1),"")</f>
        <v>839</v>
      </c>
      <c r="AO840" t="str">
        <f>IFERROR(INDEX($D$2:$D$3528,MATCH(ROWS($AN$2:AN840),Position_Fournisseurs,0)),"")</f>
        <v/>
      </c>
    </row>
    <row r="841" spans="1:41" x14ac:dyDescent="0.25">
      <c r="A841">
        <v>3586</v>
      </c>
      <c r="B841">
        <v>646189</v>
      </c>
      <c r="C841" s="2" t="s">
        <v>27</v>
      </c>
      <c r="D841" s="2" t="s">
        <v>4022</v>
      </c>
      <c r="E841" s="2" t="s">
        <v>27</v>
      </c>
      <c r="F841" s="2" t="s">
        <v>4023</v>
      </c>
      <c r="G841" s="2" t="s">
        <v>27</v>
      </c>
      <c r="H841" s="2" t="s">
        <v>27</v>
      </c>
      <c r="I841" s="2" t="s">
        <v>27</v>
      </c>
      <c r="J841" s="2" t="s">
        <v>27</v>
      </c>
      <c r="K841">
        <v>1257</v>
      </c>
      <c r="L841" s="2" t="s">
        <v>1649</v>
      </c>
      <c r="M841" s="2" t="s">
        <v>1311</v>
      </c>
      <c r="N841">
        <v>41227936445</v>
      </c>
      <c r="P841" s="2" t="s">
        <v>27</v>
      </c>
      <c r="Q841" s="2" t="s">
        <v>27</v>
      </c>
      <c r="R841" s="2" t="s">
        <v>27</v>
      </c>
      <c r="S841" s="2" t="s">
        <v>4024</v>
      </c>
      <c r="T841" s="2" t="s">
        <v>27</v>
      </c>
      <c r="U841" s="2" t="s">
        <v>1312</v>
      </c>
      <c r="V841" s="2" t="s">
        <v>27</v>
      </c>
      <c r="W841" s="2" t="s">
        <v>27</v>
      </c>
      <c r="X841" s="2" t="s">
        <v>27</v>
      </c>
      <c r="Y841" s="2" t="s">
        <v>24</v>
      </c>
      <c r="Z841" s="2" t="s">
        <v>27</v>
      </c>
      <c r="AA841" s="2" t="s">
        <v>27</v>
      </c>
      <c r="AB841" s="2" t="s">
        <v>27</v>
      </c>
      <c r="AC841" s="2" t="s">
        <v>4024</v>
      </c>
      <c r="AD841" s="2" t="s">
        <v>27</v>
      </c>
      <c r="AM841">
        <f>--ISNUMBER(IFERROR(SEARCH('Formulaire recherche'!$E$20,D841,1),""))</f>
        <v>1</v>
      </c>
      <c r="AN841">
        <f>IF(AM841=1,COUNTIF($AM$2:AM841,1),"")</f>
        <v>840</v>
      </c>
      <c r="AO841" t="str">
        <f>IFERROR(INDEX($D$2:$D$3528,MATCH(ROWS($AN$2:AN841),Position_Fournisseurs,0)),"")</f>
        <v/>
      </c>
    </row>
    <row r="842" spans="1:41" x14ac:dyDescent="0.25">
      <c r="A842">
        <v>1426</v>
      </c>
      <c r="B842">
        <v>558580</v>
      </c>
      <c r="C842" s="2" t="s">
        <v>27</v>
      </c>
      <c r="D842" s="2" t="s">
        <v>2443</v>
      </c>
      <c r="E842" s="2" t="s">
        <v>27</v>
      </c>
      <c r="F842" s="2" t="s">
        <v>2444</v>
      </c>
      <c r="G842" s="2" t="s">
        <v>27</v>
      </c>
      <c r="H842" s="2" t="s">
        <v>2445</v>
      </c>
      <c r="I842" s="2" t="s">
        <v>2445</v>
      </c>
      <c r="J842" s="2" t="s">
        <v>27</v>
      </c>
      <c r="K842">
        <v>1213</v>
      </c>
      <c r="L842" s="2" t="s">
        <v>1496</v>
      </c>
      <c r="M842" s="2" t="s">
        <v>1311</v>
      </c>
      <c r="N842">
        <v>41227926230</v>
      </c>
      <c r="P842" s="2" t="s">
        <v>27</v>
      </c>
      <c r="Q842" s="2" t="s">
        <v>27</v>
      </c>
      <c r="R842" s="2" t="s">
        <v>2446</v>
      </c>
      <c r="S842" s="2" t="s">
        <v>2447</v>
      </c>
      <c r="T842" s="2" t="s">
        <v>2448</v>
      </c>
      <c r="U842" s="2" t="s">
        <v>1312</v>
      </c>
      <c r="V842" s="2" t="s">
        <v>27</v>
      </c>
      <c r="W842" s="2" t="s">
        <v>27</v>
      </c>
      <c r="X842" s="2" t="s">
        <v>27</v>
      </c>
      <c r="Y842" s="2" t="s">
        <v>24</v>
      </c>
      <c r="Z842" s="2" t="s">
        <v>27</v>
      </c>
      <c r="AA842" s="2" t="s">
        <v>27</v>
      </c>
      <c r="AB842" s="2" t="s">
        <v>27</v>
      </c>
      <c r="AC842" s="2" t="s">
        <v>2447</v>
      </c>
      <c r="AD842" s="2" t="s">
        <v>27</v>
      </c>
      <c r="AM842">
        <f>--ISNUMBER(IFERROR(SEARCH('Formulaire recherche'!$E$20,D842,1),""))</f>
        <v>1</v>
      </c>
      <c r="AN842">
        <f>IF(AM842=1,COUNTIF($AM$2:AM842,1),"")</f>
        <v>841</v>
      </c>
      <c r="AO842" t="str">
        <f>IFERROR(INDEX($D$2:$D$3528,MATCH(ROWS($AN$2:AN842),Position_Fournisseurs,0)),"")</f>
        <v/>
      </c>
    </row>
    <row r="843" spans="1:41" x14ac:dyDescent="0.25">
      <c r="A843">
        <v>2377</v>
      </c>
      <c r="B843">
        <v>106997304</v>
      </c>
      <c r="C843" s="2" t="s">
        <v>27</v>
      </c>
      <c r="D843" s="2" t="s">
        <v>3116</v>
      </c>
      <c r="E843" s="2" t="s">
        <v>3117</v>
      </c>
      <c r="F843" s="2" t="s">
        <v>3118</v>
      </c>
      <c r="G843" s="2" t="s">
        <v>27</v>
      </c>
      <c r="H843" s="2" t="s">
        <v>3119</v>
      </c>
      <c r="I843" s="2" t="s">
        <v>3119</v>
      </c>
      <c r="J843" s="2" t="s">
        <v>27</v>
      </c>
      <c r="K843">
        <v>1180</v>
      </c>
      <c r="L843" s="2" t="s">
        <v>2083</v>
      </c>
      <c r="M843" s="2" t="s">
        <v>1311</v>
      </c>
      <c r="N843">
        <v>41218223232</v>
      </c>
      <c r="P843" s="2" t="s">
        <v>3120</v>
      </c>
      <c r="Q843" s="2" t="s">
        <v>27</v>
      </c>
      <c r="R843" s="2" t="s">
        <v>3121</v>
      </c>
      <c r="S843" s="2" t="s">
        <v>3122</v>
      </c>
      <c r="T843" s="2" t="s">
        <v>3123</v>
      </c>
      <c r="U843" s="2" t="s">
        <v>1312</v>
      </c>
      <c r="V843" s="2" t="s">
        <v>27</v>
      </c>
      <c r="W843" s="2" t="s">
        <v>27</v>
      </c>
      <c r="X843" s="2" t="s">
        <v>27</v>
      </c>
      <c r="Y843" s="2" t="s">
        <v>79</v>
      </c>
      <c r="Z843" s="2" t="s">
        <v>27</v>
      </c>
      <c r="AA843" s="2" t="s">
        <v>27</v>
      </c>
      <c r="AB843" s="2" t="s">
        <v>27</v>
      </c>
      <c r="AC843" s="2" t="s">
        <v>3122</v>
      </c>
      <c r="AD843" s="2" t="s">
        <v>27</v>
      </c>
      <c r="AM843">
        <f>--ISNUMBER(IFERROR(SEARCH('Formulaire recherche'!$E$20,D843,1),""))</f>
        <v>1</v>
      </c>
      <c r="AN843">
        <f>IF(AM843=1,COUNTIF($AM$2:AM843,1),"")</f>
        <v>842</v>
      </c>
      <c r="AO843" t="str">
        <f>IFERROR(INDEX($D$2:$D$3528,MATCH(ROWS($AN$2:AN843),Position_Fournisseurs,0)),"")</f>
        <v/>
      </c>
    </row>
    <row r="844" spans="1:41" x14ac:dyDescent="0.25">
      <c r="A844">
        <v>3035</v>
      </c>
      <c r="B844">
        <v>328468</v>
      </c>
      <c r="C844" s="2" t="s">
        <v>27</v>
      </c>
      <c r="D844" s="2" t="s">
        <v>3116</v>
      </c>
      <c r="E844" s="2" t="s">
        <v>3575</v>
      </c>
      <c r="F844" s="2" t="s">
        <v>3576</v>
      </c>
      <c r="G844" s="2" t="s">
        <v>27</v>
      </c>
      <c r="H844" s="2" t="s">
        <v>3577</v>
      </c>
      <c r="I844" s="2" t="s">
        <v>3577</v>
      </c>
      <c r="J844" s="2" t="s">
        <v>27</v>
      </c>
      <c r="K844">
        <v>1180</v>
      </c>
      <c r="L844" s="2" t="s">
        <v>2083</v>
      </c>
      <c r="M844" s="2" t="s">
        <v>1311</v>
      </c>
      <c r="N844">
        <v>41218223232</v>
      </c>
      <c r="P844" s="2" t="s">
        <v>3578</v>
      </c>
      <c r="Q844" s="2" t="s">
        <v>27</v>
      </c>
      <c r="R844" s="2" t="s">
        <v>3121</v>
      </c>
      <c r="S844" s="2" t="s">
        <v>3122</v>
      </c>
      <c r="T844" s="2" t="s">
        <v>3123</v>
      </c>
      <c r="U844" s="2" t="s">
        <v>1312</v>
      </c>
      <c r="V844" s="2" t="s">
        <v>27</v>
      </c>
      <c r="W844" s="2" t="s">
        <v>27</v>
      </c>
      <c r="X844" s="2" t="s">
        <v>27</v>
      </c>
      <c r="Y844" s="2" t="s">
        <v>79</v>
      </c>
      <c r="Z844" s="2" t="s">
        <v>27</v>
      </c>
      <c r="AA844" s="2" t="s">
        <v>27</v>
      </c>
      <c r="AB844" s="2" t="s">
        <v>27</v>
      </c>
      <c r="AC844" s="2" t="s">
        <v>3122</v>
      </c>
      <c r="AD844" s="2" t="s">
        <v>27</v>
      </c>
      <c r="AM844">
        <f>--ISNUMBER(IFERROR(SEARCH('Formulaire recherche'!$E$20,D844,1),""))</f>
        <v>1</v>
      </c>
      <c r="AN844">
        <f>IF(AM844=1,COUNTIF($AM$2:AM844,1),"")</f>
        <v>843</v>
      </c>
      <c r="AO844" t="str">
        <f>IFERROR(INDEX($D$2:$D$3528,MATCH(ROWS($AN$2:AN844),Position_Fournisseurs,0)),"")</f>
        <v/>
      </c>
    </row>
    <row r="845" spans="1:41" x14ac:dyDescent="0.25">
      <c r="A845">
        <v>3385</v>
      </c>
      <c r="B845">
        <v>610832</v>
      </c>
      <c r="C845" s="2" t="s">
        <v>27</v>
      </c>
      <c r="D845" s="2" t="s">
        <v>3846</v>
      </c>
      <c r="E845" s="2" t="s">
        <v>27</v>
      </c>
      <c r="F845" s="2" t="s">
        <v>3846</v>
      </c>
      <c r="G845" s="2" t="s">
        <v>27</v>
      </c>
      <c r="H845" s="2" t="s">
        <v>3847</v>
      </c>
      <c r="I845" s="2" t="s">
        <v>3847</v>
      </c>
      <c r="J845" s="2" t="s">
        <v>27</v>
      </c>
      <c r="K845">
        <v>1196</v>
      </c>
      <c r="L845" s="2" t="s">
        <v>1441</v>
      </c>
      <c r="M845" s="2" t="s">
        <v>1311</v>
      </c>
      <c r="N845">
        <v>41223621754</v>
      </c>
      <c r="P845" s="2" t="s">
        <v>27</v>
      </c>
      <c r="Q845" s="2" t="s">
        <v>27</v>
      </c>
      <c r="R845" s="2" t="s">
        <v>27</v>
      </c>
      <c r="S845" s="2" t="s">
        <v>3848</v>
      </c>
      <c r="T845" s="2" t="s">
        <v>3849</v>
      </c>
      <c r="U845" s="2" t="s">
        <v>1312</v>
      </c>
      <c r="V845" s="2" t="s">
        <v>27</v>
      </c>
      <c r="W845" s="2" t="s">
        <v>27</v>
      </c>
      <c r="X845" s="2" t="s">
        <v>27</v>
      </c>
      <c r="Y845" s="2" t="s">
        <v>79</v>
      </c>
      <c r="Z845" s="2" t="s">
        <v>27</v>
      </c>
      <c r="AA845" s="2" t="s">
        <v>27</v>
      </c>
      <c r="AB845" s="2" t="s">
        <v>27</v>
      </c>
      <c r="AC845" s="2" t="s">
        <v>3848</v>
      </c>
      <c r="AD845" s="2" t="s">
        <v>27</v>
      </c>
      <c r="AM845">
        <f>--ISNUMBER(IFERROR(SEARCH('Formulaire recherche'!$E$20,D845,1),""))</f>
        <v>1</v>
      </c>
      <c r="AN845">
        <f>IF(AM845=1,COUNTIF($AM$2:AM845,1),"")</f>
        <v>844</v>
      </c>
      <c r="AO845" t="str">
        <f>IFERROR(INDEX($D$2:$D$3528,MATCH(ROWS($AN$2:AN845),Position_Fournisseurs,0)),"")</f>
        <v/>
      </c>
    </row>
    <row r="846" spans="1:41" x14ac:dyDescent="0.25">
      <c r="A846">
        <v>2011</v>
      </c>
      <c r="B846">
        <v>108793221</v>
      </c>
      <c r="C846" s="2" t="s">
        <v>27</v>
      </c>
      <c r="D846" s="2" t="s">
        <v>2875</v>
      </c>
      <c r="E846" s="2" t="s">
        <v>27</v>
      </c>
      <c r="F846" s="2" t="s">
        <v>2876</v>
      </c>
      <c r="G846" s="2" t="s">
        <v>27</v>
      </c>
      <c r="H846" s="2" t="s">
        <v>2877</v>
      </c>
      <c r="I846" s="2" t="s">
        <v>27</v>
      </c>
      <c r="J846" s="2" t="s">
        <v>27</v>
      </c>
      <c r="K846">
        <v>1920</v>
      </c>
      <c r="L846" s="2" t="s">
        <v>1367</v>
      </c>
      <c r="M846" s="2" t="s">
        <v>1311</v>
      </c>
      <c r="N846">
        <v>41277226782</v>
      </c>
      <c r="P846" s="2" t="s">
        <v>2878</v>
      </c>
      <c r="Q846" s="2" t="s">
        <v>27</v>
      </c>
      <c r="R846" s="2" t="s">
        <v>2879</v>
      </c>
      <c r="S846" s="2" t="s">
        <v>2879</v>
      </c>
      <c r="T846" s="2" t="s">
        <v>2880</v>
      </c>
      <c r="U846" s="2" t="s">
        <v>1312</v>
      </c>
      <c r="V846" s="2" t="s">
        <v>27</v>
      </c>
      <c r="W846" s="2" t="s">
        <v>27</v>
      </c>
      <c r="X846" s="2" t="s">
        <v>27</v>
      </c>
      <c r="Y846" s="2" t="s">
        <v>257</v>
      </c>
      <c r="Z846" s="2" t="s">
        <v>1314</v>
      </c>
      <c r="AA846" s="2" t="s">
        <v>27</v>
      </c>
      <c r="AB846" s="2" t="s">
        <v>1315</v>
      </c>
      <c r="AC846" s="2" t="s">
        <v>2879</v>
      </c>
      <c r="AD846" s="2" t="s">
        <v>27</v>
      </c>
      <c r="AM846">
        <f>--ISNUMBER(IFERROR(SEARCH('Formulaire recherche'!$E$20,D846,1),""))</f>
        <v>1</v>
      </c>
      <c r="AN846">
        <f>IF(AM846=1,COUNTIF($AM$2:AM846,1),"")</f>
        <v>845</v>
      </c>
      <c r="AO846" t="str">
        <f>IFERROR(INDEX($D$2:$D$3528,MATCH(ROWS($AN$2:AN846),Position_Fournisseurs,0)),"")</f>
        <v/>
      </c>
    </row>
    <row r="847" spans="1:41" x14ac:dyDescent="0.25">
      <c r="A847">
        <v>1852</v>
      </c>
      <c r="B847">
        <v>619185</v>
      </c>
      <c r="C847" s="2" t="s">
        <v>27</v>
      </c>
      <c r="D847" s="2" t="s">
        <v>2766</v>
      </c>
      <c r="E847" s="2" t="s">
        <v>27</v>
      </c>
      <c r="F847" s="2" t="s">
        <v>2767</v>
      </c>
      <c r="G847" s="2" t="s">
        <v>27</v>
      </c>
      <c r="H847" s="2" t="s">
        <v>2768</v>
      </c>
      <c r="I847" s="2" t="s">
        <v>27</v>
      </c>
      <c r="J847" s="2" t="s">
        <v>27</v>
      </c>
      <c r="K847">
        <v>1920</v>
      </c>
      <c r="L847" s="2" t="s">
        <v>1367</v>
      </c>
      <c r="M847" s="2" t="s">
        <v>1311</v>
      </c>
      <c r="N847">
        <v>41277228141</v>
      </c>
      <c r="P847" s="2" t="s">
        <v>2769</v>
      </c>
      <c r="Q847" s="2" t="s">
        <v>27</v>
      </c>
      <c r="R847" s="2" t="s">
        <v>2770</v>
      </c>
      <c r="S847" s="2" t="s">
        <v>2770</v>
      </c>
      <c r="T847" s="2" t="s">
        <v>2771</v>
      </c>
      <c r="U847" s="2" t="s">
        <v>1312</v>
      </c>
      <c r="V847" s="2" t="s">
        <v>27</v>
      </c>
      <c r="W847" s="2" t="s">
        <v>27</v>
      </c>
      <c r="X847" s="2" t="s">
        <v>27</v>
      </c>
      <c r="Y847" s="2" t="s">
        <v>257</v>
      </c>
      <c r="Z847" s="2" t="s">
        <v>1314</v>
      </c>
      <c r="AA847" s="2" t="s">
        <v>27</v>
      </c>
      <c r="AB847" s="2" t="s">
        <v>1315</v>
      </c>
      <c r="AC847" s="2" t="s">
        <v>2770</v>
      </c>
      <c r="AD847" s="2" t="s">
        <v>41</v>
      </c>
      <c r="AM847">
        <f>--ISNUMBER(IFERROR(SEARCH('Formulaire recherche'!$E$20,D847,1),""))</f>
        <v>1</v>
      </c>
      <c r="AN847">
        <f>IF(AM847=1,COUNTIF($AM$2:AM847,1),"")</f>
        <v>846</v>
      </c>
      <c r="AO847" t="str">
        <f>IFERROR(INDEX($D$2:$D$3528,MATCH(ROWS($AN$2:AN847),Position_Fournisseurs,0)),"")</f>
        <v/>
      </c>
    </row>
    <row r="848" spans="1:41" x14ac:dyDescent="0.25">
      <c r="A848">
        <v>3875</v>
      </c>
      <c r="B848">
        <v>113299487</v>
      </c>
      <c r="C848" s="2" t="s">
        <v>27</v>
      </c>
      <c r="D848" s="2" t="s">
        <v>4255</v>
      </c>
      <c r="E848" s="2" t="s">
        <v>27</v>
      </c>
      <c r="F848" s="2" t="s">
        <v>27</v>
      </c>
      <c r="G848" s="2" t="s">
        <v>27</v>
      </c>
      <c r="H848" s="2" t="s">
        <v>4256</v>
      </c>
      <c r="I848" s="2" t="s">
        <v>27</v>
      </c>
      <c r="J848" s="2" t="s">
        <v>27</v>
      </c>
      <c r="K848">
        <v>1350</v>
      </c>
      <c r="L848" s="2" t="s">
        <v>2646</v>
      </c>
      <c r="M848" s="2" t="s">
        <v>1311</v>
      </c>
      <c r="N848">
        <v>41244411263</v>
      </c>
      <c r="O848">
        <v>4141244415342</v>
      </c>
      <c r="P848" s="2" t="s">
        <v>4257</v>
      </c>
      <c r="Q848" s="2" t="s">
        <v>27</v>
      </c>
      <c r="R848" s="2" t="s">
        <v>4258</v>
      </c>
      <c r="S848" s="2" t="s">
        <v>4258</v>
      </c>
      <c r="T848" s="2" t="s">
        <v>4259</v>
      </c>
      <c r="U848" s="2" t="s">
        <v>1312</v>
      </c>
      <c r="V848" s="2" t="s">
        <v>27</v>
      </c>
      <c r="W848" s="2" t="s">
        <v>27</v>
      </c>
      <c r="X848" s="2" t="s">
        <v>27</v>
      </c>
      <c r="Y848" s="2" t="s">
        <v>79</v>
      </c>
      <c r="Z848" s="2" t="s">
        <v>1314</v>
      </c>
      <c r="AA848" s="2" t="s">
        <v>27</v>
      </c>
      <c r="AB848" s="2" t="s">
        <v>1315</v>
      </c>
      <c r="AC848" s="2" t="s">
        <v>4258</v>
      </c>
      <c r="AD848" s="2" t="s">
        <v>41</v>
      </c>
      <c r="AM848">
        <f>--ISNUMBER(IFERROR(SEARCH('Formulaire recherche'!$E$20,D848,1),""))</f>
        <v>1</v>
      </c>
      <c r="AN848">
        <f>IF(AM848=1,COUNTIF($AM$2:AM848,1),"")</f>
        <v>847</v>
      </c>
      <c r="AO848" t="str">
        <f>IFERROR(INDEX($D$2:$D$3528,MATCH(ROWS($AN$2:AN848),Position_Fournisseurs,0)),"")</f>
        <v/>
      </c>
    </row>
    <row r="849" spans="1:41" x14ac:dyDescent="0.25">
      <c r="A849">
        <v>4776</v>
      </c>
      <c r="B849">
        <v>207073</v>
      </c>
      <c r="C849" s="2" t="s">
        <v>27</v>
      </c>
      <c r="D849" s="2" t="s">
        <v>4690</v>
      </c>
      <c r="E849" s="2" t="s">
        <v>27</v>
      </c>
      <c r="F849" s="2" t="s">
        <v>4690</v>
      </c>
      <c r="G849" s="2" t="s">
        <v>27</v>
      </c>
      <c r="H849" s="2" t="s">
        <v>4691</v>
      </c>
      <c r="I849" s="2" t="s">
        <v>4691</v>
      </c>
      <c r="J849" s="2" t="s">
        <v>27</v>
      </c>
      <c r="K849">
        <v>1462</v>
      </c>
      <c r="L849" s="2" t="s">
        <v>1448</v>
      </c>
      <c r="M849" s="2" t="s">
        <v>1311</v>
      </c>
      <c r="N849">
        <v>41244301079</v>
      </c>
      <c r="P849" s="2" t="s">
        <v>27</v>
      </c>
      <c r="Q849" s="2" t="s">
        <v>27</v>
      </c>
      <c r="R849" s="2" t="s">
        <v>27</v>
      </c>
      <c r="S849" s="2" t="s">
        <v>4692</v>
      </c>
      <c r="T849" s="2" t="s">
        <v>27</v>
      </c>
      <c r="U849" s="2" t="s">
        <v>1312</v>
      </c>
      <c r="V849" s="2" t="s">
        <v>27</v>
      </c>
      <c r="W849" s="2" t="s">
        <v>27</v>
      </c>
      <c r="X849" s="2" t="s">
        <v>27</v>
      </c>
      <c r="Y849" s="2" t="s">
        <v>79</v>
      </c>
      <c r="Z849" s="2" t="s">
        <v>27</v>
      </c>
      <c r="AA849" s="2" t="s">
        <v>27</v>
      </c>
      <c r="AB849" s="2" t="s">
        <v>27</v>
      </c>
      <c r="AC849" s="2" t="s">
        <v>4692</v>
      </c>
      <c r="AD849" s="2" t="s">
        <v>27</v>
      </c>
      <c r="AM849">
        <f>--ISNUMBER(IFERROR(SEARCH('Formulaire recherche'!$E$20,D849,1),""))</f>
        <v>1</v>
      </c>
      <c r="AN849">
        <f>IF(AM849=1,COUNTIF($AM$2:AM849,1),"")</f>
        <v>848</v>
      </c>
      <c r="AO849" t="str">
        <f>IFERROR(INDEX($D$2:$D$3528,MATCH(ROWS($AN$2:AN849),Position_Fournisseurs,0)),"")</f>
        <v/>
      </c>
    </row>
    <row r="850" spans="1:41" x14ac:dyDescent="0.25">
      <c r="A850">
        <v>7405</v>
      </c>
      <c r="B850">
        <v>106223007</v>
      </c>
      <c r="C850" s="2" t="s">
        <v>27</v>
      </c>
      <c r="D850" s="2" t="s">
        <v>6405</v>
      </c>
      <c r="E850" s="2" t="s">
        <v>27</v>
      </c>
      <c r="F850" s="2" t="s">
        <v>6406</v>
      </c>
      <c r="G850" s="2" t="s">
        <v>27</v>
      </c>
      <c r="H850" s="2" t="s">
        <v>4757</v>
      </c>
      <c r="I850" s="2" t="s">
        <v>27</v>
      </c>
      <c r="J850" s="2" t="s">
        <v>27</v>
      </c>
      <c r="K850">
        <v>1965</v>
      </c>
      <c r="L850" s="2" t="s">
        <v>1586</v>
      </c>
      <c r="M850" s="2" t="s">
        <v>1311</v>
      </c>
      <c r="P850" s="2" t="s">
        <v>6407</v>
      </c>
      <c r="Q850" s="2" t="s">
        <v>27</v>
      </c>
      <c r="R850" s="2" t="s">
        <v>27</v>
      </c>
      <c r="S850" s="2" t="s">
        <v>27</v>
      </c>
      <c r="T850" s="2" t="s">
        <v>27</v>
      </c>
      <c r="U850" s="2" t="s">
        <v>1312</v>
      </c>
      <c r="V850" s="2" t="s">
        <v>27</v>
      </c>
      <c r="W850" s="2" t="s">
        <v>27</v>
      </c>
      <c r="X850" s="2" t="s">
        <v>27</v>
      </c>
      <c r="Y850" s="2" t="s">
        <v>27</v>
      </c>
      <c r="Z850" s="2" t="s">
        <v>27</v>
      </c>
      <c r="AA850" s="2" t="s">
        <v>27</v>
      </c>
      <c r="AB850" s="2" t="s">
        <v>27</v>
      </c>
      <c r="AC850" s="2" t="s">
        <v>27</v>
      </c>
      <c r="AD850" s="2" t="s">
        <v>27</v>
      </c>
      <c r="AM850">
        <f>--ISNUMBER(IFERROR(SEARCH('Formulaire recherche'!$E$20,D850,1),""))</f>
        <v>1</v>
      </c>
      <c r="AN850">
        <f>IF(AM850=1,COUNTIF($AM$2:AM850,1),"")</f>
        <v>849</v>
      </c>
      <c r="AO850" t="str">
        <f>IFERROR(INDEX($D$2:$D$3528,MATCH(ROWS($AN$2:AN850),Position_Fournisseurs,0)),"")</f>
        <v/>
      </c>
    </row>
    <row r="851" spans="1:41" x14ac:dyDescent="0.25">
      <c r="A851">
        <v>487</v>
      </c>
      <c r="B851">
        <v>143665</v>
      </c>
      <c r="C851" s="2" t="s">
        <v>27</v>
      </c>
      <c r="D851" s="2" t="s">
        <v>1692</v>
      </c>
      <c r="E851" s="2" t="s">
        <v>27</v>
      </c>
      <c r="F851" s="2" t="s">
        <v>1692</v>
      </c>
      <c r="G851" s="2" t="s">
        <v>1693</v>
      </c>
      <c r="H851" s="2" t="s">
        <v>1694</v>
      </c>
      <c r="I851" s="2" t="s">
        <v>1694</v>
      </c>
      <c r="J851" s="2" t="s">
        <v>27</v>
      </c>
      <c r="K851">
        <v>1205</v>
      </c>
      <c r="L851" s="2" t="s">
        <v>1326</v>
      </c>
      <c r="M851" s="2" t="s">
        <v>1311</v>
      </c>
      <c r="N851">
        <v>41223288644</v>
      </c>
      <c r="P851" s="2" t="s">
        <v>27</v>
      </c>
      <c r="Q851" s="2" t="s">
        <v>27</v>
      </c>
      <c r="R851" s="2" t="s">
        <v>27</v>
      </c>
      <c r="S851" s="2" t="s">
        <v>1695</v>
      </c>
      <c r="T851" s="2" t="s">
        <v>27</v>
      </c>
      <c r="U851" s="2" t="s">
        <v>1312</v>
      </c>
      <c r="V851" s="2" t="s">
        <v>27</v>
      </c>
      <c r="W851" s="2" t="s">
        <v>27</v>
      </c>
      <c r="X851" s="2" t="s">
        <v>27</v>
      </c>
      <c r="Y851" s="2" t="s">
        <v>24</v>
      </c>
      <c r="Z851" s="2" t="s">
        <v>27</v>
      </c>
      <c r="AA851" s="2" t="s">
        <v>27</v>
      </c>
      <c r="AB851" s="2" t="s">
        <v>27</v>
      </c>
      <c r="AC851" s="2" t="s">
        <v>1695</v>
      </c>
      <c r="AD851" s="2" t="s">
        <v>27</v>
      </c>
      <c r="AM851">
        <f>--ISNUMBER(IFERROR(SEARCH('Formulaire recherche'!$E$20,D851,1),""))</f>
        <v>1</v>
      </c>
      <c r="AN851">
        <f>IF(AM851=1,COUNTIF($AM$2:AM851,1),"")</f>
        <v>850</v>
      </c>
      <c r="AO851" t="str">
        <f>IFERROR(INDEX($D$2:$D$3528,MATCH(ROWS($AN$2:AN851),Position_Fournisseurs,0)),"")</f>
        <v/>
      </c>
    </row>
    <row r="852" spans="1:41" x14ac:dyDescent="0.25">
      <c r="A852">
        <v>1648</v>
      </c>
      <c r="B852">
        <v>600432</v>
      </c>
      <c r="C852" s="2" t="s">
        <v>27</v>
      </c>
      <c r="D852" s="2" t="s">
        <v>2610</v>
      </c>
      <c r="E852" s="2" t="s">
        <v>27</v>
      </c>
      <c r="F852" s="2" t="s">
        <v>2611</v>
      </c>
      <c r="G852" s="2" t="s">
        <v>27</v>
      </c>
      <c r="H852" s="2" t="s">
        <v>2612</v>
      </c>
      <c r="I852" s="2" t="s">
        <v>2612</v>
      </c>
      <c r="J852" s="2" t="s">
        <v>27</v>
      </c>
      <c r="K852">
        <v>1205</v>
      </c>
      <c r="L852" s="2" t="s">
        <v>1349</v>
      </c>
      <c r="M852" s="2" t="s">
        <v>1311</v>
      </c>
      <c r="N852">
        <v>41223288644</v>
      </c>
      <c r="P852" s="2" t="s">
        <v>27</v>
      </c>
      <c r="Q852" s="2" t="s">
        <v>27</v>
      </c>
      <c r="R852" s="2" t="s">
        <v>27</v>
      </c>
      <c r="S852" s="2" t="s">
        <v>2613</v>
      </c>
      <c r="T852" s="2" t="s">
        <v>27</v>
      </c>
      <c r="U852" s="2" t="s">
        <v>1312</v>
      </c>
      <c r="V852" s="2" t="s">
        <v>27</v>
      </c>
      <c r="W852" s="2" t="s">
        <v>27</v>
      </c>
      <c r="X852" s="2" t="s">
        <v>27</v>
      </c>
      <c r="Y852" s="2" t="s">
        <v>24</v>
      </c>
      <c r="Z852" s="2" t="s">
        <v>27</v>
      </c>
      <c r="AA852" s="2" t="s">
        <v>27</v>
      </c>
      <c r="AB852" s="2" t="s">
        <v>27</v>
      </c>
      <c r="AC852" s="2" t="s">
        <v>2613</v>
      </c>
      <c r="AD852" s="2" t="s">
        <v>27</v>
      </c>
      <c r="AM852">
        <f>--ISNUMBER(IFERROR(SEARCH('Formulaire recherche'!$E$20,D852,1),""))</f>
        <v>1</v>
      </c>
      <c r="AN852">
        <f>IF(AM852=1,COUNTIF($AM$2:AM852,1),"")</f>
        <v>851</v>
      </c>
      <c r="AO852" t="str">
        <f>IFERROR(INDEX($D$2:$D$3528,MATCH(ROWS($AN$2:AN852),Position_Fournisseurs,0)),"")</f>
        <v/>
      </c>
    </row>
    <row r="853" spans="1:41" x14ac:dyDescent="0.25">
      <c r="A853">
        <v>1506</v>
      </c>
      <c r="B853">
        <v>572385</v>
      </c>
      <c r="C853" s="2" t="s">
        <v>27</v>
      </c>
      <c r="D853" s="2" t="s">
        <v>2507</v>
      </c>
      <c r="E853" s="2" t="s">
        <v>27</v>
      </c>
      <c r="F853" s="2" t="s">
        <v>2508</v>
      </c>
      <c r="G853" s="2" t="s">
        <v>27</v>
      </c>
      <c r="H853" s="2" t="s">
        <v>2509</v>
      </c>
      <c r="I853" s="2" t="s">
        <v>2509</v>
      </c>
      <c r="J853" s="2" t="s">
        <v>27</v>
      </c>
      <c r="K853">
        <v>1219</v>
      </c>
      <c r="L853" s="2" t="s">
        <v>1506</v>
      </c>
      <c r="M853" s="2" t="s">
        <v>1311</v>
      </c>
      <c r="P853" s="2" t="s">
        <v>27</v>
      </c>
      <c r="Q853" s="2" t="s">
        <v>27</v>
      </c>
      <c r="R853" s="2" t="s">
        <v>27</v>
      </c>
      <c r="S853" s="2" t="s">
        <v>2510</v>
      </c>
      <c r="T853" s="2" t="s">
        <v>27</v>
      </c>
      <c r="U853" s="2" t="s">
        <v>1312</v>
      </c>
      <c r="V853" s="2" t="s">
        <v>27</v>
      </c>
      <c r="W853" s="2" t="s">
        <v>27</v>
      </c>
      <c r="X853" s="2" t="s">
        <v>27</v>
      </c>
      <c r="Y853" s="2" t="s">
        <v>24</v>
      </c>
      <c r="Z853" s="2" t="s">
        <v>27</v>
      </c>
      <c r="AA853" s="2" t="s">
        <v>27</v>
      </c>
      <c r="AB853" s="2" t="s">
        <v>27</v>
      </c>
      <c r="AC853" s="2" t="s">
        <v>2510</v>
      </c>
      <c r="AD853" s="2" t="s">
        <v>27</v>
      </c>
      <c r="AM853">
        <f>--ISNUMBER(IFERROR(SEARCH('Formulaire recherche'!$E$20,D853,1),""))</f>
        <v>1</v>
      </c>
      <c r="AN853">
        <f>IF(AM853=1,COUNTIF($AM$2:AM853,1),"")</f>
        <v>852</v>
      </c>
      <c r="AO853" t="str">
        <f>IFERROR(INDEX($D$2:$D$3528,MATCH(ROWS($AN$2:AN853),Position_Fournisseurs,0)),"")</f>
        <v/>
      </c>
    </row>
    <row r="854" spans="1:41" x14ac:dyDescent="0.25">
      <c r="A854">
        <v>2555</v>
      </c>
      <c r="B854">
        <v>148249</v>
      </c>
      <c r="C854" s="2" t="s">
        <v>27</v>
      </c>
      <c r="D854" s="2" t="s">
        <v>3216</v>
      </c>
      <c r="E854" s="2" t="s">
        <v>27</v>
      </c>
      <c r="F854" s="2" t="s">
        <v>3217</v>
      </c>
      <c r="G854" s="2" t="s">
        <v>27</v>
      </c>
      <c r="H854" s="2" t="s">
        <v>3218</v>
      </c>
      <c r="I854" s="2" t="s">
        <v>3218</v>
      </c>
      <c r="J854" s="2" t="s">
        <v>27</v>
      </c>
      <c r="K854">
        <v>1256</v>
      </c>
      <c r="L854" s="2" t="s">
        <v>1399</v>
      </c>
      <c r="M854" s="2" t="s">
        <v>1311</v>
      </c>
      <c r="N854">
        <v>41228991140</v>
      </c>
      <c r="P854" s="2" t="s">
        <v>27</v>
      </c>
      <c r="Q854" s="2" t="s">
        <v>27</v>
      </c>
      <c r="R854" s="2" t="s">
        <v>3219</v>
      </c>
      <c r="S854" s="2" t="s">
        <v>3220</v>
      </c>
      <c r="T854" s="2" t="s">
        <v>3221</v>
      </c>
      <c r="U854" s="2" t="s">
        <v>1312</v>
      </c>
      <c r="V854" s="2" t="s">
        <v>27</v>
      </c>
      <c r="W854" s="2" t="s">
        <v>27</v>
      </c>
      <c r="X854" s="2" t="s">
        <v>27</v>
      </c>
      <c r="Y854" s="2" t="s">
        <v>24</v>
      </c>
      <c r="Z854" s="2" t="s">
        <v>27</v>
      </c>
      <c r="AA854" s="2" t="s">
        <v>27</v>
      </c>
      <c r="AB854" s="2" t="s">
        <v>27</v>
      </c>
      <c r="AC854" s="2" t="s">
        <v>3220</v>
      </c>
      <c r="AD854" s="2" t="s">
        <v>27</v>
      </c>
      <c r="AM854">
        <f>--ISNUMBER(IFERROR(SEARCH('Formulaire recherche'!$E$20,D854,1),""))</f>
        <v>1</v>
      </c>
      <c r="AN854">
        <f>IF(AM854=1,COUNTIF($AM$2:AM854,1),"")</f>
        <v>853</v>
      </c>
      <c r="AO854" t="str">
        <f>IFERROR(INDEX($D$2:$D$3528,MATCH(ROWS($AN$2:AN854),Position_Fournisseurs,0)),"")</f>
        <v/>
      </c>
    </row>
    <row r="855" spans="1:41" x14ac:dyDescent="0.25">
      <c r="A855">
        <v>5653</v>
      </c>
      <c r="B855">
        <v>774507</v>
      </c>
      <c r="C855" s="2" t="s">
        <v>27</v>
      </c>
      <c r="D855" s="2" t="s">
        <v>5380</v>
      </c>
      <c r="E855" s="2" t="s">
        <v>27</v>
      </c>
      <c r="F855" s="2" t="s">
        <v>5381</v>
      </c>
      <c r="G855" s="2" t="s">
        <v>27</v>
      </c>
      <c r="H855" s="2" t="s">
        <v>5382</v>
      </c>
      <c r="I855" s="2" t="s">
        <v>5382</v>
      </c>
      <c r="J855" s="2" t="s">
        <v>27</v>
      </c>
      <c r="K855">
        <v>1003</v>
      </c>
      <c r="L855" s="2" t="s">
        <v>1470</v>
      </c>
      <c r="M855" s="2" t="s">
        <v>1311</v>
      </c>
      <c r="N855">
        <v>41213123015</v>
      </c>
      <c r="P855" s="2" t="s">
        <v>5383</v>
      </c>
      <c r="Q855" s="2" t="s">
        <v>27</v>
      </c>
      <c r="R855" s="2" t="s">
        <v>5384</v>
      </c>
      <c r="S855" s="2" t="s">
        <v>5385</v>
      </c>
      <c r="T855" s="2" t="s">
        <v>5386</v>
      </c>
      <c r="U855" s="2" t="s">
        <v>1312</v>
      </c>
      <c r="V855" s="2" t="s">
        <v>27</v>
      </c>
      <c r="W855" s="2" t="s">
        <v>27</v>
      </c>
      <c r="X855" s="2" t="s">
        <v>27</v>
      </c>
      <c r="Y855" s="2" t="s">
        <v>79</v>
      </c>
      <c r="Z855" s="2" t="s">
        <v>27</v>
      </c>
      <c r="AA855" s="2" t="s">
        <v>27</v>
      </c>
      <c r="AB855" s="2" t="s">
        <v>27</v>
      </c>
      <c r="AC855" s="2" t="s">
        <v>5385</v>
      </c>
      <c r="AD855" s="2" t="s">
        <v>27</v>
      </c>
      <c r="AM855">
        <f>--ISNUMBER(IFERROR(SEARCH('Formulaire recherche'!$E$20,D855,1),""))</f>
        <v>1</v>
      </c>
      <c r="AN855">
        <f>IF(AM855=1,COUNTIF($AM$2:AM855,1),"")</f>
        <v>854</v>
      </c>
      <c r="AO855" t="str">
        <f>IFERROR(INDEX($D$2:$D$3528,MATCH(ROWS($AN$2:AN855),Position_Fournisseurs,0)),"")</f>
        <v/>
      </c>
    </row>
    <row r="856" spans="1:41" x14ac:dyDescent="0.25">
      <c r="A856">
        <v>572</v>
      </c>
      <c r="B856">
        <v>144662</v>
      </c>
      <c r="C856" s="2" t="s">
        <v>27</v>
      </c>
      <c r="D856" s="2" t="s">
        <v>1775</v>
      </c>
      <c r="E856" s="2" t="s">
        <v>27</v>
      </c>
      <c r="F856" s="2" t="s">
        <v>1776</v>
      </c>
      <c r="G856" s="2" t="s">
        <v>27</v>
      </c>
      <c r="H856" s="2" t="s">
        <v>1777</v>
      </c>
      <c r="I856" s="2" t="s">
        <v>1777</v>
      </c>
      <c r="J856" s="2" t="s">
        <v>27</v>
      </c>
      <c r="K856">
        <v>1227</v>
      </c>
      <c r="L856" s="2" t="s">
        <v>1345</v>
      </c>
      <c r="M856" s="2" t="s">
        <v>1311</v>
      </c>
      <c r="N856">
        <v>41223433634</v>
      </c>
      <c r="P856" s="2" t="s">
        <v>27</v>
      </c>
      <c r="Q856" s="2" t="s">
        <v>27</v>
      </c>
      <c r="R856" s="2" t="s">
        <v>27</v>
      </c>
      <c r="S856" s="2" t="s">
        <v>1778</v>
      </c>
      <c r="T856" s="2" t="s">
        <v>27</v>
      </c>
      <c r="U856" s="2" t="s">
        <v>1312</v>
      </c>
      <c r="V856" s="2" t="s">
        <v>27</v>
      </c>
      <c r="W856" s="2" t="s">
        <v>27</v>
      </c>
      <c r="X856" s="2" t="s">
        <v>27</v>
      </c>
      <c r="Y856" s="2" t="s">
        <v>24</v>
      </c>
      <c r="Z856" s="2" t="s">
        <v>27</v>
      </c>
      <c r="AA856" s="2" t="s">
        <v>27</v>
      </c>
      <c r="AB856" s="2" t="s">
        <v>27</v>
      </c>
      <c r="AC856" s="2" t="s">
        <v>1778</v>
      </c>
      <c r="AD856" s="2" t="s">
        <v>27</v>
      </c>
      <c r="AM856">
        <f>--ISNUMBER(IFERROR(SEARCH('Formulaire recherche'!$E$20,D856,1),""))</f>
        <v>1</v>
      </c>
      <c r="AN856">
        <f>IF(AM856=1,COUNTIF($AM$2:AM856,1),"")</f>
        <v>855</v>
      </c>
      <c r="AO856" t="str">
        <f>IFERROR(INDEX($D$2:$D$3528,MATCH(ROWS($AN$2:AN856),Position_Fournisseurs,0)),"")</f>
        <v/>
      </c>
    </row>
    <row r="857" spans="1:41" x14ac:dyDescent="0.25">
      <c r="A857">
        <v>3995</v>
      </c>
      <c r="B857">
        <v>101161801</v>
      </c>
      <c r="C857" s="2" t="s">
        <v>27</v>
      </c>
      <c r="D857" s="2" t="s">
        <v>4311</v>
      </c>
      <c r="E857" s="2" t="s">
        <v>27</v>
      </c>
      <c r="F857" s="2" t="s">
        <v>27</v>
      </c>
      <c r="G857" s="2" t="s">
        <v>27</v>
      </c>
      <c r="H857" s="2" t="s">
        <v>4312</v>
      </c>
      <c r="I857" s="2" t="s">
        <v>4313</v>
      </c>
      <c r="J857" s="2" t="s">
        <v>27</v>
      </c>
      <c r="K857">
        <v>1211</v>
      </c>
      <c r="L857" s="2" t="s">
        <v>1772</v>
      </c>
      <c r="M857" s="2" t="s">
        <v>1311</v>
      </c>
      <c r="N857">
        <v>41227875090</v>
      </c>
      <c r="O857">
        <v>41227875099</v>
      </c>
      <c r="P857" s="2" t="s">
        <v>4314</v>
      </c>
      <c r="Q857" s="2" t="s">
        <v>27</v>
      </c>
      <c r="R857" s="2" t="s">
        <v>27</v>
      </c>
      <c r="S857" s="2" t="s">
        <v>4315</v>
      </c>
      <c r="T857" s="2" t="s">
        <v>27</v>
      </c>
      <c r="U857" s="2" t="s">
        <v>1312</v>
      </c>
      <c r="V857" s="2" t="s">
        <v>27</v>
      </c>
      <c r="W857" s="2" t="s">
        <v>1445</v>
      </c>
      <c r="X857" s="2" t="s">
        <v>27</v>
      </c>
      <c r="Y857" s="2" t="s">
        <v>27</v>
      </c>
      <c r="Z857" s="2" t="s">
        <v>1314</v>
      </c>
      <c r="AA857" s="2" t="s">
        <v>27</v>
      </c>
      <c r="AB857" s="2" t="s">
        <v>1315</v>
      </c>
      <c r="AC857" s="2" t="s">
        <v>4315</v>
      </c>
      <c r="AD857" s="2" t="s">
        <v>41</v>
      </c>
      <c r="AM857">
        <f>--ISNUMBER(IFERROR(SEARCH('Formulaire recherche'!$E$20,D857,1),""))</f>
        <v>1</v>
      </c>
      <c r="AN857">
        <f>IF(AM857=1,COUNTIF($AM$2:AM857,1),"")</f>
        <v>856</v>
      </c>
      <c r="AO857" t="str">
        <f>IFERROR(INDEX($D$2:$D$3528,MATCH(ROWS($AN$2:AN857),Position_Fournisseurs,0)),"")</f>
        <v/>
      </c>
    </row>
    <row r="858" spans="1:41" x14ac:dyDescent="0.25">
      <c r="A858">
        <v>1797</v>
      </c>
      <c r="B858">
        <v>208924</v>
      </c>
      <c r="C858" s="2" t="s">
        <v>27</v>
      </c>
      <c r="D858" s="2" t="s">
        <v>2713</v>
      </c>
      <c r="E858" s="2" t="s">
        <v>27</v>
      </c>
      <c r="F858" s="2" t="s">
        <v>2714</v>
      </c>
      <c r="G858" s="2" t="s">
        <v>27</v>
      </c>
      <c r="H858" s="2" t="s">
        <v>2715</v>
      </c>
      <c r="I858" s="2" t="s">
        <v>2715</v>
      </c>
      <c r="J858" s="2" t="s">
        <v>27</v>
      </c>
      <c r="K858">
        <v>3974</v>
      </c>
      <c r="L858" s="2" t="s">
        <v>2716</v>
      </c>
      <c r="M858" s="2" t="s">
        <v>1311</v>
      </c>
      <c r="N858">
        <v>41274812259</v>
      </c>
      <c r="P858" s="2" t="s">
        <v>2717</v>
      </c>
      <c r="Q858" s="2" t="s">
        <v>27</v>
      </c>
      <c r="R858" s="2" t="s">
        <v>27</v>
      </c>
      <c r="S858" s="2" t="s">
        <v>27</v>
      </c>
      <c r="T858" s="2" t="s">
        <v>27</v>
      </c>
      <c r="U858" s="2" t="s">
        <v>1312</v>
      </c>
      <c r="V858" s="2" t="s">
        <v>27</v>
      </c>
      <c r="W858" s="2" t="s">
        <v>27</v>
      </c>
      <c r="X858" s="2" t="s">
        <v>27</v>
      </c>
      <c r="Y858" s="2" t="s">
        <v>257</v>
      </c>
      <c r="Z858" s="2" t="s">
        <v>27</v>
      </c>
      <c r="AA858" s="2" t="s">
        <v>27</v>
      </c>
      <c r="AB858" s="2" t="s">
        <v>27</v>
      </c>
      <c r="AC858" s="2" t="s">
        <v>27</v>
      </c>
      <c r="AD858" s="2" t="s">
        <v>27</v>
      </c>
      <c r="AM858">
        <f>--ISNUMBER(IFERROR(SEARCH('Formulaire recherche'!$E$20,D858,1),""))</f>
        <v>1</v>
      </c>
      <c r="AN858">
        <f>IF(AM858=1,COUNTIF($AM$2:AM858,1),"")</f>
        <v>857</v>
      </c>
      <c r="AO858" t="str">
        <f>IFERROR(INDEX($D$2:$D$3528,MATCH(ROWS($AN$2:AN858),Position_Fournisseurs,0)),"")</f>
        <v/>
      </c>
    </row>
    <row r="859" spans="1:41" x14ac:dyDescent="0.25">
      <c r="A859">
        <v>4847</v>
      </c>
      <c r="B859">
        <v>398472</v>
      </c>
      <c r="C859" s="2" t="s">
        <v>27</v>
      </c>
      <c r="D859" s="2" t="s">
        <v>4723</v>
      </c>
      <c r="E859" s="2" t="s">
        <v>27</v>
      </c>
      <c r="F859" s="2" t="s">
        <v>4724</v>
      </c>
      <c r="G859" s="2" t="s">
        <v>27</v>
      </c>
      <c r="H859" s="2" t="s">
        <v>4725</v>
      </c>
      <c r="I859" s="2" t="s">
        <v>4725</v>
      </c>
      <c r="J859" s="2" t="s">
        <v>27</v>
      </c>
      <c r="K859">
        <v>1950</v>
      </c>
      <c r="L859" s="2" t="s">
        <v>1403</v>
      </c>
      <c r="M859" s="2" t="s">
        <v>1311</v>
      </c>
      <c r="N859">
        <v>41273236160</v>
      </c>
      <c r="P859" s="2" t="s">
        <v>27</v>
      </c>
      <c r="Q859" s="2" t="s">
        <v>27</v>
      </c>
      <c r="R859" s="2" t="s">
        <v>4726</v>
      </c>
      <c r="S859" s="2" t="s">
        <v>4727</v>
      </c>
      <c r="T859" s="2" t="s">
        <v>4728</v>
      </c>
      <c r="U859" s="2" t="s">
        <v>1312</v>
      </c>
      <c r="V859" s="2" t="s">
        <v>27</v>
      </c>
      <c r="W859" s="2" t="s">
        <v>27</v>
      </c>
      <c r="X859" s="2" t="s">
        <v>27</v>
      </c>
      <c r="Y859" s="2" t="s">
        <v>257</v>
      </c>
      <c r="Z859" s="2" t="s">
        <v>27</v>
      </c>
      <c r="AA859" s="2" t="s">
        <v>27</v>
      </c>
      <c r="AB859" s="2" t="s">
        <v>27</v>
      </c>
      <c r="AC859" s="2" t="s">
        <v>4727</v>
      </c>
      <c r="AD859" s="2" t="s">
        <v>27</v>
      </c>
      <c r="AM859">
        <f>--ISNUMBER(IFERROR(SEARCH('Formulaire recherche'!$E$20,D859,1),""))</f>
        <v>1</v>
      </c>
      <c r="AN859">
        <f>IF(AM859=1,COUNTIF($AM$2:AM859,1),"")</f>
        <v>858</v>
      </c>
      <c r="AO859" t="str">
        <f>IFERROR(INDEX($D$2:$D$3528,MATCH(ROWS($AN$2:AN859),Position_Fournisseurs,0)),"")</f>
        <v/>
      </c>
    </row>
    <row r="860" spans="1:41" x14ac:dyDescent="0.25">
      <c r="A860">
        <v>4625</v>
      </c>
      <c r="B860">
        <v>203503</v>
      </c>
      <c r="C860" s="2" t="s">
        <v>27</v>
      </c>
      <c r="D860" s="2" t="s">
        <v>4630</v>
      </c>
      <c r="E860" s="2" t="s">
        <v>27</v>
      </c>
      <c r="F860" s="2" t="s">
        <v>4631</v>
      </c>
      <c r="G860" s="2" t="s">
        <v>27</v>
      </c>
      <c r="H860" s="2" t="s">
        <v>4632</v>
      </c>
      <c r="I860" s="2" t="s">
        <v>4632</v>
      </c>
      <c r="J860" s="2" t="s">
        <v>27</v>
      </c>
      <c r="K860">
        <v>1196</v>
      </c>
      <c r="L860" s="2" t="s">
        <v>1441</v>
      </c>
      <c r="M860" s="2" t="s">
        <v>1311</v>
      </c>
      <c r="N860">
        <v>41223641261</v>
      </c>
      <c r="P860" s="2" t="s">
        <v>27</v>
      </c>
      <c r="Q860" s="2" t="s">
        <v>27</v>
      </c>
      <c r="R860" s="2" t="s">
        <v>27</v>
      </c>
      <c r="S860" s="2" t="s">
        <v>4633</v>
      </c>
      <c r="T860" s="2" t="s">
        <v>27</v>
      </c>
      <c r="U860" s="2" t="s">
        <v>1312</v>
      </c>
      <c r="V860" s="2" t="s">
        <v>27</v>
      </c>
      <c r="W860" s="2" t="s">
        <v>27</v>
      </c>
      <c r="X860" s="2" t="s">
        <v>27</v>
      </c>
      <c r="Y860" s="2" t="s">
        <v>27</v>
      </c>
      <c r="Z860" s="2" t="s">
        <v>27</v>
      </c>
      <c r="AA860" s="2" t="s">
        <v>27</v>
      </c>
      <c r="AB860" s="2" t="s">
        <v>27</v>
      </c>
      <c r="AC860" s="2" t="s">
        <v>4633</v>
      </c>
      <c r="AD860" s="2" t="s">
        <v>27</v>
      </c>
      <c r="AM860">
        <f>--ISNUMBER(IFERROR(SEARCH('Formulaire recherche'!$E$20,D860,1),""))</f>
        <v>1</v>
      </c>
      <c r="AN860">
        <f>IF(AM860=1,COUNTIF($AM$2:AM860,1),"")</f>
        <v>859</v>
      </c>
      <c r="AO860" t="str">
        <f>IFERROR(INDEX($D$2:$D$3528,MATCH(ROWS($AN$2:AN860),Position_Fournisseurs,0)),"")</f>
        <v/>
      </c>
    </row>
    <row r="861" spans="1:41" x14ac:dyDescent="0.25">
      <c r="A861">
        <v>7006</v>
      </c>
      <c r="B861">
        <v>844796</v>
      </c>
      <c r="C861" s="2" t="s">
        <v>27</v>
      </c>
      <c r="D861" s="2" t="s">
        <v>6162</v>
      </c>
      <c r="E861" s="2" t="s">
        <v>27</v>
      </c>
      <c r="F861" s="2" t="s">
        <v>6163</v>
      </c>
      <c r="G861" s="2" t="s">
        <v>27</v>
      </c>
      <c r="H861" s="2" t="s">
        <v>6164</v>
      </c>
      <c r="I861" s="2" t="s">
        <v>6164</v>
      </c>
      <c r="J861" s="2" t="s">
        <v>27</v>
      </c>
      <c r="K861">
        <v>4051</v>
      </c>
      <c r="L861" s="2" t="s">
        <v>1327</v>
      </c>
      <c r="M861" s="2" t="s">
        <v>1311</v>
      </c>
      <c r="N861">
        <v>41612254292</v>
      </c>
      <c r="P861" s="2" t="s">
        <v>27</v>
      </c>
      <c r="Q861" s="2" t="s">
        <v>27</v>
      </c>
      <c r="R861" s="2" t="s">
        <v>27</v>
      </c>
      <c r="S861" s="2" t="s">
        <v>6165</v>
      </c>
      <c r="T861" s="2" t="s">
        <v>6166</v>
      </c>
      <c r="U861" s="2" t="s">
        <v>1312</v>
      </c>
      <c r="V861" s="2" t="s">
        <v>27</v>
      </c>
      <c r="W861" s="2" t="s">
        <v>27</v>
      </c>
      <c r="X861" s="2" t="s">
        <v>27</v>
      </c>
      <c r="Y861" s="2" t="s">
        <v>1328</v>
      </c>
      <c r="Z861" s="2" t="s">
        <v>27</v>
      </c>
      <c r="AA861" s="2" t="s">
        <v>27</v>
      </c>
      <c r="AB861" s="2" t="s">
        <v>27</v>
      </c>
      <c r="AC861" s="2" t="s">
        <v>6165</v>
      </c>
      <c r="AD861" s="2" t="s">
        <v>27</v>
      </c>
      <c r="AM861">
        <f>--ISNUMBER(IFERROR(SEARCH('Formulaire recherche'!$E$20,D861,1),""))</f>
        <v>1</v>
      </c>
      <c r="AN861">
        <f>IF(AM861=1,COUNTIF($AM$2:AM861,1),"")</f>
        <v>860</v>
      </c>
      <c r="AO861" t="str">
        <f>IFERROR(INDEX($D$2:$D$3528,MATCH(ROWS($AN$2:AN861),Position_Fournisseurs,0)),"")</f>
        <v/>
      </c>
    </row>
    <row r="862" spans="1:41" x14ac:dyDescent="0.25">
      <c r="A862">
        <v>3326</v>
      </c>
      <c r="B862">
        <v>393824</v>
      </c>
      <c r="C862" s="2" t="s">
        <v>27</v>
      </c>
      <c r="D862" s="2" t="s">
        <v>3780</v>
      </c>
      <c r="E862" s="2" t="s">
        <v>27</v>
      </c>
      <c r="F862" s="2" t="s">
        <v>3781</v>
      </c>
      <c r="G862" s="2" t="s">
        <v>27</v>
      </c>
      <c r="H862" s="2" t="s">
        <v>2101</v>
      </c>
      <c r="I862" s="2" t="s">
        <v>2101</v>
      </c>
      <c r="J862" s="2" t="s">
        <v>27</v>
      </c>
      <c r="K862">
        <v>1213</v>
      </c>
      <c r="L862" s="2" t="s">
        <v>1446</v>
      </c>
      <c r="M862" s="2" t="s">
        <v>1311</v>
      </c>
      <c r="N862">
        <v>41228271828</v>
      </c>
      <c r="P862" s="2" t="s">
        <v>3782</v>
      </c>
      <c r="Q862" s="2" t="s">
        <v>27</v>
      </c>
      <c r="R862" s="2" t="s">
        <v>3783</v>
      </c>
      <c r="S862" s="2" t="s">
        <v>3784</v>
      </c>
      <c r="T862" s="2" t="s">
        <v>3785</v>
      </c>
      <c r="U862" s="2" t="s">
        <v>1312</v>
      </c>
      <c r="V862" s="2" t="s">
        <v>27</v>
      </c>
      <c r="W862" s="2" t="s">
        <v>27</v>
      </c>
      <c r="X862" s="2" t="s">
        <v>27</v>
      </c>
      <c r="Y862" s="2" t="s">
        <v>24</v>
      </c>
      <c r="Z862" s="2" t="s">
        <v>27</v>
      </c>
      <c r="AA862" s="2" t="s">
        <v>27</v>
      </c>
      <c r="AB862" s="2" t="s">
        <v>27</v>
      </c>
      <c r="AC862" s="2" t="s">
        <v>3784</v>
      </c>
      <c r="AD862" s="2" t="s">
        <v>27</v>
      </c>
      <c r="AM862">
        <f>--ISNUMBER(IFERROR(SEARCH('Formulaire recherche'!$E$20,D862,1),""))</f>
        <v>1</v>
      </c>
      <c r="AN862">
        <f>IF(AM862=1,COUNTIF($AM$2:AM862,1),"")</f>
        <v>861</v>
      </c>
      <c r="AO862" t="str">
        <f>IFERROR(INDEX($D$2:$D$3528,MATCH(ROWS($AN$2:AN862),Position_Fournisseurs,0)),"")</f>
        <v/>
      </c>
    </row>
    <row r="863" spans="1:41" x14ac:dyDescent="0.25">
      <c r="A863">
        <v>1347</v>
      </c>
      <c r="B863">
        <v>546817</v>
      </c>
      <c r="C863" s="2" t="s">
        <v>27</v>
      </c>
      <c r="D863" s="2" t="s">
        <v>2384</v>
      </c>
      <c r="E863" s="2" t="s">
        <v>27</v>
      </c>
      <c r="F863" s="2" t="s">
        <v>2385</v>
      </c>
      <c r="G863" s="2" t="s">
        <v>27</v>
      </c>
      <c r="H863" s="2" t="s">
        <v>2386</v>
      </c>
      <c r="I863" s="2" t="s">
        <v>2386</v>
      </c>
      <c r="J863" s="2" t="s">
        <v>27</v>
      </c>
      <c r="K863">
        <v>1870</v>
      </c>
      <c r="L863" s="2" t="s">
        <v>2291</v>
      </c>
      <c r="M863" s="2" t="s">
        <v>1311</v>
      </c>
      <c r="N863">
        <v>41244714300</v>
      </c>
      <c r="P863" s="2" t="s">
        <v>27</v>
      </c>
      <c r="Q863" s="2" t="s">
        <v>27</v>
      </c>
      <c r="R863" s="2" t="s">
        <v>27</v>
      </c>
      <c r="S863" s="2" t="s">
        <v>1321</v>
      </c>
      <c r="T863" s="2" t="s">
        <v>27</v>
      </c>
      <c r="U863" s="2" t="s">
        <v>1312</v>
      </c>
      <c r="V863" s="2" t="s">
        <v>27</v>
      </c>
      <c r="W863" s="2" t="s">
        <v>27</v>
      </c>
      <c r="X863" s="2" t="s">
        <v>27</v>
      </c>
      <c r="Y863" s="2" t="s">
        <v>257</v>
      </c>
      <c r="Z863" s="2" t="s">
        <v>27</v>
      </c>
      <c r="AA863" s="2" t="s">
        <v>27</v>
      </c>
      <c r="AB863" s="2" t="s">
        <v>27</v>
      </c>
      <c r="AC863" s="2" t="s">
        <v>1321</v>
      </c>
      <c r="AD863" s="2" t="s">
        <v>27</v>
      </c>
      <c r="AM863">
        <f>--ISNUMBER(IFERROR(SEARCH('Formulaire recherche'!$E$20,D863,1),""))</f>
        <v>1</v>
      </c>
      <c r="AN863">
        <f>IF(AM863=1,COUNTIF($AM$2:AM863,1),"")</f>
        <v>862</v>
      </c>
      <c r="AO863" t="str">
        <f>IFERROR(INDEX($D$2:$D$3528,MATCH(ROWS($AN$2:AN863),Position_Fournisseurs,0)),"")</f>
        <v/>
      </c>
    </row>
    <row r="864" spans="1:41" x14ac:dyDescent="0.25">
      <c r="A864">
        <v>1700</v>
      </c>
      <c r="B864">
        <v>113682225</v>
      </c>
      <c r="C864" s="2" t="s">
        <v>27</v>
      </c>
      <c r="D864" s="2" t="s">
        <v>2653</v>
      </c>
      <c r="E864" s="2" t="s">
        <v>27</v>
      </c>
      <c r="F864" s="2" t="s">
        <v>2654</v>
      </c>
      <c r="G864" s="2" t="s">
        <v>27</v>
      </c>
      <c r="H864" s="2" t="s">
        <v>2549</v>
      </c>
      <c r="I864" s="2" t="s">
        <v>2549</v>
      </c>
      <c r="J864" s="2" t="s">
        <v>27</v>
      </c>
      <c r="K864">
        <v>1213</v>
      </c>
      <c r="L864" s="2" t="s">
        <v>1446</v>
      </c>
      <c r="M864" s="2" t="s">
        <v>1311</v>
      </c>
      <c r="P864" s="2" t="s">
        <v>27</v>
      </c>
      <c r="Q864" s="2" t="s">
        <v>27</v>
      </c>
      <c r="R864" s="2" t="s">
        <v>27</v>
      </c>
      <c r="S864" s="2" t="s">
        <v>27</v>
      </c>
      <c r="T864" s="2" t="s">
        <v>27</v>
      </c>
      <c r="U864" s="2" t="s">
        <v>1312</v>
      </c>
      <c r="V864" s="2" t="s">
        <v>27</v>
      </c>
      <c r="W864" s="2" t="s">
        <v>27</v>
      </c>
      <c r="X864" s="2" t="s">
        <v>27</v>
      </c>
      <c r="Y864" s="2" t="s">
        <v>24</v>
      </c>
      <c r="Z864" s="2" t="s">
        <v>27</v>
      </c>
      <c r="AA864" s="2" t="s">
        <v>27</v>
      </c>
      <c r="AB864" s="2" t="s">
        <v>27</v>
      </c>
      <c r="AC864" s="2" t="s">
        <v>27</v>
      </c>
      <c r="AD864" s="2" t="s">
        <v>27</v>
      </c>
      <c r="AM864">
        <f>--ISNUMBER(IFERROR(SEARCH('Formulaire recherche'!$E$20,D864,1),""))</f>
        <v>1</v>
      </c>
      <c r="AN864">
        <f>IF(AM864=1,COUNTIF($AM$2:AM864,1),"")</f>
        <v>863</v>
      </c>
      <c r="AO864" t="str">
        <f>IFERROR(INDEX($D$2:$D$3528,MATCH(ROWS($AN$2:AN864),Position_Fournisseurs,0)),"")</f>
        <v/>
      </c>
    </row>
    <row r="865" spans="1:41" x14ac:dyDescent="0.25">
      <c r="A865">
        <v>1380</v>
      </c>
      <c r="B865">
        <v>551464</v>
      </c>
      <c r="C865" s="2" t="s">
        <v>27</v>
      </c>
      <c r="D865" s="2" t="s">
        <v>2413</v>
      </c>
      <c r="E865" s="2" t="s">
        <v>27</v>
      </c>
      <c r="F865" s="2" t="s">
        <v>2414</v>
      </c>
      <c r="G865" s="2" t="s">
        <v>27</v>
      </c>
      <c r="H865" s="2" t="s">
        <v>2415</v>
      </c>
      <c r="I865" s="2" t="s">
        <v>27</v>
      </c>
      <c r="J865" s="2" t="s">
        <v>27</v>
      </c>
      <c r="K865">
        <v>1852</v>
      </c>
      <c r="L865" s="2" t="s">
        <v>2416</v>
      </c>
      <c r="M865" s="2" t="s">
        <v>1311</v>
      </c>
      <c r="N865">
        <v>41219673700</v>
      </c>
      <c r="P865" s="2" t="s">
        <v>27</v>
      </c>
      <c r="Q865" s="2" t="s">
        <v>27</v>
      </c>
      <c r="R865" s="2" t="s">
        <v>2417</v>
      </c>
      <c r="S865" s="2" t="s">
        <v>2417</v>
      </c>
      <c r="T865" s="2" t="s">
        <v>2418</v>
      </c>
      <c r="U865" s="2" t="s">
        <v>1312</v>
      </c>
      <c r="V865" s="2" t="s">
        <v>27</v>
      </c>
      <c r="W865" s="2" t="s">
        <v>27</v>
      </c>
      <c r="X865" s="2" t="s">
        <v>27</v>
      </c>
      <c r="Y865" s="2" t="s">
        <v>79</v>
      </c>
      <c r="Z865" s="2" t="s">
        <v>27</v>
      </c>
      <c r="AA865" s="2" t="s">
        <v>27</v>
      </c>
      <c r="AB865" s="2" t="s">
        <v>1315</v>
      </c>
      <c r="AC865" s="2" t="s">
        <v>2417</v>
      </c>
      <c r="AD865" s="2" t="s">
        <v>41</v>
      </c>
      <c r="AM865">
        <f>--ISNUMBER(IFERROR(SEARCH('Formulaire recherche'!$E$20,D865,1),""))</f>
        <v>1</v>
      </c>
      <c r="AN865">
        <f>IF(AM865=1,COUNTIF($AM$2:AM865,1),"")</f>
        <v>864</v>
      </c>
      <c r="AO865" t="str">
        <f>IFERROR(INDEX($D$2:$D$3528,MATCH(ROWS($AN$2:AN865),Position_Fournisseurs,0)),"")</f>
        <v/>
      </c>
    </row>
    <row r="866" spans="1:41" x14ac:dyDescent="0.25">
      <c r="A866">
        <v>4630</v>
      </c>
      <c r="B866">
        <v>203538</v>
      </c>
      <c r="C866" s="2" t="s">
        <v>27</v>
      </c>
      <c r="D866" s="2" t="s">
        <v>4634</v>
      </c>
      <c r="E866" s="2" t="s">
        <v>27</v>
      </c>
      <c r="F866" s="2" t="s">
        <v>4634</v>
      </c>
      <c r="G866" s="2" t="s">
        <v>27</v>
      </c>
      <c r="H866" s="2" t="s">
        <v>4635</v>
      </c>
      <c r="I866" s="2" t="s">
        <v>4635</v>
      </c>
      <c r="J866" s="2" t="s">
        <v>4636</v>
      </c>
      <c r="K866">
        <v>1260</v>
      </c>
      <c r="L866" s="2" t="s">
        <v>1333</v>
      </c>
      <c r="M866" s="2" t="s">
        <v>1311</v>
      </c>
      <c r="N866">
        <v>41229949000</v>
      </c>
      <c r="P866" s="2" t="s">
        <v>27</v>
      </c>
      <c r="Q866" s="2" t="s">
        <v>27</v>
      </c>
      <c r="R866" s="2" t="s">
        <v>27</v>
      </c>
      <c r="S866" s="2" t="s">
        <v>4637</v>
      </c>
      <c r="T866" s="2" t="s">
        <v>27</v>
      </c>
      <c r="U866" s="2" t="s">
        <v>1312</v>
      </c>
      <c r="V866" s="2" t="s">
        <v>27</v>
      </c>
      <c r="W866" s="2" t="s">
        <v>27</v>
      </c>
      <c r="X866" s="2" t="s">
        <v>27</v>
      </c>
      <c r="Y866" s="2" t="s">
        <v>79</v>
      </c>
      <c r="Z866" s="2" t="s">
        <v>27</v>
      </c>
      <c r="AA866" s="2" t="s">
        <v>27</v>
      </c>
      <c r="AB866" s="2" t="s">
        <v>27</v>
      </c>
      <c r="AC866" s="2" t="s">
        <v>4637</v>
      </c>
      <c r="AD866" s="2" t="s">
        <v>27</v>
      </c>
      <c r="AM866">
        <f>--ISNUMBER(IFERROR(SEARCH('Formulaire recherche'!$E$20,D866,1),""))</f>
        <v>1</v>
      </c>
      <c r="AN866">
        <f>IF(AM866=1,COUNTIF($AM$2:AM866,1),"")</f>
        <v>865</v>
      </c>
      <c r="AO866" t="str">
        <f>IFERROR(INDEX($D$2:$D$3528,MATCH(ROWS($AN$2:AN866),Position_Fournisseurs,0)),"")</f>
        <v/>
      </c>
    </row>
    <row r="867" spans="1:41" x14ac:dyDescent="0.25">
      <c r="A867">
        <v>1036</v>
      </c>
      <c r="B867">
        <v>267515</v>
      </c>
      <c r="C867" s="2" t="s">
        <v>27</v>
      </c>
      <c r="D867" s="2" t="s">
        <v>2107</v>
      </c>
      <c r="E867" s="2" t="s">
        <v>27</v>
      </c>
      <c r="F867" s="2" t="s">
        <v>2108</v>
      </c>
      <c r="G867" s="2" t="s">
        <v>27</v>
      </c>
      <c r="H867" s="2" t="s">
        <v>2109</v>
      </c>
      <c r="I867" s="2" t="s">
        <v>2109</v>
      </c>
      <c r="J867" s="2" t="s">
        <v>1316</v>
      </c>
      <c r="K867">
        <v>3001</v>
      </c>
      <c r="L867" s="2" t="s">
        <v>1514</v>
      </c>
      <c r="M867" s="2" t="s">
        <v>1311</v>
      </c>
      <c r="N867">
        <v>41313281212</v>
      </c>
      <c r="P867" s="2" t="s">
        <v>27</v>
      </c>
      <c r="Q867" s="2" t="s">
        <v>27</v>
      </c>
      <c r="R867" s="2" t="s">
        <v>2110</v>
      </c>
      <c r="S867" s="2" t="s">
        <v>2111</v>
      </c>
      <c r="T867" s="2" t="s">
        <v>2112</v>
      </c>
      <c r="U867" s="2" t="s">
        <v>1312</v>
      </c>
      <c r="V867" s="2" t="s">
        <v>27</v>
      </c>
      <c r="W867" s="2" t="s">
        <v>27</v>
      </c>
      <c r="X867" s="2" t="s">
        <v>27</v>
      </c>
      <c r="Y867" s="2" t="s">
        <v>1339</v>
      </c>
      <c r="Z867" s="2" t="s">
        <v>27</v>
      </c>
      <c r="AA867" s="2" t="s">
        <v>27</v>
      </c>
      <c r="AB867" s="2" t="s">
        <v>27</v>
      </c>
      <c r="AC867" s="2" t="s">
        <v>2111</v>
      </c>
      <c r="AD867" s="2" t="s">
        <v>27</v>
      </c>
      <c r="AM867">
        <f>--ISNUMBER(IFERROR(SEARCH('Formulaire recherche'!$E$20,D867,1),""))</f>
        <v>1</v>
      </c>
      <c r="AN867">
        <f>IF(AM867=1,COUNTIF($AM$2:AM867,1),"")</f>
        <v>866</v>
      </c>
      <c r="AO867" t="str">
        <f>IFERROR(INDEX($D$2:$D$3528,MATCH(ROWS($AN$2:AN867),Position_Fournisseurs,0)),"")</f>
        <v/>
      </c>
    </row>
    <row r="868" spans="1:41" x14ac:dyDescent="0.25">
      <c r="A868">
        <v>2634</v>
      </c>
      <c r="B868">
        <v>149360</v>
      </c>
      <c r="C868" s="2" t="s">
        <v>27</v>
      </c>
      <c r="D868" s="2" t="s">
        <v>3282</v>
      </c>
      <c r="E868" s="2" t="s">
        <v>27</v>
      </c>
      <c r="F868" s="2" t="s">
        <v>3283</v>
      </c>
      <c r="G868" s="2" t="s">
        <v>27</v>
      </c>
      <c r="H868" s="2" t="s">
        <v>3284</v>
      </c>
      <c r="I868" s="2" t="s">
        <v>3284</v>
      </c>
      <c r="J868" s="2" t="s">
        <v>27</v>
      </c>
      <c r="K868">
        <v>1217</v>
      </c>
      <c r="L868" s="2" t="s">
        <v>1318</v>
      </c>
      <c r="M868" s="2" t="s">
        <v>1311</v>
      </c>
      <c r="N868">
        <v>41227822500</v>
      </c>
      <c r="P868" s="2" t="s">
        <v>27</v>
      </c>
      <c r="Q868" s="2" t="s">
        <v>27</v>
      </c>
      <c r="R868" s="2" t="s">
        <v>27</v>
      </c>
      <c r="S868" s="2" t="s">
        <v>3285</v>
      </c>
      <c r="T868" s="2" t="s">
        <v>27</v>
      </c>
      <c r="U868" s="2" t="s">
        <v>1312</v>
      </c>
      <c r="V868" s="2" t="s">
        <v>27</v>
      </c>
      <c r="W868" s="2" t="s">
        <v>27</v>
      </c>
      <c r="X868" s="2" t="s">
        <v>27</v>
      </c>
      <c r="Y868" s="2" t="s">
        <v>24</v>
      </c>
      <c r="Z868" s="2" t="s">
        <v>27</v>
      </c>
      <c r="AA868" s="2" t="s">
        <v>27</v>
      </c>
      <c r="AB868" s="2" t="s">
        <v>27</v>
      </c>
      <c r="AC868" s="2" t="s">
        <v>3285</v>
      </c>
      <c r="AD868" s="2" t="s">
        <v>27</v>
      </c>
      <c r="AM868">
        <f>--ISNUMBER(IFERROR(SEARCH('Formulaire recherche'!$E$20,D868,1),""))</f>
        <v>1</v>
      </c>
      <c r="AN868">
        <f>IF(AM868=1,COUNTIF($AM$2:AM868,1),"")</f>
        <v>867</v>
      </c>
      <c r="AO868" t="str">
        <f>IFERROR(INDEX($D$2:$D$3528,MATCH(ROWS($AN$2:AN868),Position_Fournisseurs,0)),"")</f>
        <v/>
      </c>
    </row>
    <row r="869" spans="1:41" x14ac:dyDescent="0.25">
      <c r="A869">
        <v>7163</v>
      </c>
      <c r="B869">
        <v>893244</v>
      </c>
      <c r="C869" s="2" t="s">
        <v>27</v>
      </c>
      <c r="D869" s="2" t="s">
        <v>6259</v>
      </c>
      <c r="E869" s="2" t="s">
        <v>27</v>
      </c>
      <c r="F869" s="2" t="s">
        <v>6260</v>
      </c>
      <c r="G869" s="2" t="s">
        <v>27</v>
      </c>
      <c r="H869" s="2" t="s">
        <v>6261</v>
      </c>
      <c r="I869" s="2" t="s">
        <v>6261</v>
      </c>
      <c r="J869" s="2" t="s">
        <v>27</v>
      </c>
      <c r="K869">
        <v>1305</v>
      </c>
      <c r="L869" s="2" t="s">
        <v>5145</v>
      </c>
      <c r="M869" s="2" t="s">
        <v>1311</v>
      </c>
      <c r="N869">
        <v>41218610012</v>
      </c>
      <c r="P869" s="2" t="s">
        <v>27</v>
      </c>
      <c r="Q869" s="2" t="s">
        <v>27</v>
      </c>
      <c r="R869" s="2" t="s">
        <v>6262</v>
      </c>
      <c r="S869" s="2" t="s">
        <v>6263</v>
      </c>
      <c r="T869" s="2" t="s">
        <v>27</v>
      </c>
      <c r="U869" s="2" t="s">
        <v>1312</v>
      </c>
      <c r="V869" s="2" t="s">
        <v>27</v>
      </c>
      <c r="W869" s="2" t="s">
        <v>27</v>
      </c>
      <c r="X869" s="2" t="s">
        <v>27</v>
      </c>
      <c r="Y869" s="2" t="s">
        <v>79</v>
      </c>
      <c r="Z869" s="2" t="s">
        <v>27</v>
      </c>
      <c r="AA869" s="2" t="s">
        <v>27</v>
      </c>
      <c r="AB869" s="2" t="s">
        <v>27</v>
      </c>
      <c r="AC869" s="2" t="s">
        <v>6263</v>
      </c>
      <c r="AD869" s="2" t="s">
        <v>27</v>
      </c>
      <c r="AM869">
        <f>--ISNUMBER(IFERROR(SEARCH('Formulaire recherche'!$E$20,D869,1),""))</f>
        <v>1</v>
      </c>
      <c r="AN869">
        <f>IF(AM869=1,COUNTIF($AM$2:AM869,1),"")</f>
        <v>868</v>
      </c>
      <c r="AO869" t="str">
        <f>IFERROR(INDEX($D$2:$D$3528,MATCH(ROWS($AN$2:AN869),Position_Fournisseurs,0)),"")</f>
        <v/>
      </c>
    </row>
    <row r="870" spans="1:41" x14ac:dyDescent="0.25">
      <c r="A870">
        <v>2736</v>
      </c>
      <c r="B870">
        <v>163713</v>
      </c>
      <c r="C870" s="2" t="s">
        <v>27</v>
      </c>
      <c r="D870" s="2" t="s">
        <v>3359</v>
      </c>
      <c r="E870" s="2" t="s">
        <v>27</v>
      </c>
      <c r="F870" s="2" t="s">
        <v>3360</v>
      </c>
      <c r="G870" s="2" t="s">
        <v>27</v>
      </c>
      <c r="H870" s="2" t="s">
        <v>3361</v>
      </c>
      <c r="I870" s="2" t="s">
        <v>27</v>
      </c>
      <c r="J870" s="2" t="s">
        <v>27</v>
      </c>
      <c r="K870">
        <v>2114</v>
      </c>
      <c r="L870" s="2" t="s">
        <v>3362</v>
      </c>
      <c r="M870" s="2" t="s">
        <v>1311</v>
      </c>
      <c r="N870">
        <v>41328672020</v>
      </c>
      <c r="O870">
        <v>41328672030</v>
      </c>
      <c r="P870" s="2" t="s">
        <v>27</v>
      </c>
      <c r="Q870" s="2" t="s">
        <v>27</v>
      </c>
      <c r="R870" s="2" t="s">
        <v>3363</v>
      </c>
      <c r="S870" s="2" t="s">
        <v>3363</v>
      </c>
      <c r="T870" s="2" t="s">
        <v>3364</v>
      </c>
      <c r="U870" s="2" t="s">
        <v>1312</v>
      </c>
      <c r="V870" s="2" t="s">
        <v>27</v>
      </c>
      <c r="W870" s="2" t="s">
        <v>27</v>
      </c>
      <c r="X870" s="2" t="s">
        <v>27</v>
      </c>
      <c r="Y870" s="2" t="s">
        <v>1402</v>
      </c>
      <c r="Z870" s="2" t="s">
        <v>1314</v>
      </c>
      <c r="AA870" s="2" t="s">
        <v>27</v>
      </c>
      <c r="AB870" s="2" t="s">
        <v>1315</v>
      </c>
      <c r="AC870" s="2" t="s">
        <v>3363</v>
      </c>
      <c r="AD870" s="2" t="s">
        <v>41</v>
      </c>
      <c r="AM870">
        <f>--ISNUMBER(IFERROR(SEARCH('Formulaire recherche'!$E$20,D870,1),""))</f>
        <v>1</v>
      </c>
      <c r="AN870">
        <f>IF(AM870=1,COUNTIF($AM$2:AM870,1),"")</f>
        <v>869</v>
      </c>
      <c r="AO870" t="str">
        <f>IFERROR(INDEX($D$2:$D$3528,MATCH(ROWS($AN$2:AN870),Position_Fournisseurs,0)),"")</f>
        <v/>
      </c>
    </row>
    <row r="871" spans="1:41" x14ac:dyDescent="0.25">
      <c r="A871">
        <v>214</v>
      </c>
      <c r="B871">
        <v>10201</v>
      </c>
      <c r="C871" s="2" t="s">
        <v>27</v>
      </c>
      <c r="D871" s="2" t="s">
        <v>1476</v>
      </c>
      <c r="E871" s="2" t="s">
        <v>27</v>
      </c>
      <c r="F871" s="2" t="s">
        <v>1476</v>
      </c>
      <c r="G871" s="2" t="s">
        <v>27</v>
      </c>
      <c r="H871" s="2" t="s">
        <v>1477</v>
      </c>
      <c r="I871" s="2" t="s">
        <v>1477</v>
      </c>
      <c r="J871" s="2" t="s">
        <v>27</v>
      </c>
      <c r="K871">
        <v>74131</v>
      </c>
      <c r="L871" s="2" t="s">
        <v>1478</v>
      </c>
      <c r="M871" s="2" t="s">
        <v>1313</v>
      </c>
      <c r="N871">
        <v>33450251540</v>
      </c>
      <c r="P871" s="2" t="s">
        <v>27</v>
      </c>
      <c r="Q871" s="2" t="s">
        <v>27</v>
      </c>
      <c r="R871" s="2" t="s">
        <v>27</v>
      </c>
      <c r="S871" s="2" t="s">
        <v>1321</v>
      </c>
      <c r="T871" s="2" t="s">
        <v>27</v>
      </c>
      <c r="U871" s="2" t="s">
        <v>1312</v>
      </c>
      <c r="V871" s="2" t="s">
        <v>27</v>
      </c>
      <c r="W871" s="2" t="s">
        <v>27</v>
      </c>
      <c r="X871" s="2" t="s">
        <v>27</v>
      </c>
      <c r="Y871" s="2" t="s">
        <v>1364</v>
      </c>
      <c r="Z871" s="2" t="s">
        <v>27</v>
      </c>
      <c r="AA871" s="2" t="s">
        <v>27</v>
      </c>
      <c r="AB871" s="2" t="s">
        <v>27</v>
      </c>
      <c r="AC871" s="2" t="s">
        <v>1321</v>
      </c>
      <c r="AD871" s="2" t="s">
        <v>27</v>
      </c>
      <c r="AM871">
        <f>--ISNUMBER(IFERROR(SEARCH('Formulaire recherche'!$E$20,D871,1),""))</f>
        <v>1</v>
      </c>
      <c r="AN871">
        <f>IF(AM871=1,COUNTIF($AM$2:AM871,1),"")</f>
        <v>870</v>
      </c>
      <c r="AO871" t="str">
        <f>IFERROR(INDEX($D$2:$D$3528,MATCH(ROWS($AN$2:AN871),Position_Fournisseurs,0)),"")</f>
        <v/>
      </c>
    </row>
    <row r="872" spans="1:41" x14ac:dyDescent="0.25">
      <c r="A872">
        <v>1077</v>
      </c>
      <c r="B872">
        <v>271243</v>
      </c>
      <c r="C872" s="2" t="s">
        <v>27</v>
      </c>
      <c r="D872" s="2" t="s">
        <v>2149</v>
      </c>
      <c r="E872" s="2" t="s">
        <v>2150</v>
      </c>
      <c r="F872" s="2" t="s">
        <v>2151</v>
      </c>
      <c r="G872" s="2" t="s">
        <v>2152</v>
      </c>
      <c r="H872" s="2" t="s">
        <v>2153</v>
      </c>
      <c r="I872" s="2" t="s">
        <v>2153</v>
      </c>
      <c r="J872" s="2" t="s">
        <v>27</v>
      </c>
      <c r="K872">
        <v>1205</v>
      </c>
      <c r="L872" s="2" t="s">
        <v>1326</v>
      </c>
      <c r="M872" s="2" t="s">
        <v>1311</v>
      </c>
      <c r="N872">
        <v>41223221212</v>
      </c>
      <c r="P872" s="2" t="s">
        <v>27</v>
      </c>
      <c r="Q872" s="2" t="s">
        <v>27</v>
      </c>
      <c r="R872" s="2" t="s">
        <v>27</v>
      </c>
      <c r="S872" s="2" t="s">
        <v>2154</v>
      </c>
      <c r="T872" s="2" t="s">
        <v>27</v>
      </c>
      <c r="U872" s="2" t="s">
        <v>1312</v>
      </c>
      <c r="V872" s="2" t="s">
        <v>27</v>
      </c>
      <c r="W872" s="2" t="s">
        <v>27</v>
      </c>
      <c r="X872" s="2" t="s">
        <v>27</v>
      </c>
      <c r="Y872" s="2" t="s">
        <v>24</v>
      </c>
      <c r="Z872" s="2" t="s">
        <v>27</v>
      </c>
      <c r="AA872" s="2" t="s">
        <v>27</v>
      </c>
      <c r="AB872" s="2" t="s">
        <v>27</v>
      </c>
      <c r="AC872" s="2" t="s">
        <v>2154</v>
      </c>
      <c r="AD872" s="2" t="s">
        <v>27</v>
      </c>
      <c r="AM872">
        <f>--ISNUMBER(IFERROR(SEARCH('Formulaire recherche'!$E$20,D872,1),""))</f>
        <v>1</v>
      </c>
      <c r="AN872">
        <f>IF(AM872=1,COUNTIF($AM$2:AM872,1),"")</f>
        <v>871</v>
      </c>
      <c r="AO872" t="str">
        <f>IFERROR(INDEX($D$2:$D$3528,MATCH(ROWS($AN$2:AN872),Position_Fournisseurs,0)),"")</f>
        <v/>
      </c>
    </row>
    <row r="873" spans="1:41" x14ac:dyDescent="0.25">
      <c r="A873">
        <v>5062</v>
      </c>
      <c r="B873">
        <v>436133</v>
      </c>
      <c r="C873" s="2" t="s">
        <v>27</v>
      </c>
      <c r="D873" s="2" t="s">
        <v>4856</v>
      </c>
      <c r="E873" s="2" t="s">
        <v>27</v>
      </c>
      <c r="F873" s="2" t="s">
        <v>4857</v>
      </c>
      <c r="G873" s="2" t="s">
        <v>4858</v>
      </c>
      <c r="H873" s="2" t="s">
        <v>4859</v>
      </c>
      <c r="I873" s="2" t="s">
        <v>4859</v>
      </c>
      <c r="J873" s="2" t="s">
        <v>27</v>
      </c>
      <c r="K873">
        <v>1217</v>
      </c>
      <c r="L873" s="2" t="s">
        <v>1318</v>
      </c>
      <c r="M873" s="2" t="s">
        <v>1311</v>
      </c>
      <c r="N873">
        <v>41227823058</v>
      </c>
      <c r="P873" s="2" t="s">
        <v>4860</v>
      </c>
      <c r="Q873" s="2" t="s">
        <v>27</v>
      </c>
      <c r="R873" s="2" t="s">
        <v>4861</v>
      </c>
      <c r="S873" s="2" t="s">
        <v>4862</v>
      </c>
      <c r="T873" s="2" t="s">
        <v>4863</v>
      </c>
      <c r="U873" s="2" t="s">
        <v>1312</v>
      </c>
      <c r="V873" s="2" t="s">
        <v>27</v>
      </c>
      <c r="W873" s="2" t="s">
        <v>27</v>
      </c>
      <c r="X873" s="2" t="s">
        <v>27</v>
      </c>
      <c r="Y873" s="2" t="s">
        <v>24</v>
      </c>
      <c r="Z873" s="2" t="s">
        <v>27</v>
      </c>
      <c r="AA873" s="2" t="s">
        <v>27</v>
      </c>
      <c r="AB873" s="2" t="s">
        <v>27</v>
      </c>
      <c r="AC873" s="2" t="s">
        <v>4862</v>
      </c>
      <c r="AD873" s="2" t="s">
        <v>27</v>
      </c>
      <c r="AM873">
        <f>--ISNUMBER(IFERROR(SEARCH('Formulaire recherche'!$E$20,D873,1),""))</f>
        <v>1</v>
      </c>
      <c r="AN873">
        <f>IF(AM873=1,COUNTIF($AM$2:AM873,1),"")</f>
        <v>872</v>
      </c>
      <c r="AO873" t="str">
        <f>IFERROR(INDEX($D$2:$D$3528,MATCH(ROWS($AN$2:AN873),Position_Fournisseurs,0)),"")</f>
        <v/>
      </c>
    </row>
    <row r="874" spans="1:41" x14ac:dyDescent="0.25">
      <c r="A874">
        <v>7187</v>
      </c>
      <c r="B874">
        <v>906719</v>
      </c>
      <c r="C874" s="2" t="s">
        <v>27</v>
      </c>
      <c r="D874" s="2" t="s">
        <v>6283</v>
      </c>
      <c r="E874" s="2" t="s">
        <v>27</v>
      </c>
      <c r="F874" s="2" t="s">
        <v>6284</v>
      </c>
      <c r="G874" s="2" t="s">
        <v>27</v>
      </c>
      <c r="H874" s="2" t="s">
        <v>6285</v>
      </c>
      <c r="I874" s="2" t="s">
        <v>6285</v>
      </c>
      <c r="J874" s="2" t="s">
        <v>27</v>
      </c>
      <c r="K874">
        <v>2000</v>
      </c>
      <c r="L874" s="2" t="s">
        <v>1532</v>
      </c>
      <c r="M874" s="2" t="s">
        <v>1311</v>
      </c>
      <c r="N874">
        <v>41327303168</v>
      </c>
      <c r="P874" s="2" t="s">
        <v>27</v>
      </c>
      <c r="Q874" s="2" t="s">
        <v>27</v>
      </c>
      <c r="R874" s="2" t="s">
        <v>27</v>
      </c>
      <c r="S874" s="2" t="s">
        <v>6286</v>
      </c>
      <c r="T874" s="2" t="s">
        <v>6287</v>
      </c>
      <c r="U874" s="2" t="s">
        <v>1312</v>
      </c>
      <c r="V874" s="2" t="s">
        <v>27</v>
      </c>
      <c r="W874" s="2" t="s">
        <v>27</v>
      </c>
      <c r="X874" s="2" t="s">
        <v>27</v>
      </c>
      <c r="Y874" s="2" t="s">
        <v>1402</v>
      </c>
      <c r="Z874" s="2" t="s">
        <v>27</v>
      </c>
      <c r="AA874" s="2" t="s">
        <v>27</v>
      </c>
      <c r="AB874" s="2" t="s">
        <v>27</v>
      </c>
      <c r="AC874" s="2" t="s">
        <v>6286</v>
      </c>
      <c r="AD874" s="2" t="s">
        <v>27</v>
      </c>
      <c r="AM874">
        <f>--ISNUMBER(IFERROR(SEARCH('Formulaire recherche'!$E$20,D874,1),""))</f>
        <v>1</v>
      </c>
      <c r="AN874">
        <f>IF(AM874=1,COUNTIF($AM$2:AM874,1),"")</f>
        <v>873</v>
      </c>
      <c r="AO874" t="str">
        <f>IFERROR(INDEX($D$2:$D$3528,MATCH(ROWS($AN$2:AN874),Position_Fournisseurs,0)),"")</f>
        <v/>
      </c>
    </row>
    <row r="875" spans="1:41" x14ac:dyDescent="0.25">
      <c r="A875">
        <v>1335</v>
      </c>
      <c r="B875">
        <v>545580</v>
      </c>
      <c r="C875" s="2" t="s">
        <v>27</v>
      </c>
      <c r="D875" s="2" t="s">
        <v>2349</v>
      </c>
      <c r="E875" s="2" t="s">
        <v>27</v>
      </c>
      <c r="F875" s="2" t="s">
        <v>2350</v>
      </c>
      <c r="G875" s="2" t="s">
        <v>27</v>
      </c>
      <c r="H875" s="2" t="s">
        <v>2351</v>
      </c>
      <c r="I875" s="2" t="s">
        <v>2351</v>
      </c>
      <c r="J875" s="2" t="s">
        <v>27</v>
      </c>
      <c r="K875">
        <v>1870</v>
      </c>
      <c r="L875" s="2" t="s">
        <v>2291</v>
      </c>
      <c r="M875" s="2" t="s">
        <v>1311</v>
      </c>
      <c r="P875" s="2" t="s">
        <v>27</v>
      </c>
      <c r="Q875" s="2" t="s">
        <v>27</v>
      </c>
      <c r="R875" s="2" t="s">
        <v>2352</v>
      </c>
      <c r="S875" s="2" t="s">
        <v>2353</v>
      </c>
      <c r="T875" s="2" t="s">
        <v>2354</v>
      </c>
      <c r="U875" s="2" t="s">
        <v>1312</v>
      </c>
      <c r="V875" s="2" t="s">
        <v>27</v>
      </c>
      <c r="W875" s="2" t="s">
        <v>27</v>
      </c>
      <c r="X875" s="2" t="s">
        <v>27</v>
      </c>
      <c r="Y875" s="2" t="s">
        <v>257</v>
      </c>
      <c r="Z875" s="2" t="s">
        <v>27</v>
      </c>
      <c r="AA875" s="2" t="s">
        <v>27</v>
      </c>
      <c r="AB875" s="2" t="s">
        <v>27</v>
      </c>
      <c r="AC875" s="2" t="s">
        <v>2353</v>
      </c>
      <c r="AD875" s="2" t="s">
        <v>27</v>
      </c>
      <c r="AM875">
        <f>--ISNUMBER(IFERROR(SEARCH('Formulaire recherche'!$E$20,D875,1),""))</f>
        <v>1</v>
      </c>
      <c r="AN875">
        <f>IF(AM875=1,COUNTIF($AM$2:AM875,1),"")</f>
        <v>874</v>
      </c>
      <c r="AO875" t="str">
        <f>IFERROR(INDEX($D$2:$D$3528,MATCH(ROWS($AN$2:AN875),Position_Fournisseurs,0)),"")</f>
        <v/>
      </c>
    </row>
    <row r="876" spans="1:41" x14ac:dyDescent="0.25">
      <c r="A876">
        <v>4267</v>
      </c>
      <c r="B876">
        <v>11109</v>
      </c>
      <c r="C876" s="2" t="s">
        <v>27</v>
      </c>
      <c r="D876" s="2" t="s">
        <v>4423</v>
      </c>
      <c r="E876" s="2" t="s">
        <v>27</v>
      </c>
      <c r="F876" s="2" t="s">
        <v>4424</v>
      </c>
      <c r="G876" s="2" t="s">
        <v>27</v>
      </c>
      <c r="H876" s="2" t="s">
        <v>4425</v>
      </c>
      <c r="I876" s="2" t="s">
        <v>4425</v>
      </c>
      <c r="J876" s="2" t="s">
        <v>27</v>
      </c>
      <c r="K876">
        <v>1874</v>
      </c>
      <c r="L876" s="2" t="s">
        <v>3168</v>
      </c>
      <c r="M876" s="2" t="s">
        <v>1311</v>
      </c>
      <c r="P876" s="2" t="s">
        <v>27</v>
      </c>
      <c r="Q876" s="2" t="s">
        <v>27</v>
      </c>
      <c r="R876" s="2" t="s">
        <v>27</v>
      </c>
      <c r="S876" s="2" t="s">
        <v>27</v>
      </c>
      <c r="T876" s="2" t="s">
        <v>27</v>
      </c>
      <c r="U876" s="2" t="s">
        <v>1312</v>
      </c>
      <c r="V876" s="2" t="s">
        <v>27</v>
      </c>
      <c r="W876" s="2" t="s">
        <v>27</v>
      </c>
      <c r="X876" s="2" t="s">
        <v>27</v>
      </c>
      <c r="Y876" s="2" t="s">
        <v>257</v>
      </c>
      <c r="Z876" s="2" t="s">
        <v>27</v>
      </c>
      <c r="AA876" s="2" t="s">
        <v>27</v>
      </c>
      <c r="AB876" s="2" t="s">
        <v>27</v>
      </c>
      <c r="AC876" s="2" t="s">
        <v>27</v>
      </c>
      <c r="AD876" s="2" t="s">
        <v>27</v>
      </c>
      <c r="AM876">
        <f>--ISNUMBER(IFERROR(SEARCH('Formulaire recherche'!$E$20,D876,1),""))</f>
        <v>1</v>
      </c>
      <c r="AN876">
        <f>IF(AM876=1,COUNTIF($AM$2:AM876,1),"")</f>
        <v>875</v>
      </c>
      <c r="AO876" t="str">
        <f>IFERROR(INDEX($D$2:$D$3528,MATCH(ROWS($AN$2:AN876),Position_Fournisseurs,0)),"")</f>
        <v/>
      </c>
    </row>
    <row r="877" spans="1:41" x14ac:dyDescent="0.25">
      <c r="A877">
        <v>4080</v>
      </c>
      <c r="B877">
        <v>10918</v>
      </c>
      <c r="C877" s="2" t="s">
        <v>27</v>
      </c>
      <c r="D877" s="2" t="s">
        <v>4348</v>
      </c>
      <c r="E877" s="2" t="s">
        <v>27</v>
      </c>
      <c r="F877" s="2" t="s">
        <v>4349</v>
      </c>
      <c r="G877" s="2" t="s">
        <v>27</v>
      </c>
      <c r="H877" s="2" t="s">
        <v>4350</v>
      </c>
      <c r="I877" s="2" t="s">
        <v>4350</v>
      </c>
      <c r="J877" s="2" t="s">
        <v>27</v>
      </c>
      <c r="K877">
        <v>8930</v>
      </c>
      <c r="L877" s="2" t="s">
        <v>4351</v>
      </c>
      <c r="M877" s="2" t="s">
        <v>1339</v>
      </c>
      <c r="N877">
        <v>3256528480</v>
      </c>
      <c r="P877" s="2" t="s">
        <v>27</v>
      </c>
      <c r="Q877" s="2" t="s">
        <v>27</v>
      </c>
      <c r="R877" s="2" t="s">
        <v>27</v>
      </c>
      <c r="S877" s="2" t="s">
        <v>27</v>
      </c>
      <c r="T877" s="2" t="s">
        <v>4352</v>
      </c>
      <c r="U877" s="2" t="s">
        <v>1312</v>
      </c>
      <c r="V877" s="2" t="s">
        <v>27</v>
      </c>
      <c r="W877" s="2" t="s">
        <v>27</v>
      </c>
      <c r="X877" s="2" t="s">
        <v>27</v>
      </c>
      <c r="Y877" s="2" t="s">
        <v>27</v>
      </c>
      <c r="Z877" s="2" t="s">
        <v>27</v>
      </c>
      <c r="AA877" s="2" t="s">
        <v>27</v>
      </c>
      <c r="AB877" s="2" t="s">
        <v>27</v>
      </c>
      <c r="AC877" s="2" t="s">
        <v>27</v>
      </c>
      <c r="AD877" s="2" t="s">
        <v>27</v>
      </c>
      <c r="AM877">
        <f>--ISNUMBER(IFERROR(SEARCH('Formulaire recherche'!$E$20,D877,1),""))</f>
        <v>1</v>
      </c>
      <c r="AN877">
        <f>IF(AM877=1,COUNTIF($AM$2:AM877,1),"")</f>
        <v>876</v>
      </c>
      <c r="AO877" t="str">
        <f>IFERROR(INDEX($D$2:$D$3528,MATCH(ROWS($AN$2:AN877),Position_Fournisseurs,0)),"")</f>
        <v/>
      </c>
    </row>
    <row r="878" spans="1:41" x14ac:dyDescent="0.25">
      <c r="A878">
        <v>2893</v>
      </c>
      <c r="B878">
        <v>196991</v>
      </c>
      <c r="C878" s="2" t="s">
        <v>27</v>
      </c>
      <c r="D878" s="2" t="s">
        <v>3462</v>
      </c>
      <c r="E878" s="2" t="s">
        <v>27</v>
      </c>
      <c r="F878" s="2" t="s">
        <v>3463</v>
      </c>
      <c r="G878" s="2" t="s">
        <v>27</v>
      </c>
      <c r="H878" s="2" t="s">
        <v>27</v>
      </c>
      <c r="I878" s="2" t="s">
        <v>27</v>
      </c>
      <c r="J878" s="2" t="s">
        <v>27</v>
      </c>
      <c r="K878">
        <v>1261</v>
      </c>
      <c r="L878" s="2" t="s">
        <v>3464</v>
      </c>
      <c r="M878" s="2" t="s">
        <v>1311</v>
      </c>
      <c r="N878">
        <v>41223681142</v>
      </c>
      <c r="P878" s="2" t="s">
        <v>27</v>
      </c>
      <c r="Q878" s="2" t="s">
        <v>27</v>
      </c>
      <c r="R878" s="2" t="s">
        <v>27</v>
      </c>
      <c r="S878" s="2" t="s">
        <v>3465</v>
      </c>
      <c r="T878" s="2" t="s">
        <v>27</v>
      </c>
      <c r="U878" s="2" t="s">
        <v>1312</v>
      </c>
      <c r="V878" s="2" t="s">
        <v>27</v>
      </c>
      <c r="W878" s="2" t="s">
        <v>27</v>
      </c>
      <c r="X878" s="2" t="s">
        <v>27</v>
      </c>
      <c r="Y878" s="2" t="s">
        <v>79</v>
      </c>
      <c r="Z878" s="2" t="s">
        <v>27</v>
      </c>
      <c r="AA878" s="2" t="s">
        <v>27</v>
      </c>
      <c r="AB878" s="2" t="s">
        <v>27</v>
      </c>
      <c r="AC878" s="2" t="s">
        <v>3465</v>
      </c>
      <c r="AD878" s="2" t="s">
        <v>27</v>
      </c>
      <c r="AM878">
        <f>--ISNUMBER(IFERROR(SEARCH('Formulaire recherche'!$E$20,D878,1),""))</f>
        <v>1</v>
      </c>
      <c r="AN878">
        <f>IF(AM878=1,COUNTIF($AM$2:AM878,1),"")</f>
        <v>877</v>
      </c>
      <c r="AO878" t="str">
        <f>IFERROR(INDEX($D$2:$D$3528,MATCH(ROWS($AN$2:AN878),Position_Fournisseurs,0)),"")</f>
        <v/>
      </c>
    </row>
    <row r="879" spans="1:41" x14ac:dyDescent="0.25">
      <c r="A879">
        <v>4354</v>
      </c>
      <c r="B879">
        <v>11200</v>
      </c>
      <c r="C879" s="2" t="s">
        <v>27</v>
      </c>
      <c r="D879" s="2" t="s">
        <v>4484</v>
      </c>
      <c r="E879" s="2" t="s">
        <v>27</v>
      </c>
      <c r="F879" s="2" t="s">
        <v>4485</v>
      </c>
      <c r="G879" s="2" t="s">
        <v>27</v>
      </c>
      <c r="H879" s="2" t="s">
        <v>4486</v>
      </c>
      <c r="I879" s="2" t="s">
        <v>4486</v>
      </c>
      <c r="J879" s="2" t="s">
        <v>27</v>
      </c>
      <c r="K879">
        <v>46010</v>
      </c>
      <c r="L879" s="2" t="s">
        <v>4487</v>
      </c>
      <c r="M879" s="2" t="s">
        <v>1443</v>
      </c>
      <c r="N879">
        <v>39390376290122</v>
      </c>
      <c r="P879" s="2" t="s">
        <v>27</v>
      </c>
      <c r="Q879" s="2" t="s">
        <v>27</v>
      </c>
      <c r="R879" s="2" t="s">
        <v>27</v>
      </c>
      <c r="S879" s="2" t="s">
        <v>27</v>
      </c>
      <c r="T879" s="2" t="s">
        <v>27</v>
      </c>
      <c r="U879" s="2" t="s">
        <v>1312</v>
      </c>
      <c r="V879" s="2" t="s">
        <v>27</v>
      </c>
      <c r="W879" s="2" t="s">
        <v>27</v>
      </c>
      <c r="X879" s="2" t="s">
        <v>27</v>
      </c>
      <c r="Y879" s="2" t="s">
        <v>27</v>
      </c>
      <c r="Z879" s="2" t="s">
        <v>27</v>
      </c>
      <c r="AA879" s="2" t="s">
        <v>27</v>
      </c>
      <c r="AB879" s="2" t="s">
        <v>27</v>
      </c>
      <c r="AC879" s="2" t="s">
        <v>27</v>
      </c>
      <c r="AD879" s="2" t="s">
        <v>27</v>
      </c>
      <c r="AM879">
        <f>--ISNUMBER(IFERROR(SEARCH('Formulaire recherche'!$E$20,D879,1),""))</f>
        <v>1</v>
      </c>
      <c r="AN879">
        <f>IF(AM879=1,COUNTIF($AM$2:AM879,1),"")</f>
        <v>878</v>
      </c>
      <c r="AO879" t="str">
        <f>IFERROR(INDEX($D$2:$D$3528,MATCH(ROWS($AN$2:AN879),Position_Fournisseurs,0)),"")</f>
        <v/>
      </c>
    </row>
    <row r="880" spans="1:41" x14ac:dyDescent="0.25">
      <c r="A880">
        <v>616</v>
      </c>
      <c r="B880">
        <v>145255</v>
      </c>
      <c r="C880" s="2" t="s">
        <v>27</v>
      </c>
      <c r="D880" s="2" t="s">
        <v>1811</v>
      </c>
      <c r="E880" s="2" t="s">
        <v>27</v>
      </c>
      <c r="F880" s="2" t="s">
        <v>1812</v>
      </c>
      <c r="G880" s="2" t="s">
        <v>27</v>
      </c>
      <c r="H880" s="2" t="s">
        <v>1813</v>
      </c>
      <c r="I880" s="2" t="s">
        <v>1813</v>
      </c>
      <c r="J880" s="2" t="s">
        <v>27</v>
      </c>
      <c r="K880">
        <v>1227</v>
      </c>
      <c r="L880" s="2" t="s">
        <v>1689</v>
      </c>
      <c r="M880" s="2" t="s">
        <v>1311</v>
      </c>
      <c r="N880">
        <v>41227353334</v>
      </c>
      <c r="P880" s="2" t="s">
        <v>27</v>
      </c>
      <c r="Q880" s="2" t="s">
        <v>27</v>
      </c>
      <c r="R880" s="2" t="s">
        <v>1814</v>
      </c>
      <c r="S880" s="2" t="s">
        <v>1815</v>
      </c>
      <c r="T880" s="2" t="s">
        <v>1816</v>
      </c>
      <c r="U880" s="2" t="s">
        <v>1312</v>
      </c>
      <c r="V880" s="2" t="s">
        <v>27</v>
      </c>
      <c r="W880" s="2" t="s">
        <v>27</v>
      </c>
      <c r="X880" s="2" t="s">
        <v>27</v>
      </c>
      <c r="Y880" s="2" t="s">
        <v>24</v>
      </c>
      <c r="Z880" s="2" t="s">
        <v>27</v>
      </c>
      <c r="AA880" s="2" t="s">
        <v>27</v>
      </c>
      <c r="AB880" s="2" t="s">
        <v>27</v>
      </c>
      <c r="AC880" s="2" t="s">
        <v>1815</v>
      </c>
      <c r="AD880" s="2" t="s">
        <v>27</v>
      </c>
      <c r="AM880">
        <f>--ISNUMBER(IFERROR(SEARCH('Formulaire recherche'!$E$20,D880,1),""))</f>
        <v>1</v>
      </c>
      <c r="AN880">
        <f>IF(AM880=1,COUNTIF($AM$2:AM880,1),"")</f>
        <v>879</v>
      </c>
      <c r="AO880" t="str">
        <f>IFERROR(INDEX($D$2:$D$3528,MATCH(ROWS($AN$2:AN880),Position_Fournisseurs,0)),"")</f>
        <v/>
      </c>
    </row>
    <row r="881" spans="1:41" x14ac:dyDescent="0.25">
      <c r="A881">
        <v>2962</v>
      </c>
      <c r="B881">
        <v>311676</v>
      </c>
      <c r="C881" s="2" t="s">
        <v>27</v>
      </c>
      <c r="D881" s="2" t="s">
        <v>3524</v>
      </c>
      <c r="E881" s="2" t="s">
        <v>27</v>
      </c>
      <c r="F881" s="2" t="s">
        <v>3525</v>
      </c>
      <c r="G881" s="2" t="s">
        <v>3526</v>
      </c>
      <c r="H881" s="2" t="s">
        <v>3527</v>
      </c>
      <c r="I881" s="2" t="s">
        <v>3527</v>
      </c>
      <c r="J881" s="2" t="s">
        <v>27</v>
      </c>
      <c r="K881">
        <v>8952</v>
      </c>
      <c r="L881" s="2" t="s">
        <v>3528</v>
      </c>
      <c r="M881" s="2" t="s">
        <v>1311</v>
      </c>
      <c r="N881">
        <v>4117385252</v>
      </c>
      <c r="P881" s="2" t="s">
        <v>27</v>
      </c>
      <c r="Q881" s="2" t="s">
        <v>27</v>
      </c>
      <c r="R881" s="2" t="s">
        <v>27</v>
      </c>
      <c r="S881" s="2" t="s">
        <v>3529</v>
      </c>
      <c r="T881" s="2" t="s">
        <v>27</v>
      </c>
      <c r="U881" s="2" t="s">
        <v>1312</v>
      </c>
      <c r="V881" s="2" t="s">
        <v>27</v>
      </c>
      <c r="W881" s="2" t="s">
        <v>27</v>
      </c>
      <c r="X881" s="2" t="s">
        <v>27</v>
      </c>
      <c r="Y881" s="2" t="s">
        <v>1332</v>
      </c>
      <c r="Z881" s="2" t="s">
        <v>27</v>
      </c>
      <c r="AA881" s="2" t="s">
        <v>27</v>
      </c>
      <c r="AB881" s="2" t="s">
        <v>27</v>
      </c>
      <c r="AC881" s="2" t="s">
        <v>3529</v>
      </c>
      <c r="AD881" s="2" t="s">
        <v>27</v>
      </c>
      <c r="AM881">
        <f>--ISNUMBER(IFERROR(SEARCH('Formulaire recherche'!$E$20,D881,1),""))</f>
        <v>1</v>
      </c>
      <c r="AN881">
        <f>IF(AM881=1,COUNTIF($AM$2:AM881,1),"")</f>
        <v>880</v>
      </c>
      <c r="AO881" t="str">
        <f>IFERROR(INDEX($D$2:$D$3528,MATCH(ROWS($AN$2:AN881),Position_Fournisseurs,0)),"")</f>
        <v/>
      </c>
    </row>
    <row r="882" spans="1:41" x14ac:dyDescent="0.25">
      <c r="A882">
        <v>439</v>
      </c>
      <c r="B882">
        <v>143328</v>
      </c>
      <c r="C882" s="2" t="s">
        <v>27</v>
      </c>
      <c r="D882" s="2" t="s">
        <v>1645</v>
      </c>
      <c r="E882" s="2" t="s">
        <v>27</v>
      </c>
      <c r="F882" s="2" t="s">
        <v>1646</v>
      </c>
      <c r="G882" s="2" t="s">
        <v>27</v>
      </c>
      <c r="H882" s="2" t="s">
        <v>1647</v>
      </c>
      <c r="I882" s="2" t="s">
        <v>1647</v>
      </c>
      <c r="J882" s="2" t="s">
        <v>27</v>
      </c>
      <c r="K882">
        <v>1202</v>
      </c>
      <c r="L882" s="2" t="s">
        <v>1326</v>
      </c>
      <c r="M882" s="2" t="s">
        <v>1311</v>
      </c>
      <c r="N882">
        <v>41227320626</v>
      </c>
      <c r="P882" s="2" t="s">
        <v>27</v>
      </c>
      <c r="Q882" s="2" t="s">
        <v>27</v>
      </c>
      <c r="R882" s="2" t="s">
        <v>27</v>
      </c>
      <c r="S882" s="2" t="s">
        <v>1648</v>
      </c>
      <c r="T882" s="2" t="s">
        <v>27</v>
      </c>
      <c r="U882" s="2" t="s">
        <v>1312</v>
      </c>
      <c r="V882" s="2" t="s">
        <v>27</v>
      </c>
      <c r="W882" s="2" t="s">
        <v>27</v>
      </c>
      <c r="X882" s="2" t="s">
        <v>27</v>
      </c>
      <c r="Y882" s="2" t="s">
        <v>24</v>
      </c>
      <c r="Z882" s="2" t="s">
        <v>27</v>
      </c>
      <c r="AA882" s="2" t="s">
        <v>27</v>
      </c>
      <c r="AB882" s="2" t="s">
        <v>27</v>
      </c>
      <c r="AC882" s="2" t="s">
        <v>1648</v>
      </c>
      <c r="AD882" s="2" t="s">
        <v>27</v>
      </c>
      <c r="AM882">
        <f>--ISNUMBER(IFERROR(SEARCH('Formulaire recherche'!$E$20,D882,1),""))</f>
        <v>1</v>
      </c>
      <c r="AN882">
        <f>IF(AM882=1,COUNTIF($AM$2:AM882,1),"")</f>
        <v>881</v>
      </c>
      <c r="AO882" t="str">
        <f>IFERROR(INDEX($D$2:$D$3528,MATCH(ROWS($AN$2:AN882),Position_Fournisseurs,0)),"")</f>
        <v/>
      </c>
    </row>
    <row r="883" spans="1:41" x14ac:dyDescent="0.25">
      <c r="A883">
        <v>4446</v>
      </c>
      <c r="B883">
        <v>198687</v>
      </c>
      <c r="C883" s="2" t="s">
        <v>27</v>
      </c>
      <c r="D883" s="2" t="s">
        <v>4547</v>
      </c>
      <c r="E883" s="2" t="s">
        <v>27</v>
      </c>
      <c r="F883" s="2" t="s">
        <v>4548</v>
      </c>
      <c r="G883" s="2" t="s">
        <v>27</v>
      </c>
      <c r="H883" s="2" t="s">
        <v>4549</v>
      </c>
      <c r="I883" s="2" t="s">
        <v>4549</v>
      </c>
      <c r="J883" s="2" t="s">
        <v>4550</v>
      </c>
      <c r="K883">
        <v>1000</v>
      </c>
      <c r="L883" s="2" t="s">
        <v>2279</v>
      </c>
      <c r="M883" s="2" t="s">
        <v>1311</v>
      </c>
      <c r="N883">
        <v>41216460656</v>
      </c>
      <c r="P883" s="2" t="s">
        <v>27</v>
      </c>
      <c r="Q883" s="2" t="s">
        <v>27</v>
      </c>
      <c r="R883" s="2" t="s">
        <v>27</v>
      </c>
      <c r="S883" s="2" t="s">
        <v>4551</v>
      </c>
      <c r="T883" s="2" t="s">
        <v>27</v>
      </c>
      <c r="U883" s="2" t="s">
        <v>1312</v>
      </c>
      <c r="V883" s="2" t="s">
        <v>27</v>
      </c>
      <c r="W883" s="2" t="s">
        <v>27</v>
      </c>
      <c r="X883" s="2" t="s">
        <v>27</v>
      </c>
      <c r="Y883" s="2" t="s">
        <v>27</v>
      </c>
      <c r="Z883" s="2" t="s">
        <v>27</v>
      </c>
      <c r="AA883" s="2" t="s">
        <v>27</v>
      </c>
      <c r="AB883" s="2" t="s">
        <v>27</v>
      </c>
      <c r="AC883" s="2" t="s">
        <v>4551</v>
      </c>
      <c r="AD883" s="2" t="s">
        <v>27</v>
      </c>
      <c r="AM883">
        <f>--ISNUMBER(IFERROR(SEARCH('Formulaire recherche'!$E$20,D883,1),""))</f>
        <v>1</v>
      </c>
      <c r="AN883">
        <f>IF(AM883=1,COUNTIF($AM$2:AM883,1),"")</f>
        <v>882</v>
      </c>
      <c r="AO883" t="str">
        <f>IFERROR(INDEX($D$2:$D$3528,MATCH(ROWS($AN$2:AN883),Position_Fournisseurs,0)),"")</f>
        <v/>
      </c>
    </row>
    <row r="884" spans="1:41" x14ac:dyDescent="0.25">
      <c r="A884">
        <v>38</v>
      </c>
      <c r="B884">
        <v>10033</v>
      </c>
      <c r="C884" s="2" t="s">
        <v>27</v>
      </c>
      <c r="D884" s="2" t="s">
        <v>1358</v>
      </c>
      <c r="E884" s="2" t="s">
        <v>1359</v>
      </c>
      <c r="F884" s="2" t="s">
        <v>1360</v>
      </c>
      <c r="G884" s="2" t="s">
        <v>27</v>
      </c>
      <c r="H884" s="2" t="s">
        <v>1361</v>
      </c>
      <c r="I884" s="2" t="s">
        <v>1361</v>
      </c>
      <c r="J884" s="2" t="s">
        <v>27</v>
      </c>
      <c r="K884">
        <v>74160</v>
      </c>
      <c r="L884" s="2" t="s">
        <v>1362</v>
      </c>
      <c r="M884" s="2" t="s">
        <v>1313</v>
      </c>
      <c r="N884">
        <v>33450493595</v>
      </c>
      <c r="P884" s="2" t="s">
        <v>27</v>
      </c>
      <c r="Q884" s="2" t="s">
        <v>27</v>
      </c>
      <c r="R884" s="2" t="s">
        <v>27</v>
      </c>
      <c r="S884" s="2" t="s">
        <v>1321</v>
      </c>
      <c r="T884" s="2" t="s">
        <v>27</v>
      </c>
      <c r="U884" s="2" t="s">
        <v>1312</v>
      </c>
      <c r="V884" s="2" t="s">
        <v>27</v>
      </c>
      <c r="W884" s="2" t="s">
        <v>27</v>
      </c>
      <c r="X884" s="2" t="s">
        <v>27</v>
      </c>
      <c r="Y884" s="2" t="s">
        <v>27</v>
      </c>
      <c r="Z884" s="2" t="s">
        <v>27</v>
      </c>
      <c r="AA884" s="2" t="s">
        <v>27</v>
      </c>
      <c r="AB884" s="2" t="s">
        <v>27</v>
      </c>
      <c r="AC884" s="2" t="s">
        <v>1321</v>
      </c>
      <c r="AD884" s="2" t="s">
        <v>27</v>
      </c>
      <c r="AM884">
        <f>--ISNUMBER(IFERROR(SEARCH('Formulaire recherche'!$E$20,D884,1),""))</f>
        <v>1</v>
      </c>
      <c r="AN884">
        <f>IF(AM884=1,COUNTIF($AM$2:AM884,1),"")</f>
        <v>883</v>
      </c>
      <c r="AO884" t="str">
        <f>IFERROR(INDEX($D$2:$D$3528,MATCH(ROWS($AN$2:AN884),Position_Fournisseurs,0)),"")</f>
        <v/>
      </c>
    </row>
    <row r="885" spans="1:41" x14ac:dyDescent="0.25">
      <c r="A885">
        <v>3252</v>
      </c>
      <c r="B885">
        <v>380445</v>
      </c>
      <c r="C885" s="2" t="s">
        <v>27</v>
      </c>
      <c r="D885" s="2" t="s">
        <v>3708</v>
      </c>
      <c r="E885" s="2" t="s">
        <v>3709</v>
      </c>
      <c r="F885" s="2" t="s">
        <v>3710</v>
      </c>
      <c r="G885" s="2" t="s">
        <v>27</v>
      </c>
      <c r="H885" s="2" t="s">
        <v>3711</v>
      </c>
      <c r="I885" s="2" t="s">
        <v>3711</v>
      </c>
      <c r="J885" s="2" t="s">
        <v>27</v>
      </c>
      <c r="K885">
        <v>74106</v>
      </c>
      <c r="L885" s="2" t="s">
        <v>1320</v>
      </c>
      <c r="M885" s="2" t="s">
        <v>1313</v>
      </c>
      <c r="N885">
        <v>3333450439243</v>
      </c>
      <c r="P885" s="2" t="s">
        <v>27</v>
      </c>
      <c r="Q885" s="2" t="s">
        <v>27</v>
      </c>
      <c r="R885" s="2" t="s">
        <v>27</v>
      </c>
      <c r="S885" s="2" t="s">
        <v>3712</v>
      </c>
      <c r="T885" s="2" t="s">
        <v>27</v>
      </c>
      <c r="U885" s="2" t="s">
        <v>1312</v>
      </c>
      <c r="V885" s="2" t="s">
        <v>27</v>
      </c>
      <c r="W885" s="2" t="s">
        <v>27</v>
      </c>
      <c r="X885" s="2" t="s">
        <v>27</v>
      </c>
      <c r="Y885" s="2" t="s">
        <v>27</v>
      </c>
      <c r="Z885" s="2" t="s">
        <v>27</v>
      </c>
      <c r="AA885" s="2" t="s">
        <v>27</v>
      </c>
      <c r="AB885" s="2" t="s">
        <v>27</v>
      </c>
      <c r="AC885" s="2" t="s">
        <v>3712</v>
      </c>
      <c r="AD885" s="2" t="s">
        <v>27</v>
      </c>
      <c r="AM885">
        <f>--ISNUMBER(IFERROR(SEARCH('Formulaire recherche'!$E$20,D885,1),""))</f>
        <v>1</v>
      </c>
      <c r="AN885">
        <f>IF(AM885=1,COUNTIF($AM$2:AM885,1),"")</f>
        <v>884</v>
      </c>
      <c r="AO885" t="str">
        <f>IFERROR(INDEX($D$2:$D$3528,MATCH(ROWS($AN$2:AN885),Position_Fournisseurs,0)),"")</f>
        <v/>
      </c>
    </row>
    <row r="886" spans="1:41" x14ac:dyDescent="0.25">
      <c r="A886">
        <v>492</v>
      </c>
      <c r="B886">
        <v>143691</v>
      </c>
      <c r="C886" s="2" t="s">
        <v>27</v>
      </c>
      <c r="D886" s="2" t="s">
        <v>1703</v>
      </c>
      <c r="E886" s="2" t="s">
        <v>27</v>
      </c>
      <c r="F886" s="2" t="s">
        <v>1704</v>
      </c>
      <c r="G886" s="2" t="s">
        <v>27</v>
      </c>
      <c r="H886" s="2" t="s">
        <v>1705</v>
      </c>
      <c r="I886" s="2" t="s">
        <v>1705</v>
      </c>
      <c r="J886" s="2" t="s">
        <v>27</v>
      </c>
      <c r="K886">
        <v>1227</v>
      </c>
      <c r="L886" s="2" t="s">
        <v>1345</v>
      </c>
      <c r="M886" s="2" t="s">
        <v>1311</v>
      </c>
      <c r="N886">
        <v>41227777781</v>
      </c>
      <c r="P886" s="2" t="s">
        <v>1706</v>
      </c>
      <c r="Q886" s="2" t="s">
        <v>27</v>
      </c>
      <c r="R886" s="2" t="s">
        <v>1707</v>
      </c>
      <c r="S886" s="2" t="s">
        <v>1708</v>
      </c>
      <c r="T886" s="2" t="s">
        <v>1709</v>
      </c>
      <c r="U886" s="2" t="s">
        <v>1312</v>
      </c>
      <c r="V886" s="2" t="s">
        <v>27</v>
      </c>
      <c r="W886" s="2" t="s">
        <v>27</v>
      </c>
      <c r="X886" s="2" t="s">
        <v>27</v>
      </c>
      <c r="Y886" s="2" t="s">
        <v>24</v>
      </c>
      <c r="Z886" s="2" t="s">
        <v>27</v>
      </c>
      <c r="AA886" s="2" t="s">
        <v>27</v>
      </c>
      <c r="AB886" s="2" t="s">
        <v>27</v>
      </c>
      <c r="AC886" s="2" t="s">
        <v>1708</v>
      </c>
      <c r="AD886" s="2" t="s">
        <v>27</v>
      </c>
      <c r="AM886">
        <f>--ISNUMBER(IFERROR(SEARCH('Formulaire recherche'!$E$20,D886,1),""))</f>
        <v>1</v>
      </c>
      <c r="AN886">
        <f>IF(AM886=1,COUNTIF($AM$2:AM886,1),"")</f>
        <v>885</v>
      </c>
      <c r="AO886" t="str">
        <f>IFERROR(INDEX($D$2:$D$3528,MATCH(ROWS($AN$2:AN886),Position_Fournisseurs,0)),"")</f>
        <v/>
      </c>
    </row>
    <row r="887" spans="1:41" x14ac:dyDescent="0.25">
      <c r="A887">
        <v>2050</v>
      </c>
      <c r="B887">
        <v>11534</v>
      </c>
      <c r="C887" s="2" t="s">
        <v>27</v>
      </c>
      <c r="D887" s="2" t="s">
        <v>2906</v>
      </c>
      <c r="E887" s="2" t="s">
        <v>27</v>
      </c>
      <c r="F887" s="2" t="s">
        <v>2907</v>
      </c>
      <c r="G887" s="2" t="s">
        <v>27</v>
      </c>
      <c r="H887" s="2" t="s">
        <v>2908</v>
      </c>
      <c r="I887" s="2" t="s">
        <v>27</v>
      </c>
      <c r="J887" s="2" t="s">
        <v>27</v>
      </c>
      <c r="K887">
        <v>1066</v>
      </c>
      <c r="L887" s="2" t="s">
        <v>2419</v>
      </c>
      <c r="M887" s="2" t="s">
        <v>1311</v>
      </c>
      <c r="P887" s="2" t="s">
        <v>27</v>
      </c>
      <c r="Q887" s="2" t="s">
        <v>27</v>
      </c>
      <c r="R887" s="2" t="s">
        <v>27</v>
      </c>
      <c r="S887" s="2" t="s">
        <v>27</v>
      </c>
      <c r="T887" s="2" t="s">
        <v>27</v>
      </c>
      <c r="U887" s="2" t="s">
        <v>1312</v>
      </c>
      <c r="V887" s="2" t="s">
        <v>27</v>
      </c>
      <c r="W887" s="2" t="s">
        <v>27</v>
      </c>
      <c r="X887" s="2" t="s">
        <v>27</v>
      </c>
      <c r="Y887" s="2" t="s">
        <v>27</v>
      </c>
      <c r="Z887" s="2" t="s">
        <v>1314</v>
      </c>
      <c r="AA887" s="2" t="s">
        <v>1348</v>
      </c>
      <c r="AB887" s="2" t="s">
        <v>1315</v>
      </c>
      <c r="AC887" s="2" t="s">
        <v>27</v>
      </c>
      <c r="AD887" s="2" t="s">
        <v>27</v>
      </c>
      <c r="AM887">
        <f>--ISNUMBER(IFERROR(SEARCH('Formulaire recherche'!$E$20,D887,1),""))</f>
        <v>1</v>
      </c>
      <c r="AN887">
        <f>IF(AM887=1,COUNTIF($AM$2:AM887,1),"")</f>
        <v>886</v>
      </c>
      <c r="AO887" t="str">
        <f>IFERROR(INDEX($D$2:$D$3528,MATCH(ROWS($AN$2:AN887),Position_Fournisseurs,0)),"")</f>
        <v/>
      </c>
    </row>
    <row r="888" spans="1:41" x14ac:dyDescent="0.25">
      <c r="A888">
        <v>1800</v>
      </c>
      <c r="B888">
        <v>211291</v>
      </c>
      <c r="C888" s="2" t="s">
        <v>27</v>
      </c>
      <c r="D888" s="2" t="s">
        <v>2720</v>
      </c>
      <c r="E888" s="2" t="s">
        <v>27</v>
      </c>
      <c r="F888" s="2" t="s">
        <v>2721</v>
      </c>
      <c r="G888" s="2" t="s">
        <v>27</v>
      </c>
      <c r="H888" s="2" t="s">
        <v>2722</v>
      </c>
      <c r="I888" s="2" t="s">
        <v>2722</v>
      </c>
      <c r="J888" s="2" t="s">
        <v>27</v>
      </c>
      <c r="K888">
        <v>1978</v>
      </c>
      <c r="L888" s="2" t="s">
        <v>2723</v>
      </c>
      <c r="M888" s="2" t="s">
        <v>1311</v>
      </c>
      <c r="N888">
        <v>41274832269</v>
      </c>
      <c r="P888" s="2" t="s">
        <v>2724</v>
      </c>
      <c r="Q888" s="2" t="s">
        <v>27</v>
      </c>
      <c r="R888" s="2" t="s">
        <v>27</v>
      </c>
      <c r="S888" s="2" t="s">
        <v>27</v>
      </c>
      <c r="T888" s="2" t="s">
        <v>27</v>
      </c>
      <c r="U888" s="2" t="s">
        <v>1312</v>
      </c>
      <c r="V888" s="2" t="s">
        <v>27</v>
      </c>
      <c r="W888" s="2" t="s">
        <v>27</v>
      </c>
      <c r="X888" s="2" t="s">
        <v>27</v>
      </c>
      <c r="Y888" s="2" t="s">
        <v>257</v>
      </c>
      <c r="Z888" s="2" t="s">
        <v>27</v>
      </c>
      <c r="AA888" s="2" t="s">
        <v>27</v>
      </c>
      <c r="AB888" s="2" t="s">
        <v>27</v>
      </c>
      <c r="AC888" s="2" t="s">
        <v>27</v>
      </c>
      <c r="AD888" s="2" t="s">
        <v>27</v>
      </c>
      <c r="AM888">
        <f>--ISNUMBER(IFERROR(SEARCH('Formulaire recherche'!$E$20,D888,1),""))</f>
        <v>1</v>
      </c>
      <c r="AN888">
        <f>IF(AM888=1,COUNTIF($AM$2:AM888,1),"")</f>
        <v>887</v>
      </c>
      <c r="AO888" t="str">
        <f>IFERROR(INDEX($D$2:$D$3528,MATCH(ROWS($AN$2:AN888),Position_Fournisseurs,0)),"")</f>
        <v/>
      </c>
    </row>
    <row r="889" spans="1:41" x14ac:dyDescent="0.25">
      <c r="A889">
        <v>4525</v>
      </c>
      <c r="B889">
        <v>200569</v>
      </c>
      <c r="C889" s="2" t="s">
        <v>27</v>
      </c>
      <c r="D889" s="2" t="s">
        <v>4593</v>
      </c>
      <c r="E889" s="2" t="s">
        <v>27</v>
      </c>
      <c r="F889" s="2" t="s">
        <v>4594</v>
      </c>
      <c r="G889" s="2" t="s">
        <v>27</v>
      </c>
      <c r="H889" s="2" t="s">
        <v>4595</v>
      </c>
      <c r="I889" s="2" t="s">
        <v>4595</v>
      </c>
      <c r="J889" s="2" t="s">
        <v>4596</v>
      </c>
      <c r="K889">
        <v>1000</v>
      </c>
      <c r="L889" s="2" t="s">
        <v>3070</v>
      </c>
      <c r="M889" s="2" t="s">
        <v>1311</v>
      </c>
      <c r="N889">
        <v>41216240116</v>
      </c>
      <c r="P889" s="2" t="s">
        <v>27</v>
      </c>
      <c r="Q889" s="2" t="s">
        <v>27</v>
      </c>
      <c r="R889" s="2" t="s">
        <v>27</v>
      </c>
      <c r="S889" s="2" t="s">
        <v>4597</v>
      </c>
      <c r="T889" s="2" t="s">
        <v>4598</v>
      </c>
      <c r="U889" s="2" t="s">
        <v>1312</v>
      </c>
      <c r="V889" s="2" t="s">
        <v>27</v>
      </c>
      <c r="W889" s="2" t="s">
        <v>27</v>
      </c>
      <c r="X889" s="2" t="s">
        <v>27</v>
      </c>
      <c r="Y889" s="2" t="s">
        <v>79</v>
      </c>
      <c r="Z889" s="2" t="s">
        <v>27</v>
      </c>
      <c r="AA889" s="2" t="s">
        <v>27</v>
      </c>
      <c r="AB889" s="2" t="s">
        <v>27</v>
      </c>
      <c r="AC889" s="2" t="s">
        <v>4597</v>
      </c>
      <c r="AD889" s="2" t="s">
        <v>27</v>
      </c>
      <c r="AM889">
        <f>--ISNUMBER(IFERROR(SEARCH('Formulaire recherche'!$E$20,D889,1),""))</f>
        <v>1</v>
      </c>
      <c r="AN889">
        <f>IF(AM889=1,COUNTIF($AM$2:AM889,1),"")</f>
        <v>888</v>
      </c>
      <c r="AO889" t="str">
        <f>IFERROR(INDEX($D$2:$D$3528,MATCH(ROWS($AN$2:AN889),Position_Fournisseurs,0)),"")</f>
        <v/>
      </c>
    </row>
    <row r="890" spans="1:41" x14ac:dyDescent="0.25">
      <c r="A890">
        <v>3507</v>
      </c>
      <c r="B890">
        <v>632124</v>
      </c>
      <c r="C890" s="2" t="s">
        <v>27</v>
      </c>
      <c r="D890" s="2" t="s">
        <v>3958</v>
      </c>
      <c r="E890" s="2" t="s">
        <v>27</v>
      </c>
      <c r="F890" s="2" t="s">
        <v>3959</v>
      </c>
      <c r="G890" s="2" t="s">
        <v>27</v>
      </c>
      <c r="H890" s="2" t="s">
        <v>3960</v>
      </c>
      <c r="I890" s="2" t="s">
        <v>3960</v>
      </c>
      <c r="J890" s="2" t="s">
        <v>27</v>
      </c>
      <c r="K890">
        <v>1203</v>
      </c>
      <c r="L890" s="2" t="s">
        <v>1349</v>
      </c>
      <c r="M890" s="2" t="s">
        <v>1311</v>
      </c>
      <c r="N890">
        <v>41227961305</v>
      </c>
      <c r="P890" s="2" t="s">
        <v>27</v>
      </c>
      <c r="Q890" s="2" t="s">
        <v>27</v>
      </c>
      <c r="R890" s="2" t="s">
        <v>27</v>
      </c>
      <c r="S890" s="2" t="s">
        <v>3961</v>
      </c>
      <c r="T890" s="2" t="s">
        <v>27</v>
      </c>
      <c r="U890" s="2" t="s">
        <v>1312</v>
      </c>
      <c r="V890" s="2" t="s">
        <v>27</v>
      </c>
      <c r="W890" s="2" t="s">
        <v>27</v>
      </c>
      <c r="X890" s="2" t="s">
        <v>27</v>
      </c>
      <c r="Y890" s="2" t="s">
        <v>24</v>
      </c>
      <c r="Z890" s="2" t="s">
        <v>27</v>
      </c>
      <c r="AA890" s="2" t="s">
        <v>27</v>
      </c>
      <c r="AB890" s="2" t="s">
        <v>27</v>
      </c>
      <c r="AC890" s="2" t="s">
        <v>3961</v>
      </c>
      <c r="AD890" s="2" t="s">
        <v>27</v>
      </c>
      <c r="AM890">
        <f>--ISNUMBER(IFERROR(SEARCH('Formulaire recherche'!$E$20,D890,1),""))</f>
        <v>1</v>
      </c>
      <c r="AN890">
        <f>IF(AM890=1,COUNTIF($AM$2:AM890,1),"")</f>
        <v>889</v>
      </c>
      <c r="AO890" t="str">
        <f>IFERROR(INDEX($D$2:$D$3528,MATCH(ROWS($AN$2:AN890),Position_Fournisseurs,0)),"")</f>
        <v/>
      </c>
    </row>
    <row r="891" spans="1:41" x14ac:dyDescent="0.25">
      <c r="A891">
        <v>281</v>
      </c>
      <c r="B891">
        <v>10276</v>
      </c>
      <c r="C891" s="2" t="s">
        <v>27</v>
      </c>
      <c r="D891" s="2" t="s">
        <v>1526</v>
      </c>
      <c r="E891" s="2" t="s">
        <v>27</v>
      </c>
      <c r="F891" s="2" t="s">
        <v>1527</v>
      </c>
      <c r="G891" s="2" t="s">
        <v>1528</v>
      </c>
      <c r="H891" s="2" t="s">
        <v>1529</v>
      </c>
      <c r="I891" s="2" t="s">
        <v>1529</v>
      </c>
      <c r="J891" s="2" t="s">
        <v>1530</v>
      </c>
      <c r="K891">
        <v>1215</v>
      </c>
      <c r="L891" s="2" t="s">
        <v>1531</v>
      </c>
      <c r="M891" s="2" t="s">
        <v>1311</v>
      </c>
      <c r="N891">
        <v>41227883550</v>
      </c>
      <c r="P891" s="2" t="s">
        <v>27</v>
      </c>
      <c r="Q891" s="2" t="s">
        <v>27</v>
      </c>
      <c r="R891" s="2" t="s">
        <v>27</v>
      </c>
      <c r="S891" s="2" t="s">
        <v>1321</v>
      </c>
      <c r="T891" s="2" t="s">
        <v>27</v>
      </c>
      <c r="U891" s="2" t="s">
        <v>1312</v>
      </c>
      <c r="V891" s="2" t="s">
        <v>27</v>
      </c>
      <c r="W891" s="2" t="s">
        <v>27</v>
      </c>
      <c r="X891" s="2" t="s">
        <v>27</v>
      </c>
      <c r="Y891" s="2" t="s">
        <v>27</v>
      </c>
      <c r="Z891" s="2" t="s">
        <v>27</v>
      </c>
      <c r="AA891" s="2" t="s">
        <v>27</v>
      </c>
      <c r="AB891" s="2" t="s">
        <v>27</v>
      </c>
      <c r="AC891" s="2" t="s">
        <v>1321</v>
      </c>
      <c r="AD891" s="2" t="s">
        <v>27</v>
      </c>
      <c r="AM891">
        <f>--ISNUMBER(IFERROR(SEARCH('Formulaire recherche'!$E$20,D891,1),""))</f>
        <v>1</v>
      </c>
      <c r="AN891">
        <f>IF(AM891=1,COUNTIF($AM$2:AM891,1),"")</f>
        <v>890</v>
      </c>
      <c r="AO891" t="str">
        <f>IFERROR(INDEX($D$2:$D$3528,MATCH(ROWS($AN$2:AN891),Position_Fournisseurs,0)),"")</f>
        <v/>
      </c>
    </row>
    <row r="892" spans="1:41" x14ac:dyDescent="0.25">
      <c r="A892">
        <v>1877</v>
      </c>
      <c r="B892">
        <v>755935</v>
      </c>
      <c r="C892" s="2" t="s">
        <v>27</v>
      </c>
      <c r="D892" s="2" t="s">
        <v>2781</v>
      </c>
      <c r="E892" s="2" t="s">
        <v>27</v>
      </c>
      <c r="F892" s="2" t="s">
        <v>2781</v>
      </c>
      <c r="G892" s="2" t="s">
        <v>27</v>
      </c>
      <c r="H892" s="2" t="s">
        <v>2782</v>
      </c>
      <c r="I892" s="2" t="s">
        <v>2782</v>
      </c>
      <c r="J892" s="2" t="s">
        <v>27</v>
      </c>
      <c r="K892">
        <v>1920</v>
      </c>
      <c r="L892" s="2" t="s">
        <v>1367</v>
      </c>
      <c r="M892" s="2" t="s">
        <v>1311</v>
      </c>
      <c r="P892" s="2" t="s">
        <v>27</v>
      </c>
      <c r="Q892" s="2" t="s">
        <v>27</v>
      </c>
      <c r="R892" s="2" t="s">
        <v>27</v>
      </c>
      <c r="S892" s="2" t="s">
        <v>27</v>
      </c>
      <c r="T892" s="2" t="s">
        <v>27</v>
      </c>
      <c r="U892" s="2" t="s">
        <v>1312</v>
      </c>
      <c r="V892" s="2" t="s">
        <v>27</v>
      </c>
      <c r="W892" s="2" t="s">
        <v>27</v>
      </c>
      <c r="X892" s="2" t="s">
        <v>27</v>
      </c>
      <c r="Y892" s="2" t="s">
        <v>257</v>
      </c>
      <c r="Z892" s="2" t="s">
        <v>27</v>
      </c>
      <c r="AA892" s="2" t="s">
        <v>27</v>
      </c>
      <c r="AB892" s="2" t="s">
        <v>27</v>
      </c>
      <c r="AC892" s="2" t="s">
        <v>27</v>
      </c>
      <c r="AD892" s="2" t="s">
        <v>27</v>
      </c>
      <c r="AM892">
        <f>--ISNUMBER(IFERROR(SEARCH('Formulaire recherche'!$E$20,D892,1),""))</f>
        <v>1</v>
      </c>
      <c r="AN892">
        <f>IF(AM892=1,COUNTIF($AM$2:AM892,1),"")</f>
        <v>891</v>
      </c>
      <c r="AO892" t="str">
        <f>IFERROR(INDEX($D$2:$D$3528,MATCH(ROWS($AN$2:AN892),Position_Fournisseurs,0)),"")</f>
        <v/>
      </c>
    </row>
    <row r="893" spans="1:41" x14ac:dyDescent="0.25">
      <c r="A893">
        <v>5737</v>
      </c>
      <c r="B893">
        <v>11332</v>
      </c>
      <c r="C893" s="2" t="s">
        <v>27</v>
      </c>
      <c r="D893" s="2" t="s">
        <v>5427</v>
      </c>
      <c r="E893" s="2" t="s">
        <v>27</v>
      </c>
      <c r="F893" s="2" t="s">
        <v>5428</v>
      </c>
      <c r="G893" s="2" t="s">
        <v>27</v>
      </c>
      <c r="H893" s="2" t="s">
        <v>5429</v>
      </c>
      <c r="I893" s="2" t="s">
        <v>5429</v>
      </c>
      <c r="J893" s="2" t="s">
        <v>27</v>
      </c>
      <c r="K893">
        <v>8003</v>
      </c>
      <c r="L893" s="2" t="s">
        <v>5415</v>
      </c>
      <c r="M893" s="2" t="s">
        <v>1417</v>
      </c>
      <c r="P893" s="2" t="s">
        <v>27</v>
      </c>
      <c r="Q893" s="2" t="s">
        <v>27</v>
      </c>
      <c r="R893" s="2" t="s">
        <v>27</v>
      </c>
      <c r="S893" s="2" t="s">
        <v>27</v>
      </c>
      <c r="T893" s="2" t="s">
        <v>27</v>
      </c>
      <c r="U893" s="2" t="s">
        <v>1312</v>
      </c>
      <c r="V893" s="2" t="s">
        <v>27</v>
      </c>
      <c r="W893" s="2" t="s">
        <v>27</v>
      </c>
      <c r="X893" s="2" t="s">
        <v>27</v>
      </c>
      <c r="Y893" s="2" t="s">
        <v>27</v>
      </c>
      <c r="Z893" s="2" t="s">
        <v>27</v>
      </c>
      <c r="AA893" s="2" t="s">
        <v>27</v>
      </c>
      <c r="AB893" s="2" t="s">
        <v>27</v>
      </c>
      <c r="AC893" s="2" t="s">
        <v>27</v>
      </c>
      <c r="AD893" s="2" t="s">
        <v>27</v>
      </c>
      <c r="AM893">
        <f>--ISNUMBER(IFERROR(SEARCH('Formulaire recherche'!$E$20,D893,1),""))</f>
        <v>1</v>
      </c>
      <c r="AN893">
        <f>IF(AM893=1,COUNTIF($AM$2:AM893,1),"")</f>
        <v>892</v>
      </c>
      <c r="AO893" t="str">
        <f>IFERROR(INDEX($D$2:$D$3528,MATCH(ROWS($AN$2:AN893),Position_Fournisseurs,0)),"")</f>
        <v/>
      </c>
    </row>
    <row r="894" spans="1:41" x14ac:dyDescent="0.25">
      <c r="A894">
        <v>1584</v>
      </c>
      <c r="B894">
        <v>588266</v>
      </c>
      <c r="C894" s="2" t="s">
        <v>27</v>
      </c>
      <c r="D894" s="2" t="s">
        <v>2565</v>
      </c>
      <c r="E894" s="2" t="s">
        <v>27</v>
      </c>
      <c r="F894" s="2" t="s">
        <v>2566</v>
      </c>
      <c r="G894" s="2" t="s">
        <v>27</v>
      </c>
      <c r="H894" s="2" t="s">
        <v>2567</v>
      </c>
      <c r="I894" s="2" t="s">
        <v>2567</v>
      </c>
      <c r="J894" s="2" t="s">
        <v>27</v>
      </c>
      <c r="K894">
        <v>1219</v>
      </c>
      <c r="L894" s="2" t="s">
        <v>1491</v>
      </c>
      <c r="M894" s="2" t="s">
        <v>1311</v>
      </c>
      <c r="N894">
        <v>41229403007</v>
      </c>
      <c r="P894" s="2" t="s">
        <v>27</v>
      </c>
      <c r="Q894" s="2" t="s">
        <v>27</v>
      </c>
      <c r="R894" s="2" t="s">
        <v>2568</v>
      </c>
      <c r="S894" s="2" t="s">
        <v>2569</v>
      </c>
      <c r="T894" s="2" t="s">
        <v>2570</v>
      </c>
      <c r="U894" s="2" t="s">
        <v>1312</v>
      </c>
      <c r="V894" s="2" t="s">
        <v>27</v>
      </c>
      <c r="W894" s="2" t="s">
        <v>27</v>
      </c>
      <c r="X894" s="2" t="s">
        <v>27</v>
      </c>
      <c r="Y894" s="2" t="s">
        <v>24</v>
      </c>
      <c r="Z894" s="2" t="s">
        <v>27</v>
      </c>
      <c r="AA894" s="2" t="s">
        <v>27</v>
      </c>
      <c r="AB894" s="2" t="s">
        <v>27</v>
      </c>
      <c r="AC894" s="2" t="s">
        <v>2569</v>
      </c>
      <c r="AD894" s="2" t="s">
        <v>27</v>
      </c>
      <c r="AM894">
        <f>--ISNUMBER(IFERROR(SEARCH('Formulaire recherche'!$E$20,D894,1),""))</f>
        <v>1</v>
      </c>
      <c r="AN894">
        <f>IF(AM894=1,COUNTIF($AM$2:AM894,1),"")</f>
        <v>893</v>
      </c>
      <c r="AO894" t="str">
        <f>IFERROR(INDEX($D$2:$D$3528,MATCH(ROWS($AN$2:AN894),Position_Fournisseurs,0)),"")</f>
        <v/>
      </c>
    </row>
    <row r="895" spans="1:41" x14ac:dyDescent="0.25">
      <c r="A895">
        <v>387</v>
      </c>
      <c r="B895">
        <v>10384</v>
      </c>
      <c r="C895" s="2" t="s">
        <v>27</v>
      </c>
      <c r="D895" s="2" t="s">
        <v>1601</v>
      </c>
      <c r="E895" s="2" t="s">
        <v>27</v>
      </c>
      <c r="F895" s="2" t="s">
        <v>1602</v>
      </c>
      <c r="G895" s="2" t="s">
        <v>27</v>
      </c>
      <c r="H895" s="2" t="s">
        <v>1603</v>
      </c>
      <c r="I895" s="2" t="s">
        <v>1603</v>
      </c>
      <c r="J895" s="2" t="s">
        <v>27</v>
      </c>
      <c r="K895">
        <v>1260</v>
      </c>
      <c r="L895" s="2" t="s">
        <v>1438</v>
      </c>
      <c r="M895" s="2" t="s">
        <v>1311</v>
      </c>
      <c r="N895">
        <v>41223620250</v>
      </c>
      <c r="P895" s="2" t="s">
        <v>27</v>
      </c>
      <c r="Q895" s="2" t="s">
        <v>27</v>
      </c>
      <c r="R895" s="2" t="s">
        <v>27</v>
      </c>
      <c r="S895" s="2" t="s">
        <v>1604</v>
      </c>
      <c r="T895" s="2" t="s">
        <v>27</v>
      </c>
      <c r="U895" s="2" t="s">
        <v>1312</v>
      </c>
      <c r="V895" s="2" t="s">
        <v>27</v>
      </c>
      <c r="W895" s="2" t="s">
        <v>27</v>
      </c>
      <c r="X895" s="2" t="s">
        <v>27</v>
      </c>
      <c r="Y895" s="2" t="s">
        <v>27</v>
      </c>
      <c r="Z895" s="2" t="s">
        <v>27</v>
      </c>
      <c r="AA895" s="2" t="s">
        <v>27</v>
      </c>
      <c r="AB895" s="2" t="s">
        <v>27</v>
      </c>
      <c r="AC895" s="2" t="s">
        <v>1604</v>
      </c>
      <c r="AD895" s="2" t="s">
        <v>27</v>
      </c>
      <c r="AM895">
        <f>--ISNUMBER(IFERROR(SEARCH('Formulaire recherche'!$E$20,D895,1),""))</f>
        <v>1</v>
      </c>
      <c r="AN895">
        <f>IF(AM895=1,COUNTIF($AM$2:AM895,1),"")</f>
        <v>894</v>
      </c>
      <c r="AO895" t="str">
        <f>IFERROR(INDEX($D$2:$D$3528,MATCH(ROWS($AN$2:AN895),Position_Fournisseurs,0)),"")</f>
        <v/>
      </c>
    </row>
    <row r="896" spans="1:41" x14ac:dyDescent="0.25">
      <c r="A896">
        <v>3194</v>
      </c>
      <c r="B896">
        <v>363257</v>
      </c>
      <c r="C896" s="2" t="s">
        <v>27</v>
      </c>
      <c r="D896" s="2" t="s">
        <v>1602</v>
      </c>
      <c r="E896" s="2" t="s">
        <v>27</v>
      </c>
      <c r="F896" s="2" t="s">
        <v>3668</v>
      </c>
      <c r="G896" s="2" t="s">
        <v>27</v>
      </c>
      <c r="H896" s="2" t="s">
        <v>3669</v>
      </c>
      <c r="I896" s="2" t="s">
        <v>3669</v>
      </c>
      <c r="J896" s="2" t="s">
        <v>27</v>
      </c>
      <c r="K896">
        <v>1217</v>
      </c>
      <c r="L896" s="2" t="s">
        <v>1318</v>
      </c>
      <c r="M896" s="2" t="s">
        <v>1311</v>
      </c>
      <c r="N896">
        <v>41227828554</v>
      </c>
      <c r="P896" s="2" t="s">
        <v>27</v>
      </c>
      <c r="Q896" s="2" t="s">
        <v>27</v>
      </c>
      <c r="R896" s="2" t="s">
        <v>3670</v>
      </c>
      <c r="S896" s="2" t="s">
        <v>3671</v>
      </c>
      <c r="T896" s="2" t="s">
        <v>3672</v>
      </c>
      <c r="U896" s="2" t="s">
        <v>1312</v>
      </c>
      <c r="V896" s="2" t="s">
        <v>27</v>
      </c>
      <c r="W896" s="2" t="s">
        <v>27</v>
      </c>
      <c r="X896" s="2" t="s">
        <v>27</v>
      </c>
      <c r="Y896" s="2" t="s">
        <v>24</v>
      </c>
      <c r="Z896" s="2" t="s">
        <v>27</v>
      </c>
      <c r="AA896" s="2" t="s">
        <v>27</v>
      </c>
      <c r="AB896" s="2" t="s">
        <v>27</v>
      </c>
      <c r="AC896" s="2" t="s">
        <v>3671</v>
      </c>
      <c r="AD896" s="2" t="s">
        <v>27</v>
      </c>
      <c r="AM896">
        <f>--ISNUMBER(IFERROR(SEARCH('Formulaire recherche'!$E$20,D896,1),""))</f>
        <v>1</v>
      </c>
      <c r="AN896">
        <f>IF(AM896=1,COUNTIF($AM$2:AM896,1),"")</f>
        <v>895</v>
      </c>
      <c r="AO896" t="str">
        <f>IFERROR(INDEX($D$2:$D$3528,MATCH(ROWS($AN$2:AN896),Position_Fournisseurs,0)),"")</f>
        <v/>
      </c>
    </row>
    <row r="897" spans="1:41" x14ac:dyDescent="0.25">
      <c r="A897">
        <v>1803</v>
      </c>
      <c r="B897">
        <v>220399775</v>
      </c>
      <c r="C897" s="2" t="s">
        <v>27</v>
      </c>
      <c r="D897" s="2" t="s">
        <v>2725</v>
      </c>
      <c r="E897" s="2" t="s">
        <v>27</v>
      </c>
      <c r="F897" s="2" t="s">
        <v>2726</v>
      </c>
      <c r="G897" s="2" t="s">
        <v>27</v>
      </c>
      <c r="H897" s="2" t="s">
        <v>2058</v>
      </c>
      <c r="I897" s="2" t="s">
        <v>2058</v>
      </c>
      <c r="J897" s="2" t="s">
        <v>27</v>
      </c>
      <c r="K897">
        <v>1950</v>
      </c>
      <c r="L897" s="2" t="s">
        <v>1403</v>
      </c>
      <c r="M897" s="2" t="s">
        <v>1311</v>
      </c>
      <c r="N897">
        <v>41273272200</v>
      </c>
      <c r="P897" s="2" t="s">
        <v>2727</v>
      </c>
      <c r="Q897" s="2" t="s">
        <v>27</v>
      </c>
      <c r="R897" s="2" t="s">
        <v>27</v>
      </c>
      <c r="S897" s="2" t="s">
        <v>27</v>
      </c>
      <c r="T897" s="2" t="s">
        <v>27</v>
      </c>
      <c r="U897" s="2" t="s">
        <v>1312</v>
      </c>
      <c r="V897" s="2" t="s">
        <v>27</v>
      </c>
      <c r="W897" s="2" t="s">
        <v>27</v>
      </c>
      <c r="X897" s="2" t="s">
        <v>27</v>
      </c>
      <c r="Y897" s="2" t="s">
        <v>257</v>
      </c>
      <c r="Z897" s="2" t="s">
        <v>27</v>
      </c>
      <c r="AA897" s="2" t="s">
        <v>27</v>
      </c>
      <c r="AB897" s="2" t="s">
        <v>27</v>
      </c>
      <c r="AC897" s="2" t="s">
        <v>27</v>
      </c>
      <c r="AD897" s="2" t="s">
        <v>27</v>
      </c>
      <c r="AM897">
        <f>--ISNUMBER(IFERROR(SEARCH('Formulaire recherche'!$E$20,D897,1),""))</f>
        <v>1</v>
      </c>
      <c r="AN897">
        <f>IF(AM897=1,COUNTIF($AM$2:AM897,1),"")</f>
        <v>896</v>
      </c>
      <c r="AO897" t="str">
        <f>IFERROR(INDEX($D$2:$D$3528,MATCH(ROWS($AN$2:AN897),Position_Fournisseurs,0)),"")</f>
        <v/>
      </c>
    </row>
    <row r="898" spans="1:41" x14ac:dyDescent="0.25">
      <c r="A898">
        <v>6338</v>
      </c>
      <c r="B898">
        <v>227550</v>
      </c>
      <c r="C898" s="2" t="s">
        <v>27</v>
      </c>
      <c r="D898" s="2" t="s">
        <v>5697</v>
      </c>
      <c r="E898" s="2" t="s">
        <v>27</v>
      </c>
      <c r="F898" s="2" t="s">
        <v>5697</v>
      </c>
      <c r="G898" s="2" t="s">
        <v>27</v>
      </c>
      <c r="H898" s="2" t="s">
        <v>5698</v>
      </c>
      <c r="I898" s="2" t="s">
        <v>5698</v>
      </c>
      <c r="J898" s="2" t="s">
        <v>27</v>
      </c>
      <c r="K898">
        <v>8604</v>
      </c>
      <c r="L898" s="2" t="s">
        <v>5699</v>
      </c>
      <c r="M898" s="2" t="s">
        <v>1311</v>
      </c>
      <c r="N898">
        <v>4119450404</v>
      </c>
      <c r="P898" s="2" t="s">
        <v>27</v>
      </c>
      <c r="Q898" s="2" t="s">
        <v>27</v>
      </c>
      <c r="R898" s="2" t="s">
        <v>27</v>
      </c>
      <c r="S898" s="2" t="s">
        <v>5700</v>
      </c>
      <c r="T898" s="2" t="s">
        <v>27</v>
      </c>
      <c r="U898" s="2" t="s">
        <v>1312</v>
      </c>
      <c r="V898" s="2" t="s">
        <v>27</v>
      </c>
      <c r="W898" s="2" t="s">
        <v>27</v>
      </c>
      <c r="X898" s="2" t="s">
        <v>27</v>
      </c>
      <c r="Y898" s="2" t="s">
        <v>1332</v>
      </c>
      <c r="Z898" s="2" t="s">
        <v>27</v>
      </c>
      <c r="AA898" s="2" t="s">
        <v>27</v>
      </c>
      <c r="AB898" s="2" t="s">
        <v>27</v>
      </c>
      <c r="AC898" s="2" t="s">
        <v>5700</v>
      </c>
      <c r="AD898" s="2" t="s">
        <v>27</v>
      </c>
      <c r="AM898">
        <f>--ISNUMBER(IFERROR(SEARCH('Formulaire recherche'!$E$20,D898,1),""))</f>
        <v>1</v>
      </c>
      <c r="AN898">
        <f>IF(AM898=1,COUNTIF($AM$2:AM898,1),"")</f>
        <v>897</v>
      </c>
      <c r="AO898" t="str">
        <f>IFERROR(INDEX($D$2:$D$3528,MATCH(ROWS($AN$2:AN898),Position_Fournisseurs,0)),"")</f>
        <v/>
      </c>
    </row>
    <row r="899" spans="1:41" x14ac:dyDescent="0.25">
      <c r="A899">
        <v>4378</v>
      </c>
      <c r="B899">
        <v>112234</v>
      </c>
      <c r="C899" s="2" t="s">
        <v>27</v>
      </c>
      <c r="D899" s="2" t="s">
        <v>4493</v>
      </c>
      <c r="E899" s="2" t="s">
        <v>27</v>
      </c>
      <c r="F899" s="2" t="s">
        <v>4494</v>
      </c>
      <c r="G899" s="2" t="s">
        <v>27</v>
      </c>
      <c r="H899" s="2" t="s">
        <v>4495</v>
      </c>
      <c r="I899" s="2" t="s">
        <v>4495</v>
      </c>
      <c r="J899" s="2" t="s">
        <v>27</v>
      </c>
      <c r="K899">
        <v>4132</v>
      </c>
      <c r="L899" s="2" t="s">
        <v>2031</v>
      </c>
      <c r="M899" s="2" t="s">
        <v>1311</v>
      </c>
      <c r="N899">
        <v>41613787980</v>
      </c>
      <c r="P899" s="2" t="s">
        <v>27</v>
      </c>
      <c r="Q899" s="2" t="s">
        <v>27</v>
      </c>
      <c r="R899" s="2" t="s">
        <v>4496</v>
      </c>
      <c r="S899" s="2" t="s">
        <v>4497</v>
      </c>
      <c r="T899" s="2" t="s">
        <v>27</v>
      </c>
      <c r="U899" s="2" t="s">
        <v>1312</v>
      </c>
      <c r="V899" s="2" t="s">
        <v>27</v>
      </c>
      <c r="W899" s="2" t="s">
        <v>27</v>
      </c>
      <c r="X899" s="2" t="s">
        <v>27</v>
      </c>
      <c r="Y899" s="2" t="s">
        <v>1373</v>
      </c>
      <c r="Z899" s="2" t="s">
        <v>27</v>
      </c>
      <c r="AA899" s="2" t="s">
        <v>27</v>
      </c>
      <c r="AB899" s="2" t="s">
        <v>27</v>
      </c>
      <c r="AC899" s="2" t="s">
        <v>4497</v>
      </c>
      <c r="AD899" s="2" t="s">
        <v>27</v>
      </c>
      <c r="AM899">
        <f>--ISNUMBER(IFERROR(SEARCH('Formulaire recherche'!$E$20,D899,1),""))</f>
        <v>1</v>
      </c>
      <c r="AN899">
        <f>IF(AM899=1,COUNTIF($AM$2:AM899,1),"")</f>
        <v>898</v>
      </c>
      <c r="AO899" t="str">
        <f>IFERROR(INDEX($D$2:$D$3528,MATCH(ROWS($AN$2:AN899),Position_Fournisseurs,0)),"")</f>
        <v/>
      </c>
    </row>
    <row r="900" spans="1:41" x14ac:dyDescent="0.25">
      <c r="A900">
        <v>1832</v>
      </c>
      <c r="B900">
        <v>429630661</v>
      </c>
      <c r="C900" s="2" t="s">
        <v>1663</v>
      </c>
      <c r="D900" s="2" t="s">
        <v>2741</v>
      </c>
      <c r="E900" s="2" t="s">
        <v>27</v>
      </c>
      <c r="F900" s="2" t="s">
        <v>2742</v>
      </c>
      <c r="G900" s="2" t="s">
        <v>27</v>
      </c>
      <c r="H900" s="2" t="s">
        <v>2743</v>
      </c>
      <c r="I900" s="2" t="s">
        <v>27</v>
      </c>
      <c r="J900" s="2" t="s">
        <v>27</v>
      </c>
      <c r="K900">
        <v>74200</v>
      </c>
      <c r="L900" s="2" t="s">
        <v>2744</v>
      </c>
      <c r="M900" s="2" t="s">
        <v>1313</v>
      </c>
      <c r="N900">
        <v>33450852000</v>
      </c>
      <c r="O900">
        <v>33450703968</v>
      </c>
      <c r="P900" s="2" t="s">
        <v>27</v>
      </c>
      <c r="Q900" s="2" t="s">
        <v>1847</v>
      </c>
      <c r="R900" s="2" t="s">
        <v>2745</v>
      </c>
      <c r="S900" s="2" t="s">
        <v>2745</v>
      </c>
      <c r="T900" s="2" t="s">
        <v>2746</v>
      </c>
      <c r="U900" s="2" t="s">
        <v>1312</v>
      </c>
      <c r="V900" s="2" t="s">
        <v>27</v>
      </c>
      <c r="W900" s="2" t="s">
        <v>27</v>
      </c>
      <c r="X900" s="2" t="s">
        <v>1663</v>
      </c>
      <c r="Y900" s="2" t="s">
        <v>27</v>
      </c>
      <c r="Z900" s="2" t="s">
        <v>1314</v>
      </c>
      <c r="AA900" s="2" t="s">
        <v>1631</v>
      </c>
      <c r="AB900" s="2" t="s">
        <v>1323</v>
      </c>
      <c r="AC900" s="2" t="s">
        <v>2745</v>
      </c>
      <c r="AD900" s="2" t="s">
        <v>41</v>
      </c>
      <c r="AM900">
        <f>--ISNUMBER(IFERROR(SEARCH('Formulaire recherche'!$E$20,D900,1),""))</f>
        <v>1</v>
      </c>
      <c r="AN900">
        <f>IF(AM900=1,COUNTIF($AM$2:AM900,1),"")</f>
        <v>899</v>
      </c>
      <c r="AO900" t="str">
        <f>IFERROR(INDEX($D$2:$D$3528,MATCH(ROWS($AN$2:AN900),Position_Fournisseurs,0)),"")</f>
        <v/>
      </c>
    </row>
    <row r="901" spans="1:41" x14ac:dyDescent="0.25">
      <c r="A901">
        <v>5169</v>
      </c>
      <c r="B901">
        <v>452129</v>
      </c>
      <c r="C901" s="2" t="s">
        <v>27</v>
      </c>
      <c r="D901" s="2" t="s">
        <v>4930</v>
      </c>
      <c r="E901" s="2" t="s">
        <v>27</v>
      </c>
      <c r="F901" s="2" t="s">
        <v>4931</v>
      </c>
      <c r="G901" s="2" t="s">
        <v>27</v>
      </c>
      <c r="H901" s="2" t="s">
        <v>2898</v>
      </c>
      <c r="I901" s="2" t="s">
        <v>2898</v>
      </c>
      <c r="J901" s="2" t="s">
        <v>27</v>
      </c>
      <c r="K901">
        <v>1630</v>
      </c>
      <c r="L901" s="2" t="s">
        <v>2197</v>
      </c>
      <c r="M901" s="2" t="s">
        <v>1311</v>
      </c>
      <c r="N901">
        <v>41588500800</v>
      </c>
      <c r="P901" s="2" t="s">
        <v>27</v>
      </c>
      <c r="Q901" s="2" t="s">
        <v>27</v>
      </c>
      <c r="R901" s="2" t="s">
        <v>27</v>
      </c>
      <c r="S901" s="2" t="s">
        <v>27</v>
      </c>
      <c r="T901" s="2" t="s">
        <v>27</v>
      </c>
      <c r="U901" s="2" t="s">
        <v>1312</v>
      </c>
      <c r="V901" s="2" t="s">
        <v>27</v>
      </c>
      <c r="W901" s="2" t="s">
        <v>27</v>
      </c>
      <c r="X901" s="2" t="s">
        <v>27</v>
      </c>
      <c r="Y901" s="2" t="s">
        <v>1313</v>
      </c>
      <c r="Z901" s="2" t="s">
        <v>27</v>
      </c>
      <c r="AA901" s="2" t="s">
        <v>27</v>
      </c>
      <c r="AB901" s="2" t="s">
        <v>27</v>
      </c>
      <c r="AC901" s="2" t="s">
        <v>27</v>
      </c>
      <c r="AD901" s="2" t="s">
        <v>27</v>
      </c>
      <c r="AM901">
        <f>--ISNUMBER(IFERROR(SEARCH('Formulaire recherche'!$E$20,D901,1),""))</f>
        <v>1</v>
      </c>
      <c r="AN901">
        <f>IF(AM901=1,COUNTIF($AM$2:AM901,1),"")</f>
        <v>900</v>
      </c>
      <c r="AO901" t="str">
        <f>IFERROR(INDEX($D$2:$D$3528,MATCH(ROWS($AN$2:AN901),Position_Fournisseurs,0)),"")</f>
        <v/>
      </c>
    </row>
    <row r="902" spans="1:41" x14ac:dyDescent="0.25">
      <c r="A902">
        <v>1424</v>
      </c>
      <c r="B902">
        <v>558181</v>
      </c>
      <c r="C902" s="2" t="s">
        <v>27</v>
      </c>
      <c r="D902" s="2" t="s">
        <v>2437</v>
      </c>
      <c r="E902" s="2" t="s">
        <v>27</v>
      </c>
      <c r="F902" s="2" t="s">
        <v>2438</v>
      </c>
      <c r="G902" s="2" t="s">
        <v>27</v>
      </c>
      <c r="H902" s="2" t="s">
        <v>2439</v>
      </c>
      <c r="I902" s="2" t="s">
        <v>2439</v>
      </c>
      <c r="J902" s="2" t="s">
        <v>2440</v>
      </c>
      <c r="K902">
        <v>2950</v>
      </c>
      <c r="L902" s="2" t="s">
        <v>2441</v>
      </c>
      <c r="M902" s="2" t="s">
        <v>1311</v>
      </c>
      <c r="P902" s="2" t="s">
        <v>27</v>
      </c>
      <c r="Q902" s="2" t="s">
        <v>27</v>
      </c>
      <c r="R902" s="2" t="s">
        <v>27</v>
      </c>
      <c r="S902" s="2" t="s">
        <v>2442</v>
      </c>
      <c r="T902" s="2" t="s">
        <v>27</v>
      </c>
      <c r="U902" s="2" t="s">
        <v>1312</v>
      </c>
      <c r="V902" s="2" t="s">
        <v>27</v>
      </c>
      <c r="W902" s="2" t="s">
        <v>27</v>
      </c>
      <c r="X902" s="2" t="s">
        <v>27</v>
      </c>
      <c r="Y902" s="2" t="s">
        <v>27</v>
      </c>
      <c r="Z902" s="2" t="s">
        <v>27</v>
      </c>
      <c r="AA902" s="2" t="s">
        <v>27</v>
      </c>
      <c r="AB902" s="2" t="s">
        <v>27</v>
      </c>
      <c r="AC902" s="2" t="s">
        <v>2442</v>
      </c>
      <c r="AD902" s="2" t="s">
        <v>27</v>
      </c>
      <c r="AM902">
        <f>--ISNUMBER(IFERROR(SEARCH('Formulaire recherche'!$E$20,D902,1),""))</f>
        <v>1</v>
      </c>
      <c r="AN902">
        <f>IF(AM902=1,COUNTIF($AM$2:AM902,1),"")</f>
        <v>901</v>
      </c>
      <c r="AO902" t="str">
        <f>IFERROR(INDEX($D$2:$D$3528,MATCH(ROWS($AN$2:AN902),Position_Fournisseurs,0)),"")</f>
        <v/>
      </c>
    </row>
    <row r="903" spans="1:41" x14ac:dyDescent="0.25">
      <c r="A903">
        <v>4020</v>
      </c>
      <c r="B903">
        <v>10859</v>
      </c>
      <c r="C903" s="2" t="s">
        <v>27</v>
      </c>
      <c r="D903" s="2" t="s">
        <v>4333</v>
      </c>
      <c r="E903" s="2" t="s">
        <v>27</v>
      </c>
      <c r="F903" s="2" t="s">
        <v>4334</v>
      </c>
      <c r="G903" s="2" t="s">
        <v>27</v>
      </c>
      <c r="H903" s="2" t="s">
        <v>4335</v>
      </c>
      <c r="I903" s="2" t="s">
        <v>4335</v>
      </c>
      <c r="J903" s="2" t="s">
        <v>27</v>
      </c>
      <c r="K903">
        <v>74100</v>
      </c>
      <c r="L903" s="2" t="s">
        <v>4336</v>
      </c>
      <c r="M903" s="2" t="s">
        <v>1313</v>
      </c>
      <c r="N903">
        <v>33474275900</v>
      </c>
      <c r="P903" s="2" t="s">
        <v>27</v>
      </c>
      <c r="Q903" s="2" t="s">
        <v>27</v>
      </c>
      <c r="R903" s="2" t="s">
        <v>27</v>
      </c>
      <c r="S903" s="2" t="s">
        <v>27</v>
      </c>
      <c r="T903" s="2" t="s">
        <v>27</v>
      </c>
      <c r="U903" s="2" t="s">
        <v>1322</v>
      </c>
      <c r="V903" s="2" t="s">
        <v>27</v>
      </c>
      <c r="W903" s="2" t="s">
        <v>27</v>
      </c>
      <c r="X903" s="2" t="s">
        <v>27</v>
      </c>
      <c r="Y903" s="2" t="s">
        <v>27</v>
      </c>
      <c r="Z903" s="2" t="s">
        <v>27</v>
      </c>
      <c r="AA903" s="2" t="s">
        <v>27</v>
      </c>
      <c r="AB903" s="2" t="s">
        <v>1323</v>
      </c>
      <c r="AC903" s="2" t="s">
        <v>27</v>
      </c>
      <c r="AD903" s="2" t="s">
        <v>27</v>
      </c>
      <c r="AM903">
        <f>--ISNUMBER(IFERROR(SEARCH('Formulaire recherche'!$E$20,D903,1),""))</f>
        <v>1</v>
      </c>
      <c r="AN903">
        <f>IF(AM903=1,COUNTIF($AM$2:AM903,1),"")</f>
        <v>902</v>
      </c>
      <c r="AO903" t="str">
        <f>IFERROR(INDEX($D$2:$D$3528,MATCH(ROWS($AN$2:AN903),Position_Fournisseurs,0)),"")</f>
        <v/>
      </c>
    </row>
    <row r="904" spans="1:41" x14ac:dyDescent="0.25">
      <c r="A904">
        <v>471</v>
      </c>
      <c r="B904">
        <v>143526</v>
      </c>
      <c r="C904" s="2" t="s">
        <v>27</v>
      </c>
      <c r="D904" s="2" t="s">
        <v>1671</v>
      </c>
      <c r="E904" s="2" t="s">
        <v>27</v>
      </c>
      <c r="F904" s="2" t="s">
        <v>1671</v>
      </c>
      <c r="G904" s="2" t="s">
        <v>27</v>
      </c>
      <c r="H904" s="2" t="s">
        <v>1672</v>
      </c>
      <c r="I904" s="2" t="s">
        <v>1672</v>
      </c>
      <c r="J904" s="2" t="s">
        <v>27</v>
      </c>
      <c r="K904">
        <v>1219</v>
      </c>
      <c r="L904" s="2" t="s">
        <v>1673</v>
      </c>
      <c r="M904" s="2" t="s">
        <v>1311</v>
      </c>
      <c r="N904">
        <v>41227963122</v>
      </c>
      <c r="P904" s="2" t="s">
        <v>27</v>
      </c>
      <c r="Q904" s="2" t="s">
        <v>27</v>
      </c>
      <c r="R904" s="2" t="s">
        <v>27</v>
      </c>
      <c r="S904" s="2" t="s">
        <v>1674</v>
      </c>
      <c r="T904" s="2" t="s">
        <v>27</v>
      </c>
      <c r="U904" s="2" t="s">
        <v>1312</v>
      </c>
      <c r="V904" s="2" t="s">
        <v>27</v>
      </c>
      <c r="W904" s="2" t="s">
        <v>27</v>
      </c>
      <c r="X904" s="2" t="s">
        <v>27</v>
      </c>
      <c r="Y904" s="2" t="s">
        <v>24</v>
      </c>
      <c r="Z904" s="2" t="s">
        <v>27</v>
      </c>
      <c r="AA904" s="2" t="s">
        <v>27</v>
      </c>
      <c r="AB904" s="2" t="s">
        <v>27</v>
      </c>
      <c r="AC904" s="2" t="s">
        <v>1674</v>
      </c>
      <c r="AD904" s="2" t="s">
        <v>27</v>
      </c>
      <c r="AM904">
        <f>--ISNUMBER(IFERROR(SEARCH('Formulaire recherche'!$E$20,D904,1),""))</f>
        <v>1</v>
      </c>
      <c r="AN904">
        <f>IF(AM904=1,COUNTIF($AM$2:AM904,1),"")</f>
        <v>903</v>
      </c>
      <c r="AO904" t="str">
        <f>IFERROR(INDEX($D$2:$D$3528,MATCH(ROWS($AN$2:AN904),Position_Fournisseurs,0)),"")</f>
        <v/>
      </c>
    </row>
    <row r="905" spans="1:41" x14ac:dyDescent="0.25">
      <c r="A905">
        <v>2076</v>
      </c>
      <c r="B905">
        <v>275759311</v>
      </c>
      <c r="C905" s="2" t="s">
        <v>27</v>
      </c>
      <c r="D905" s="2" t="s">
        <v>2943</v>
      </c>
      <c r="E905" s="2" t="s">
        <v>27</v>
      </c>
      <c r="F905" s="2" t="s">
        <v>27</v>
      </c>
      <c r="G905" s="2" t="s">
        <v>27</v>
      </c>
      <c r="H905" s="2" t="s">
        <v>2944</v>
      </c>
      <c r="I905" s="2" t="s">
        <v>27</v>
      </c>
      <c r="J905" s="2" t="s">
        <v>27</v>
      </c>
      <c r="K905">
        <v>1530</v>
      </c>
      <c r="L905" s="2" t="s">
        <v>2656</v>
      </c>
      <c r="M905" s="2" t="s">
        <v>1311</v>
      </c>
      <c r="N905">
        <v>41274550707</v>
      </c>
      <c r="P905" s="2" t="s">
        <v>2945</v>
      </c>
      <c r="Q905" s="2" t="s">
        <v>27</v>
      </c>
      <c r="R905" s="2" t="s">
        <v>2946</v>
      </c>
      <c r="S905" s="2" t="s">
        <v>2947</v>
      </c>
      <c r="T905" s="2" t="s">
        <v>2948</v>
      </c>
      <c r="U905" s="2" t="s">
        <v>1312</v>
      </c>
      <c r="V905" s="2" t="s">
        <v>27</v>
      </c>
      <c r="W905" s="2" t="s">
        <v>27</v>
      </c>
      <c r="X905" s="2" t="s">
        <v>27</v>
      </c>
      <c r="Y905" s="2" t="s">
        <v>79</v>
      </c>
      <c r="Z905" s="2" t="s">
        <v>1314</v>
      </c>
      <c r="AA905" s="2" t="s">
        <v>27</v>
      </c>
      <c r="AB905" s="2" t="s">
        <v>1315</v>
      </c>
      <c r="AC905" s="2" t="s">
        <v>27</v>
      </c>
      <c r="AD905" s="2" t="s">
        <v>27</v>
      </c>
      <c r="AM905">
        <f>--ISNUMBER(IFERROR(SEARCH('Formulaire recherche'!$E$20,D905,1),""))</f>
        <v>1</v>
      </c>
      <c r="AN905">
        <f>IF(AM905=1,COUNTIF($AM$2:AM905,1),"")</f>
        <v>904</v>
      </c>
      <c r="AO905" t="str">
        <f>IFERROR(INDEX($D$2:$D$3528,MATCH(ROWS($AN$2:AN905),Position_Fournisseurs,0)),"")</f>
        <v/>
      </c>
    </row>
    <row r="906" spans="1:41" x14ac:dyDescent="0.25">
      <c r="A906">
        <v>1991</v>
      </c>
      <c r="B906">
        <v>280675677</v>
      </c>
      <c r="C906" s="2" t="s">
        <v>27</v>
      </c>
      <c r="D906" s="2" t="s">
        <v>2850</v>
      </c>
      <c r="E906" s="2" t="s">
        <v>27</v>
      </c>
      <c r="F906" s="2" t="s">
        <v>2851</v>
      </c>
      <c r="G906" s="2" t="s">
        <v>27</v>
      </c>
      <c r="H906" s="2" t="s">
        <v>2852</v>
      </c>
      <c r="I906" s="2" t="s">
        <v>27</v>
      </c>
      <c r="J906" s="2" t="s">
        <v>27</v>
      </c>
      <c r="K906">
        <v>2504</v>
      </c>
      <c r="L906" s="2" t="s">
        <v>2025</v>
      </c>
      <c r="M906" s="2" t="s">
        <v>1311</v>
      </c>
      <c r="N906">
        <v>41323452945</v>
      </c>
      <c r="P906" s="2" t="s">
        <v>2853</v>
      </c>
      <c r="Q906" s="2" t="s">
        <v>27</v>
      </c>
      <c r="R906" s="2" t="s">
        <v>2854</v>
      </c>
      <c r="S906" s="2" t="s">
        <v>2854</v>
      </c>
      <c r="T906" s="2" t="s">
        <v>2855</v>
      </c>
      <c r="U906" s="2" t="s">
        <v>1312</v>
      </c>
      <c r="V906" s="2" t="s">
        <v>27</v>
      </c>
      <c r="W906" s="2" t="s">
        <v>27</v>
      </c>
      <c r="X906" s="2" t="s">
        <v>27</v>
      </c>
      <c r="Y906" s="2" t="s">
        <v>27</v>
      </c>
      <c r="Z906" s="2" t="s">
        <v>1314</v>
      </c>
      <c r="AA906" s="2" t="s">
        <v>27</v>
      </c>
      <c r="AB906" s="2" t="s">
        <v>1315</v>
      </c>
      <c r="AC906" s="2" t="s">
        <v>2854</v>
      </c>
      <c r="AD906" s="2" t="s">
        <v>27</v>
      </c>
      <c r="AM906">
        <f>--ISNUMBER(IFERROR(SEARCH('Formulaire recherche'!$E$20,D906,1),""))</f>
        <v>1</v>
      </c>
      <c r="AN906">
        <f>IF(AM906=1,COUNTIF($AM$2:AM906,1),"")</f>
        <v>905</v>
      </c>
      <c r="AO906" t="str">
        <f>IFERROR(INDEX($D$2:$D$3528,MATCH(ROWS($AN$2:AN906),Position_Fournisseurs,0)),"")</f>
        <v/>
      </c>
    </row>
    <row r="907" spans="1:41" x14ac:dyDescent="0.25">
      <c r="A907">
        <v>3454</v>
      </c>
      <c r="B907">
        <v>624133</v>
      </c>
      <c r="C907" s="2" t="s">
        <v>1319</v>
      </c>
      <c r="D907" s="2" t="s">
        <v>3893</v>
      </c>
      <c r="E907" s="2" t="s">
        <v>27</v>
      </c>
      <c r="F907" s="2" t="s">
        <v>3894</v>
      </c>
      <c r="G907" s="2" t="s">
        <v>27</v>
      </c>
      <c r="H907" s="2" t="s">
        <v>3895</v>
      </c>
      <c r="I907" s="2" t="s">
        <v>27</v>
      </c>
      <c r="J907" s="2" t="s">
        <v>27</v>
      </c>
      <c r="K907">
        <v>1527</v>
      </c>
      <c r="L907" s="2" t="s">
        <v>3896</v>
      </c>
      <c r="M907" s="2" t="s">
        <v>1311</v>
      </c>
      <c r="N907">
        <v>41266685354</v>
      </c>
      <c r="O907">
        <v>41266685351</v>
      </c>
      <c r="P907" s="2" t="s">
        <v>3897</v>
      </c>
      <c r="Q907" s="2" t="s">
        <v>1630</v>
      </c>
      <c r="R907" s="2" t="s">
        <v>3898</v>
      </c>
      <c r="S907" s="2" t="s">
        <v>3898</v>
      </c>
      <c r="T907" s="2" t="s">
        <v>3899</v>
      </c>
      <c r="U907" s="2" t="s">
        <v>1312</v>
      </c>
      <c r="V907" s="2" t="s">
        <v>27</v>
      </c>
      <c r="W907" s="2" t="s">
        <v>27</v>
      </c>
      <c r="X907" s="2" t="s">
        <v>1319</v>
      </c>
      <c r="Y907" s="2" t="s">
        <v>1313</v>
      </c>
      <c r="Z907" s="2" t="s">
        <v>1314</v>
      </c>
      <c r="AA907" s="2" t="s">
        <v>1631</v>
      </c>
      <c r="AB907" s="2" t="s">
        <v>1315</v>
      </c>
      <c r="AC907" s="2" t="s">
        <v>3898</v>
      </c>
      <c r="AD907" s="2" t="s">
        <v>41</v>
      </c>
      <c r="AM907">
        <f>--ISNUMBER(IFERROR(SEARCH('Formulaire recherche'!$E$20,D907,1),""))</f>
        <v>1</v>
      </c>
      <c r="AN907">
        <f>IF(AM907=1,COUNTIF($AM$2:AM907,1),"")</f>
        <v>906</v>
      </c>
      <c r="AO907" t="str">
        <f>IFERROR(INDEX($D$2:$D$3528,MATCH(ROWS($AN$2:AN907),Position_Fournisseurs,0)),"")</f>
        <v/>
      </c>
    </row>
    <row r="908" spans="1:41" x14ac:dyDescent="0.25">
      <c r="A908">
        <v>3065</v>
      </c>
      <c r="B908">
        <v>332168</v>
      </c>
      <c r="C908" s="2" t="s">
        <v>27</v>
      </c>
      <c r="D908" s="2" t="s">
        <v>3602</v>
      </c>
      <c r="E908" s="2" t="s">
        <v>27</v>
      </c>
      <c r="F908" s="2" t="s">
        <v>3603</v>
      </c>
      <c r="G908" s="2" t="s">
        <v>27</v>
      </c>
      <c r="H908" s="2" t="s">
        <v>27</v>
      </c>
      <c r="I908" s="2" t="s">
        <v>27</v>
      </c>
      <c r="J908" s="2" t="s">
        <v>3604</v>
      </c>
      <c r="K908">
        <v>1214</v>
      </c>
      <c r="L908" s="2" t="s">
        <v>1563</v>
      </c>
      <c r="M908" s="2" t="s">
        <v>1311</v>
      </c>
      <c r="N908">
        <v>41227531861</v>
      </c>
      <c r="P908" s="2" t="s">
        <v>27</v>
      </c>
      <c r="Q908" s="2" t="s">
        <v>27</v>
      </c>
      <c r="R908" s="2" t="s">
        <v>27</v>
      </c>
      <c r="S908" s="2" t="s">
        <v>3605</v>
      </c>
      <c r="T908" s="2" t="s">
        <v>27</v>
      </c>
      <c r="U908" s="2" t="s">
        <v>1312</v>
      </c>
      <c r="V908" s="2" t="s">
        <v>27</v>
      </c>
      <c r="W908" s="2" t="s">
        <v>27</v>
      </c>
      <c r="X908" s="2" t="s">
        <v>27</v>
      </c>
      <c r="Y908" s="2" t="s">
        <v>27</v>
      </c>
      <c r="Z908" s="2" t="s">
        <v>27</v>
      </c>
      <c r="AA908" s="2" t="s">
        <v>27</v>
      </c>
      <c r="AB908" s="2" t="s">
        <v>27</v>
      </c>
      <c r="AC908" s="2" t="s">
        <v>3605</v>
      </c>
      <c r="AD908" s="2" t="s">
        <v>27</v>
      </c>
      <c r="AM908">
        <f>--ISNUMBER(IFERROR(SEARCH('Formulaire recherche'!$E$20,D908,1),""))</f>
        <v>1</v>
      </c>
      <c r="AN908">
        <f>IF(AM908=1,COUNTIF($AM$2:AM908,1),"")</f>
        <v>907</v>
      </c>
      <c r="AO908" t="str">
        <f>IFERROR(INDEX($D$2:$D$3528,MATCH(ROWS($AN$2:AN908),Position_Fournisseurs,0)),"")</f>
        <v/>
      </c>
    </row>
    <row r="909" spans="1:41" x14ac:dyDescent="0.25">
      <c r="A909">
        <v>1657</v>
      </c>
      <c r="B909">
        <v>602554</v>
      </c>
      <c r="C909" s="2" t="s">
        <v>27</v>
      </c>
      <c r="D909" s="2" t="s">
        <v>2620</v>
      </c>
      <c r="E909" s="2" t="s">
        <v>27</v>
      </c>
      <c r="F909" s="2" t="s">
        <v>2621</v>
      </c>
      <c r="G909" s="2" t="s">
        <v>27</v>
      </c>
      <c r="H909" s="2" t="s">
        <v>2622</v>
      </c>
      <c r="I909" s="2" t="s">
        <v>2622</v>
      </c>
      <c r="J909" s="2" t="s">
        <v>2623</v>
      </c>
      <c r="K909">
        <v>1950</v>
      </c>
      <c r="L909" s="2" t="s">
        <v>2081</v>
      </c>
      <c r="M909" s="2" t="s">
        <v>1311</v>
      </c>
      <c r="N909">
        <v>41272037220</v>
      </c>
      <c r="P909" s="2" t="s">
        <v>27</v>
      </c>
      <c r="Q909" s="2" t="s">
        <v>27</v>
      </c>
      <c r="R909" s="2" t="s">
        <v>27</v>
      </c>
      <c r="S909" s="2" t="s">
        <v>2624</v>
      </c>
      <c r="T909" s="2" t="s">
        <v>27</v>
      </c>
      <c r="U909" s="2" t="s">
        <v>1312</v>
      </c>
      <c r="V909" s="2" t="s">
        <v>27</v>
      </c>
      <c r="W909" s="2" t="s">
        <v>27</v>
      </c>
      <c r="X909" s="2" t="s">
        <v>27</v>
      </c>
      <c r="Y909" s="2" t="s">
        <v>257</v>
      </c>
      <c r="Z909" s="2" t="s">
        <v>27</v>
      </c>
      <c r="AA909" s="2" t="s">
        <v>27</v>
      </c>
      <c r="AB909" s="2" t="s">
        <v>27</v>
      </c>
      <c r="AC909" s="2" t="s">
        <v>2624</v>
      </c>
      <c r="AD909" s="2" t="s">
        <v>27</v>
      </c>
      <c r="AM909">
        <f>--ISNUMBER(IFERROR(SEARCH('Formulaire recherche'!$E$20,D909,1),""))</f>
        <v>1</v>
      </c>
      <c r="AN909">
        <f>IF(AM909=1,COUNTIF($AM$2:AM909,1),"")</f>
        <v>908</v>
      </c>
      <c r="AO909" t="str">
        <f>IFERROR(INDEX($D$2:$D$3528,MATCH(ROWS($AN$2:AN909),Position_Fournisseurs,0)),"")</f>
        <v/>
      </c>
    </row>
    <row r="910" spans="1:41" x14ac:dyDescent="0.25">
      <c r="A910">
        <v>6333</v>
      </c>
      <c r="B910">
        <v>227097</v>
      </c>
      <c r="C910" s="2" t="s">
        <v>27</v>
      </c>
      <c r="D910" s="2" t="s">
        <v>5690</v>
      </c>
      <c r="E910" s="2" t="s">
        <v>27</v>
      </c>
      <c r="F910" s="2" t="s">
        <v>5691</v>
      </c>
      <c r="G910" s="2" t="s">
        <v>27</v>
      </c>
      <c r="H910" s="2" t="s">
        <v>5692</v>
      </c>
      <c r="I910" s="2" t="s">
        <v>5692</v>
      </c>
      <c r="J910" s="2" t="s">
        <v>27</v>
      </c>
      <c r="K910">
        <v>1213</v>
      </c>
      <c r="L910" s="2" t="s">
        <v>1446</v>
      </c>
      <c r="M910" s="2" t="s">
        <v>1311</v>
      </c>
      <c r="N910">
        <v>41227930725</v>
      </c>
      <c r="P910" s="2" t="s">
        <v>27</v>
      </c>
      <c r="Q910" s="2" t="s">
        <v>27</v>
      </c>
      <c r="R910" s="2" t="s">
        <v>27</v>
      </c>
      <c r="S910" s="2" t="s">
        <v>5693</v>
      </c>
      <c r="T910" s="2" t="s">
        <v>27</v>
      </c>
      <c r="U910" s="2" t="s">
        <v>1312</v>
      </c>
      <c r="V910" s="2" t="s">
        <v>27</v>
      </c>
      <c r="W910" s="2" t="s">
        <v>27</v>
      </c>
      <c r="X910" s="2" t="s">
        <v>27</v>
      </c>
      <c r="Y910" s="2" t="s">
        <v>27</v>
      </c>
      <c r="Z910" s="2" t="s">
        <v>27</v>
      </c>
      <c r="AA910" s="2" t="s">
        <v>27</v>
      </c>
      <c r="AB910" s="2" t="s">
        <v>27</v>
      </c>
      <c r="AC910" s="2" t="s">
        <v>5693</v>
      </c>
      <c r="AD910" s="2" t="s">
        <v>27</v>
      </c>
      <c r="AM910">
        <f>--ISNUMBER(IFERROR(SEARCH('Formulaire recherche'!$E$20,D910,1),""))</f>
        <v>1</v>
      </c>
      <c r="AN910">
        <f>IF(AM910=1,COUNTIF($AM$2:AM910,1),"")</f>
        <v>909</v>
      </c>
      <c r="AO910" t="str">
        <f>IFERROR(INDEX($D$2:$D$3528,MATCH(ROWS($AN$2:AN910),Position_Fournisseurs,0)),"")</f>
        <v/>
      </c>
    </row>
    <row r="911" spans="1:41" x14ac:dyDescent="0.25">
      <c r="A911">
        <v>5156</v>
      </c>
      <c r="B911">
        <v>450085</v>
      </c>
      <c r="C911" s="2" t="s">
        <v>1663</v>
      </c>
      <c r="D911" s="2" t="s">
        <v>4909</v>
      </c>
      <c r="E911" s="2" t="s">
        <v>27</v>
      </c>
      <c r="F911" s="2" t="s">
        <v>4910</v>
      </c>
      <c r="G911" s="2" t="s">
        <v>27</v>
      </c>
      <c r="H911" s="2" t="s">
        <v>4911</v>
      </c>
      <c r="I911" s="2" t="s">
        <v>27</v>
      </c>
      <c r="J911" s="2" t="s">
        <v>27</v>
      </c>
      <c r="K911">
        <v>4538</v>
      </c>
      <c r="L911" s="2" t="s">
        <v>4912</v>
      </c>
      <c r="M911" s="2" t="s">
        <v>1311</v>
      </c>
      <c r="N911">
        <v>41582351470</v>
      </c>
      <c r="O911">
        <v>416365860</v>
      </c>
      <c r="P911" s="2" t="s">
        <v>4913</v>
      </c>
      <c r="Q911" s="2" t="s">
        <v>1630</v>
      </c>
      <c r="R911" s="2" t="s">
        <v>4914</v>
      </c>
      <c r="S911" s="2" t="s">
        <v>4914</v>
      </c>
      <c r="T911" s="2" t="s">
        <v>4915</v>
      </c>
      <c r="U911" s="2" t="s">
        <v>1312</v>
      </c>
      <c r="V911" s="2" t="s">
        <v>27</v>
      </c>
      <c r="W911" s="2" t="s">
        <v>27</v>
      </c>
      <c r="X911" s="2" t="s">
        <v>1663</v>
      </c>
      <c r="Y911" s="2" t="s">
        <v>1339</v>
      </c>
      <c r="Z911" s="2" t="s">
        <v>1314</v>
      </c>
      <c r="AA911" s="2" t="s">
        <v>1631</v>
      </c>
      <c r="AB911" s="2" t="s">
        <v>1315</v>
      </c>
      <c r="AC911" s="2" t="s">
        <v>4914</v>
      </c>
      <c r="AD911" s="2" t="s">
        <v>41</v>
      </c>
      <c r="AM911">
        <f>--ISNUMBER(IFERROR(SEARCH('Formulaire recherche'!$E$20,D911,1),""))</f>
        <v>1</v>
      </c>
      <c r="AN911">
        <f>IF(AM911=1,COUNTIF($AM$2:AM911,1),"")</f>
        <v>910</v>
      </c>
      <c r="AO911" t="str">
        <f>IFERROR(INDEX($D$2:$D$3528,MATCH(ROWS($AN$2:AN911),Position_Fournisseurs,0)),"")</f>
        <v/>
      </c>
    </row>
    <row r="912" spans="1:41" x14ac:dyDescent="0.25">
      <c r="A912">
        <v>875</v>
      </c>
      <c r="B912">
        <v>248480</v>
      </c>
      <c r="C912" s="2" t="s">
        <v>27</v>
      </c>
      <c r="D912" s="2" t="s">
        <v>1997</v>
      </c>
      <c r="E912" s="2" t="s">
        <v>27</v>
      </c>
      <c r="F912" s="2" t="s">
        <v>1998</v>
      </c>
      <c r="G912" s="2" t="s">
        <v>27</v>
      </c>
      <c r="H912" s="2" t="s">
        <v>1999</v>
      </c>
      <c r="I912" s="2" t="s">
        <v>1999</v>
      </c>
      <c r="J912" s="2" t="s">
        <v>27</v>
      </c>
      <c r="K912">
        <v>1950</v>
      </c>
      <c r="L912" s="2" t="s">
        <v>1403</v>
      </c>
      <c r="M912" s="2" t="s">
        <v>1311</v>
      </c>
      <c r="N912">
        <v>41273223076</v>
      </c>
      <c r="P912" s="2" t="s">
        <v>27</v>
      </c>
      <c r="Q912" s="2" t="s">
        <v>27</v>
      </c>
      <c r="R912" s="2" t="s">
        <v>27</v>
      </c>
      <c r="S912" s="2" t="s">
        <v>2000</v>
      </c>
      <c r="T912" s="2" t="s">
        <v>27</v>
      </c>
      <c r="U912" s="2" t="s">
        <v>1312</v>
      </c>
      <c r="V912" s="2" t="s">
        <v>27</v>
      </c>
      <c r="W912" s="2" t="s">
        <v>27</v>
      </c>
      <c r="X912" s="2" t="s">
        <v>27</v>
      </c>
      <c r="Y912" s="2" t="s">
        <v>257</v>
      </c>
      <c r="Z912" s="2" t="s">
        <v>27</v>
      </c>
      <c r="AA912" s="2" t="s">
        <v>27</v>
      </c>
      <c r="AB912" s="2" t="s">
        <v>27</v>
      </c>
      <c r="AC912" s="2" t="s">
        <v>2000</v>
      </c>
      <c r="AD912" s="2" t="s">
        <v>27</v>
      </c>
      <c r="AM912">
        <f>--ISNUMBER(IFERROR(SEARCH('Formulaire recherche'!$E$20,D912,1),""))</f>
        <v>1</v>
      </c>
      <c r="AN912">
        <f>IF(AM912=1,COUNTIF($AM$2:AM912,1),"")</f>
        <v>911</v>
      </c>
      <c r="AO912" t="str">
        <f>IFERROR(INDEX($D$2:$D$3528,MATCH(ROWS($AN$2:AN912),Position_Fournisseurs,0)),"")</f>
        <v/>
      </c>
    </row>
    <row r="913" spans="1:41" x14ac:dyDescent="0.25">
      <c r="A913">
        <v>2909</v>
      </c>
      <c r="B913">
        <v>198046</v>
      </c>
      <c r="C913" s="2" t="s">
        <v>27</v>
      </c>
      <c r="D913" s="2" t="s">
        <v>3484</v>
      </c>
      <c r="E913" s="2" t="s">
        <v>27</v>
      </c>
      <c r="F913" s="2" t="s">
        <v>3485</v>
      </c>
      <c r="G913" s="2" t="s">
        <v>27</v>
      </c>
      <c r="H913" s="2" t="s">
        <v>3482</v>
      </c>
      <c r="I913" s="2" t="s">
        <v>27</v>
      </c>
      <c r="J913" s="2" t="s">
        <v>27</v>
      </c>
      <c r="K913">
        <v>1422</v>
      </c>
      <c r="L913" s="2" t="s">
        <v>3483</v>
      </c>
      <c r="M913" s="2" t="s">
        <v>1311</v>
      </c>
      <c r="N913">
        <v>41244458111</v>
      </c>
      <c r="O913">
        <v>41244451447</v>
      </c>
      <c r="P913" s="2" t="s">
        <v>27</v>
      </c>
      <c r="Q913" s="2" t="s">
        <v>27</v>
      </c>
      <c r="R913" s="2" t="s">
        <v>3486</v>
      </c>
      <c r="S913" s="2" t="s">
        <v>3486</v>
      </c>
      <c r="T913" s="2" t="s">
        <v>3487</v>
      </c>
      <c r="U913" s="2" t="s">
        <v>1312</v>
      </c>
      <c r="V913" s="2" t="s">
        <v>27</v>
      </c>
      <c r="W913" s="2" t="s">
        <v>27</v>
      </c>
      <c r="X913" s="2" t="s">
        <v>27</v>
      </c>
      <c r="Y913" s="2" t="s">
        <v>79</v>
      </c>
      <c r="Z913" s="2" t="s">
        <v>1314</v>
      </c>
      <c r="AA913" s="2" t="s">
        <v>27</v>
      </c>
      <c r="AB913" s="2" t="s">
        <v>1315</v>
      </c>
      <c r="AC913" s="2" t="s">
        <v>3486</v>
      </c>
      <c r="AD913" s="2" t="s">
        <v>41</v>
      </c>
      <c r="AM913">
        <f>--ISNUMBER(IFERROR(SEARCH('Formulaire recherche'!$E$20,D913,1),""))</f>
        <v>1</v>
      </c>
      <c r="AN913">
        <f>IF(AM913=1,COUNTIF($AM$2:AM913,1),"")</f>
        <v>912</v>
      </c>
      <c r="AO913" t="str">
        <f>IFERROR(INDEX($D$2:$D$3528,MATCH(ROWS($AN$2:AN913),Position_Fournisseurs,0)),"")</f>
        <v/>
      </c>
    </row>
    <row r="914" spans="1:41" x14ac:dyDescent="0.25">
      <c r="A914">
        <v>4773</v>
      </c>
      <c r="B914">
        <v>206982</v>
      </c>
      <c r="C914" s="2" t="s">
        <v>27</v>
      </c>
      <c r="D914" s="2" t="s">
        <v>4683</v>
      </c>
      <c r="E914" s="2" t="s">
        <v>27</v>
      </c>
      <c r="F914" s="2" t="s">
        <v>4684</v>
      </c>
      <c r="G914" s="2" t="s">
        <v>27</v>
      </c>
      <c r="H914" s="2" t="s">
        <v>3482</v>
      </c>
      <c r="I914" s="2" t="s">
        <v>3482</v>
      </c>
      <c r="J914" s="2" t="s">
        <v>27</v>
      </c>
      <c r="K914">
        <v>1422</v>
      </c>
      <c r="L914" s="2" t="s">
        <v>3483</v>
      </c>
      <c r="M914" s="2" t="s">
        <v>1311</v>
      </c>
      <c r="N914">
        <v>41244458111</v>
      </c>
      <c r="P914" s="2" t="s">
        <v>27</v>
      </c>
      <c r="Q914" s="2" t="s">
        <v>27</v>
      </c>
      <c r="R914" s="2" t="s">
        <v>27</v>
      </c>
      <c r="S914" s="2" t="s">
        <v>4685</v>
      </c>
      <c r="T914" s="2" t="s">
        <v>27</v>
      </c>
      <c r="U914" s="2" t="s">
        <v>1312</v>
      </c>
      <c r="V914" s="2" t="s">
        <v>27</v>
      </c>
      <c r="W914" s="2" t="s">
        <v>27</v>
      </c>
      <c r="X914" s="2" t="s">
        <v>27</v>
      </c>
      <c r="Y914" s="2" t="s">
        <v>79</v>
      </c>
      <c r="Z914" s="2" t="s">
        <v>27</v>
      </c>
      <c r="AA914" s="2" t="s">
        <v>27</v>
      </c>
      <c r="AB914" s="2" t="s">
        <v>27</v>
      </c>
      <c r="AC914" s="2" t="s">
        <v>4685</v>
      </c>
      <c r="AD914" s="2" t="s">
        <v>27</v>
      </c>
      <c r="AM914">
        <f>--ISNUMBER(IFERROR(SEARCH('Formulaire recherche'!$E$20,D914,1),""))</f>
        <v>1</v>
      </c>
      <c r="AN914">
        <f>IF(AM914=1,COUNTIF($AM$2:AM914,1),"")</f>
        <v>913</v>
      </c>
      <c r="AO914" t="str">
        <f>IFERROR(INDEX($D$2:$D$3528,MATCH(ROWS($AN$2:AN914),Position_Fournisseurs,0)),"")</f>
        <v/>
      </c>
    </row>
    <row r="915" spans="1:41" x14ac:dyDescent="0.25">
      <c r="A915">
        <v>3493</v>
      </c>
      <c r="B915">
        <v>630716</v>
      </c>
      <c r="C915" s="2" t="s">
        <v>27</v>
      </c>
      <c r="D915" s="2" t="s">
        <v>74</v>
      </c>
      <c r="E915" s="2" t="s">
        <v>27</v>
      </c>
      <c r="F915" s="2" t="s">
        <v>3946</v>
      </c>
      <c r="G915" s="2" t="s">
        <v>27</v>
      </c>
      <c r="H915" s="2" t="s">
        <v>3947</v>
      </c>
      <c r="I915" s="2" t="s">
        <v>27</v>
      </c>
      <c r="J915" s="2" t="s">
        <v>27</v>
      </c>
      <c r="K915">
        <v>1007</v>
      </c>
      <c r="L915" s="2" t="s">
        <v>1470</v>
      </c>
      <c r="M915" s="2" t="s">
        <v>1311</v>
      </c>
      <c r="N915">
        <v>41584241111</v>
      </c>
      <c r="P915" s="2" t="s">
        <v>3948</v>
      </c>
      <c r="Q915" s="2" t="s">
        <v>27</v>
      </c>
      <c r="R915" s="2" t="s">
        <v>3949</v>
      </c>
      <c r="S915" s="2" t="s">
        <v>3949</v>
      </c>
      <c r="T915" s="2" t="s">
        <v>3950</v>
      </c>
      <c r="U915" s="2" t="s">
        <v>1312</v>
      </c>
      <c r="V915" s="2" t="s">
        <v>27</v>
      </c>
      <c r="W915" s="2" t="s">
        <v>27</v>
      </c>
      <c r="X915" s="2" t="s">
        <v>27</v>
      </c>
      <c r="Y915" s="2" t="s">
        <v>79</v>
      </c>
      <c r="Z915" s="2" t="s">
        <v>1314</v>
      </c>
      <c r="AA915" s="2" t="s">
        <v>27</v>
      </c>
      <c r="AB915" s="2" t="s">
        <v>1315</v>
      </c>
      <c r="AC915" s="2" t="s">
        <v>3949</v>
      </c>
      <c r="AD915" s="2" t="s">
        <v>41</v>
      </c>
      <c r="AM915">
        <f>--ISNUMBER(IFERROR(SEARCH('Formulaire recherche'!$E$20,D915,1),""))</f>
        <v>1</v>
      </c>
      <c r="AN915">
        <f>IF(AM915=1,COUNTIF($AM$2:AM915,1),"")</f>
        <v>914</v>
      </c>
      <c r="AO915" t="str">
        <f>IFERROR(INDEX($D$2:$D$3528,MATCH(ROWS($AN$2:AN915),Position_Fournisseurs,0)),"")</f>
        <v/>
      </c>
    </row>
    <row r="916" spans="1:41" x14ac:dyDescent="0.25">
      <c r="A916">
        <v>5320</v>
      </c>
      <c r="B916">
        <v>689712</v>
      </c>
      <c r="C916" s="2" t="s">
        <v>27</v>
      </c>
      <c r="D916" s="2" t="s">
        <v>5080</v>
      </c>
      <c r="E916" s="2" t="s">
        <v>27</v>
      </c>
      <c r="F916" s="2" t="s">
        <v>5081</v>
      </c>
      <c r="G916" s="2" t="s">
        <v>27</v>
      </c>
      <c r="H916" s="2" t="s">
        <v>5082</v>
      </c>
      <c r="I916" s="2" t="s">
        <v>5082</v>
      </c>
      <c r="J916" s="2" t="s">
        <v>27</v>
      </c>
      <c r="K916">
        <v>1026</v>
      </c>
      <c r="L916" s="2" t="s">
        <v>2631</v>
      </c>
      <c r="M916" s="2" t="s">
        <v>1311</v>
      </c>
      <c r="N916">
        <v>41216350340</v>
      </c>
      <c r="P916" s="2" t="s">
        <v>27</v>
      </c>
      <c r="Q916" s="2" t="s">
        <v>27</v>
      </c>
      <c r="R916" s="2" t="s">
        <v>5083</v>
      </c>
      <c r="S916" s="2" t="s">
        <v>5084</v>
      </c>
      <c r="T916" s="2" t="s">
        <v>5085</v>
      </c>
      <c r="U916" s="2" t="s">
        <v>1312</v>
      </c>
      <c r="V916" s="2" t="s">
        <v>27</v>
      </c>
      <c r="W916" s="2" t="s">
        <v>27</v>
      </c>
      <c r="X916" s="2" t="s">
        <v>27</v>
      </c>
      <c r="Y916" s="2" t="s">
        <v>79</v>
      </c>
      <c r="Z916" s="2" t="s">
        <v>27</v>
      </c>
      <c r="AA916" s="2" t="s">
        <v>27</v>
      </c>
      <c r="AB916" s="2" t="s">
        <v>27</v>
      </c>
      <c r="AC916" s="2" t="s">
        <v>5084</v>
      </c>
      <c r="AD916" s="2" t="s">
        <v>27</v>
      </c>
      <c r="AM916">
        <f>--ISNUMBER(IFERROR(SEARCH('Formulaire recherche'!$E$20,D916,1),""))</f>
        <v>1</v>
      </c>
      <c r="AN916">
        <f>IF(AM916=1,COUNTIF($AM$2:AM916,1),"")</f>
        <v>915</v>
      </c>
      <c r="AO916" t="str">
        <f>IFERROR(INDEX($D$2:$D$3528,MATCH(ROWS($AN$2:AN916),Position_Fournisseurs,0)),"")</f>
        <v/>
      </c>
    </row>
    <row r="917" spans="1:41" x14ac:dyDescent="0.25">
      <c r="A917">
        <v>7170</v>
      </c>
      <c r="B917">
        <v>897872</v>
      </c>
      <c r="C917" s="2" t="s">
        <v>27</v>
      </c>
      <c r="D917" s="2" t="s">
        <v>6264</v>
      </c>
      <c r="E917" s="2" t="s">
        <v>27</v>
      </c>
      <c r="F917" s="2" t="s">
        <v>6265</v>
      </c>
      <c r="G917" s="2" t="s">
        <v>27</v>
      </c>
      <c r="H917" s="2" t="s">
        <v>6266</v>
      </c>
      <c r="I917" s="2" t="s">
        <v>6266</v>
      </c>
      <c r="J917" s="2" t="s">
        <v>27</v>
      </c>
      <c r="K917">
        <v>1224</v>
      </c>
      <c r="L917" s="2" t="s">
        <v>1494</v>
      </c>
      <c r="M917" s="2" t="s">
        <v>1311</v>
      </c>
      <c r="N917">
        <v>41223490629</v>
      </c>
      <c r="P917" s="2" t="s">
        <v>27</v>
      </c>
      <c r="Q917" s="2" t="s">
        <v>27</v>
      </c>
      <c r="R917" s="2" t="s">
        <v>6267</v>
      </c>
      <c r="S917" s="2" t="s">
        <v>6268</v>
      </c>
      <c r="T917" s="2" t="s">
        <v>6269</v>
      </c>
      <c r="U917" s="2" t="s">
        <v>1312</v>
      </c>
      <c r="V917" s="2" t="s">
        <v>27</v>
      </c>
      <c r="W917" s="2" t="s">
        <v>27</v>
      </c>
      <c r="X917" s="2" t="s">
        <v>27</v>
      </c>
      <c r="Y917" s="2" t="s">
        <v>24</v>
      </c>
      <c r="Z917" s="2" t="s">
        <v>27</v>
      </c>
      <c r="AA917" s="2" t="s">
        <v>27</v>
      </c>
      <c r="AB917" s="2" t="s">
        <v>27</v>
      </c>
      <c r="AC917" s="2" t="s">
        <v>6268</v>
      </c>
      <c r="AD917" s="2" t="s">
        <v>27</v>
      </c>
      <c r="AM917">
        <f>--ISNUMBER(IFERROR(SEARCH('Formulaire recherche'!$E$20,D917,1),""))</f>
        <v>1</v>
      </c>
      <c r="AN917">
        <f>IF(AM917=1,COUNTIF($AM$2:AM917,1),"")</f>
        <v>916</v>
      </c>
      <c r="AO917" t="str">
        <f>IFERROR(INDEX($D$2:$D$3528,MATCH(ROWS($AN$2:AN917),Position_Fournisseurs,0)),"")</f>
        <v/>
      </c>
    </row>
    <row r="918" spans="1:41" x14ac:dyDescent="0.25">
      <c r="A918">
        <v>7409</v>
      </c>
      <c r="B918">
        <v>107542550</v>
      </c>
      <c r="C918" s="2" t="s">
        <v>27</v>
      </c>
      <c r="D918" s="2" t="s">
        <v>6408</v>
      </c>
      <c r="E918" s="2" t="s">
        <v>27</v>
      </c>
      <c r="F918" s="2" t="s">
        <v>6409</v>
      </c>
      <c r="G918" s="2" t="s">
        <v>27</v>
      </c>
      <c r="H918" s="2" t="s">
        <v>6410</v>
      </c>
      <c r="I918" s="2" t="s">
        <v>27</v>
      </c>
      <c r="J918" s="2" t="s">
        <v>27</v>
      </c>
      <c r="K918">
        <v>4624</v>
      </c>
      <c r="L918" s="2" t="s">
        <v>6411</v>
      </c>
      <c r="M918" s="2" t="s">
        <v>1311</v>
      </c>
      <c r="N918">
        <v>41623890480</v>
      </c>
      <c r="P918" s="2" t="s">
        <v>6412</v>
      </c>
      <c r="Q918" s="2" t="s">
        <v>27</v>
      </c>
      <c r="R918" s="2" t="s">
        <v>27</v>
      </c>
      <c r="S918" s="2" t="s">
        <v>27</v>
      </c>
      <c r="T918" s="2" t="s">
        <v>27</v>
      </c>
      <c r="U918" s="2" t="s">
        <v>1312</v>
      </c>
      <c r="V918" s="2" t="s">
        <v>27</v>
      </c>
      <c r="W918" s="2" t="s">
        <v>27</v>
      </c>
      <c r="X918" s="2" t="s">
        <v>27</v>
      </c>
      <c r="Y918" s="2" t="s">
        <v>27</v>
      </c>
      <c r="Z918" s="2" t="s">
        <v>27</v>
      </c>
      <c r="AA918" s="2" t="s">
        <v>27</v>
      </c>
      <c r="AB918" s="2" t="s">
        <v>27</v>
      </c>
      <c r="AC918" s="2" t="s">
        <v>27</v>
      </c>
      <c r="AD918" s="2" t="s">
        <v>27</v>
      </c>
      <c r="AM918">
        <f>--ISNUMBER(IFERROR(SEARCH('Formulaire recherche'!$E$20,D918,1),""))</f>
        <v>1</v>
      </c>
      <c r="AN918">
        <f>IF(AM918=1,COUNTIF($AM$2:AM918,1),"")</f>
        <v>917</v>
      </c>
      <c r="AO918" t="str">
        <f>IFERROR(INDEX($D$2:$D$3528,MATCH(ROWS($AN$2:AN918),Position_Fournisseurs,0)),"")</f>
        <v/>
      </c>
    </row>
    <row r="919" spans="1:41" x14ac:dyDescent="0.25">
      <c r="A919">
        <v>4699</v>
      </c>
      <c r="B919">
        <v>204220</v>
      </c>
      <c r="C919" s="2" t="s">
        <v>27</v>
      </c>
      <c r="D919" s="2" t="s">
        <v>4649</v>
      </c>
      <c r="E919" s="2" t="s">
        <v>27</v>
      </c>
      <c r="F919" s="2" t="s">
        <v>4649</v>
      </c>
      <c r="G919" s="2" t="s">
        <v>27</v>
      </c>
      <c r="H919" s="2" t="s">
        <v>4650</v>
      </c>
      <c r="I919" s="2" t="s">
        <v>4650</v>
      </c>
      <c r="J919" s="2" t="s">
        <v>3207</v>
      </c>
      <c r="K919">
        <v>1271</v>
      </c>
      <c r="L919" s="2" t="s">
        <v>2420</v>
      </c>
      <c r="M919" s="2" t="s">
        <v>1311</v>
      </c>
      <c r="N919">
        <v>41223692268</v>
      </c>
      <c r="P919" s="2" t="s">
        <v>27</v>
      </c>
      <c r="Q919" s="2" t="s">
        <v>27</v>
      </c>
      <c r="R919" s="2" t="s">
        <v>27</v>
      </c>
      <c r="S919" s="2" t="s">
        <v>4651</v>
      </c>
      <c r="T919" s="2" t="s">
        <v>27</v>
      </c>
      <c r="U919" s="2" t="s">
        <v>1312</v>
      </c>
      <c r="V919" s="2" t="s">
        <v>27</v>
      </c>
      <c r="W919" s="2" t="s">
        <v>27</v>
      </c>
      <c r="X919" s="2" t="s">
        <v>27</v>
      </c>
      <c r="Y919" s="2" t="s">
        <v>27</v>
      </c>
      <c r="Z919" s="2" t="s">
        <v>27</v>
      </c>
      <c r="AA919" s="2" t="s">
        <v>27</v>
      </c>
      <c r="AB919" s="2" t="s">
        <v>27</v>
      </c>
      <c r="AC919" s="2" t="s">
        <v>4651</v>
      </c>
      <c r="AD919" s="2" t="s">
        <v>27</v>
      </c>
      <c r="AM919">
        <f>--ISNUMBER(IFERROR(SEARCH('Formulaire recherche'!$E$20,D919,1),""))</f>
        <v>1</v>
      </c>
      <c r="AN919">
        <f>IF(AM919=1,COUNTIF($AM$2:AM919,1),"")</f>
        <v>918</v>
      </c>
      <c r="AO919" t="str">
        <f>IFERROR(INDEX($D$2:$D$3528,MATCH(ROWS($AN$2:AN919),Position_Fournisseurs,0)),"")</f>
        <v/>
      </c>
    </row>
    <row r="920" spans="1:41" x14ac:dyDescent="0.25">
      <c r="A920">
        <v>5160</v>
      </c>
      <c r="B920">
        <v>450587</v>
      </c>
      <c r="C920" s="2" t="s">
        <v>27</v>
      </c>
      <c r="D920" s="2" t="s">
        <v>4916</v>
      </c>
      <c r="E920" s="2" t="s">
        <v>27</v>
      </c>
      <c r="F920" s="2" t="s">
        <v>4917</v>
      </c>
      <c r="G920" s="2" t="s">
        <v>27</v>
      </c>
      <c r="H920" s="2" t="s">
        <v>4918</v>
      </c>
      <c r="I920" s="2" t="s">
        <v>4918</v>
      </c>
      <c r="J920" s="2" t="s">
        <v>27</v>
      </c>
      <c r="K920">
        <v>1197</v>
      </c>
      <c r="L920" s="2" t="s">
        <v>2406</v>
      </c>
      <c r="M920" s="2" t="s">
        <v>1311</v>
      </c>
      <c r="N920">
        <v>41223657878</v>
      </c>
      <c r="P920" s="2" t="s">
        <v>27</v>
      </c>
      <c r="Q920" s="2" t="s">
        <v>27</v>
      </c>
      <c r="R920" s="2" t="s">
        <v>4919</v>
      </c>
      <c r="S920" s="2" t="s">
        <v>4920</v>
      </c>
      <c r="T920" s="2" t="s">
        <v>4921</v>
      </c>
      <c r="U920" s="2" t="s">
        <v>1312</v>
      </c>
      <c r="V920" s="2" t="s">
        <v>27</v>
      </c>
      <c r="W920" s="2" t="s">
        <v>27</v>
      </c>
      <c r="X920" s="2" t="s">
        <v>27</v>
      </c>
      <c r="Y920" s="2" t="s">
        <v>79</v>
      </c>
      <c r="Z920" s="2" t="s">
        <v>27</v>
      </c>
      <c r="AA920" s="2" t="s">
        <v>27</v>
      </c>
      <c r="AB920" s="2" t="s">
        <v>27</v>
      </c>
      <c r="AC920" s="2" t="s">
        <v>4920</v>
      </c>
      <c r="AD920" s="2" t="s">
        <v>27</v>
      </c>
      <c r="AM920">
        <f>--ISNUMBER(IFERROR(SEARCH('Formulaire recherche'!$E$20,D920,1),""))</f>
        <v>1</v>
      </c>
      <c r="AN920">
        <f>IF(AM920=1,COUNTIF($AM$2:AM920,1),"")</f>
        <v>919</v>
      </c>
      <c r="AO920" t="str">
        <f>IFERROR(INDEX($D$2:$D$3528,MATCH(ROWS($AN$2:AN920),Position_Fournisseurs,0)),"")</f>
        <v/>
      </c>
    </row>
    <row r="921" spans="1:41" x14ac:dyDescent="0.25">
      <c r="A921">
        <v>3499</v>
      </c>
      <c r="B921">
        <v>631444</v>
      </c>
      <c r="C921" s="2" t="s">
        <v>27</v>
      </c>
      <c r="D921" s="2" t="s">
        <v>3951</v>
      </c>
      <c r="E921" s="2" t="s">
        <v>27</v>
      </c>
      <c r="F921" s="2" t="s">
        <v>3952</v>
      </c>
      <c r="G921" s="2" t="s">
        <v>27</v>
      </c>
      <c r="H921" s="2" t="s">
        <v>3953</v>
      </c>
      <c r="I921" s="2" t="s">
        <v>3953</v>
      </c>
      <c r="J921" s="2" t="s">
        <v>3954</v>
      </c>
      <c r="K921">
        <v>6005</v>
      </c>
      <c r="L921" s="2" t="s">
        <v>1444</v>
      </c>
      <c r="M921" s="2" t="s">
        <v>1311</v>
      </c>
      <c r="N921">
        <v>41413699000</v>
      </c>
      <c r="P921" s="2" t="s">
        <v>27</v>
      </c>
      <c r="Q921" s="2" t="s">
        <v>27</v>
      </c>
      <c r="R921" s="2" t="s">
        <v>3955</v>
      </c>
      <c r="S921" s="2" t="s">
        <v>3956</v>
      </c>
      <c r="T921" s="2" t="s">
        <v>3957</v>
      </c>
      <c r="U921" s="2" t="s">
        <v>1312</v>
      </c>
      <c r="V921" s="2" t="s">
        <v>27</v>
      </c>
      <c r="W921" s="2" t="s">
        <v>27</v>
      </c>
      <c r="X921" s="2" t="s">
        <v>27</v>
      </c>
      <c r="Y921" s="2" t="s">
        <v>1404</v>
      </c>
      <c r="Z921" s="2" t="s">
        <v>27</v>
      </c>
      <c r="AA921" s="2" t="s">
        <v>27</v>
      </c>
      <c r="AB921" s="2" t="s">
        <v>27</v>
      </c>
      <c r="AC921" s="2" t="s">
        <v>3956</v>
      </c>
      <c r="AD921" s="2" t="s">
        <v>27</v>
      </c>
      <c r="AM921">
        <f>--ISNUMBER(IFERROR(SEARCH('Formulaire recherche'!$E$20,D921,1),""))</f>
        <v>1</v>
      </c>
      <c r="AN921">
        <f>IF(AM921=1,COUNTIF($AM$2:AM921,1),"")</f>
        <v>920</v>
      </c>
      <c r="AO921" t="str">
        <f>IFERROR(INDEX($D$2:$D$3528,MATCH(ROWS($AN$2:AN921),Position_Fournisseurs,0)),"")</f>
        <v/>
      </c>
    </row>
    <row r="922" spans="1:41" x14ac:dyDescent="0.25">
      <c r="A922">
        <v>2580</v>
      </c>
      <c r="B922">
        <v>148585</v>
      </c>
      <c r="C922" s="2" t="s">
        <v>27</v>
      </c>
      <c r="D922" s="2" t="s">
        <v>3254</v>
      </c>
      <c r="E922" s="2" t="s">
        <v>27</v>
      </c>
      <c r="F922" s="2" t="s">
        <v>3254</v>
      </c>
      <c r="G922" s="2" t="s">
        <v>27</v>
      </c>
      <c r="H922" s="2" t="s">
        <v>3255</v>
      </c>
      <c r="I922" s="2" t="s">
        <v>3255</v>
      </c>
      <c r="J922" s="2" t="s">
        <v>27</v>
      </c>
      <c r="K922">
        <v>1217</v>
      </c>
      <c r="L922" s="2" t="s">
        <v>1415</v>
      </c>
      <c r="M922" s="2" t="s">
        <v>1311</v>
      </c>
      <c r="N922">
        <v>41227830622</v>
      </c>
      <c r="P922" s="2" t="s">
        <v>27</v>
      </c>
      <c r="Q922" s="2" t="s">
        <v>27</v>
      </c>
      <c r="R922" s="2" t="s">
        <v>27</v>
      </c>
      <c r="S922" s="2" t="s">
        <v>3256</v>
      </c>
      <c r="T922" s="2" t="s">
        <v>27</v>
      </c>
      <c r="U922" s="2" t="s">
        <v>1312</v>
      </c>
      <c r="V922" s="2" t="s">
        <v>27</v>
      </c>
      <c r="W922" s="2" t="s">
        <v>27</v>
      </c>
      <c r="X922" s="2" t="s">
        <v>27</v>
      </c>
      <c r="Y922" s="2" t="s">
        <v>24</v>
      </c>
      <c r="Z922" s="2" t="s">
        <v>27</v>
      </c>
      <c r="AA922" s="2" t="s">
        <v>27</v>
      </c>
      <c r="AB922" s="2" t="s">
        <v>27</v>
      </c>
      <c r="AC922" s="2" t="s">
        <v>3256</v>
      </c>
      <c r="AD922" s="2" t="s">
        <v>27</v>
      </c>
      <c r="AM922">
        <f>--ISNUMBER(IFERROR(SEARCH('Formulaire recherche'!$E$20,D922,1),""))</f>
        <v>1</v>
      </c>
      <c r="AN922">
        <f>IF(AM922=1,COUNTIF($AM$2:AM922,1),"")</f>
        <v>921</v>
      </c>
      <c r="AO922" t="str">
        <f>IFERROR(INDEX($D$2:$D$3528,MATCH(ROWS($AN$2:AN922),Position_Fournisseurs,0)),"")</f>
        <v/>
      </c>
    </row>
    <row r="923" spans="1:41" x14ac:dyDescent="0.25">
      <c r="A923">
        <v>1995</v>
      </c>
      <c r="B923">
        <v>105975932</v>
      </c>
      <c r="C923" s="2" t="s">
        <v>27</v>
      </c>
      <c r="D923" s="2" t="s">
        <v>2856</v>
      </c>
      <c r="E923" s="2" t="s">
        <v>27</v>
      </c>
      <c r="F923" s="2" t="s">
        <v>2857</v>
      </c>
      <c r="G923" s="2" t="s">
        <v>27</v>
      </c>
      <c r="H923" s="2" t="s">
        <v>2858</v>
      </c>
      <c r="I923" s="2" t="s">
        <v>27</v>
      </c>
      <c r="J923" s="2" t="s">
        <v>27</v>
      </c>
      <c r="K923">
        <v>1964</v>
      </c>
      <c r="L923" s="2" t="s">
        <v>2082</v>
      </c>
      <c r="M923" s="2" t="s">
        <v>1311</v>
      </c>
      <c r="P923" s="2" t="s">
        <v>27</v>
      </c>
      <c r="Q923" s="2" t="s">
        <v>27</v>
      </c>
      <c r="R923" s="2" t="s">
        <v>2859</v>
      </c>
      <c r="S923" s="2" t="s">
        <v>2859</v>
      </c>
      <c r="T923" s="2" t="s">
        <v>2860</v>
      </c>
      <c r="U923" s="2" t="s">
        <v>1312</v>
      </c>
      <c r="V923" s="2" t="s">
        <v>27</v>
      </c>
      <c r="W923" s="2" t="s">
        <v>27</v>
      </c>
      <c r="X923" s="2" t="s">
        <v>27</v>
      </c>
      <c r="Y923" s="2" t="s">
        <v>257</v>
      </c>
      <c r="Z923" s="2" t="s">
        <v>1314</v>
      </c>
      <c r="AA923" s="2" t="s">
        <v>27</v>
      </c>
      <c r="AB923" s="2" t="s">
        <v>1315</v>
      </c>
      <c r="AC923" s="2" t="s">
        <v>2859</v>
      </c>
      <c r="AD923" s="2" t="s">
        <v>41</v>
      </c>
      <c r="AM923">
        <f>--ISNUMBER(IFERROR(SEARCH('Formulaire recherche'!$E$20,D923,1),""))</f>
        <v>1</v>
      </c>
      <c r="AN923">
        <f>IF(AM923=1,COUNTIF($AM$2:AM923,1),"")</f>
        <v>922</v>
      </c>
      <c r="AO923" t="str">
        <f>IFERROR(INDEX($D$2:$D$3528,MATCH(ROWS($AN$2:AN923),Position_Fournisseurs,0)),"")</f>
        <v/>
      </c>
    </row>
    <row r="924" spans="1:41" x14ac:dyDescent="0.25">
      <c r="A924">
        <v>3563</v>
      </c>
      <c r="B924">
        <v>641074</v>
      </c>
      <c r="C924" s="2" t="s">
        <v>27</v>
      </c>
      <c r="D924" s="2" t="s">
        <v>4005</v>
      </c>
      <c r="E924" s="2" t="s">
        <v>27</v>
      </c>
      <c r="F924" s="2" t="s">
        <v>4006</v>
      </c>
      <c r="G924" s="2" t="s">
        <v>4007</v>
      </c>
      <c r="H924" s="2" t="s">
        <v>4008</v>
      </c>
      <c r="I924" s="2" t="s">
        <v>4008</v>
      </c>
      <c r="J924" s="2" t="s">
        <v>1952</v>
      </c>
      <c r="K924">
        <v>1225</v>
      </c>
      <c r="L924" s="2" t="s">
        <v>1711</v>
      </c>
      <c r="M924" s="2" t="s">
        <v>1311</v>
      </c>
      <c r="P924" s="2" t="s">
        <v>4009</v>
      </c>
      <c r="Q924" s="2" t="s">
        <v>27</v>
      </c>
      <c r="R924" s="2" t="s">
        <v>4010</v>
      </c>
      <c r="S924" s="2" t="s">
        <v>4011</v>
      </c>
      <c r="T924" s="2" t="s">
        <v>4012</v>
      </c>
      <c r="U924" s="2" t="s">
        <v>1312</v>
      </c>
      <c r="V924" s="2" t="s">
        <v>27</v>
      </c>
      <c r="W924" s="2" t="s">
        <v>27</v>
      </c>
      <c r="X924" s="2" t="s">
        <v>27</v>
      </c>
      <c r="Y924" s="2" t="s">
        <v>24</v>
      </c>
      <c r="Z924" s="2" t="s">
        <v>27</v>
      </c>
      <c r="AA924" s="2" t="s">
        <v>27</v>
      </c>
      <c r="AB924" s="2" t="s">
        <v>27</v>
      </c>
      <c r="AC924" s="2" t="s">
        <v>4011</v>
      </c>
      <c r="AD924" s="2" t="s">
        <v>27</v>
      </c>
      <c r="AM924">
        <f>--ISNUMBER(IFERROR(SEARCH('Formulaire recherche'!$E$20,D924,1),""))</f>
        <v>1</v>
      </c>
      <c r="AN924">
        <f>IF(AM924=1,COUNTIF($AM$2:AM924,1),"")</f>
        <v>923</v>
      </c>
      <c r="AO924" t="str">
        <f>IFERROR(INDEX($D$2:$D$3528,MATCH(ROWS($AN$2:AN924),Position_Fournisseurs,0)),"")</f>
        <v/>
      </c>
    </row>
    <row r="925" spans="1:41" x14ac:dyDescent="0.25">
      <c r="A925">
        <v>4433</v>
      </c>
      <c r="B925">
        <v>198492</v>
      </c>
      <c r="C925" s="2" t="s">
        <v>27</v>
      </c>
      <c r="D925" s="2" t="s">
        <v>4536</v>
      </c>
      <c r="E925" s="2" t="s">
        <v>27</v>
      </c>
      <c r="F925" s="2" t="s">
        <v>4537</v>
      </c>
      <c r="G925" s="2" t="s">
        <v>27</v>
      </c>
      <c r="H925" s="2" t="s">
        <v>4538</v>
      </c>
      <c r="I925" s="2" t="s">
        <v>4538</v>
      </c>
      <c r="J925" s="2" t="s">
        <v>27</v>
      </c>
      <c r="K925">
        <v>1005</v>
      </c>
      <c r="L925" s="2" t="s">
        <v>1470</v>
      </c>
      <c r="M925" s="2" t="s">
        <v>1311</v>
      </c>
      <c r="N925">
        <v>41213123667</v>
      </c>
      <c r="P925" s="2" t="s">
        <v>27</v>
      </c>
      <c r="Q925" s="2" t="s">
        <v>27</v>
      </c>
      <c r="R925" s="2" t="s">
        <v>27</v>
      </c>
      <c r="S925" s="2" t="s">
        <v>4539</v>
      </c>
      <c r="T925" s="2" t="s">
        <v>27</v>
      </c>
      <c r="U925" s="2" t="s">
        <v>1312</v>
      </c>
      <c r="V925" s="2" t="s">
        <v>27</v>
      </c>
      <c r="W925" s="2" t="s">
        <v>27</v>
      </c>
      <c r="X925" s="2" t="s">
        <v>27</v>
      </c>
      <c r="Y925" s="2" t="s">
        <v>27</v>
      </c>
      <c r="Z925" s="2" t="s">
        <v>27</v>
      </c>
      <c r="AA925" s="2" t="s">
        <v>27</v>
      </c>
      <c r="AB925" s="2" t="s">
        <v>27</v>
      </c>
      <c r="AC925" s="2" t="s">
        <v>4539</v>
      </c>
      <c r="AD925" s="2" t="s">
        <v>27</v>
      </c>
      <c r="AM925">
        <f>--ISNUMBER(IFERROR(SEARCH('Formulaire recherche'!$E$20,D925,1),""))</f>
        <v>1</v>
      </c>
      <c r="AN925">
        <f>IF(AM925=1,COUNTIF($AM$2:AM925,1),"")</f>
        <v>924</v>
      </c>
      <c r="AO925" t="str">
        <f>IFERROR(INDEX($D$2:$D$3528,MATCH(ROWS($AN$2:AN925),Position_Fournisseurs,0)),"")</f>
        <v/>
      </c>
    </row>
    <row r="926" spans="1:41" x14ac:dyDescent="0.25">
      <c r="A926">
        <v>5194</v>
      </c>
      <c r="B926">
        <v>456817</v>
      </c>
      <c r="C926" s="2" t="s">
        <v>27</v>
      </c>
      <c r="D926" s="2" t="s">
        <v>4973</v>
      </c>
      <c r="E926" s="2" t="s">
        <v>27</v>
      </c>
      <c r="F926" s="2" t="s">
        <v>4973</v>
      </c>
      <c r="G926" s="2" t="s">
        <v>4974</v>
      </c>
      <c r="H926" s="2" t="s">
        <v>4975</v>
      </c>
      <c r="I926" s="2" t="s">
        <v>4975</v>
      </c>
      <c r="J926" s="2" t="s">
        <v>27</v>
      </c>
      <c r="K926">
        <v>1228</v>
      </c>
      <c r="L926" s="2" t="s">
        <v>1657</v>
      </c>
      <c r="M926" s="2" t="s">
        <v>1311</v>
      </c>
      <c r="N926">
        <v>41223185172</v>
      </c>
      <c r="P926" s="2" t="s">
        <v>27</v>
      </c>
      <c r="Q926" s="2" t="s">
        <v>27</v>
      </c>
      <c r="R926" s="2" t="s">
        <v>27</v>
      </c>
      <c r="S926" s="2" t="s">
        <v>4976</v>
      </c>
      <c r="T926" s="2" t="s">
        <v>27</v>
      </c>
      <c r="U926" s="2" t="s">
        <v>1312</v>
      </c>
      <c r="V926" s="2" t="s">
        <v>27</v>
      </c>
      <c r="W926" s="2" t="s">
        <v>27</v>
      </c>
      <c r="X926" s="2" t="s">
        <v>27</v>
      </c>
      <c r="Y926" s="2" t="s">
        <v>24</v>
      </c>
      <c r="Z926" s="2" t="s">
        <v>27</v>
      </c>
      <c r="AA926" s="2" t="s">
        <v>27</v>
      </c>
      <c r="AB926" s="2" t="s">
        <v>27</v>
      </c>
      <c r="AC926" s="2" t="s">
        <v>4976</v>
      </c>
      <c r="AD926" s="2" t="s">
        <v>27</v>
      </c>
      <c r="AM926">
        <f>--ISNUMBER(IFERROR(SEARCH('Formulaire recherche'!$E$20,D926,1),""))</f>
        <v>1</v>
      </c>
      <c r="AN926">
        <f>IF(AM926=1,COUNTIF($AM$2:AM926,1),"")</f>
        <v>925</v>
      </c>
      <c r="AO926" t="str">
        <f>IFERROR(INDEX($D$2:$D$3528,MATCH(ROWS($AN$2:AN926),Position_Fournisseurs,0)),"")</f>
        <v/>
      </c>
    </row>
    <row r="927" spans="1:41" x14ac:dyDescent="0.25">
      <c r="A927">
        <v>4903</v>
      </c>
      <c r="B927">
        <v>408530</v>
      </c>
      <c r="C927" s="2" t="s">
        <v>27</v>
      </c>
      <c r="D927" s="2" t="s">
        <v>4754</v>
      </c>
      <c r="E927" s="2" t="s">
        <v>27</v>
      </c>
      <c r="F927" s="2" t="s">
        <v>4755</v>
      </c>
      <c r="G927" s="2" t="s">
        <v>27</v>
      </c>
      <c r="H927" s="2" t="s">
        <v>4756</v>
      </c>
      <c r="I927" s="2" t="s">
        <v>4756</v>
      </c>
      <c r="J927" s="2" t="s">
        <v>4757</v>
      </c>
      <c r="K927">
        <v>1897</v>
      </c>
      <c r="L927" s="2" t="s">
        <v>3645</v>
      </c>
      <c r="M927" s="2" t="s">
        <v>1311</v>
      </c>
      <c r="N927">
        <v>41244820011</v>
      </c>
      <c r="P927" s="2" t="s">
        <v>27</v>
      </c>
      <c r="Q927" s="2" t="s">
        <v>27</v>
      </c>
      <c r="R927" s="2" t="s">
        <v>27</v>
      </c>
      <c r="S927" s="2" t="s">
        <v>4758</v>
      </c>
      <c r="T927" s="2" t="s">
        <v>27</v>
      </c>
      <c r="U927" s="2" t="s">
        <v>1312</v>
      </c>
      <c r="V927" s="2" t="s">
        <v>27</v>
      </c>
      <c r="W927" s="2" t="s">
        <v>27</v>
      </c>
      <c r="X927" s="2" t="s">
        <v>27</v>
      </c>
      <c r="Y927" s="2" t="s">
        <v>257</v>
      </c>
      <c r="Z927" s="2" t="s">
        <v>27</v>
      </c>
      <c r="AA927" s="2" t="s">
        <v>27</v>
      </c>
      <c r="AB927" s="2" t="s">
        <v>27</v>
      </c>
      <c r="AC927" s="2" t="s">
        <v>4758</v>
      </c>
      <c r="AD927" s="2" t="s">
        <v>27</v>
      </c>
      <c r="AM927">
        <f>--ISNUMBER(IFERROR(SEARCH('Formulaire recherche'!$E$20,D927,1),""))</f>
        <v>1</v>
      </c>
      <c r="AN927">
        <f>IF(AM927=1,COUNTIF($AM$2:AM927,1),"")</f>
        <v>926</v>
      </c>
      <c r="AO927" t="str">
        <f>IFERROR(INDEX($D$2:$D$3528,MATCH(ROWS($AN$2:AN927),Position_Fournisseurs,0)),"")</f>
        <v/>
      </c>
    </row>
    <row r="928" spans="1:41" x14ac:dyDescent="0.25">
      <c r="A928">
        <v>6663</v>
      </c>
      <c r="B928">
        <v>491577</v>
      </c>
      <c r="C928" s="2" t="s">
        <v>27</v>
      </c>
      <c r="D928" s="2" t="s">
        <v>5865</v>
      </c>
      <c r="E928" s="2" t="s">
        <v>27</v>
      </c>
      <c r="F928" s="2" t="s">
        <v>5866</v>
      </c>
      <c r="G928" s="2" t="s">
        <v>27</v>
      </c>
      <c r="H928" s="2" t="s">
        <v>5867</v>
      </c>
      <c r="I928" s="2" t="s">
        <v>5867</v>
      </c>
      <c r="J928" s="2" t="s">
        <v>27</v>
      </c>
      <c r="K928">
        <v>1255</v>
      </c>
      <c r="L928" s="2" t="s">
        <v>1854</v>
      </c>
      <c r="M928" s="2" t="s">
        <v>1311</v>
      </c>
      <c r="N928">
        <v>41227841577</v>
      </c>
      <c r="P928" s="2" t="s">
        <v>27</v>
      </c>
      <c r="Q928" s="2" t="s">
        <v>27</v>
      </c>
      <c r="R928" s="2" t="s">
        <v>27</v>
      </c>
      <c r="S928" s="2" t="s">
        <v>5868</v>
      </c>
      <c r="T928" s="2" t="s">
        <v>27</v>
      </c>
      <c r="U928" s="2" t="s">
        <v>1312</v>
      </c>
      <c r="V928" s="2" t="s">
        <v>27</v>
      </c>
      <c r="W928" s="2" t="s">
        <v>27</v>
      </c>
      <c r="X928" s="2" t="s">
        <v>27</v>
      </c>
      <c r="Y928" s="2" t="s">
        <v>24</v>
      </c>
      <c r="Z928" s="2" t="s">
        <v>27</v>
      </c>
      <c r="AA928" s="2" t="s">
        <v>27</v>
      </c>
      <c r="AB928" s="2" t="s">
        <v>27</v>
      </c>
      <c r="AC928" s="2" t="s">
        <v>5868</v>
      </c>
      <c r="AD928" s="2" t="s">
        <v>27</v>
      </c>
      <c r="AM928">
        <f>--ISNUMBER(IFERROR(SEARCH('Formulaire recherche'!$E$20,D928,1),""))</f>
        <v>1</v>
      </c>
      <c r="AN928">
        <f>IF(AM928=1,COUNTIF($AM$2:AM928,1),"")</f>
        <v>927</v>
      </c>
      <c r="AO928" t="str">
        <f>IFERROR(INDEX($D$2:$D$3528,MATCH(ROWS($AN$2:AN928),Position_Fournisseurs,0)),"")</f>
        <v/>
      </c>
    </row>
    <row r="929" spans="1:41" x14ac:dyDescent="0.25">
      <c r="A929">
        <v>2578</v>
      </c>
      <c r="B929">
        <v>148554</v>
      </c>
      <c r="C929" s="2" t="s">
        <v>27</v>
      </c>
      <c r="D929" s="2" t="s">
        <v>3250</v>
      </c>
      <c r="E929" s="2" t="s">
        <v>27</v>
      </c>
      <c r="F929" s="2" t="s">
        <v>3251</v>
      </c>
      <c r="G929" s="2" t="s">
        <v>27</v>
      </c>
      <c r="H929" s="2" t="s">
        <v>3252</v>
      </c>
      <c r="I929" s="2" t="s">
        <v>3252</v>
      </c>
      <c r="J929" s="2" t="s">
        <v>27</v>
      </c>
      <c r="K929">
        <v>1224</v>
      </c>
      <c r="L929" s="2" t="s">
        <v>1494</v>
      </c>
      <c r="M929" s="2" t="s">
        <v>1311</v>
      </c>
      <c r="N929">
        <v>41228690404</v>
      </c>
      <c r="P929" s="2" t="s">
        <v>27</v>
      </c>
      <c r="Q929" s="2" t="s">
        <v>27</v>
      </c>
      <c r="R929" s="2" t="s">
        <v>27</v>
      </c>
      <c r="S929" s="2" t="s">
        <v>3253</v>
      </c>
      <c r="T929" s="2" t="s">
        <v>27</v>
      </c>
      <c r="U929" s="2" t="s">
        <v>1312</v>
      </c>
      <c r="V929" s="2" t="s">
        <v>27</v>
      </c>
      <c r="W929" s="2" t="s">
        <v>27</v>
      </c>
      <c r="X929" s="2" t="s">
        <v>27</v>
      </c>
      <c r="Y929" s="2" t="s">
        <v>24</v>
      </c>
      <c r="Z929" s="2" t="s">
        <v>27</v>
      </c>
      <c r="AA929" s="2" t="s">
        <v>27</v>
      </c>
      <c r="AB929" s="2" t="s">
        <v>27</v>
      </c>
      <c r="AC929" s="2" t="s">
        <v>3253</v>
      </c>
      <c r="AD929" s="2" t="s">
        <v>27</v>
      </c>
      <c r="AM929">
        <f>--ISNUMBER(IFERROR(SEARCH('Formulaire recherche'!$E$20,D929,1),""))</f>
        <v>1</v>
      </c>
      <c r="AN929">
        <f>IF(AM929=1,COUNTIF($AM$2:AM929,1),"")</f>
        <v>928</v>
      </c>
      <c r="AO929" t="str">
        <f>IFERROR(INDEX($D$2:$D$3528,MATCH(ROWS($AN$2:AN929),Position_Fournisseurs,0)),"")</f>
        <v/>
      </c>
    </row>
    <row r="930" spans="1:41" x14ac:dyDescent="0.25">
      <c r="A930">
        <v>5364</v>
      </c>
      <c r="B930">
        <v>697669</v>
      </c>
      <c r="C930" s="2" t="s">
        <v>1663</v>
      </c>
      <c r="D930" s="2" t="s">
        <v>5130</v>
      </c>
      <c r="E930" s="2" t="s">
        <v>27</v>
      </c>
      <c r="F930" s="2" t="s">
        <v>5131</v>
      </c>
      <c r="G930" s="2" t="s">
        <v>27</v>
      </c>
      <c r="H930" s="2" t="s">
        <v>5132</v>
      </c>
      <c r="I930" s="2" t="s">
        <v>5132</v>
      </c>
      <c r="J930" s="2" t="s">
        <v>1316</v>
      </c>
      <c r="K930">
        <v>2555</v>
      </c>
      <c r="L930" s="2" t="s">
        <v>5133</v>
      </c>
      <c r="M930" s="2" t="s">
        <v>1311</v>
      </c>
      <c r="N930">
        <v>41323663339</v>
      </c>
      <c r="P930" s="2" t="s">
        <v>27</v>
      </c>
      <c r="Q930" s="2" t="s">
        <v>27</v>
      </c>
      <c r="R930" s="2" t="s">
        <v>27</v>
      </c>
      <c r="S930" s="2" t="s">
        <v>5134</v>
      </c>
      <c r="T930" s="2" t="s">
        <v>27</v>
      </c>
      <c r="U930" s="2" t="s">
        <v>1312</v>
      </c>
      <c r="V930" s="2" t="s">
        <v>27</v>
      </c>
      <c r="W930" s="2" t="s">
        <v>27</v>
      </c>
      <c r="X930" s="2" t="s">
        <v>1663</v>
      </c>
      <c r="Y930" s="2" t="s">
        <v>1339</v>
      </c>
      <c r="Z930" s="2" t="s">
        <v>27</v>
      </c>
      <c r="AA930" s="2" t="s">
        <v>27</v>
      </c>
      <c r="AB930" s="2" t="s">
        <v>27</v>
      </c>
      <c r="AC930" s="2" t="s">
        <v>5134</v>
      </c>
      <c r="AD930" s="2" t="s">
        <v>27</v>
      </c>
      <c r="AM930">
        <f>--ISNUMBER(IFERROR(SEARCH('Formulaire recherche'!$E$20,D930,1),""))</f>
        <v>1</v>
      </c>
      <c r="AN930">
        <f>IF(AM930=1,COUNTIF($AM$2:AM930,1),"")</f>
        <v>929</v>
      </c>
      <c r="AO930" t="str">
        <f>IFERROR(INDEX($D$2:$D$3528,MATCH(ROWS($AN$2:AN930),Position_Fournisseurs,0)),"")</f>
        <v/>
      </c>
    </row>
    <row r="931" spans="1:41" x14ac:dyDescent="0.25">
      <c r="A931">
        <v>5538</v>
      </c>
      <c r="B931">
        <v>736078</v>
      </c>
      <c r="C931" s="2" t="s">
        <v>27</v>
      </c>
      <c r="D931" s="2" t="s">
        <v>5284</v>
      </c>
      <c r="E931" s="2" t="s">
        <v>27</v>
      </c>
      <c r="F931" s="2" t="s">
        <v>5285</v>
      </c>
      <c r="G931" s="2" t="s">
        <v>27</v>
      </c>
      <c r="H931" s="2" t="s">
        <v>5286</v>
      </c>
      <c r="I931" s="2" t="s">
        <v>5286</v>
      </c>
      <c r="J931" s="2" t="s">
        <v>27</v>
      </c>
      <c r="K931">
        <v>1196</v>
      </c>
      <c r="L931" s="2" t="s">
        <v>1441</v>
      </c>
      <c r="M931" s="2" t="s">
        <v>1311</v>
      </c>
      <c r="N931">
        <v>41223645315</v>
      </c>
      <c r="P931" s="2" t="s">
        <v>5287</v>
      </c>
      <c r="Q931" s="2" t="s">
        <v>27</v>
      </c>
      <c r="R931" s="2" t="s">
        <v>5288</v>
      </c>
      <c r="S931" s="2" t="s">
        <v>5289</v>
      </c>
      <c r="T931" s="2" t="s">
        <v>5290</v>
      </c>
      <c r="U931" s="2" t="s">
        <v>1312</v>
      </c>
      <c r="V931" s="2" t="s">
        <v>27</v>
      </c>
      <c r="W931" s="2" t="s">
        <v>27</v>
      </c>
      <c r="X931" s="2" t="s">
        <v>27</v>
      </c>
      <c r="Y931" s="2" t="s">
        <v>79</v>
      </c>
      <c r="Z931" s="2" t="s">
        <v>27</v>
      </c>
      <c r="AA931" s="2" t="s">
        <v>27</v>
      </c>
      <c r="AB931" s="2" t="s">
        <v>27</v>
      </c>
      <c r="AC931" s="2" t="s">
        <v>5289</v>
      </c>
      <c r="AD931" s="2" t="s">
        <v>27</v>
      </c>
      <c r="AM931">
        <f>--ISNUMBER(IFERROR(SEARCH('Formulaire recherche'!$E$20,D931,1),""))</f>
        <v>1</v>
      </c>
      <c r="AN931">
        <f>IF(AM931=1,COUNTIF($AM$2:AM931,1),"")</f>
        <v>930</v>
      </c>
      <c r="AO931" t="str">
        <f>IFERROR(INDEX($D$2:$D$3528,MATCH(ROWS($AN$2:AN931),Position_Fournisseurs,0)),"")</f>
        <v/>
      </c>
    </row>
    <row r="932" spans="1:41" x14ac:dyDescent="0.25">
      <c r="A932">
        <v>2520</v>
      </c>
      <c r="B932">
        <v>147840</v>
      </c>
      <c r="C932" s="2" t="s">
        <v>27</v>
      </c>
      <c r="D932" s="2" t="s">
        <v>3187</v>
      </c>
      <c r="E932" s="2" t="s">
        <v>3188</v>
      </c>
      <c r="F932" s="2" t="s">
        <v>3189</v>
      </c>
      <c r="G932" s="2" t="s">
        <v>27</v>
      </c>
      <c r="H932" s="2" t="s">
        <v>3190</v>
      </c>
      <c r="I932" s="2" t="s">
        <v>3190</v>
      </c>
      <c r="J932" s="2" t="s">
        <v>27</v>
      </c>
      <c r="K932">
        <v>1245</v>
      </c>
      <c r="L932" s="2" t="s">
        <v>1710</v>
      </c>
      <c r="M932" s="2" t="s">
        <v>1311</v>
      </c>
      <c r="N932">
        <v>41227522228</v>
      </c>
      <c r="P932" s="2" t="s">
        <v>27</v>
      </c>
      <c r="Q932" s="2" t="s">
        <v>27</v>
      </c>
      <c r="R932" s="2" t="s">
        <v>27</v>
      </c>
      <c r="S932" s="2" t="s">
        <v>3191</v>
      </c>
      <c r="T932" s="2" t="s">
        <v>27</v>
      </c>
      <c r="U932" s="2" t="s">
        <v>1312</v>
      </c>
      <c r="V932" s="2" t="s">
        <v>27</v>
      </c>
      <c r="W932" s="2" t="s">
        <v>27</v>
      </c>
      <c r="X932" s="2" t="s">
        <v>27</v>
      </c>
      <c r="Y932" s="2" t="s">
        <v>24</v>
      </c>
      <c r="Z932" s="2" t="s">
        <v>27</v>
      </c>
      <c r="AA932" s="2" t="s">
        <v>27</v>
      </c>
      <c r="AB932" s="2" t="s">
        <v>27</v>
      </c>
      <c r="AC932" s="2" t="s">
        <v>3191</v>
      </c>
      <c r="AD932" s="2" t="s">
        <v>27</v>
      </c>
      <c r="AM932">
        <f>--ISNUMBER(IFERROR(SEARCH('Formulaire recherche'!$E$20,D932,1),""))</f>
        <v>1</v>
      </c>
      <c r="AN932">
        <f>IF(AM932=1,COUNTIF($AM$2:AM932,1),"")</f>
        <v>931</v>
      </c>
      <c r="AO932" t="str">
        <f>IFERROR(INDEX($D$2:$D$3528,MATCH(ROWS($AN$2:AN932),Position_Fournisseurs,0)),"")</f>
        <v/>
      </c>
    </row>
    <row r="933" spans="1:41" x14ac:dyDescent="0.25">
      <c r="A933">
        <v>2697</v>
      </c>
      <c r="B933">
        <v>158635</v>
      </c>
      <c r="C933" s="2" t="s">
        <v>27</v>
      </c>
      <c r="D933" s="2" t="s">
        <v>3338</v>
      </c>
      <c r="E933" s="2" t="s">
        <v>27</v>
      </c>
      <c r="F933" s="2" t="s">
        <v>3339</v>
      </c>
      <c r="G933" s="2" t="s">
        <v>27</v>
      </c>
      <c r="H933" s="2" t="s">
        <v>3340</v>
      </c>
      <c r="I933" s="2" t="s">
        <v>3340</v>
      </c>
      <c r="J933" s="2" t="s">
        <v>27</v>
      </c>
      <c r="K933">
        <v>6022</v>
      </c>
      <c r="L933" s="2" t="s">
        <v>3341</v>
      </c>
      <c r="M933" s="2" t="s">
        <v>1311</v>
      </c>
      <c r="N933">
        <v>41419842121</v>
      </c>
      <c r="P933" s="2" t="s">
        <v>27</v>
      </c>
      <c r="Q933" s="2" t="s">
        <v>27</v>
      </c>
      <c r="R933" s="2" t="s">
        <v>27</v>
      </c>
      <c r="S933" s="2" t="s">
        <v>3342</v>
      </c>
      <c r="T933" s="2" t="s">
        <v>27</v>
      </c>
      <c r="U933" s="2" t="s">
        <v>1312</v>
      </c>
      <c r="V933" s="2" t="s">
        <v>27</v>
      </c>
      <c r="W933" s="2" t="s">
        <v>27</v>
      </c>
      <c r="X933" s="2" t="s">
        <v>27</v>
      </c>
      <c r="Y933" s="2" t="s">
        <v>1404</v>
      </c>
      <c r="Z933" s="2" t="s">
        <v>27</v>
      </c>
      <c r="AA933" s="2" t="s">
        <v>27</v>
      </c>
      <c r="AB933" s="2" t="s">
        <v>27</v>
      </c>
      <c r="AC933" s="2" t="s">
        <v>3342</v>
      </c>
      <c r="AD933" s="2" t="s">
        <v>27</v>
      </c>
      <c r="AM933">
        <f>--ISNUMBER(IFERROR(SEARCH('Formulaire recherche'!$E$20,D933,1),""))</f>
        <v>1</v>
      </c>
      <c r="AN933">
        <f>IF(AM933=1,COUNTIF($AM$2:AM933,1),"")</f>
        <v>932</v>
      </c>
      <c r="AO933" t="str">
        <f>IFERROR(INDEX($D$2:$D$3528,MATCH(ROWS($AN$2:AN933),Position_Fournisseurs,0)),"")</f>
        <v/>
      </c>
    </row>
    <row r="934" spans="1:41" x14ac:dyDescent="0.25">
      <c r="A934">
        <v>5279</v>
      </c>
      <c r="B934">
        <v>682681</v>
      </c>
      <c r="C934" s="2" t="s">
        <v>27</v>
      </c>
      <c r="D934" s="2" t="s">
        <v>5037</v>
      </c>
      <c r="E934" s="2" t="s">
        <v>27</v>
      </c>
      <c r="F934" s="2" t="s">
        <v>5038</v>
      </c>
      <c r="G934" s="2" t="s">
        <v>27</v>
      </c>
      <c r="H934" s="2" t="s">
        <v>2242</v>
      </c>
      <c r="I934" s="2" t="s">
        <v>27</v>
      </c>
      <c r="J934" s="2" t="s">
        <v>27</v>
      </c>
      <c r="K934">
        <v>1003</v>
      </c>
      <c r="L934" s="2" t="s">
        <v>1470</v>
      </c>
      <c r="M934" s="2" t="s">
        <v>1311</v>
      </c>
      <c r="N934">
        <v>41216018323</v>
      </c>
      <c r="P934" s="2" t="s">
        <v>5039</v>
      </c>
      <c r="Q934" s="2" t="s">
        <v>27</v>
      </c>
      <c r="R934" s="2" t="s">
        <v>5040</v>
      </c>
      <c r="S934" s="2" t="s">
        <v>5040</v>
      </c>
      <c r="T934" s="2" t="s">
        <v>5041</v>
      </c>
      <c r="U934" s="2" t="s">
        <v>1312</v>
      </c>
      <c r="V934" s="2" t="s">
        <v>27</v>
      </c>
      <c r="W934" s="2" t="s">
        <v>27</v>
      </c>
      <c r="X934" s="2" t="s">
        <v>27</v>
      </c>
      <c r="Y934" s="2" t="s">
        <v>79</v>
      </c>
      <c r="Z934" s="2" t="s">
        <v>1314</v>
      </c>
      <c r="AA934" s="2" t="s">
        <v>27</v>
      </c>
      <c r="AB934" s="2" t="s">
        <v>1315</v>
      </c>
      <c r="AC934" s="2" t="s">
        <v>5040</v>
      </c>
      <c r="AD934" s="2" t="s">
        <v>41</v>
      </c>
      <c r="AM934">
        <f>--ISNUMBER(IFERROR(SEARCH('Formulaire recherche'!$E$20,D934,1),""))</f>
        <v>1</v>
      </c>
      <c r="AN934">
        <f>IF(AM934=1,COUNTIF($AM$2:AM934,1),"")</f>
        <v>933</v>
      </c>
      <c r="AO934" t="str">
        <f>IFERROR(INDEX($D$2:$D$3528,MATCH(ROWS($AN$2:AN934),Position_Fournisseurs,0)),"")</f>
        <v/>
      </c>
    </row>
    <row r="935" spans="1:41" x14ac:dyDescent="0.25">
      <c r="A935">
        <v>3280</v>
      </c>
      <c r="B935">
        <v>384846</v>
      </c>
      <c r="C935" s="2" t="s">
        <v>27</v>
      </c>
      <c r="D935" s="2" t="s">
        <v>3741</v>
      </c>
      <c r="E935" s="2" t="s">
        <v>27</v>
      </c>
      <c r="F935" s="2" t="s">
        <v>3741</v>
      </c>
      <c r="G935" s="2" t="s">
        <v>27</v>
      </c>
      <c r="H935" s="2" t="s">
        <v>3742</v>
      </c>
      <c r="I935" s="2" t="s">
        <v>3742</v>
      </c>
      <c r="J935" s="2" t="s">
        <v>27</v>
      </c>
      <c r="K935">
        <v>1217</v>
      </c>
      <c r="L935" s="2" t="s">
        <v>1318</v>
      </c>
      <c r="M935" s="2" t="s">
        <v>1311</v>
      </c>
      <c r="N935">
        <v>41227850185</v>
      </c>
      <c r="P935" s="2" t="s">
        <v>27</v>
      </c>
      <c r="Q935" s="2" t="s">
        <v>27</v>
      </c>
      <c r="R935" s="2" t="s">
        <v>3743</v>
      </c>
      <c r="S935" s="2" t="s">
        <v>3744</v>
      </c>
      <c r="T935" s="2" t="s">
        <v>3745</v>
      </c>
      <c r="U935" s="2" t="s">
        <v>1312</v>
      </c>
      <c r="V935" s="2" t="s">
        <v>27</v>
      </c>
      <c r="W935" s="2" t="s">
        <v>27</v>
      </c>
      <c r="X935" s="2" t="s">
        <v>27</v>
      </c>
      <c r="Y935" s="2" t="s">
        <v>24</v>
      </c>
      <c r="Z935" s="2" t="s">
        <v>27</v>
      </c>
      <c r="AA935" s="2" t="s">
        <v>27</v>
      </c>
      <c r="AB935" s="2" t="s">
        <v>27</v>
      </c>
      <c r="AC935" s="2" t="s">
        <v>3744</v>
      </c>
      <c r="AD935" s="2" t="s">
        <v>27</v>
      </c>
      <c r="AM935">
        <f>--ISNUMBER(IFERROR(SEARCH('Formulaire recherche'!$E$20,D935,1),""))</f>
        <v>1</v>
      </c>
      <c r="AN935">
        <f>IF(AM935=1,COUNTIF($AM$2:AM935,1),"")</f>
        <v>934</v>
      </c>
      <c r="AO935" t="str">
        <f>IFERROR(INDEX($D$2:$D$3528,MATCH(ROWS($AN$2:AN935),Position_Fournisseurs,0)),"")</f>
        <v/>
      </c>
    </row>
    <row r="936" spans="1:41" x14ac:dyDescent="0.25">
      <c r="A936">
        <v>519</v>
      </c>
      <c r="B936">
        <v>143987</v>
      </c>
      <c r="C936" s="2" t="s">
        <v>27</v>
      </c>
      <c r="D936" s="2" t="s">
        <v>1736</v>
      </c>
      <c r="E936" s="2" t="s">
        <v>27</v>
      </c>
      <c r="F936" s="2" t="s">
        <v>1737</v>
      </c>
      <c r="G936" s="2" t="s">
        <v>27</v>
      </c>
      <c r="H936" s="2" t="s">
        <v>1738</v>
      </c>
      <c r="I936" s="2" t="s">
        <v>1738</v>
      </c>
      <c r="J936" s="2" t="s">
        <v>1739</v>
      </c>
      <c r="K936">
        <v>1242</v>
      </c>
      <c r="L936" s="2" t="s">
        <v>813</v>
      </c>
      <c r="M936" s="2" t="s">
        <v>1311</v>
      </c>
      <c r="N936">
        <v>41227523188</v>
      </c>
      <c r="P936" s="2" t="s">
        <v>27</v>
      </c>
      <c r="Q936" s="2" t="s">
        <v>27</v>
      </c>
      <c r="R936" s="2" t="s">
        <v>1740</v>
      </c>
      <c r="S936" s="2" t="s">
        <v>1741</v>
      </c>
      <c r="T936" s="2" t="s">
        <v>27</v>
      </c>
      <c r="U936" s="2" t="s">
        <v>1312</v>
      </c>
      <c r="V936" s="2" t="s">
        <v>27</v>
      </c>
      <c r="W936" s="2" t="s">
        <v>27</v>
      </c>
      <c r="X936" s="2" t="s">
        <v>27</v>
      </c>
      <c r="Y936" s="2" t="s">
        <v>24</v>
      </c>
      <c r="Z936" s="2" t="s">
        <v>27</v>
      </c>
      <c r="AA936" s="2" t="s">
        <v>27</v>
      </c>
      <c r="AB936" s="2" t="s">
        <v>27</v>
      </c>
      <c r="AC936" s="2" t="s">
        <v>1741</v>
      </c>
      <c r="AD936" s="2" t="s">
        <v>27</v>
      </c>
      <c r="AM936">
        <f>--ISNUMBER(IFERROR(SEARCH('Formulaire recherche'!$E$20,D936,1),""))</f>
        <v>1</v>
      </c>
      <c r="AN936">
        <f>IF(AM936=1,COUNTIF($AM$2:AM936,1),"")</f>
        <v>935</v>
      </c>
      <c r="AO936" t="str">
        <f>IFERROR(INDEX($D$2:$D$3528,MATCH(ROWS($AN$2:AN936),Position_Fournisseurs,0)),"")</f>
        <v/>
      </c>
    </row>
    <row r="937" spans="1:41" x14ac:dyDescent="0.25">
      <c r="A937">
        <v>5713</v>
      </c>
      <c r="B937">
        <v>11308</v>
      </c>
      <c r="C937" s="2" t="s">
        <v>27</v>
      </c>
      <c r="D937" s="2" t="s">
        <v>5409</v>
      </c>
      <c r="E937" s="2" t="s">
        <v>27</v>
      </c>
      <c r="F937" s="2" t="s">
        <v>5410</v>
      </c>
      <c r="G937" s="2" t="s">
        <v>27</v>
      </c>
      <c r="H937" s="2" t="s">
        <v>5411</v>
      </c>
      <c r="I937" s="2" t="s">
        <v>5412</v>
      </c>
      <c r="J937" s="2" t="s">
        <v>5413</v>
      </c>
      <c r="K937">
        <v>6560</v>
      </c>
      <c r="L937" s="2" t="s">
        <v>5414</v>
      </c>
      <c r="M937" s="2" t="s">
        <v>1313</v>
      </c>
      <c r="N937">
        <v>33422131014</v>
      </c>
      <c r="P937" s="2" t="s">
        <v>27</v>
      </c>
      <c r="Q937" s="2" t="s">
        <v>27</v>
      </c>
      <c r="R937" s="2" t="s">
        <v>27</v>
      </c>
      <c r="S937" s="2" t="s">
        <v>27</v>
      </c>
      <c r="T937" s="2" t="s">
        <v>27</v>
      </c>
      <c r="U937" s="2" t="s">
        <v>1312</v>
      </c>
      <c r="V937" s="2" t="s">
        <v>27</v>
      </c>
      <c r="W937" s="2" t="s">
        <v>27</v>
      </c>
      <c r="X937" s="2" t="s">
        <v>27</v>
      </c>
      <c r="Y937" s="2" t="s">
        <v>27</v>
      </c>
      <c r="Z937" s="2" t="s">
        <v>27</v>
      </c>
      <c r="AA937" s="2" t="s">
        <v>27</v>
      </c>
      <c r="AB937" s="2" t="s">
        <v>27</v>
      </c>
      <c r="AC937" s="2" t="s">
        <v>27</v>
      </c>
      <c r="AD937" s="2" t="s">
        <v>27</v>
      </c>
      <c r="AM937">
        <f>--ISNUMBER(IFERROR(SEARCH('Formulaire recherche'!$E$20,D937,1),""))</f>
        <v>1</v>
      </c>
      <c r="AN937">
        <f>IF(AM937=1,COUNTIF($AM$2:AM937,1),"")</f>
        <v>936</v>
      </c>
      <c r="AO937" t="str">
        <f>IFERROR(INDEX($D$2:$D$3528,MATCH(ROWS($AN$2:AN937),Position_Fournisseurs,0)),"")</f>
        <v/>
      </c>
    </row>
    <row r="938" spans="1:41" x14ac:dyDescent="0.25">
      <c r="A938">
        <v>5241</v>
      </c>
      <c r="B938">
        <v>462510</v>
      </c>
      <c r="C938" s="2" t="s">
        <v>5012</v>
      </c>
      <c r="D938" s="2" t="s">
        <v>5013</v>
      </c>
      <c r="E938" s="2" t="s">
        <v>27</v>
      </c>
      <c r="F938" s="2" t="s">
        <v>5014</v>
      </c>
      <c r="G938" s="2" t="s">
        <v>5015</v>
      </c>
      <c r="H938" s="2" t="s">
        <v>5016</v>
      </c>
      <c r="I938" s="2" t="s">
        <v>5016</v>
      </c>
      <c r="J938" s="2" t="s">
        <v>5017</v>
      </c>
      <c r="K938">
        <v>1215</v>
      </c>
      <c r="L938" s="2" t="s">
        <v>1349</v>
      </c>
      <c r="M938" s="2" t="s">
        <v>1311</v>
      </c>
      <c r="N938">
        <v>41796041222</v>
      </c>
      <c r="P938" s="2" t="s">
        <v>27</v>
      </c>
      <c r="Q938" s="2" t="s">
        <v>27</v>
      </c>
      <c r="R938" s="2" t="s">
        <v>27</v>
      </c>
      <c r="S938" s="2" t="s">
        <v>5018</v>
      </c>
      <c r="T938" s="2" t="s">
        <v>27</v>
      </c>
      <c r="U938" s="2" t="s">
        <v>1312</v>
      </c>
      <c r="V938" s="2" t="s">
        <v>27</v>
      </c>
      <c r="W938" s="2" t="s">
        <v>27</v>
      </c>
      <c r="X938" s="2" t="s">
        <v>5012</v>
      </c>
      <c r="Y938" s="2" t="s">
        <v>27</v>
      </c>
      <c r="Z938" s="2" t="s">
        <v>27</v>
      </c>
      <c r="AA938" s="2" t="s">
        <v>27</v>
      </c>
      <c r="AB938" s="2" t="s">
        <v>27</v>
      </c>
      <c r="AC938" s="2" t="s">
        <v>5018</v>
      </c>
      <c r="AD938" s="2" t="s">
        <v>27</v>
      </c>
      <c r="AM938">
        <f>--ISNUMBER(IFERROR(SEARCH('Formulaire recherche'!$E$20,D938,1),""))</f>
        <v>1</v>
      </c>
      <c r="AN938">
        <f>IF(AM938=1,COUNTIF($AM$2:AM938,1),"")</f>
        <v>937</v>
      </c>
      <c r="AO938" t="str">
        <f>IFERROR(INDEX($D$2:$D$3528,MATCH(ROWS($AN$2:AN938),Position_Fournisseurs,0)),"")</f>
        <v/>
      </c>
    </row>
    <row r="939" spans="1:41" x14ac:dyDescent="0.25">
      <c r="A939">
        <v>7027</v>
      </c>
      <c r="B939">
        <v>852857</v>
      </c>
      <c r="C939" s="2" t="s">
        <v>27</v>
      </c>
      <c r="D939" s="2" t="s">
        <v>6167</v>
      </c>
      <c r="E939" s="2" t="s">
        <v>27</v>
      </c>
      <c r="F939" s="2" t="s">
        <v>6168</v>
      </c>
      <c r="G939" s="2" t="s">
        <v>27</v>
      </c>
      <c r="H939" s="2" t="s">
        <v>1966</v>
      </c>
      <c r="I939" s="2" t="s">
        <v>1966</v>
      </c>
      <c r="J939" s="2" t="s">
        <v>27</v>
      </c>
      <c r="K939">
        <v>1227</v>
      </c>
      <c r="L939" s="2" t="s">
        <v>1345</v>
      </c>
      <c r="M939" s="2" t="s">
        <v>1311</v>
      </c>
      <c r="N939">
        <v>41223070202</v>
      </c>
      <c r="P939" s="2" t="s">
        <v>27</v>
      </c>
      <c r="Q939" s="2" t="s">
        <v>27</v>
      </c>
      <c r="R939" s="2" t="s">
        <v>6169</v>
      </c>
      <c r="S939" s="2" t="s">
        <v>6170</v>
      </c>
      <c r="T939" s="2" t="s">
        <v>6171</v>
      </c>
      <c r="U939" s="2" t="s">
        <v>1312</v>
      </c>
      <c r="V939" s="2" t="s">
        <v>27</v>
      </c>
      <c r="W939" s="2" t="s">
        <v>27</v>
      </c>
      <c r="X939" s="2" t="s">
        <v>27</v>
      </c>
      <c r="Y939" s="2" t="s">
        <v>24</v>
      </c>
      <c r="Z939" s="2" t="s">
        <v>27</v>
      </c>
      <c r="AA939" s="2" t="s">
        <v>27</v>
      </c>
      <c r="AB939" s="2" t="s">
        <v>27</v>
      </c>
      <c r="AC939" s="2" t="s">
        <v>6170</v>
      </c>
      <c r="AD939" s="2" t="s">
        <v>27</v>
      </c>
      <c r="AM939">
        <f>--ISNUMBER(IFERROR(SEARCH('Formulaire recherche'!$E$20,D939,1),""))</f>
        <v>1</v>
      </c>
      <c r="AN939">
        <f>IF(AM939=1,COUNTIF($AM$2:AM939,1),"")</f>
        <v>938</v>
      </c>
      <c r="AO939" t="str">
        <f>IFERROR(INDEX($D$2:$D$3528,MATCH(ROWS($AN$2:AN939),Position_Fournisseurs,0)),"")</f>
        <v/>
      </c>
    </row>
    <row r="940" spans="1:41" x14ac:dyDescent="0.25">
      <c r="A940">
        <v>916</v>
      </c>
      <c r="B940">
        <v>251479</v>
      </c>
      <c r="C940" s="2" t="s">
        <v>27</v>
      </c>
      <c r="D940" s="2" t="s">
        <v>2038</v>
      </c>
      <c r="E940" s="2" t="s">
        <v>27</v>
      </c>
      <c r="F940" s="2" t="s">
        <v>2038</v>
      </c>
      <c r="G940" s="2" t="s">
        <v>27</v>
      </c>
      <c r="H940" s="2" t="s">
        <v>1316</v>
      </c>
      <c r="I940" s="2" t="s">
        <v>1316</v>
      </c>
      <c r="J940" s="2" t="s">
        <v>27</v>
      </c>
      <c r="K940">
        <v>8021</v>
      </c>
      <c r="L940" s="2" t="s">
        <v>2039</v>
      </c>
      <c r="M940" s="2" t="s">
        <v>1311</v>
      </c>
      <c r="N940">
        <v>4114488898</v>
      </c>
      <c r="P940" s="2" t="s">
        <v>27</v>
      </c>
      <c r="Q940" s="2" t="s">
        <v>27</v>
      </c>
      <c r="R940" s="2" t="s">
        <v>27</v>
      </c>
      <c r="S940" s="2" t="s">
        <v>2040</v>
      </c>
      <c r="T940" s="2" t="s">
        <v>27</v>
      </c>
      <c r="U940" s="2" t="s">
        <v>1312</v>
      </c>
      <c r="V940" s="2" t="s">
        <v>27</v>
      </c>
      <c r="W940" s="2" t="s">
        <v>27</v>
      </c>
      <c r="X940" s="2" t="s">
        <v>27</v>
      </c>
      <c r="Y940" s="2" t="s">
        <v>1332</v>
      </c>
      <c r="Z940" s="2" t="s">
        <v>27</v>
      </c>
      <c r="AA940" s="2" t="s">
        <v>27</v>
      </c>
      <c r="AB940" s="2" t="s">
        <v>27</v>
      </c>
      <c r="AC940" s="2" t="s">
        <v>2040</v>
      </c>
      <c r="AD940" s="2" t="s">
        <v>27</v>
      </c>
      <c r="AM940">
        <f>--ISNUMBER(IFERROR(SEARCH('Formulaire recherche'!$E$20,D940,1),""))</f>
        <v>1</v>
      </c>
      <c r="AN940">
        <f>IF(AM940=1,COUNTIF($AM$2:AM940,1),"")</f>
        <v>939</v>
      </c>
      <c r="AO940" t="str">
        <f>IFERROR(INDEX($D$2:$D$3528,MATCH(ROWS($AN$2:AN940),Position_Fournisseurs,0)),"")</f>
        <v/>
      </c>
    </row>
    <row r="941" spans="1:41" x14ac:dyDescent="0.25">
      <c r="A941">
        <v>6458</v>
      </c>
      <c r="B941">
        <v>238147</v>
      </c>
      <c r="C941" s="2" t="s">
        <v>27</v>
      </c>
      <c r="D941" s="2" t="s">
        <v>5754</v>
      </c>
      <c r="E941" s="2" t="s">
        <v>5755</v>
      </c>
      <c r="F941" s="2" t="s">
        <v>5756</v>
      </c>
      <c r="G941" s="2" t="s">
        <v>27</v>
      </c>
      <c r="H941" s="2" t="s">
        <v>5757</v>
      </c>
      <c r="I941" s="2" t="s">
        <v>5757</v>
      </c>
      <c r="J941" s="2" t="s">
        <v>1316</v>
      </c>
      <c r="K941">
        <v>8021</v>
      </c>
      <c r="L941" s="2" t="s">
        <v>1347</v>
      </c>
      <c r="M941" s="2" t="s">
        <v>1311</v>
      </c>
      <c r="N941">
        <v>41434445522</v>
      </c>
      <c r="P941" s="2" t="s">
        <v>27</v>
      </c>
      <c r="Q941" s="2" t="s">
        <v>27</v>
      </c>
      <c r="R941" s="2" t="s">
        <v>27</v>
      </c>
      <c r="S941" s="2" t="s">
        <v>5758</v>
      </c>
      <c r="T941" s="2" t="s">
        <v>27</v>
      </c>
      <c r="U941" s="2" t="s">
        <v>1312</v>
      </c>
      <c r="V941" s="2" t="s">
        <v>27</v>
      </c>
      <c r="W941" s="2" t="s">
        <v>27</v>
      </c>
      <c r="X941" s="2" t="s">
        <v>27</v>
      </c>
      <c r="Y941" s="2" t="s">
        <v>1332</v>
      </c>
      <c r="Z941" s="2" t="s">
        <v>27</v>
      </c>
      <c r="AA941" s="2" t="s">
        <v>27</v>
      </c>
      <c r="AB941" s="2" t="s">
        <v>27</v>
      </c>
      <c r="AC941" s="2" t="s">
        <v>5758</v>
      </c>
      <c r="AD941" s="2" t="s">
        <v>27</v>
      </c>
      <c r="AM941">
        <f>--ISNUMBER(IFERROR(SEARCH('Formulaire recherche'!$E$20,D941,1),""))</f>
        <v>1</v>
      </c>
      <c r="AN941">
        <f>IF(AM941=1,COUNTIF($AM$2:AM941,1),"")</f>
        <v>940</v>
      </c>
      <c r="AO941" t="str">
        <f>IFERROR(INDEX($D$2:$D$3528,MATCH(ROWS($AN$2:AN941),Position_Fournisseurs,0)),"")</f>
        <v/>
      </c>
    </row>
    <row r="942" spans="1:41" x14ac:dyDescent="0.25">
      <c r="A942">
        <v>4974</v>
      </c>
      <c r="B942">
        <v>419759</v>
      </c>
      <c r="C942" s="2" t="s">
        <v>27</v>
      </c>
      <c r="D942" s="2" t="s">
        <v>4810</v>
      </c>
      <c r="E942" s="2" t="s">
        <v>27</v>
      </c>
      <c r="F942" s="2" t="s">
        <v>4810</v>
      </c>
      <c r="G942" s="2" t="s">
        <v>27</v>
      </c>
      <c r="H942" s="2" t="s">
        <v>1440</v>
      </c>
      <c r="I942" s="2" t="s">
        <v>1440</v>
      </c>
      <c r="J942" s="2" t="s">
        <v>27</v>
      </c>
      <c r="K942">
        <v>1701</v>
      </c>
      <c r="L942" s="2" t="s">
        <v>1492</v>
      </c>
      <c r="M942" s="2" t="s">
        <v>1311</v>
      </c>
      <c r="N942">
        <v>41844834834</v>
      </c>
      <c r="P942" s="2" t="s">
        <v>27</v>
      </c>
      <c r="Q942" s="2" t="s">
        <v>27</v>
      </c>
      <c r="R942" s="2" t="s">
        <v>27</v>
      </c>
      <c r="S942" s="2" t="s">
        <v>4811</v>
      </c>
      <c r="T942" s="2" t="s">
        <v>27</v>
      </c>
      <c r="U942" s="2" t="s">
        <v>1312</v>
      </c>
      <c r="V942" s="2" t="s">
        <v>27</v>
      </c>
      <c r="W942" s="2" t="s">
        <v>27</v>
      </c>
      <c r="X942" s="2" t="s">
        <v>27</v>
      </c>
      <c r="Y942" s="2" t="s">
        <v>1313</v>
      </c>
      <c r="Z942" s="2" t="s">
        <v>27</v>
      </c>
      <c r="AA942" s="2" t="s">
        <v>27</v>
      </c>
      <c r="AB942" s="2" t="s">
        <v>27</v>
      </c>
      <c r="AC942" s="2" t="s">
        <v>4811</v>
      </c>
      <c r="AD942" s="2" t="s">
        <v>27</v>
      </c>
      <c r="AM942">
        <f>--ISNUMBER(IFERROR(SEARCH('Formulaire recherche'!$E$20,D942,1),""))</f>
        <v>1</v>
      </c>
      <c r="AN942">
        <f>IF(AM942=1,COUNTIF($AM$2:AM942,1),"")</f>
        <v>941</v>
      </c>
      <c r="AO942" t="str">
        <f>IFERROR(INDEX($D$2:$D$3528,MATCH(ROWS($AN$2:AN942),Position_Fournisseurs,0)),"")</f>
        <v/>
      </c>
    </row>
    <row r="943" spans="1:41" x14ac:dyDescent="0.25">
      <c r="A943">
        <v>6202</v>
      </c>
      <c r="B943">
        <v>211639</v>
      </c>
      <c r="C943" s="2" t="s">
        <v>27</v>
      </c>
      <c r="D943" s="2" t="s">
        <v>5621</v>
      </c>
      <c r="E943" s="2" t="s">
        <v>27</v>
      </c>
      <c r="F943" s="2" t="s">
        <v>5621</v>
      </c>
      <c r="G943" s="2" t="s">
        <v>27</v>
      </c>
      <c r="H943" s="2" t="s">
        <v>5622</v>
      </c>
      <c r="I943" s="2" t="s">
        <v>5622</v>
      </c>
      <c r="J943" s="2" t="s">
        <v>27</v>
      </c>
      <c r="K943">
        <v>1950</v>
      </c>
      <c r="L943" s="2" t="s">
        <v>1403</v>
      </c>
      <c r="M943" s="2" t="s">
        <v>1311</v>
      </c>
      <c r="N943">
        <v>41273452020</v>
      </c>
      <c r="P943" s="2" t="s">
        <v>5623</v>
      </c>
      <c r="Q943" s="2" t="s">
        <v>27</v>
      </c>
      <c r="R943" s="2" t="s">
        <v>5624</v>
      </c>
      <c r="S943" s="2" t="s">
        <v>5625</v>
      </c>
      <c r="T943" s="2" t="s">
        <v>5626</v>
      </c>
      <c r="U943" s="2" t="s">
        <v>1312</v>
      </c>
      <c r="V943" s="2" t="s">
        <v>27</v>
      </c>
      <c r="W943" s="2" t="s">
        <v>27</v>
      </c>
      <c r="X943" s="2" t="s">
        <v>27</v>
      </c>
      <c r="Y943" s="2" t="s">
        <v>257</v>
      </c>
      <c r="Z943" s="2" t="s">
        <v>27</v>
      </c>
      <c r="AA943" s="2" t="s">
        <v>27</v>
      </c>
      <c r="AB943" s="2" t="s">
        <v>27</v>
      </c>
      <c r="AC943" s="2" t="s">
        <v>5625</v>
      </c>
      <c r="AD943" s="2" t="s">
        <v>27</v>
      </c>
      <c r="AM943">
        <f>--ISNUMBER(IFERROR(SEARCH('Formulaire recherche'!$E$20,D943,1),""))</f>
        <v>1</v>
      </c>
      <c r="AN943">
        <f>IF(AM943=1,COUNTIF($AM$2:AM943,1),"")</f>
        <v>942</v>
      </c>
      <c r="AO943" t="str">
        <f>IFERROR(INDEX($D$2:$D$3528,MATCH(ROWS($AN$2:AN943),Position_Fournisseurs,0)),"")</f>
        <v/>
      </c>
    </row>
    <row r="944" spans="1:41" x14ac:dyDescent="0.25">
      <c r="A944">
        <v>5284</v>
      </c>
      <c r="B944">
        <v>682973</v>
      </c>
      <c r="C944" s="2" t="s">
        <v>27</v>
      </c>
      <c r="D944" s="2" t="s">
        <v>5042</v>
      </c>
      <c r="E944" s="2" t="s">
        <v>27</v>
      </c>
      <c r="F944" s="2" t="s">
        <v>5043</v>
      </c>
      <c r="G944" s="2" t="s">
        <v>5044</v>
      </c>
      <c r="H944" s="2" t="s">
        <v>5045</v>
      </c>
      <c r="I944" s="2" t="s">
        <v>5045</v>
      </c>
      <c r="J944" s="2" t="s">
        <v>1316</v>
      </c>
      <c r="K944">
        <v>4018</v>
      </c>
      <c r="L944" s="2" t="s">
        <v>1327</v>
      </c>
      <c r="M944" s="2" t="s">
        <v>1311</v>
      </c>
      <c r="N944">
        <v>41612702700</v>
      </c>
      <c r="P944" s="2" t="s">
        <v>27</v>
      </c>
      <c r="Q944" s="2" t="s">
        <v>27</v>
      </c>
      <c r="R944" s="2" t="s">
        <v>27</v>
      </c>
      <c r="S944" s="2" t="s">
        <v>5046</v>
      </c>
      <c r="T944" s="2" t="s">
        <v>27</v>
      </c>
      <c r="U944" s="2" t="s">
        <v>1312</v>
      </c>
      <c r="V944" s="2" t="s">
        <v>27</v>
      </c>
      <c r="W944" s="2" t="s">
        <v>27</v>
      </c>
      <c r="X944" s="2" t="s">
        <v>27</v>
      </c>
      <c r="Y944" s="2" t="s">
        <v>1328</v>
      </c>
      <c r="Z944" s="2" t="s">
        <v>27</v>
      </c>
      <c r="AA944" s="2" t="s">
        <v>27</v>
      </c>
      <c r="AB944" s="2" t="s">
        <v>27</v>
      </c>
      <c r="AC944" s="2" t="s">
        <v>5046</v>
      </c>
      <c r="AD944" s="2" t="s">
        <v>27</v>
      </c>
      <c r="AM944">
        <f>--ISNUMBER(IFERROR(SEARCH('Formulaire recherche'!$E$20,D944,1),""))</f>
        <v>1</v>
      </c>
      <c r="AN944">
        <f>IF(AM944=1,COUNTIF($AM$2:AM944,1),"")</f>
        <v>943</v>
      </c>
      <c r="AO944" t="str">
        <f>IFERROR(INDEX($D$2:$D$3528,MATCH(ROWS($AN$2:AN944),Position_Fournisseurs,0)),"")</f>
        <v/>
      </c>
    </row>
    <row r="945" spans="1:41" x14ac:dyDescent="0.25">
      <c r="A945">
        <v>6502</v>
      </c>
      <c r="B945">
        <v>243596</v>
      </c>
      <c r="C945" s="2" t="s">
        <v>27</v>
      </c>
      <c r="D945" s="2" t="s">
        <v>5773</v>
      </c>
      <c r="E945" s="2" t="s">
        <v>27</v>
      </c>
      <c r="F945" s="2" t="s">
        <v>5774</v>
      </c>
      <c r="G945" s="2" t="s">
        <v>27</v>
      </c>
      <c r="H945" s="2" t="s">
        <v>5199</v>
      </c>
      <c r="I945" s="2" t="s">
        <v>5199</v>
      </c>
      <c r="J945" s="2" t="s">
        <v>1440</v>
      </c>
      <c r="K945">
        <v>1110</v>
      </c>
      <c r="L945" s="2" t="s">
        <v>3057</v>
      </c>
      <c r="M945" s="2" t="s">
        <v>1311</v>
      </c>
      <c r="N945">
        <v>41218011357</v>
      </c>
      <c r="P945" s="2" t="s">
        <v>27</v>
      </c>
      <c r="Q945" s="2" t="s">
        <v>27</v>
      </c>
      <c r="R945" s="2" t="s">
        <v>5775</v>
      </c>
      <c r="S945" s="2" t="s">
        <v>5776</v>
      </c>
      <c r="T945" s="2" t="s">
        <v>5777</v>
      </c>
      <c r="U945" s="2" t="s">
        <v>1312</v>
      </c>
      <c r="V945" s="2" t="s">
        <v>27</v>
      </c>
      <c r="W945" s="2" t="s">
        <v>27</v>
      </c>
      <c r="X945" s="2" t="s">
        <v>27</v>
      </c>
      <c r="Y945" s="2" t="s">
        <v>79</v>
      </c>
      <c r="Z945" s="2" t="s">
        <v>27</v>
      </c>
      <c r="AA945" s="2" t="s">
        <v>27</v>
      </c>
      <c r="AB945" s="2" t="s">
        <v>27</v>
      </c>
      <c r="AC945" s="2" t="s">
        <v>5776</v>
      </c>
      <c r="AD945" s="2" t="s">
        <v>27</v>
      </c>
      <c r="AM945">
        <f>--ISNUMBER(IFERROR(SEARCH('Formulaire recherche'!$E$20,D945,1),""))</f>
        <v>1</v>
      </c>
      <c r="AN945">
        <f>IF(AM945=1,COUNTIF($AM$2:AM945,1),"")</f>
        <v>944</v>
      </c>
      <c r="AO945" t="str">
        <f>IFERROR(INDEX($D$2:$D$3528,MATCH(ROWS($AN$2:AN945),Position_Fournisseurs,0)),"")</f>
        <v/>
      </c>
    </row>
    <row r="946" spans="1:41" x14ac:dyDescent="0.25">
      <c r="A946">
        <v>4517</v>
      </c>
      <c r="B946">
        <v>200406</v>
      </c>
      <c r="C946" s="2" t="s">
        <v>27</v>
      </c>
      <c r="D946" s="2" t="s">
        <v>4589</v>
      </c>
      <c r="E946" s="2" t="s">
        <v>27</v>
      </c>
      <c r="F946" s="2" t="s">
        <v>4590</v>
      </c>
      <c r="G946" s="2" t="s">
        <v>27</v>
      </c>
      <c r="H946" s="2" t="s">
        <v>4591</v>
      </c>
      <c r="I946" s="2" t="s">
        <v>4591</v>
      </c>
      <c r="J946" s="2" t="s">
        <v>27</v>
      </c>
      <c r="K946">
        <v>1027</v>
      </c>
      <c r="L946" s="2" t="s">
        <v>1589</v>
      </c>
      <c r="M946" s="2" t="s">
        <v>1311</v>
      </c>
      <c r="N946">
        <v>41218037303</v>
      </c>
      <c r="P946" s="2" t="s">
        <v>27</v>
      </c>
      <c r="Q946" s="2" t="s">
        <v>27</v>
      </c>
      <c r="R946" s="2" t="s">
        <v>27</v>
      </c>
      <c r="S946" s="2" t="s">
        <v>4592</v>
      </c>
      <c r="T946" s="2" t="s">
        <v>27</v>
      </c>
      <c r="U946" s="2" t="s">
        <v>1312</v>
      </c>
      <c r="V946" s="2" t="s">
        <v>27</v>
      </c>
      <c r="W946" s="2" t="s">
        <v>27</v>
      </c>
      <c r="X946" s="2" t="s">
        <v>27</v>
      </c>
      <c r="Y946" s="2" t="s">
        <v>27</v>
      </c>
      <c r="Z946" s="2" t="s">
        <v>27</v>
      </c>
      <c r="AA946" s="2" t="s">
        <v>27</v>
      </c>
      <c r="AB946" s="2" t="s">
        <v>27</v>
      </c>
      <c r="AC946" s="2" t="s">
        <v>4592</v>
      </c>
      <c r="AD946" s="2" t="s">
        <v>27</v>
      </c>
      <c r="AM946">
        <f>--ISNUMBER(IFERROR(SEARCH('Formulaire recherche'!$E$20,D946,1),""))</f>
        <v>1</v>
      </c>
      <c r="AN946">
        <f>IF(AM946=1,COUNTIF($AM$2:AM946,1),"")</f>
        <v>945</v>
      </c>
      <c r="AO946" t="str">
        <f>IFERROR(INDEX($D$2:$D$3528,MATCH(ROWS($AN$2:AN946),Position_Fournisseurs,0)),"")</f>
        <v/>
      </c>
    </row>
    <row r="947" spans="1:41" x14ac:dyDescent="0.25">
      <c r="A947">
        <v>5976</v>
      </c>
      <c r="B947">
        <v>130653</v>
      </c>
      <c r="C947" s="2" t="s">
        <v>27</v>
      </c>
      <c r="D947" s="2" t="s">
        <v>5543</v>
      </c>
      <c r="E947" s="2" t="s">
        <v>27</v>
      </c>
      <c r="F947" s="2" t="s">
        <v>5544</v>
      </c>
      <c r="G947" s="2" t="s">
        <v>27</v>
      </c>
      <c r="H947" s="2" t="s">
        <v>5545</v>
      </c>
      <c r="I947" s="2" t="s">
        <v>5545</v>
      </c>
      <c r="J947" s="2" t="s">
        <v>27</v>
      </c>
      <c r="K947">
        <v>3110</v>
      </c>
      <c r="L947" s="2" t="s">
        <v>2478</v>
      </c>
      <c r="M947" s="2" t="s">
        <v>1311</v>
      </c>
      <c r="N947">
        <v>41317209000</v>
      </c>
      <c r="P947" s="2" t="s">
        <v>5546</v>
      </c>
      <c r="Q947" s="2" t="s">
        <v>27</v>
      </c>
      <c r="R947" s="2" t="s">
        <v>5547</v>
      </c>
      <c r="S947" s="2" t="s">
        <v>5548</v>
      </c>
      <c r="T947" s="2" t="s">
        <v>5549</v>
      </c>
      <c r="U947" s="2" t="s">
        <v>1312</v>
      </c>
      <c r="V947" s="2" t="s">
        <v>27</v>
      </c>
      <c r="W947" s="2" t="s">
        <v>27</v>
      </c>
      <c r="X947" s="2" t="s">
        <v>27</v>
      </c>
      <c r="Y947" s="2" t="s">
        <v>1339</v>
      </c>
      <c r="Z947" s="2" t="s">
        <v>27</v>
      </c>
      <c r="AA947" s="2" t="s">
        <v>27</v>
      </c>
      <c r="AB947" s="2" t="s">
        <v>27</v>
      </c>
      <c r="AC947" s="2" t="s">
        <v>5548</v>
      </c>
      <c r="AD947" s="2" t="s">
        <v>27</v>
      </c>
      <c r="AM947">
        <f>--ISNUMBER(IFERROR(SEARCH('Formulaire recherche'!$E$20,D947,1),""))</f>
        <v>1</v>
      </c>
      <c r="AN947">
        <f>IF(AM947=1,COUNTIF($AM$2:AM947,1),"")</f>
        <v>946</v>
      </c>
      <c r="AO947" t="str">
        <f>IFERROR(INDEX($D$2:$D$3528,MATCH(ROWS($AN$2:AN947),Position_Fournisseurs,0)),"")</f>
        <v/>
      </c>
    </row>
    <row r="948" spans="1:41" x14ac:dyDescent="0.25">
      <c r="A948">
        <v>3447</v>
      </c>
      <c r="B948">
        <v>623059</v>
      </c>
      <c r="C948" s="2" t="s">
        <v>27</v>
      </c>
      <c r="D948" s="2" t="s">
        <v>3887</v>
      </c>
      <c r="E948" s="2" t="s">
        <v>27</v>
      </c>
      <c r="F948" s="2" t="s">
        <v>3888</v>
      </c>
      <c r="G948" s="2" t="s">
        <v>27</v>
      </c>
      <c r="H948" s="2" t="s">
        <v>3889</v>
      </c>
      <c r="I948" s="2" t="s">
        <v>27</v>
      </c>
      <c r="J948" s="2" t="s">
        <v>27</v>
      </c>
      <c r="K948">
        <v>1163</v>
      </c>
      <c r="L948" s="2" t="s">
        <v>2392</v>
      </c>
      <c r="M948" s="2" t="s">
        <v>1311</v>
      </c>
      <c r="N948">
        <v>41218088401</v>
      </c>
      <c r="P948" s="2" t="s">
        <v>27</v>
      </c>
      <c r="Q948" s="2" t="s">
        <v>27</v>
      </c>
      <c r="R948" s="2" t="s">
        <v>3890</v>
      </c>
      <c r="S948" s="2" t="s">
        <v>3891</v>
      </c>
      <c r="T948" s="2" t="s">
        <v>3892</v>
      </c>
      <c r="U948" s="2" t="s">
        <v>1312</v>
      </c>
      <c r="V948" s="2" t="s">
        <v>27</v>
      </c>
      <c r="W948" s="2" t="s">
        <v>27</v>
      </c>
      <c r="X948" s="2" t="s">
        <v>27</v>
      </c>
      <c r="Y948" s="2" t="s">
        <v>79</v>
      </c>
      <c r="Z948" s="2" t="s">
        <v>1314</v>
      </c>
      <c r="AA948" s="2" t="s">
        <v>27</v>
      </c>
      <c r="AB948" s="2" t="s">
        <v>1315</v>
      </c>
      <c r="AC948" s="2" t="s">
        <v>3890</v>
      </c>
      <c r="AD948" s="2" t="s">
        <v>41</v>
      </c>
      <c r="AM948">
        <f>--ISNUMBER(IFERROR(SEARCH('Formulaire recherche'!$E$20,D948,1),""))</f>
        <v>1</v>
      </c>
      <c r="AN948">
        <f>IF(AM948=1,COUNTIF($AM$2:AM948,1),"")</f>
        <v>947</v>
      </c>
      <c r="AO948" t="str">
        <f>IFERROR(INDEX($D$2:$D$3528,MATCH(ROWS($AN$2:AN948),Position_Fournisseurs,0)),"")</f>
        <v/>
      </c>
    </row>
    <row r="949" spans="1:41" x14ac:dyDescent="0.25">
      <c r="A949">
        <v>3284</v>
      </c>
      <c r="B949">
        <v>385956</v>
      </c>
      <c r="C949" s="2" t="s">
        <v>27</v>
      </c>
      <c r="D949" s="2" t="s">
        <v>3750</v>
      </c>
      <c r="E949" s="2" t="s">
        <v>27</v>
      </c>
      <c r="F949" s="2" t="s">
        <v>3751</v>
      </c>
      <c r="G949" s="2" t="s">
        <v>27</v>
      </c>
      <c r="H949" s="2" t="s">
        <v>3752</v>
      </c>
      <c r="I949" s="2" t="s">
        <v>3752</v>
      </c>
      <c r="J949" s="2" t="s">
        <v>27</v>
      </c>
      <c r="K949">
        <v>5608</v>
      </c>
      <c r="L949" s="2" t="s">
        <v>3753</v>
      </c>
      <c r="M949" s="2" t="s">
        <v>1311</v>
      </c>
      <c r="N949">
        <v>41564858181</v>
      </c>
      <c r="P949" s="2" t="s">
        <v>27</v>
      </c>
      <c r="Q949" s="2" t="s">
        <v>27</v>
      </c>
      <c r="R949" s="2" t="s">
        <v>27</v>
      </c>
      <c r="S949" s="2" t="s">
        <v>3754</v>
      </c>
      <c r="T949" s="2" t="s">
        <v>27</v>
      </c>
      <c r="U949" s="2" t="s">
        <v>1312</v>
      </c>
      <c r="V949" s="2" t="s">
        <v>27</v>
      </c>
      <c r="W949" s="2" t="s">
        <v>27</v>
      </c>
      <c r="X949" s="2" t="s">
        <v>27</v>
      </c>
      <c r="Y949" s="2" t="s">
        <v>1317</v>
      </c>
      <c r="Z949" s="2" t="s">
        <v>27</v>
      </c>
      <c r="AA949" s="2" t="s">
        <v>27</v>
      </c>
      <c r="AB949" s="2" t="s">
        <v>27</v>
      </c>
      <c r="AC949" s="2" t="s">
        <v>3754</v>
      </c>
      <c r="AD949" s="2" t="s">
        <v>27</v>
      </c>
      <c r="AM949">
        <f>--ISNUMBER(IFERROR(SEARCH('Formulaire recherche'!$E$20,D949,1),""))</f>
        <v>1</v>
      </c>
      <c r="AN949">
        <f>IF(AM949=1,COUNTIF($AM$2:AM949,1),"")</f>
        <v>948</v>
      </c>
      <c r="AO949" t="str">
        <f>IFERROR(INDEX($D$2:$D$3528,MATCH(ROWS($AN$2:AN949),Position_Fournisseurs,0)),"")</f>
        <v/>
      </c>
    </row>
    <row r="950" spans="1:41" x14ac:dyDescent="0.25">
      <c r="A950">
        <v>1191</v>
      </c>
      <c r="B950">
        <v>291818</v>
      </c>
      <c r="C950" s="2" t="s">
        <v>27</v>
      </c>
      <c r="D950" s="2" t="s">
        <v>266</v>
      </c>
      <c r="E950" s="2" t="s">
        <v>27</v>
      </c>
      <c r="F950" s="2" t="s">
        <v>2230</v>
      </c>
      <c r="G950" s="2" t="s">
        <v>27</v>
      </c>
      <c r="H950" s="2" t="s">
        <v>2231</v>
      </c>
      <c r="I950" s="2" t="s">
        <v>2231</v>
      </c>
      <c r="J950" s="2" t="s">
        <v>2232</v>
      </c>
      <c r="K950">
        <v>3960</v>
      </c>
      <c r="L950" s="2" t="s">
        <v>1977</v>
      </c>
      <c r="M950" s="2" t="s">
        <v>1311</v>
      </c>
      <c r="N950">
        <v>41274517575</v>
      </c>
      <c r="P950" s="2" t="s">
        <v>2233</v>
      </c>
      <c r="Q950" s="2" t="s">
        <v>27</v>
      </c>
      <c r="R950" s="2" t="s">
        <v>2234</v>
      </c>
      <c r="S950" s="2" t="s">
        <v>2235</v>
      </c>
      <c r="T950" s="2" t="s">
        <v>2236</v>
      </c>
      <c r="U950" s="2" t="s">
        <v>1312</v>
      </c>
      <c r="V950" s="2" t="s">
        <v>27</v>
      </c>
      <c r="W950" s="2" t="s">
        <v>27</v>
      </c>
      <c r="X950" s="2" t="s">
        <v>27</v>
      </c>
      <c r="Y950" s="2" t="s">
        <v>257</v>
      </c>
      <c r="Z950" s="2" t="s">
        <v>27</v>
      </c>
      <c r="AA950" s="2" t="s">
        <v>27</v>
      </c>
      <c r="AB950" s="2" t="s">
        <v>27</v>
      </c>
      <c r="AC950" s="2" t="s">
        <v>2235</v>
      </c>
      <c r="AD950" s="2" t="s">
        <v>27</v>
      </c>
      <c r="AM950">
        <f>--ISNUMBER(IFERROR(SEARCH('Formulaire recherche'!$E$20,D950,1),""))</f>
        <v>1</v>
      </c>
      <c r="AN950">
        <f>IF(AM950=1,COUNTIF($AM$2:AM950,1),"")</f>
        <v>949</v>
      </c>
      <c r="AO950" t="str">
        <f>IFERROR(INDEX($D$2:$D$3528,MATCH(ROWS($AN$2:AN950),Position_Fournisseurs,0)),"")</f>
        <v/>
      </c>
    </row>
    <row r="951" spans="1:41" x14ac:dyDescent="0.25">
      <c r="A951">
        <v>3708</v>
      </c>
      <c r="B951">
        <v>666186</v>
      </c>
      <c r="C951" s="2" t="s">
        <v>27</v>
      </c>
      <c r="D951" s="2" t="s">
        <v>4129</v>
      </c>
      <c r="E951" s="2" t="s">
        <v>27</v>
      </c>
      <c r="F951" s="2" t="s">
        <v>4129</v>
      </c>
      <c r="G951" s="2" t="s">
        <v>27</v>
      </c>
      <c r="H951" s="2" t="s">
        <v>4130</v>
      </c>
      <c r="I951" s="2" t="s">
        <v>4130</v>
      </c>
      <c r="J951" s="2" t="s">
        <v>27</v>
      </c>
      <c r="K951">
        <v>1226</v>
      </c>
      <c r="L951" s="2" t="s">
        <v>1656</v>
      </c>
      <c r="M951" s="2" t="s">
        <v>1311</v>
      </c>
      <c r="N951">
        <v>41223495902</v>
      </c>
      <c r="P951" s="2" t="s">
        <v>27</v>
      </c>
      <c r="Q951" s="2" t="s">
        <v>27</v>
      </c>
      <c r="R951" s="2" t="s">
        <v>27</v>
      </c>
      <c r="S951" s="2" t="s">
        <v>4131</v>
      </c>
      <c r="T951" s="2" t="s">
        <v>27</v>
      </c>
      <c r="U951" s="2" t="s">
        <v>1312</v>
      </c>
      <c r="V951" s="2" t="s">
        <v>27</v>
      </c>
      <c r="W951" s="2" t="s">
        <v>27</v>
      </c>
      <c r="X951" s="2" t="s">
        <v>27</v>
      </c>
      <c r="Y951" s="2" t="s">
        <v>24</v>
      </c>
      <c r="Z951" s="2" t="s">
        <v>27</v>
      </c>
      <c r="AA951" s="2" t="s">
        <v>27</v>
      </c>
      <c r="AB951" s="2" t="s">
        <v>27</v>
      </c>
      <c r="AC951" s="2" t="s">
        <v>4131</v>
      </c>
      <c r="AD951" s="2" t="s">
        <v>27</v>
      </c>
      <c r="AM951">
        <f>--ISNUMBER(IFERROR(SEARCH('Formulaire recherche'!$E$20,D951,1),""))</f>
        <v>1</v>
      </c>
      <c r="AN951">
        <f>IF(AM951=1,COUNTIF($AM$2:AM951,1),"")</f>
        <v>950</v>
      </c>
      <c r="AO951" t="str">
        <f>IFERROR(INDEX($D$2:$D$3528,MATCH(ROWS($AN$2:AN951),Position_Fournisseurs,0)),"")</f>
        <v/>
      </c>
    </row>
    <row r="952" spans="1:41" x14ac:dyDescent="0.25">
      <c r="A952">
        <v>523</v>
      </c>
      <c r="B952">
        <v>144000</v>
      </c>
      <c r="C952" s="2" t="s">
        <v>27</v>
      </c>
      <c r="D952" s="2" t="s">
        <v>1743</v>
      </c>
      <c r="E952" s="2" t="s">
        <v>27</v>
      </c>
      <c r="F952" s="2" t="s">
        <v>1744</v>
      </c>
      <c r="G952" s="2" t="s">
        <v>27</v>
      </c>
      <c r="H952" s="2" t="s">
        <v>1745</v>
      </c>
      <c r="I952" s="2" t="s">
        <v>27</v>
      </c>
      <c r="J952" s="2" t="s">
        <v>1746</v>
      </c>
      <c r="K952">
        <v>1212</v>
      </c>
      <c r="L952" s="2" t="s">
        <v>1406</v>
      </c>
      <c r="M952" s="2" t="s">
        <v>1311</v>
      </c>
      <c r="N952">
        <v>41227945611</v>
      </c>
      <c r="O952">
        <v>41227946951</v>
      </c>
      <c r="P952" s="2" t="s">
        <v>1747</v>
      </c>
      <c r="Q952" s="2" t="s">
        <v>27</v>
      </c>
      <c r="R952" s="2" t="s">
        <v>1748</v>
      </c>
      <c r="S952" s="2" t="s">
        <v>1748</v>
      </c>
      <c r="T952" s="2" t="s">
        <v>1749</v>
      </c>
      <c r="U952" s="2" t="s">
        <v>1312</v>
      </c>
      <c r="V952" s="2" t="s">
        <v>27</v>
      </c>
      <c r="W952" s="2" t="s">
        <v>27</v>
      </c>
      <c r="X952" s="2" t="s">
        <v>27</v>
      </c>
      <c r="Y952" s="2" t="s">
        <v>24</v>
      </c>
      <c r="Z952" s="2" t="s">
        <v>1314</v>
      </c>
      <c r="AA952" s="2" t="s">
        <v>27</v>
      </c>
      <c r="AB952" s="2" t="s">
        <v>1315</v>
      </c>
      <c r="AC952" s="2" t="s">
        <v>1748</v>
      </c>
      <c r="AD952" s="2" t="s">
        <v>41</v>
      </c>
      <c r="AM952">
        <f>--ISNUMBER(IFERROR(SEARCH('Formulaire recherche'!$E$20,D952,1),""))</f>
        <v>1</v>
      </c>
      <c r="AN952">
        <f>IF(AM952=1,COUNTIF($AM$2:AM952,1),"")</f>
        <v>951</v>
      </c>
      <c r="AO952" t="str">
        <f>IFERROR(INDEX($D$2:$D$3528,MATCH(ROWS($AN$2:AN952),Position_Fournisseurs,0)),"")</f>
        <v/>
      </c>
    </row>
    <row r="953" spans="1:41" x14ac:dyDescent="0.25">
      <c r="A953">
        <v>3315</v>
      </c>
      <c r="B953">
        <v>391039</v>
      </c>
      <c r="C953" s="2" t="s">
        <v>27</v>
      </c>
      <c r="D953" s="2" t="s">
        <v>3764</v>
      </c>
      <c r="E953" s="2" t="s">
        <v>27</v>
      </c>
      <c r="F953" s="2" t="s">
        <v>3765</v>
      </c>
      <c r="G953" s="2" t="s">
        <v>3766</v>
      </c>
      <c r="H953" s="2" t="s">
        <v>3767</v>
      </c>
      <c r="I953" s="2" t="s">
        <v>3767</v>
      </c>
      <c r="J953" s="2" t="s">
        <v>27</v>
      </c>
      <c r="K953">
        <v>1489</v>
      </c>
      <c r="L953" s="2" t="s">
        <v>3768</v>
      </c>
      <c r="M953" s="2" t="s">
        <v>1311</v>
      </c>
      <c r="N953">
        <v>41266652020</v>
      </c>
      <c r="P953" s="2" t="s">
        <v>3769</v>
      </c>
      <c r="Q953" s="2" t="s">
        <v>27</v>
      </c>
      <c r="R953" s="2" t="s">
        <v>3770</v>
      </c>
      <c r="S953" s="2" t="s">
        <v>3771</v>
      </c>
      <c r="T953" s="2" t="s">
        <v>3772</v>
      </c>
      <c r="U953" s="2" t="s">
        <v>1312</v>
      </c>
      <c r="V953" s="2" t="s">
        <v>27</v>
      </c>
      <c r="W953" s="2" t="s">
        <v>27</v>
      </c>
      <c r="X953" s="2" t="s">
        <v>27</v>
      </c>
      <c r="Y953" s="2" t="s">
        <v>1313</v>
      </c>
      <c r="Z953" s="2" t="s">
        <v>27</v>
      </c>
      <c r="AA953" s="2" t="s">
        <v>27</v>
      </c>
      <c r="AB953" s="2" t="s">
        <v>27</v>
      </c>
      <c r="AC953" s="2" t="s">
        <v>3771</v>
      </c>
      <c r="AD953" s="2" t="s">
        <v>27</v>
      </c>
      <c r="AM953">
        <f>--ISNUMBER(IFERROR(SEARCH('Formulaire recherche'!$E$20,D953,1),""))</f>
        <v>1</v>
      </c>
      <c r="AN953">
        <f>IF(AM953=1,COUNTIF($AM$2:AM953,1),"")</f>
        <v>952</v>
      </c>
      <c r="AO953" t="str">
        <f>IFERROR(INDEX($D$2:$D$3528,MATCH(ROWS($AN$2:AN953),Position_Fournisseurs,0)),"")</f>
        <v/>
      </c>
    </row>
    <row r="954" spans="1:41" x14ac:dyDescent="0.25">
      <c r="A954">
        <v>3818</v>
      </c>
      <c r="B954">
        <v>114825763</v>
      </c>
      <c r="C954" s="2" t="s">
        <v>27</v>
      </c>
      <c r="D954" s="2" t="s">
        <v>4202</v>
      </c>
      <c r="E954" s="2" t="s">
        <v>27</v>
      </c>
      <c r="F954" s="2" t="s">
        <v>27</v>
      </c>
      <c r="G954" s="2" t="s">
        <v>27</v>
      </c>
      <c r="H954" s="2" t="s">
        <v>4203</v>
      </c>
      <c r="I954" s="2" t="s">
        <v>27</v>
      </c>
      <c r="J954" s="2" t="s">
        <v>27</v>
      </c>
      <c r="K954">
        <v>6072</v>
      </c>
      <c r="L954" s="2" t="s">
        <v>4204</v>
      </c>
      <c r="M954" s="2" t="s">
        <v>1311</v>
      </c>
      <c r="N954">
        <v>41417481766</v>
      </c>
      <c r="O954">
        <v>41417481765</v>
      </c>
      <c r="P954" s="2" t="s">
        <v>4205</v>
      </c>
      <c r="Q954" s="2" t="s">
        <v>27</v>
      </c>
      <c r="R954" s="2" t="s">
        <v>4206</v>
      </c>
      <c r="S954" s="2" t="s">
        <v>4206</v>
      </c>
      <c r="T954" s="2" t="s">
        <v>4207</v>
      </c>
      <c r="U954" s="2" t="s">
        <v>1312</v>
      </c>
      <c r="V954" s="2" t="s">
        <v>27</v>
      </c>
      <c r="W954" s="2" t="s">
        <v>27</v>
      </c>
      <c r="X954" s="2" t="s">
        <v>27</v>
      </c>
      <c r="Y954" s="2" t="s">
        <v>3370</v>
      </c>
      <c r="Z954" s="2" t="s">
        <v>1314</v>
      </c>
      <c r="AA954" s="2" t="s">
        <v>27</v>
      </c>
      <c r="AB954" s="2" t="s">
        <v>1315</v>
      </c>
      <c r="AC954" s="2" t="s">
        <v>4206</v>
      </c>
      <c r="AD954" s="2" t="s">
        <v>41</v>
      </c>
      <c r="AM954">
        <f>--ISNUMBER(IFERROR(SEARCH('Formulaire recherche'!$E$20,D954,1),""))</f>
        <v>1</v>
      </c>
      <c r="AN954">
        <f>IF(AM954=1,COUNTIF($AM$2:AM954,1),"")</f>
        <v>953</v>
      </c>
      <c r="AO954" t="str">
        <f>IFERROR(INDEX($D$2:$D$3528,MATCH(ROWS($AN$2:AN954),Position_Fournisseurs,0)),"")</f>
        <v/>
      </c>
    </row>
    <row r="955" spans="1:41" x14ac:dyDescent="0.25">
      <c r="A955">
        <v>5049</v>
      </c>
      <c r="B955">
        <v>432969</v>
      </c>
      <c r="C955" s="2" t="s">
        <v>27</v>
      </c>
      <c r="D955" s="2" t="s">
        <v>4842</v>
      </c>
      <c r="E955" s="2" t="s">
        <v>4843</v>
      </c>
      <c r="F955" s="2" t="s">
        <v>4844</v>
      </c>
      <c r="G955" s="2" t="s">
        <v>27</v>
      </c>
      <c r="H955" s="2" t="s">
        <v>4845</v>
      </c>
      <c r="I955" s="2" t="s">
        <v>4845</v>
      </c>
      <c r="J955" s="2" t="s">
        <v>27</v>
      </c>
      <c r="K955">
        <v>1973</v>
      </c>
      <c r="L955" s="2" t="s">
        <v>4846</v>
      </c>
      <c r="M955" s="2" t="s">
        <v>1311</v>
      </c>
      <c r="N955">
        <v>41272031915</v>
      </c>
      <c r="P955" s="2" t="s">
        <v>27</v>
      </c>
      <c r="Q955" s="2" t="s">
        <v>27</v>
      </c>
      <c r="R955" s="2" t="s">
        <v>27</v>
      </c>
      <c r="S955" s="2" t="s">
        <v>4847</v>
      </c>
      <c r="T955" s="2" t="s">
        <v>27</v>
      </c>
      <c r="U955" s="2" t="s">
        <v>1312</v>
      </c>
      <c r="V955" s="2" t="s">
        <v>27</v>
      </c>
      <c r="W955" s="2" t="s">
        <v>27</v>
      </c>
      <c r="X955" s="2" t="s">
        <v>27</v>
      </c>
      <c r="Y955" s="2" t="s">
        <v>257</v>
      </c>
      <c r="Z955" s="2" t="s">
        <v>27</v>
      </c>
      <c r="AA955" s="2" t="s">
        <v>27</v>
      </c>
      <c r="AB955" s="2" t="s">
        <v>27</v>
      </c>
      <c r="AC955" s="2" t="s">
        <v>4847</v>
      </c>
      <c r="AD955" s="2" t="s">
        <v>27</v>
      </c>
      <c r="AM955">
        <f>--ISNUMBER(IFERROR(SEARCH('Formulaire recherche'!$E$20,D955,1),""))</f>
        <v>1</v>
      </c>
      <c r="AN955">
        <f>IF(AM955=1,COUNTIF($AM$2:AM955,1),"")</f>
        <v>954</v>
      </c>
      <c r="AO955" t="str">
        <f>IFERROR(INDEX($D$2:$D$3528,MATCH(ROWS($AN$2:AN955),Position_Fournisseurs,0)),"")</f>
        <v/>
      </c>
    </row>
    <row r="956" spans="1:41" x14ac:dyDescent="0.25">
      <c r="A956">
        <v>4837</v>
      </c>
      <c r="B956">
        <v>208160</v>
      </c>
      <c r="C956" s="2" t="s">
        <v>27</v>
      </c>
      <c r="D956" s="2" t="s">
        <v>4714</v>
      </c>
      <c r="E956" s="2" t="s">
        <v>27</v>
      </c>
      <c r="F956" s="2" t="s">
        <v>4715</v>
      </c>
      <c r="G956" s="2" t="s">
        <v>27</v>
      </c>
      <c r="H956" s="2" t="s">
        <v>4716</v>
      </c>
      <c r="I956" s="2" t="s">
        <v>27</v>
      </c>
      <c r="J956" s="2" t="s">
        <v>27</v>
      </c>
      <c r="K956">
        <v>1950</v>
      </c>
      <c r="L956" s="2" t="s">
        <v>1442</v>
      </c>
      <c r="M956" s="2" t="s">
        <v>1311</v>
      </c>
      <c r="N956">
        <v>41273274477</v>
      </c>
      <c r="P956" s="2" t="s">
        <v>4717</v>
      </c>
      <c r="Q956" s="2" t="s">
        <v>27</v>
      </c>
      <c r="R956" s="2" t="s">
        <v>4718</v>
      </c>
      <c r="S956" s="2" t="s">
        <v>4718</v>
      </c>
      <c r="T956" s="2" t="s">
        <v>4719</v>
      </c>
      <c r="U956" s="2" t="s">
        <v>1312</v>
      </c>
      <c r="V956" s="2" t="s">
        <v>27</v>
      </c>
      <c r="W956" s="2" t="s">
        <v>27</v>
      </c>
      <c r="X956" s="2" t="s">
        <v>27</v>
      </c>
      <c r="Y956" s="2" t="s">
        <v>257</v>
      </c>
      <c r="Z956" s="2" t="s">
        <v>1314</v>
      </c>
      <c r="AA956" s="2" t="s">
        <v>27</v>
      </c>
      <c r="AB956" s="2" t="s">
        <v>1315</v>
      </c>
      <c r="AC956" s="2" t="s">
        <v>4718</v>
      </c>
      <c r="AD956" s="2" t="s">
        <v>41</v>
      </c>
      <c r="AM956">
        <f>--ISNUMBER(IFERROR(SEARCH('Formulaire recherche'!$E$20,D956,1),""))</f>
        <v>1</v>
      </c>
      <c r="AN956">
        <f>IF(AM956=1,COUNTIF($AM$2:AM956,1),"")</f>
        <v>955</v>
      </c>
      <c r="AO956" t="str">
        <f>IFERROR(INDEX($D$2:$D$3528,MATCH(ROWS($AN$2:AN956),Position_Fournisseurs,0)),"")</f>
        <v/>
      </c>
    </row>
    <row r="957" spans="1:41" x14ac:dyDescent="0.25">
      <c r="A957">
        <v>3626</v>
      </c>
      <c r="B957">
        <v>653008</v>
      </c>
      <c r="C957" s="2" t="s">
        <v>27</v>
      </c>
      <c r="D957" s="2" t="s">
        <v>4069</v>
      </c>
      <c r="E957" s="2" t="s">
        <v>27</v>
      </c>
      <c r="F957" s="2" t="s">
        <v>4070</v>
      </c>
      <c r="G957" s="2" t="s">
        <v>27</v>
      </c>
      <c r="H957" s="2" t="s">
        <v>4071</v>
      </c>
      <c r="I957" s="2" t="s">
        <v>4071</v>
      </c>
      <c r="J957" s="2" t="s">
        <v>27</v>
      </c>
      <c r="K957">
        <v>1203</v>
      </c>
      <c r="L957" s="2" t="s">
        <v>1349</v>
      </c>
      <c r="M957" s="2" t="s">
        <v>1311</v>
      </c>
      <c r="P957" s="2" t="s">
        <v>27</v>
      </c>
      <c r="Q957" s="2" t="s">
        <v>27</v>
      </c>
      <c r="R957" s="2" t="s">
        <v>4072</v>
      </c>
      <c r="S957" s="2" t="s">
        <v>4073</v>
      </c>
      <c r="T957" s="2" t="s">
        <v>4074</v>
      </c>
      <c r="U957" s="2" t="s">
        <v>1312</v>
      </c>
      <c r="V957" s="2" t="s">
        <v>27</v>
      </c>
      <c r="W957" s="2" t="s">
        <v>27</v>
      </c>
      <c r="X957" s="2" t="s">
        <v>27</v>
      </c>
      <c r="Y957" s="2" t="s">
        <v>24</v>
      </c>
      <c r="Z957" s="2" t="s">
        <v>27</v>
      </c>
      <c r="AA957" s="2" t="s">
        <v>27</v>
      </c>
      <c r="AB957" s="2" t="s">
        <v>27</v>
      </c>
      <c r="AC957" s="2" t="s">
        <v>4073</v>
      </c>
      <c r="AD957" s="2" t="s">
        <v>27</v>
      </c>
      <c r="AM957">
        <f>--ISNUMBER(IFERROR(SEARCH('Formulaire recherche'!$E$20,D957,1),""))</f>
        <v>1</v>
      </c>
      <c r="AN957">
        <f>IF(AM957=1,COUNTIF($AM$2:AM957,1),"")</f>
        <v>956</v>
      </c>
      <c r="AO957" t="str">
        <f>IFERROR(INDEX($D$2:$D$3528,MATCH(ROWS($AN$2:AN957),Position_Fournisseurs,0)),"")</f>
        <v/>
      </c>
    </row>
    <row r="958" spans="1:41" x14ac:dyDescent="0.25">
      <c r="A958">
        <v>5487</v>
      </c>
      <c r="B958">
        <v>724215</v>
      </c>
      <c r="C958" s="2" t="s">
        <v>27</v>
      </c>
      <c r="D958" s="2" t="s">
        <v>5265</v>
      </c>
      <c r="E958" s="2" t="s">
        <v>27</v>
      </c>
      <c r="F958" s="2" t="s">
        <v>5266</v>
      </c>
      <c r="G958" s="2" t="s">
        <v>27</v>
      </c>
      <c r="H958" s="2" t="s">
        <v>5267</v>
      </c>
      <c r="I958" s="2" t="s">
        <v>5267</v>
      </c>
      <c r="J958" s="2" t="s">
        <v>27</v>
      </c>
      <c r="K958">
        <v>1950</v>
      </c>
      <c r="L958" s="2" t="s">
        <v>1403</v>
      </c>
      <c r="M958" s="2" t="s">
        <v>1311</v>
      </c>
      <c r="N958">
        <v>41272032544</v>
      </c>
      <c r="P958" s="2" t="s">
        <v>5268</v>
      </c>
      <c r="Q958" s="2" t="s">
        <v>27</v>
      </c>
      <c r="R958" s="2" t="s">
        <v>5269</v>
      </c>
      <c r="S958" s="2" t="s">
        <v>5270</v>
      </c>
      <c r="T958" s="2" t="s">
        <v>5271</v>
      </c>
      <c r="U958" s="2" t="s">
        <v>1312</v>
      </c>
      <c r="V958" s="2" t="s">
        <v>27</v>
      </c>
      <c r="W958" s="2" t="s">
        <v>27</v>
      </c>
      <c r="X958" s="2" t="s">
        <v>27</v>
      </c>
      <c r="Y958" s="2" t="s">
        <v>257</v>
      </c>
      <c r="Z958" s="2" t="s">
        <v>27</v>
      </c>
      <c r="AA958" s="2" t="s">
        <v>27</v>
      </c>
      <c r="AB958" s="2" t="s">
        <v>27</v>
      </c>
      <c r="AC958" s="2" t="s">
        <v>5270</v>
      </c>
      <c r="AD958" s="2" t="s">
        <v>27</v>
      </c>
      <c r="AM958">
        <f>--ISNUMBER(IFERROR(SEARCH('Formulaire recherche'!$E$20,D958,1),""))</f>
        <v>1</v>
      </c>
      <c r="AN958">
        <f>IF(AM958=1,COUNTIF($AM$2:AM958,1),"")</f>
        <v>957</v>
      </c>
      <c r="AO958" t="str">
        <f>IFERROR(INDEX($D$2:$D$3528,MATCH(ROWS($AN$2:AN958),Position_Fournisseurs,0)),"")</f>
        <v/>
      </c>
    </row>
    <row r="959" spans="1:41" x14ac:dyDescent="0.25">
      <c r="A959">
        <v>3610</v>
      </c>
      <c r="B959">
        <v>650517</v>
      </c>
      <c r="C959" s="2" t="s">
        <v>1663</v>
      </c>
      <c r="D959" s="2" t="s">
        <v>4055</v>
      </c>
      <c r="E959" s="2" t="s">
        <v>27</v>
      </c>
      <c r="F959" s="2" t="s">
        <v>4056</v>
      </c>
      <c r="G959" s="2" t="s">
        <v>27</v>
      </c>
      <c r="H959" s="2" t="s">
        <v>4051</v>
      </c>
      <c r="I959" s="2" t="s">
        <v>4057</v>
      </c>
      <c r="J959" s="2" t="s">
        <v>27</v>
      </c>
      <c r="K959">
        <v>1227</v>
      </c>
      <c r="L959" s="2" t="s">
        <v>1355</v>
      </c>
      <c r="M959" s="2" t="s">
        <v>1311</v>
      </c>
      <c r="N959">
        <v>41227080860</v>
      </c>
      <c r="O959">
        <v>41227080707</v>
      </c>
      <c r="P959" s="2" t="s">
        <v>4058</v>
      </c>
      <c r="Q959" s="2" t="s">
        <v>27</v>
      </c>
      <c r="R959" s="2" t="s">
        <v>4059</v>
      </c>
      <c r="S959" s="2" t="s">
        <v>4059</v>
      </c>
      <c r="T959" s="2" t="s">
        <v>4060</v>
      </c>
      <c r="U959" s="2" t="s">
        <v>1312</v>
      </c>
      <c r="V959" s="2" t="s">
        <v>27</v>
      </c>
      <c r="W959" s="2" t="s">
        <v>27</v>
      </c>
      <c r="X959" s="2" t="s">
        <v>1663</v>
      </c>
      <c r="Y959" s="2" t="s">
        <v>24</v>
      </c>
      <c r="Z959" s="2" t="s">
        <v>4061</v>
      </c>
      <c r="AA959" s="2" t="s">
        <v>27</v>
      </c>
      <c r="AB959" s="2" t="s">
        <v>1315</v>
      </c>
      <c r="AC959" s="2" t="s">
        <v>4059</v>
      </c>
      <c r="AD959" s="2" t="s">
        <v>41</v>
      </c>
      <c r="AM959">
        <f>--ISNUMBER(IFERROR(SEARCH('Formulaire recherche'!$E$20,D959,1),""))</f>
        <v>1</v>
      </c>
      <c r="AN959">
        <f>IF(AM959=1,COUNTIF($AM$2:AM959,1),"")</f>
        <v>958</v>
      </c>
      <c r="AO959" t="str">
        <f>IFERROR(INDEX($D$2:$D$3528,MATCH(ROWS($AN$2:AN959),Position_Fournisseurs,0)),"")</f>
        <v/>
      </c>
    </row>
    <row r="960" spans="1:41" x14ac:dyDescent="0.25">
      <c r="A960">
        <v>3609</v>
      </c>
      <c r="B960">
        <v>650515</v>
      </c>
      <c r="C960" s="2" t="s">
        <v>1663</v>
      </c>
      <c r="D960" s="2" t="s">
        <v>4049</v>
      </c>
      <c r="E960" s="2" t="s">
        <v>27</v>
      </c>
      <c r="F960" s="2" t="s">
        <v>4050</v>
      </c>
      <c r="G960" s="2" t="s">
        <v>27</v>
      </c>
      <c r="H960" s="2" t="s">
        <v>4051</v>
      </c>
      <c r="I960" s="2" t="s">
        <v>4051</v>
      </c>
      <c r="J960" s="2" t="s">
        <v>27</v>
      </c>
      <c r="K960">
        <v>1227</v>
      </c>
      <c r="L960" s="2" t="s">
        <v>1345</v>
      </c>
      <c r="M960" s="2" t="s">
        <v>1311</v>
      </c>
      <c r="N960">
        <v>41227080808</v>
      </c>
      <c r="P960" s="2" t="s">
        <v>27</v>
      </c>
      <c r="Q960" s="2" t="s">
        <v>27</v>
      </c>
      <c r="R960" s="2" t="s">
        <v>4052</v>
      </c>
      <c r="S960" s="2" t="s">
        <v>4053</v>
      </c>
      <c r="T960" s="2" t="s">
        <v>4054</v>
      </c>
      <c r="U960" s="2" t="s">
        <v>1312</v>
      </c>
      <c r="V960" s="2" t="s">
        <v>27</v>
      </c>
      <c r="W960" s="2" t="s">
        <v>27</v>
      </c>
      <c r="X960" s="2" t="s">
        <v>1663</v>
      </c>
      <c r="Y960" s="2" t="s">
        <v>24</v>
      </c>
      <c r="Z960" s="2" t="s">
        <v>27</v>
      </c>
      <c r="AA960" s="2" t="s">
        <v>27</v>
      </c>
      <c r="AB960" s="2" t="s">
        <v>27</v>
      </c>
      <c r="AC960" s="2" t="s">
        <v>4053</v>
      </c>
      <c r="AD960" s="2" t="s">
        <v>27</v>
      </c>
      <c r="AM960">
        <f>--ISNUMBER(IFERROR(SEARCH('Formulaire recherche'!$E$20,D960,1),""))</f>
        <v>1</v>
      </c>
      <c r="AN960">
        <f>IF(AM960=1,COUNTIF($AM$2:AM960,1),"")</f>
        <v>959</v>
      </c>
      <c r="AO960" t="str">
        <f>IFERROR(INDEX($D$2:$D$3528,MATCH(ROWS($AN$2:AN960),Position_Fournisseurs,0)),"")</f>
        <v/>
      </c>
    </row>
    <row r="961" spans="1:41" x14ac:dyDescent="0.25">
      <c r="A961">
        <v>7386</v>
      </c>
      <c r="B961">
        <v>596407</v>
      </c>
      <c r="C961" s="2" t="s">
        <v>27</v>
      </c>
      <c r="D961" s="2" t="s">
        <v>6396</v>
      </c>
      <c r="E961" s="2" t="s">
        <v>27</v>
      </c>
      <c r="F961" s="2" t="s">
        <v>6397</v>
      </c>
      <c r="G961" s="2" t="s">
        <v>27</v>
      </c>
      <c r="H961" s="2" t="s">
        <v>6398</v>
      </c>
      <c r="I961" s="2" t="s">
        <v>27</v>
      </c>
      <c r="J961" s="2" t="s">
        <v>27</v>
      </c>
      <c r="K961">
        <v>1018</v>
      </c>
      <c r="L961" s="2" t="s">
        <v>1470</v>
      </c>
      <c r="M961" s="2" t="s">
        <v>1311</v>
      </c>
      <c r="P961" s="2" t="s">
        <v>27</v>
      </c>
      <c r="Q961" s="2" t="s">
        <v>27</v>
      </c>
      <c r="R961" s="2" t="s">
        <v>27</v>
      </c>
      <c r="S961" s="2" t="s">
        <v>27</v>
      </c>
      <c r="T961" s="2" t="s">
        <v>27</v>
      </c>
      <c r="U961" s="2" t="s">
        <v>1312</v>
      </c>
      <c r="V961" s="2" t="s">
        <v>27</v>
      </c>
      <c r="W961" s="2" t="s">
        <v>27</v>
      </c>
      <c r="X961" s="2" t="s">
        <v>27</v>
      </c>
      <c r="Y961" s="2" t="s">
        <v>27</v>
      </c>
      <c r="Z961" s="2" t="s">
        <v>27</v>
      </c>
      <c r="AA961" s="2" t="s">
        <v>27</v>
      </c>
      <c r="AB961" s="2" t="s">
        <v>27</v>
      </c>
      <c r="AC961" s="2" t="s">
        <v>27</v>
      </c>
      <c r="AD961" s="2" t="s">
        <v>27</v>
      </c>
      <c r="AM961">
        <f>--ISNUMBER(IFERROR(SEARCH('Formulaire recherche'!$E$20,D961,1),""))</f>
        <v>1</v>
      </c>
      <c r="AN961">
        <f>IF(AM961=1,COUNTIF($AM$2:AM961,1),"")</f>
        <v>960</v>
      </c>
      <c r="AO961" t="str">
        <f>IFERROR(INDEX($D$2:$D$3528,MATCH(ROWS($AN$2:AN961),Position_Fournisseurs,0)),"")</f>
        <v/>
      </c>
    </row>
    <row r="962" spans="1:41" x14ac:dyDescent="0.25">
      <c r="A962">
        <v>2563</v>
      </c>
      <c r="B962">
        <v>148365</v>
      </c>
      <c r="C962" s="2" t="s">
        <v>27</v>
      </c>
      <c r="D962" s="2" t="s">
        <v>3234</v>
      </c>
      <c r="E962" s="2" t="s">
        <v>27</v>
      </c>
      <c r="F962" s="2" t="s">
        <v>3234</v>
      </c>
      <c r="G962" s="2" t="s">
        <v>27</v>
      </c>
      <c r="H962" s="2" t="s">
        <v>3235</v>
      </c>
      <c r="I962" s="2" t="s">
        <v>3235</v>
      </c>
      <c r="J962" s="2" t="s">
        <v>3236</v>
      </c>
      <c r="K962">
        <v>1214</v>
      </c>
      <c r="L962" s="2" t="s">
        <v>1563</v>
      </c>
      <c r="M962" s="2" t="s">
        <v>1311</v>
      </c>
      <c r="N962">
        <v>41223410660</v>
      </c>
      <c r="P962" s="2" t="s">
        <v>27</v>
      </c>
      <c r="Q962" s="2" t="s">
        <v>27</v>
      </c>
      <c r="R962" s="2" t="s">
        <v>27</v>
      </c>
      <c r="S962" s="2" t="s">
        <v>1321</v>
      </c>
      <c r="T962" s="2" t="s">
        <v>27</v>
      </c>
      <c r="U962" s="2" t="s">
        <v>1312</v>
      </c>
      <c r="V962" s="2" t="s">
        <v>27</v>
      </c>
      <c r="W962" s="2" t="s">
        <v>27</v>
      </c>
      <c r="X962" s="2" t="s">
        <v>27</v>
      </c>
      <c r="Y962" s="2" t="s">
        <v>24</v>
      </c>
      <c r="Z962" s="2" t="s">
        <v>27</v>
      </c>
      <c r="AA962" s="2" t="s">
        <v>27</v>
      </c>
      <c r="AB962" s="2" t="s">
        <v>27</v>
      </c>
      <c r="AC962" s="2" t="s">
        <v>1321</v>
      </c>
      <c r="AD962" s="2" t="s">
        <v>27</v>
      </c>
      <c r="AM962">
        <f>--ISNUMBER(IFERROR(SEARCH('Formulaire recherche'!$E$20,D962,1),""))</f>
        <v>1</v>
      </c>
      <c r="AN962">
        <f>IF(AM962=1,COUNTIF($AM$2:AM962,1),"")</f>
        <v>961</v>
      </c>
      <c r="AO962" t="str">
        <f>IFERROR(INDEX($D$2:$D$3528,MATCH(ROWS($AN$2:AN962),Position_Fournisseurs,0)),"")</f>
        <v/>
      </c>
    </row>
    <row r="963" spans="1:41" x14ac:dyDescent="0.25">
      <c r="A963">
        <v>4506</v>
      </c>
      <c r="B963">
        <v>200132</v>
      </c>
      <c r="C963" s="2" t="s">
        <v>27</v>
      </c>
      <c r="D963" s="2" t="s">
        <v>4570</v>
      </c>
      <c r="E963" s="2" t="s">
        <v>27</v>
      </c>
      <c r="F963" s="2" t="s">
        <v>4571</v>
      </c>
      <c r="G963" s="2" t="s">
        <v>27</v>
      </c>
      <c r="H963" s="2" t="s">
        <v>4572</v>
      </c>
      <c r="I963" s="2" t="s">
        <v>4572</v>
      </c>
      <c r="J963" s="2" t="s">
        <v>2718</v>
      </c>
      <c r="K963">
        <v>1000</v>
      </c>
      <c r="L963" s="2" t="s">
        <v>1470</v>
      </c>
      <c r="M963" s="2" t="s">
        <v>1311</v>
      </c>
      <c r="N963">
        <v>41216417575</v>
      </c>
      <c r="P963" s="2" t="s">
        <v>27</v>
      </c>
      <c r="Q963" s="2" t="s">
        <v>27</v>
      </c>
      <c r="R963" s="2" t="s">
        <v>27</v>
      </c>
      <c r="S963" s="2" t="s">
        <v>4573</v>
      </c>
      <c r="T963" s="2" t="s">
        <v>27</v>
      </c>
      <c r="U963" s="2" t="s">
        <v>1312</v>
      </c>
      <c r="V963" s="2" t="s">
        <v>27</v>
      </c>
      <c r="W963" s="2" t="s">
        <v>27</v>
      </c>
      <c r="X963" s="2" t="s">
        <v>27</v>
      </c>
      <c r="Y963" s="2" t="s">
        <v>79</v>
      </c>
      <c r="Z963" s="2" t="s">
        <v>27</v>
      </c>
      <c r="AA963" s="2" t="s">
        <v>27</v>
      </c>
      <c r="AB963" s="2" t="s">
        <v>27</v>
      </c>
      <c r="AC963" s="2" t="s">
        <v>4573</v>
      </c>
      <c r="AD963" s="2" t="s">
        <v>27</v>
      </c>
      <c r="AM963">
        <f>--ISNUMBER(IFERROR(SEARCH('Formulaire recherche'!$E$20,D963,1),""))</f>
        <v>1</v>
      </c>
      <c r="AN963">
        <f>IF(AM963=1,COUNTIF($AM$2:AM963,1),"")</f>
        <v>962</v>
      </c>
      <c r="AO963" t="str">
        <f>IFERROR(INDEX($D$2:$D$3528,MATCH(ROWS($AN$2:AN963),Position_Fournisseurs,0)),"")</f>
        <v/>
      </c>
    </row>
    <row r="964" spans="1:41" x14ac:dyDescent="0.25">
      <c r="A964">
        <v>4842</v>
      </c>
      <c r="B964">
        <v>208191</v>
      </c>
      <c r="C964" s="2" t="s">
        <v>27</v>
      </c>
      <c r="D964" s="2" t="s">
        <v>4720</v>
      </c>
      <c r="E964" s="2" t="s">
        <v>27</v>
      </c>
      <c r="F964" s="2" t="s">
        <v>4720</v>
      </c>
      <c r="G964" s="2" t="s">
        <v>27</v>
      </c>
      <c r="H964" s="2" t="s">
        <v>4721</v>
      </c>
      <c r="I964" s="2" t="s">
        <v>4721</v>
      </c>
      <c r="J964" s="2" t="s">
        <v>27</v>
      </c>
      <c r="K964">
        <v>1950</v>
      </c>
      <c r="L964" s="2" t="s">
        <v>1403</v>
      </c>
      <c r="M964" s="2" t="s">
        <v>1311</v>
      </c>
      <c r="N964">
        <v>41273222802</v>
      </c>
      <c r="P964" s="2" t="s">
        <v>27</v>
      </c>
      <c r="Q964" s="2" t="s">
        <v>27</v>
      </c>
      <c r="R964" s="2" t="s">
        <v>27</v>
      </c>
      <c r="S964" s="2" t="s">
        <v>4722</v>
      </c>
      <c r="T964" s="2" t="s">
        <v>27</v>
      </c>
      <c r="U964" s="2" t="s">
        <v>1312</v>
      </c>
      <c r="V964" s="2" t="s">
        <v>27</v>
      </c>
      <c r="W964" s="2" t="s">
        <v>27</v>
      </c>
      <c r="X964" s="2" t="s">
        <v>27</v>
      </c>
      <c r="Y964" s="2" t="s">
        <v>27</v>
      </c>
      <c r="Z964" s="2" t="s">
        <v>27</v>
      </c>
      <c r="AA964" s="2" t="s">
        <v>27</v>
      </c>
      <c r="AB964" s="2" t="s">
        <v>27</v>
      </c>
      <c r="AC964" s="2" t="s">
        <v>4722</v>
      </c>
      <c r="AD964" s="2" t="s">
        <v>27</v>
      </c>
      <c r="AM964">
        <f>--ISNUMBER(IFERROR(SEARCH('Formulaire recherche'!$E$20,D964,1),""))</f>
        <v>1</v>
      </c>
      <c r="AN964">
        <f>IF(AM964=1,COUNTIF($AM$2:AM964,1),"")</f>
        <v>963</v>
      </c>
      <c r="AO964" t="str">
        <f>IFERROR(INDEX($D$2:$D$3528,MATCH(ROWS($AN$2:AN964),Position_Fournisseurs,0)),"")</f>
        <v/>
      </c>
    </row>
    <row r="965" spans="1:41" x14ac:dyDescent="0.25">
      <c r="A965">
        <v>618</v>
      </c>
      <c r="B965">
        <v>145269</v>
      </c>
      <c r="C965" s="2" t="s">
        <v>27</v>
      </c>
      <c r="D965" s="2" t="s">
        <v>1822</v>
      </c>
      <c r="E965" s="2" t="s">
        <v>27</v>
      </c>
      <c r="F965" s="2" t="s">
        <v>1823</v>
      </c>
      <c r="G965" s="2" t="s">
        <v>1824</v>
      </c>
      <c r="H965" s="2" t="s">
        <v>1825</v>
      </c>
      <c r="I965" s="2" t="s">
        <v>1825</v>
      </c>
      <c r="J965" s="2" t="s">
        <v>27</v>
      </c>
      <c r="K965">
        <v>1203</v>
      </c>
      <c r="L965" s="2" t="s">
        <v>1349</v>
      </c>
      <c r="M965" s="2" t="s">
        <v>1311</v>
      </c>
      <c r="N965">
        <v>41223455550</v>
      </c>
      <c r="P965" s="2" t="s">
        <v>27</v>
      </c>
      <c r="Q965" s="2" t="s">
        <v>27</v>
      </c>
      <c r="R965" s="2" t="s">
        <v>27</v>
      </c>
      <c r="S965" s="2" t="s">
        <v>1826</v>
      </c>
      <c r="T965" s="2" t="s">
        <v>27</v>
      </c>
      <c r="U965" s="2" t="s">
        <v>1312</v>
      </c>
      <c r="V965" s="2" t="s">
        <v>27</v>
      </c>
      <c r="W965" s="2" t="s">
        <v>27</v>
      </c>
      <c r="X965" s="2" t="s">
        <v>27</v>
      </c>
      <c r="Y965" s="2" t="s">
        <v>27</v>
      </c>
      <c r="Z965" s="2" t="s">
        <v>27</v>
      </c>
      <c r="AA965" s="2" t="s">
        <v>27</v>
      </c>
      <c r="AB965" s="2" t="s">
        <v>27</v>
      </c>
      <c r="AC965" s="2" t="s">
        <v>1826</v>
      </c>
      <c r="AD965" s="2" t="s">
        <v>27</v>
      </c>
      <c r="AM965">
        <f>--ISNUMBER(IFERROR(SEARCH('Formulaire recherche'!$E$20,D965,1),""))</f>
        <v>1</v>
      </c>
      <c r="AN965">
        <f>IF(AM965=1,COUNTIF($AM$2:AM965,1),"")</f>
        <v>964</v>
      </c>
      <c r="AO965" t="str">
        <f>IFERROR(INDEX($D$2:$D$3528,MATCH(ROWS($AN$2:AN965),Position_Fournisseurs,0)),"")</f>
        <v/>
      </c>
    </row>
    <row r="966" spans="1:41" x14ac:dyDescent="0.25">
      <c r="A966">
        <v>6342</v>
      </c>
      <c r="B966">
        <v>227821</v>
      </c>
      <c r="C966" s="2" t="s">
        <v>27</v>
      </c>
      <c r="D966" s="2" t="s">
        <v>5701</v>
      </c>
      <c r="E966" s="2" t="s">
        <v>27</v>
      </c>
      <c r="F966" s="2" t="s">
        <v>5701</v>
      </c>
      <c r="G966" s="2" t="s">
        <v>27</v>
      </c>
      <c r="H966" s="2" t="s">
        <v>27</v>
      </c>
      <c r="I966" s="2" t="s">
        <v>27</v>
      </c>
      <c r="J966" s="2" t="s">
        <v>27</v>
      </c>
      <c r="K966">
        <v>1973</v>
      </c>
      <c r="L966" s="2" t="s">
        <v>1610</v>
      </c>
      <c r="M966" s="2" t="s">
        <v>1311</v>
      </c>
      <c r="N966">
        <v>41272031316</v>
      </c>
      <c r="P966" s="2" t="s">
        <v>27</v>
      </c>
      <c r="Q966" s="2" t="s">
        <v>27</v>
      </c>
      <c r="R966" s="2" t="s">
        <v>27</v>
      </c>
      <c r="S966" s="2" t="s">
        <v>5702</v>
      </c>
      <c r="T966" s="2" t="s">
        <v>27</v>
      </c>
      <c r="U966" s="2" t="s">
        <v>1312</v>
      </c>
      <c r="V966" s="2" t="s">
        <v>27</v>
      </c>
      <c r="W966" s="2" t="s">
        <v>27</v>
      </c>
      <c r="X966" s="2" t="s">
        <v>27</v>
      </c>
      <c r="Y966" s="2" t="s">
        <v>27</v>
      </c>
      <c r="Z966" s="2" t="s">
        <v>27</v>
      </c>
      <c r="AA966" s="2" t="s">
        <v>27</v>
      </c>
      <c r="AB966" s="2" t="s">
        <v>27</v>
      </c>
      <c r="AC966" s="2" t="s">
        <v>5702</v>
      </c>
      <c r="AD966" s="2" t="s">
        <v>27</v>
      </c>
      <c r="AM966">
        <f>--ISNUMBER(IFERROR(SEARCH('Formulaire recherche'!$E$20,D966,1),""))</f>
        <v>1</v>
      </c>
      <c r="AN966">
        <f>IF(AM966=1,COUNTIF($AM$2:AM966,1),"")</f>
        <v>965</v>
      </c>
      <c r="AO966" t="str">
        <f>IFERROR(INDEX($D$2:$D$3528,MATCH(ROWS($AN$2:AN966),Position_Fournisseurs,0)),"")</f>
        <v/>
      </c>
    </row>
    <row r="967" spans="1:41" x14ac:dyDescent="0.25">
      <c r="A967">
        <v>7064</v>
      </c>
      <c r="B967">
        <v>859914</v>
      </c>
      <c r="C967" s="2" t="s">
        <v>27</v>
      </c>
      <c r="D967" s="2" t="s">
        <v>6200</v>
      </c>
      <c r="E967" s="2" t="s">
        <v>27</v>
      </c>
      <c r="F967" s="2" t="s">
        <v>6201</v>
      </c>
      <c r="G967" s="2" t="s">
        <v>6202</v>
      </c>
      <c r="H967" s="2" t="s">
        <v>6203</v>
      </c>
      <c r="I967" s="2" t="s">
        <v>6203</v>
      </c>
      <c r="J967" s="2" t="s">
        <v>6204</v>
      </c>
      <c r="K967">
        <v>1207</v>
      </c>
      <c r="L967" s="2" t="s">
        <v>1349</v>
      </c>
      <c r="M967" s="2" t="s">
        <v>1311</v>
      </c>
      <c r="N967">
        <v>41387237938</v>
      </c>
      <c r="P967" s="2" t="s">
        <v>6205</v>
      </c>
      <c r="Q967" s="2" t="s">
        <v>27</v>
      </c>
      <c r="R967" s="2" t="s">
        <v>6206</v>
      </c>
      <c r="S967" s="2" t="s">
        <v>6207</v>
      </c>
      <c r="T967" s="2" t="s">
        <v>6208</v>
      </c>
      <c r="U967" s="2" t="s">
        <v>1312</v>
      </c>
      <c r="V967" s="2" t="s">
        <v>27</v>
      </c>
      <c r="W967" s="2" t="s">
        <v>27</v>
      </c>
      <c r="X967" s="2" t="s">
        <v>27</v>
      </c>
      <c r="Y967" s="2" t="s">
        <v>24</v>
      </c>
      <c r="Z967" s="2" t="s">
        <v>27</v>
      </c>
      <c r="AA967" s="2" t="s">
        <v>27</v>
      </c>
      <c r="AB967" s="2" t="s">
        <v>27</v>
      </c>
      <c r="AC967" s="2" t="s">
        <v>6207</v>
      </c>
      <c r="AD967" s="2" t="s">
        <v>27</v>
      </c>
      <c r="AM967">
        <f>--ISNUMBER(IFERROR(SEARCH('Formulaire recherche'!$E$20,D967,1),""))</f>
        <v>1</v>
      </c>
      <c r="AN967">
        <f>IF(AM967=1,COUNTIF($AM$2:AM967,1),"")</f>
        <v>966</v>
      </c>
      <c r="AO967" t="str">
        <f>IFERROR(INDEX($D$2:$D$3528,MATCH(ROWS($AN$2:AN967),Position_Fournisseurs,0)),"")</f>
        <v/>
      </c>
    </row>
    <row r="968" spans="1:41" x14ac:dyDescent="0.25">
      <c r="A968">
        <v>1113</v>
      </c>
      <c r="B968">
        <v>277821</v>
      </c>
      <c r="C968" s="2" t="s">
        <v>27</v>
      </c>
      <c r="D968" s="2" t="s">
        <v>2176</v>
      </c>
      <c r="E968" s="2" t="s">
        <v>2177</v>
      </c>
      <c r="F968" s="2" t="s">
        <v>2178</v>
      </c>
      <c r="G968" s="2" t="s">
        <v>27</v>
      </c>
      <c r="H968" s="2" t="s">
        <v>27</v>
      </c>
      <c r="I968" s="2" t="s">
        <v>27</v>
      </c>
      <c r="J968" s="2" t="s">
        <v>27</v>
      </c>
      <c r="K968">
        <v>1966</v>
      </c>
      <c r="L968" s="2" t="s">
        <v>2179</v>
      </c>
      <c r="M968" s="2" t="s">
        <v>1311</v>
      </c>
      <c r="N968">
        <v>41272031316</v>
      </c>
      <c r="P968" s="2" t="s">
        <v>27</v>
      </c>
      <c r="Q968" s="2" t="s">
        <v>27</v>
      </c>
      <c r="R968" s="2" t="s">
        <v>2180</v>
      </c>
      <c r="S968" s="2" t="s">
        <v>2181</v>
      </c>
      <c r="T968" s="2" t="s">
        <v>2182</v>
      </c>
      <c r="U968" s="2" t="s">
        <v>1312</v>
      </c>
      <c r="V968" s="2" t="s">
        <v>27</v>
      </c>
      <c r="W968" s="2" t="s">
        <v>27</v>
      </c>
      <c r="X968" s="2" t="s">
        <v>27</v>
      </c>
      <c r="Y968" s="2" t="s">
        <v>257</v>
      </c>
      <c r="Z968" s="2" t="s">
        <v>27</v>
      </c>
      <c r="AA968" s="2" t="s">
        <v>27</v>
      </c>
      <c r="AB968" s="2" t="s">
        <v>27</v>
      </c>
      <c r="AC968" s="2" t="s">
        <v>2181</v>
      </c>
      <c r="AD968" s="2" t="s">
        <v>27</v>
      </c>
      <c r="AM968">
        <f>--ISNUMBER(IFERROR(SEARCH('Formulaire recherche'!$E$20,D968,1),""))</f>
        <v>1</v>
      </c>
      <c r="AN968">
        <f>IF(AM968=1,COUNTIF($AM$2:AM968,1),"")</f>
        <v>967</v>
      </c>
      <c r="AO968" t="str">
        <f>IFERROR(INDEX($D$2:$D$3528,MATCH(ROWS($AN$2:AN968),Position_Fournisseurs,0)),"")</f>
        <v/>
      </c>
    </row>
    <row r="969" spans="1:41" x14ac:dyDescent="0.25">
      <c r="A969">
        <v>467</v>
      </c>
      <c r="B969">
        <v>143501</v>
      </c>
      <c r="C969" s="2" t="s">
        <v>27</v>
      </c>
      <c r="D969" s="2" t="s">
        <v>1665</v>
      </c>
      <c r="E969" s="2" t="s">
        <v>27</v>
      </c>
      <c r="F969" s="2" t="s">
        <v>1665</v>
      </c>
      <c r="G969" s="2" t="s">
        <v>1666</v>
      </c>
      <c r="H969" s="2" t="s">
        <v>1667</v>
      </c>
      <c r="I969" s="2" t="s">
        <v>1667</v>
      </c>
      <c r="J969" s="2" t="s">
        <v>1668</v>
      </c>
      <c r="K969">
        <v>1211</v>
      </c>
      <c r="L969" s="2" t="s">
        <v>1409</v>
      </c>
      <c r="M969" s="2" t="s">
        <v>1311</v>
      </c>
      <c r="N969">
        <v>41223426167</v>
      </c>
      <c r="P969" s="2" t="s">
        <v>27</v>
      </c>
      <c r="Q969" s="2" t="s">
        <v>27</v>
      </c>
      <c r="R969" s="2" t="s">
        <v>27</v>
      </c>
      <c r="S969" s="2" t="s">
        <v>1669</v>
      </c>
      <c r="T969" s="2" t="s">
        <v>27</v>
      </c>
      <c r="U969" s="2" t="s">
        <v>1312</v>
      </c>
      <c r="V969" s="2" t="s">
        <v>27</v>
      </c>
      <c r="W969" s="2" t="s">
        <v>27</v>
      </c>
      <c r="X969" s="2" t="s">
        <v>27</v>
      </c>
      <c r="Y969" s="2" t="s">
        <v>24</v>
      </c>
      <c r="Z969" s="2" t="s">
        <v>27</v>
      </c>
      <c r="AA969" s="2" t="s">
        <v>27</v>
      </c>
      <c r="AB969" s="2" t="s">
        <v>27</v>
      </c>
      <c r="AC969" s="2" t="s">
        <v>1669</v>
      </c>
      <c r="AD969" s="2" t="s">
        <v>27</v>
      </c>
      <c r="AM969">
        <f>--ISNUMBER(IFERROR(SEARCH('Formulaire recherche'!$E$20,D969,1),""))</f>
        <v>1</v>
      </c>
      <c r="AN969">
        <f>IF(AM969=1,COUNTIF($AM$2:AM969,1),"")</f>
        <v>968</v>
      </c>
      <c r="AO969" t="str">
        <f>IFERROR(INDEX($D$2:$D$3528,MATCH(ROWS($AN$2:AN969),Position_Fournisseurs,0)),"")</f>
        <v/>
      </c>
    </row>
    <row r="970" spans="1:41" x14ac:dyDescent="0.25">
      <c r="A970">
        <v>3359</v>
      </c>
      <c r="B970">
        <v>606384</v>
      </c>
      <c r="C970" s="2" t="s">
        <v>27</v>
      </c>
      <c r="D970" s="2" t="s">
        <v>3817</v>
      </c>
      <c r="E970" s="2" t="s">
        <v>27</v>
      </c>
      <c r="F970" s="2" t="s">
        <v>3818</v>
      </c>
      <c r="G970" s="2" t="s">
        <v>27</v>
      </c>
      <c r="H970" s="2" t="s">
        <v>3819</v>
      </c>
      <c r="I970" s="2" t="s">
        <v>3819</v>
      </c>
      <c r="J970" s="2" t="s">
        <v>27</v>
      </c>
      <c r="K970">
        <v>1090</v>
      </c>
      <c r="L970" s="2" t="s">
        <v>2676</v>
      </c>
      <c r="M970" s="2" t="s">
        <v>1311</v>
      </c>
      <c r="N970">
        <v>41217915347</v>
      </c>
      <c r="P970" s="2" t="s">
        <v>3820</v>
      </c>
      <c r="Q970" s="2" t="s">
        <v>27</v>
      </c>
      <c r="R970" s="2" t="s">
        <v>3821</v>
      </c>
      <c r="S970" s="2" t="s">
        <v>3822</v>
      </c>
      <c r="T970" s="2" t="s">
        <v>3823</v>
      </c>
      <c r="U970" s="2" t="s">
        <v>1312</v>
      </c>
      <c r="V970" s="2" t="s">
        <v>27</v>
      </c>
      <c r="W970" s="2" t="s">
        <v>27</v>
      </c>
      <c r="X970" s="2" t="s">
        <v>27</v>
      </c>
      <c r="Y970" s="2" t="s">
        <v>79</v>
      </c>
      <c r="Z970" s="2" t="s">
        <v>27</v>
      </c>
      <c r="AA970" s="2" t="s">
        <v>27</v>
      </c>
      <c r="AB970" s="2" t="s">
        <v>27</v>
      </c>
      <c r="AC970" s="2" t="s">
        <v>3822</v>
      </c>
      <c r="AD970" s="2" t="s">
        <v>27</v>
      </c>
      <c r="AM970">
        <f>--ISNUMBER(IFERROR(SEARCH('Formulaire recherche'!$E$20,D970,1),""))</f>
        <v>1</v>
      </c>
      <c r="AN970">
        <f>IF(AM970=1,COUNTIF($AM$2:AM970,1),"")</f>
        <v>969</v>
      </c>
      <c r="AO970" t="str">
        <f>IFERROR(INDEX($D$2:$D$3528,MATCH(ROWS($AN$2:AN970),Position_Fournisseurs,0)),"")</f>
        <v/>
      </c>
    </row>
    <row r="971" spans="1:41" x14ac:dyDescent="0.25">
      <c r="A971">
        <v>2082</v>
      </c>
      <c r="B971">
        <v>465807814</v>
      </c>
      <c r="C971" s="2" t="s">
        <v>27</v>
      </c>
      <c r="D971" s="2" t="s">
        <v>2949</v>
      </c>
      <c r="E971" s="2" t="s">
        <v>27</v>
      </c>
      <c r="F971" s="2" t="s">
        <v>27</v>
      </c>
      <c r="G971" s="2" t="s">
        <v>27</v>
      </c>
      <c r="H971" s="2" t="s">
        <v>2950</v>
      </c>
      <c r="I971" s="2" t="s">
        <v>27</v>
      </c>
      <c r="J971" s="2" t="s">
        <v>27</v>
      </c>
      <c r="K971">
        <v>1994</v>
      </c>
      <c r="L971" s="2" t="s">
        <v>2013</v>
      </c>
      <c r="M971" s="2" t="s">
        <v>1311</v>
      </c>
      <c r="N971">
        <v>41273463815</v>
      </c>
      <c r="P971" s="2" t="s">
        <v>2951</v>
      </c>
      <c r="Q971" s="2" t="s">
        <v>27</v>
      </c>
      <c r="R971" s="2" t="s">
        <v>2952</v>
      </c>
      <c r="S971" s="2" t="s">
        <v>2952</v>
      </c>
      <c r="T971" s="2" t="s">
        <v>2953</v>
      </c>
      <c r="U971" s="2" t="s">
        <v>1312</v>
      </c>
      <c r="V971" s="2" t="s">
        <v>27</v>
      </c>
      <c r="W971" s="2" t="s">
        <v>27</v>
      </c>
      <c r="X971" s="2" t="s">
        <v>27</v>
      </c>
      <c r="Y971" s="2" t="s">
        <v>257</v>
      </c>
      <c r="Z971" s="2" t="s">
        <v>1314</v>
      </c>
      <c r="AA971" s="2" t="s">
        <v>27</v>
      </c>
      <c r="AB971" s="2" t="s">
        <v>1315</v>
      </c>
      <c r="AC971" s="2" t="s">
        <v>27</v>
      </c>
      <c r="AD971" s="2" t="s">
        <v>27</v>
      </c>
      <c r="AM971">
        <f>--ISNUMBER(IFERROR(SEARCH('Formulaire recherche'!$E$20,D971,1),""))</f>
        <v>1</v>
      </c>
      <c r="AN971">
        <f>IF(AM971=1,COUNTIF($AM$2:AM971,1),"")</f>
        <v>970</v>
      </c>
      <c r="AO971" t="str">
        <f>IFERROR(INDEX($D$2:$D$3528,MATCH(ROWS($AN$2:AN971),Position_Fournisseurs,0)),"")</f>
        <v/>
      </c>
    </row>
    <row r="972" spans="1:41" x14ac:dyDescent="0.25">
      <c r="A972">
        <v>7208</v>
      </c>
      <c r="B972">
        <v>913170</v>
      </c>
      <c r="C972" s="2" t="s">
        <v>27</v>
      </c>
      <c r="D972" s="2" t="s">
        <v>6293</v>
      </c>
      <c r="E972" s="2" t="s">
        <v>27</v>
      </c>
      <c r="F972" s="2" t="s">
        <v>6294</v>
      </c>
      <c r="G972" s="2" t="s">
        <v>27</v>
      </c>
      <c r="H972" s="2" t="s">
        <v>6295</v>
      </c>
      <c r="I972" s="2" t="s">
        <v>6295</v>
      </c>
      <c r="J972" s="2" t="s">
        <v>27</v>
      </c>
      <c r="K972">
        <v>1873</v>
      </c>
      <c r="L972" s="2" t="s">
        <v>1995</v>
      </c>
      <c r="M972" s="2" t="s">
        <v>1311</v>
      </c>
      <c r="P972" s="2" t="s">
        <v>6296</v>
      </c>
      <c r="Q972" s="2" t="s">
        <v>27</v>
      </c>
      <c r="R972" s="2" t="s">
        <v>6297</v>
      </c>
      <c r="S972" s="2" t="s">
        <v>6298</v>
      </c>
      <c r="T972" s="2" t="s">
        <v>6299</v>
      </c>
      <c r="U972" s="2" t="s">
        <v>1312</v>
      </c>
      <c r="V972" s="2" t="s">
        <v>27</v>
      </c>
      <c r="W972" s="2" t="s">
        <v>27</v>
      </c>
      <c r="X972" s="2" t="s">
        <v>27</v>
      </c>
      <c r="Y972" s="2" t="s">
        <v>257</v>
      </c>
      <c r="Z972" s="2" t="s">
        <v>27</v>
      </c>
      <c r="AA972" s="2" t="s">
        <v>27</v>
      </c>
      <c r="AB972" s="2" t="s">
        <v>27</v>
      </c>
      <c r="AC972" s="2" t="s">
        <v>6298</v>
      </c>
      <c r="AD972" s="2" t="s">
        <v>27</v>
      </c>
      <c r="AM972">
        <f>--ISNUMBER(IFERROR(SEARCH('Formulaire recherche'!$E$20,D972,1),""))</f>
        <v>1</v>
      </c>
      <c r="AN972">
        <f>IF(AM972=1,COUNTIF($AM$2:AM972,1),"")</f>
        <v>971</v>
      </c>
      <c r="AO972" t="str">
        <f>IFERROR(INDEX($D$2:$D$3528,MATCH(ROWS($AN$2:AN972),Position_Fournisseurs,0)),"")</f>
        <v/>
      </c>
    </row>
    <row r="973" spans="1:41" x14ac:dyDescent="0.25">
      <c r="A973">
        <v>2205</v>
      </c>
      <c r="B973">
        <v>10535</v>
      </c>
      <c r="C973" s="2" t="s">
        <v>27</v>
      </c>
      <c r="D973" s="2" t="s">
        <v>3035</v>
      </c>
      <c r="E973" s="2" t="s">
        <v>27</v>
      </c>
      <c r="F973" s="2" t="s">
        <v>3036</v>
      </c>
      <c r="G973" s="2" t="s">
        <v>27</v>
      </c>
      <c r="H973" s="2" t="s">
        <v>3037</v>
      </c>
      <c r="I973" s="2" t="s">
        <v>3037</v>
      </c>
      <c r="J973" s="2" t="s">
        <v>27</v>
      </c>
      <c r="K973">
        <v>1205</v>
      </c>
      <c r="L973" s="2" t="s">
        <v>1349</v>
      </c>
      <c r="M973" s="2" t="s">
        <v>1311</v>
      </c>
      <c r="N973">
        <v>41223203532</v>
      </c>
      <c r="P973" s="2" t="s">
        <v>27</v>
      </c>
      <c r="Q973" s="2" t="s">
        <v>27</v>
      </c>
      <c r="R973" s="2" t="s">
        <v>27</v>
      </c>
      <c r="S973" s="2" t="s">
        <v>1321</v>
      </c>
      <c r="T973" s="2" t="s">
        <v>27</v>
      </c>
      <c r="U973" s="2" t="s">
        <v>1312</v>
      </c>
      <c r="V973" s="2" t="s">
        <v>27</v>
      </c>
      <c r="W973" s="2" t="s">
        <v>27</v>
      </c>
      <c r="X973" s="2" t="s">
        <v>27</v>
      </c>
      <c r="Y973" s="2" t="s">
        <v>24</v>
      </c>
      <c r="Z973" s="2" t="s">
        <v>27</v>
      </c>
      <c r="AA973" s="2" t="s">
        <v>27</v>
      </c>
      <c r="AB973" s="2" t="s">
        <v>27</v>
      </c>
      <c r="AC973" s="2" t="s">
        <v>1321</v>
      </c>
      <c r="AD973" s="2" t="s">
        <v>27</v>
      </c>
      <c r="AM973">
        <f>--ISNUMBER(IFERROR(SEARCH('Formulaire recherche'!$E$20,D973,1),""))</f>
        <v>1</v>
      </c>
      <c r="AN973">
        <f>IF(AM973=1,COUNTIF($AM$2:AM973,1),"")</f>
        <v>972</v>
      </c>
      <c r="AO973" t="str">
        <f>IFERROR(INDEX($D$2:$D$3528,MATCH(ROWS($AN$2:AN973),Position_Fournisseurs,0)),"")</f>
        <v/>
      </c>
    </row>
    <row r="974" spans="1:41" x14ac:dyDescent="0.25">
      <c r="A974">
        <v>5855</v>
      </c>
      <c r="B974">
        <v>114735</v>
      </c>
      <c r="C974" s="2" t="s">
        <v>27</v>
      </c>
      <c r="D974" s="2" t="s">
        <v>5486</v>
      </c>
      <c r="E974" s="2" t="s">
        <v>27</v>
      </c>
      <c r="F974" s="2" t="s">
        <v>5487</v>
      </c>
      <c r="G974" s="2" t="s">
        <v>27</v>
      </c>
      <c r="H974" s="2" t="s">
        <v>5488</v>
      </c>
      <c r="I974" s="2" t="s">
        <v>5488</v>
      </c>
      <c r="J974" s="2" t="s">
        <v>27</v>
      </c>
      <c r="K974">
        <v>5024</v>
      </c>
      <c r="L974" s="2" t="s">
        <v>1365</v>
      </c>
      <c r="M974" s="2" t="s">
        <v>1311</v>
      </c>
      <c r="N974">
        <v>41628271157</v>
      </c>
      <c r="P974" s="2" t="s">
        <v>27</v>
      </c>
      <c r="Q974" s="2" t="s">
        <v>27</v>
      </c>
      <c r="R974" s="2" t="s">
        <v>27</v>
      </c>
      <c r="S974" s="2" t="s">
        <v>5489</v>
      </c>
      <c r="T974" s="2" t="s">
        <v>27</v>
      </c>
      <c r="U974" s="2" t="s">
        <v>1312</v>
      </c>
      <c r="V974" s="2" t="s">
        <v>27</v>
      </c>
      <c r="W974" s="2" t="s">
        <v>27</v>
      </c>
      <c r="X974" s="2" t="s">
        <v>27</v>
      </c>
      <c r="Y974" s="2" t="s">
        <v>27</v>
      </c>
      <c r="Z974" s="2" t="s">
        <v>27</v>
      </c>
      <c r="AA974" s="2" t="s">
        <v>27</v>
      </c>
      <c r="AB974" s="2" t="s">
        <v>27</v>
      </c>
      <c r="AC974" s="2" t="s">
        <v>5489</v>
      </c>
      <c r="AD974" s="2" t="s">
        <v>27</v>
      </c>
      <c r="AM974">
        <f>--ISNUMBER(IFERROR(SEARCH('Formulaire recherche'!$E$20,D974,1),""))</f>
        <v>1</v>
      </c>
      <c r="AN974">
        <f>IF(AM974=1,COUNTIF($AM$2:AM974,1),"")</f>
        <v>973</v>
      </c>
      <c r="AO974" t="str">
        <f>IFERROR(INDEX($D$2:$D$3528,MATCH(ROWS($AN$2:AN974),Position_Fournisseurs,0)),"")</f>
        <v/>
      </c>
    </row>
    <row r="975" spans="1:41" x14ac:dyDescent="0.25">
      <c r="A975">
        <v>1772</v>
      </c>
      <c r="B975">
        <v>121229</v>
      </c>
      <c r="C975" s="2" t="s">
        <v>27</v>
      </c>
      <c r="D975" s="2" t="s">
        <v>2688</v>
      </c>
      <c r="E975" s="2" t="s">
        <v>27</v>
      </c>
      <c r="F975" s="2" t="s">
        <v>2689</v>
      </c>
      <c r="G975" s="2" t="s">
        <v>27</v>
      </c>
      <c r="H975" s="2" t="s">
        <v>2690</v>
      </c>
      <c r="I975" s="2" t="s">
        <v>2690</v>
      </c>
      <c r="J975" s="2" t="s">
        <v>27</v>
      </c>
      <c r="K975">
        <v>3421</v>
      </c>
      <c r="L975" s="2" t="s">
        <v>2691</v>
      </c>
      <c r="M975" s="2" t="s">
        <v>1311</v>
      </c>
      <c r="N975">
        <v>41344486666</v>
      </c>
      <c r="P975" s="2" t="s">
        <v>27</v>
      </c>
      <c r="Q975" s="2" t="s">
        <v>27</v>
      </c>
      <c r="R975" s="2" t="s">
        <v>27</v>
      </c>
      <c r="S975" s="2" t="s">
        <v>27</v>
      </c>
      <c r="T975" s="2" t="s">
        <v>27</v>
      </c>
      <c r="U975" s="2" t="s">
        <v>1312</v>
      </c>
      <c r="V975" s="2" t="s">
        <v>27</v>
      </c>
      <c r="W975" s="2" t="s">
        <v>27</v>
      </c>
      <c r="X975" s="2" t="s">
        <v>27</v>
      </c>
      <c r="Y975" s="2" t="s">
        <v>1339</v>
      </c>
      <c r="Z975" s="2" t="s">
        <v>27</v>
      </c>
      <c r="AA975" s="2" t="s">
        <v>27</v>
      </c>
      <c r="AB975" s="2" t="s">
        <v>27</v>
      </c>
      <c r="AC975" s="2" t="s">
        <v>27</v>
      </c>
      <c r="AD975" s="2" t="s">
        <v>27</v>
      </c>
      <c r="AM975">
        <f>--ISNUMBER(IFERROR(SEARCH('Formulaire recherche'!$E$20,D975,1),""))</f>
        <v>1</v>
      </c>
      <c r="AN975">
        <f>IF(AM975=1,COUNTIF($AM$2:AM975,1),"")</f>
        <v>974</v>
      </c>
      <c r="AO975" t="str">
        <f>IFERROR(INDEX($D$2:$D$3528,MATCH(ROWS($AN$2:AN975),Position_Fournisseurs,0)),"")</f>
        <v/>
      </c>
    </row>
    <row r="976" spans="1:41" x14ac:dyDescent="0.25">
      <c r="A976">
        <v>6969</v>
      </c>
      <c r="B976">
        <v>793825</v>
      </c>
      <c r="C976" s="2" t="s">
        <v>27</v>
      </c>
      <c r="D976" s="2" t="s">
        <v>6108</v>
      </c>
      <c r="E976" s="2" t="s">
        <v>6109</v>
      </c>
      <c r="F976" s="2" t="s">
        <v>6110</v>
      </c>
      <c r="G976" s="2" t="s">
        <v>27</v>
      </c>
      <c r="H976" s="2" t="s">
        <v>6111</v>
      </c>
      <c r="I976" s="2" t="s">
        <v>6111</v>
      </c>
      <c r="J976" s="2" t="s">
        <v>27</v>
      </c>
      <c r="K976">
        <v>1805</v>
      </c>
      <c r="L976" s="2" t="s">
        <v>4471</v>
      </c>
      <c r="M976" s="2" t="s">
        <v>1311</v>
      </c>
      <c r="P976" s="2" t="s">
        <v>6112</v>
      </c>
      <c r="Q976" s="2" t="s">
        <v>27</v>
      </c>
      <c r="R976" s="2" t="s">
        <v>6113</v>
      </c>
      <c r="S976" s="2" t="s">
        <v>6114</v>
      </c>
      <c r="T976" s="2" t="s">
        <v>6115</v>
      </c>
      <c r="U976" s="2" t="s">
        <v>1312</v>
      </c>
      <c r="V976" s="2" t="s">
        <v>27</v>
      </c>
      <c r="W976" s="2" t="s">
        <v>27</v>
      </c>
      <c r="X976" s="2" t="s">
        <v>27</v>
      </c>
      <c r="Y976" s="2" t="s">
        <v>79</v>
      </c>
      <c r="Z976" s="2" t="s">
        <v>27</v>
      </c>
      <c r="AA976" s="2" t="s">
        <v>27</v>
      </c>
      <c r="AB976" s="2" t="s">
        <v>27</v>
      </c>
      <c r="AC976" s="2" t="s">
        <v>6114</v>
      </c>
      <c r="AD976" s="2" t="s">
        <v>27</v>
      </c>
      <c r="AM976">
        <f>--ISNUMBER(IFERROR(SEARCH('Formulaire recherche'!$E$20,D976,1),""))</f>
        <v>1</v>
      </c>
      <c r="AN976">
        <f>IF(AM976=1,COUNTIF($AM$2:AM976,1),"")</f>
        <v>975</v>
      </c>
      <c r="AO976" t="str">
        <f>IFERROR(INDEX($D$2:$D$3528,MATCH(ROWS($AN$2:AN976),Position_Fournisseurs,0)),"")</f>
        <v/>
      </c>
    </row>
    <row r="977" spans="1:41" x14ac:dyDescent="0.25">
      <c r="A977">
        <v>5032</v>
      </c>
      <c r="B977">
        <v>429284</v>
      </c>
      <c r="C977" s="2" t="s">
        <v>27</v>
      </c>
      <c r="D977" s="2" t="s">
        <v>4834</v>
      </c>
      <c r="E977" s="2" t="s">
        <v>27</v>
      </c>
      <c r="F977" s="2" t="s">
        <v>4835</v>
      </c>
      <c r="G977" s="2" t="s">
        <v>27</v>
      </c>
      <c r="H977" s="2" t="s">
        <v>4836</v>
      </c>
      <c r="I977" s="2" t="s">
        <v>4836</v>
      </c>
      <c r="J977" s="2" t="s">
        <v>27</v>
      </c>
      <c r="K977">
        <v>1800</v>
      </c>
      <c r="L977" s="2" t="s">
        <v>1957</v>
      </c>
      <c r="M977" s="2" t="s">
        <v>1311</v>
      </c>
      <c r="N977">
        <v>41217915600</v>
      </c>
      <c r="P977" s="2" t="s">
        <v>4837</v>
      </c>
      <c r="Q977" s="2" t="s">
        <v>27</v>
      </c>
      <c r="R977" s="2" t="s">
        <v>4838</v>
      </c>
      <c r="S977" s="2" t="s">
        <v>4839</v>
      </c>
      <c r="T977" s="2" t="s">
        <v>4840</v>
      </c>
      <c r="U977" s="2" t="s">
        <v>1312</v>
      </c>
      <c r="V977" s="2" t="s">
        <v>27</v>
      </c>
      <c r="W977" s="2" t="s">
        <v>27</v>
      </c>
      <c r="X977" s="2" t="s">
        <v>27</v>
      </c>
      <c r="Y977" s="2" t="s">
        <v>79</v>
      </c>
      <c r="Z977" s="2" t="s">
        <v>27</v>
      </c>
      <c r="AA977" s="2" t="s">
        <v>27</v>
      </c>
      <c r="AB977" s="2" t="s">
        <v>27</v>
      </c>
      <c r="AC977" s="2" t="s">
        <v>4839</v>
      </c>
      <c r="AD977" s="2" t="s">
        <v>27</v>
      </c>
      <c r="AM977">
        <f>--ISNUMBER(IFERROR(SEARCH('Formulaire recherche'!$E$20,D977,1),""))</f>
        <v>1</v>
      </c>
      <c r="AN977">
        <f>IF(AM977=1,COUNTIF($AM$2:AM977,1),"")</f>
        <v>976</v>
      </c>
      <c r="AO977" t="str">
        <f>IFERROR(INDEX($D$2:$D$3528,MATCH(ROWS($AN$2:AN977),Position_Fournisseurs,0)),"")</f>
        <v/>
      </c>
    </row>
    <row r="978" spans="1:41" x14ac:dyDescent="0.25">
      <c r="A978">
        <v>6012</v>
      </c>
      <c r="B978">
        <v>139221</v>
      </c>
      <c r="C978" s="2" t="s">
        <v>27</v>
      </c>
      <c r="D978" s="2" t="s">
        <v>5562</v>
      </c>
      <c r="E978" s="2" t="s">
        <v>27</v>
      </c>
      <c r="F978" s="2" t="s">
        <v>5563</v>
      </c>
      <c r="G978" s="2" t="s">
        <v>27</v>
      </c>
      <c r="H978" s="2" t="s">
        <v>5564</v>
      </c>
      <c r="I978" s="2" t="s">
        <v>5564</v>
      </c>
      <c r="J978" s="2" t="s">
        <v>27</v>
      </c>
      <c r="K978">
        <v>1470</v>
      </c>
      <c r="L978" s="2" t="s">
        <v>4739</v>
      </c>
      <c r="M978" s="2" t="s">
        <v>1311</v>
      </c>
      <c r="N978">
        <v>41266639900</v>
      </c>
      <c r="P978" s="2" t="s">
        <v>27</v>
      </c>
      <c r="Q978" s="2" t="s">
        <v>27</v>
      </c>
      <c r="R978" s="2" t="s">
        <v>27</v>
      </c>
      <c r="S978" s="2" t="s">
        <v>5565</v>
      </c>
      <c r="T978" s="2" t="s">
        <v>27</v>
      </c>
      <c r="U978" s="2" t="s">
        <v>1312</v>
      </c>
      <c r="V978" s="2" t="s">
        <v>27</v>
      </c>
      <c r="W978" s="2" t="s">
        <v>27</v>
      </c>
      <c r="X978" s="2" t="s">
        <v>27</v>
      </c>
      <c r="Y978" s="2" t="s">
        <v>1313</v>
      </c>
      <c r="Z978" s="2" t="s">
        <v>27</v>
      </c>
      <c r="AA978" s="2" t="s">
        <v>27</v>
      </c>
      <c r="AB978" s="2" t="s">
        <v>27</v>
      </c>
      <c r="AC978" s="2" t="s">
        <v>5565</v>
      </c>
      <c r="AD978" s="2" t="s">
        <v>27</v>
      </c>
      <c r="AM978">
        <f>--ISNUMBER(IFERROR(SEARCH('Formulaire recherche'!$E$20,D978,1),""))</f>
        <v>1</v>
      </c>
      <c r="AN978">
        <f>IF(AM978=1,COUNTIF($AM$2:AM978,1),"")</f>
        <v>977</v>
      </c>
      <c r="AO978" t="str">
        <f>IFERROR(INDEX($D$2:$D$3528,MATCH(ROWS($AN$2:AN978),Position_Fournisseurs,0)),"")</f>
        <v/>
      </c>
    </row>
    <row r="979" spans="1:41" x14ac:dyDescent="0.25">
      <c r="A979">
        <v>2415</v>
      </c>
      <c r="B979">
        <v>10734</v>
      </c>
      <c r="C979" s="2" t="s">
        <v>27</v>
      </c>
      <c r="D979" s="2" t="s">
        <v>3142</v>
      </c>
      <c r="E979" s="2" t="s">
        <v>27</v>
      </c>
      <c r="F979" s="2" t="s">
        <v>3143</v>
      </c>
      <c r="G979" s="2" t="s">
        <v>27</v>
      </c>
      <c r="H979" s="2" t="s">
        <v>3144</v>
      </c>
      <c r="I979" s="2" t="s">
        <v>3144</v>
      </c>
      <c r="J979" s="2" t="s">
        <v>27</v>
      </c>
      <c r="K979">
        <v>1216</v>
      </c>
      <c r="L979" s="2" t="s">
        <v>2210</v>
      </c>
      <c r="M979" s="2" t="s">
        <v>1311</v>
      </c>
      <c r="P979" s="2" t="s">
        <v>27</v>
      </c>
      <c r="Q979" s="2" t="s">
        <v>27</v>
      </c>
      <c r="R979" s="2" t="s">
        <v>27</v>
      </c>
      <c r="S979" s="2" t="s">
        <v>27</v>
      </c>
      <c r="T979" s="2" t="s">
        <v>27</v>
      </c>
      <c r="U979" s="2" t="s">
        <v>1312</v>
      </c>
      <c r="V979" s="2" t="s">
        <v>27</v>
      </c>
      <c r="W979" s="2" t="s">
        <v>27</v>
      </c>
      <c r="X979" s="2" t="s">
        <v>27</v>
      </c>
      <c r="Y979" s="2" t="s">
        <v>24</v>
      </c>
      <c r="Z979" s="2" t="s">
        <v>27</v>
      </c>
      <c r="AA979" s="2" t="s">
        <v>27</v>
      </c>
      <c r="AB979" s="2" t="s">
        <v>27</v>
      </c>
      <c r="AC979" s="2" t="s">
        <v>27</v>
      </c>
      <c r="AD979" s="2" t="s">
        <v>27</v>
      </c>
      <c r="AM979">
        <f>--ISNUMBER(IFERROR(SEARCH('Formulaire recherche'!$E$20,D979,1),""))</f>
        <v>1</v>
      </c>
      <c r="AN979">
        <f>IF(AM979=1,COUNTIF($AM$2:AM979,1),"")</f>
        <v>978</v>
      </c>
      <c r="AO979" t="str">
        <f>IFERROR(INDEX($D$2:$D$3528,MATCH(ROWS($AN$2:AN979),Position_Fournisseurs,0)),"")</f>
        <v/>
      </c>
    </row>
    <row r="980" spans="1:41" x14ac:dyDescent="0.25">
      <c r="A980">
        <v>609</v>
      </c>
      <c r="B980">
        <v>145154</v>
      </c>
      <c r="C980" s="2" t="s">
        <v>27</v>
      </c>
      <c r="D980" s="2" t="s">
        <v>1804</v>
      </c>
      <c r="E980" s="2" t="s">
        <v>27</v>
      </c>
      <c r="F980" s="2" t="s">
        <v>1805</v>
      </c>
      <c r="G980" s="2" t="s">
        <v>27</v>
      </c>
      <c r="H980" s="2" t="s">
        <v>1806</v>
      </c>
      <c r="I980" s="2" t="s">
        <v>1806</v>
      </c>
      <c r="J980" s="2" t="s">
        <v>27</v>
      </c>
      <c r="K980">
        <v>1258</v>
      </c>
      <c r="L980" s="2" t="s">
        <v>1807</v>
      </c>
      <c r="M980" s="2" t="s">
        <v>1311</v>
      </c>
      <c r="N980">
        <v>41227711916</v>
      </c>
      <c r="P980" s="2" t="s">
        <v>27</v>
      </c>
      <c r="Q980" s="2" t="s">
        <v>27</v>
      </c>
      <c r="R980" s="2" t="s">
        <v>1808</v>
      </c>
      <c r="S980" s="2" t="s">
        <v>1809</v>
      </c>
      <c r="T980" s="2" t="s">
        <v>1810</v>
      </c>
      <c r="U980" s="2" t="s">
        <v>1312</v>
      </c>
      <c r="V980" s="2" t="s">
        <v>27</v>
      </c>
      <c r="W980" s="2" t="s">
        <v>27</v>
      </c>
      <c r="X980" s="2" t="s">
        <v>27</v>
      </c>
      <c r="Y980" s="2" t="s">
        <v>24</v>
      </c>
      <c r="Z980" s="2" t="s">
        <v>27</v>
      </c>
      <c r="AA980" s="2" t="s">
        <v>27</v>
      </c>
      <c r="AB980" s="2" t="s">
        <v>27</v>
      </c>
      <c r="AC980" s="2" t="s">
        <v>1809</v>
      </c>
      <c r="AD980" s="2" t="s">
        <v>27</v>
      </c>
      <c r="AM980">
        <f>--ISNUMBER(IFERROR(SEARCH('Formulaire recherche'!$E$20,D980,1),""))</f>
        <v>1</v>
      </c>
      <c r="AN980">
        <f>IF(AM980=1,COUNTIF($AM$2:AM980,1),"")</f>
        <v>979</v>
      </c>
      <c r="AO980" t="str">
        <f>IFERROR(INDEX($D$2:$D$3528,MATCH(ROWS($AN$2:AN980),Position_Fournisseurs,0)),"")</f>
        <v/>
      </c>
    </row>
    <row r="981" spans="1:41" x14ac:dyDescent="0.25">
      <c r="A981">
        <v>869</v>
      </c>
      <c r="B981">
        <v>247812</v>
      </c>
      <c r="C981" s="2" t="s">
        <v>27</v>
      </c>
      <c r="D981" s="2" t="s">
        <v>1990</v>
      </c>
      <c r="E981" s="2" t="s">
        <v>27</v>
      </c>
      <c r="F981" s="2" t="s">
        <v>1990</v>
      </c>
      <c r="G981" s="2" t="s">
        <v>27</v>
      </c>
      <c r="H981" s="2" t="s">
        <v>1991</v>
      </c>
      <c r="I981" s="2" t="s">
        <v>1991</v>
      </c>
      <c r="J981" s="2" t="s">
        <v>27</v>
      </c>
      <c r="K981">
        <v>3001</v>
      </c>
      <c r="L981" s="2" t="s">
        <v>1514</v>
      </c>
      <c r="M981" s="2" t="s">
        <v>1311</v>
      </c>
      <c r="N981">
        <v>41583274811</v>
      </c>
      <c r="P981" s="2" t="s">
        <v>27</v>
      </c>
      <c r="Q981" s="2" t="s">
        <v>27</v>
      </c>
      <c r="R981" s="2" t="s">
        <v>1992</v>
      </c>
      <c r="S981" s="2" t="s">
        <v>1993</v>
      </c>
      <c r="T981" s="2" t="s">
        <v>1994</v>
      </c>
      <c r="U981" s="2" t="s">
        <v>1312</v>
      </c>
      <c r="V981" s="2" t="s">
        <v>27</v>
      </c>
      <c r="W981" s="2" t="s">
        <v>27</v>
      </c>
      <c r="X981" s="2" t="s">
        <v>27</v>
      </c>
      <c r="Y981" s="2" t="s">
        <v>1339</v>
      </c>
      <c r="Z981" s="2" t="s">
        <v>27</v>
      </c>
      <c r="AA981" s="2" t="s">
        <v>27</v>
      </c>
      <c r="AB981" s="2" t="s">
        <v>27</v>
      </c>
      <c r="AC981" s="2" t="s">
        <v>1993</v>
      </c>
      <c r="AD981" s="2" t="s">
        <v>27</v>
      </c>
      <c r="AM981">
        <f>--ISNUMBER(IFERROR(SEARCH('Formulaire recherche'!$E$20,D981,1),""))</f>
        <v>1</v>
      </c>
      <c r="AN981">
        <f>IF(AM981=1,COUNTIF($AM$2:AM981,1),"")</f>
        <v>980</v>
      </c>
      <c r="AO981" t="str">
        <f>IFERROR(INDEX($D$2:$D$3528,MATCH(ROWS($AN$2:AN981),Position_Fournisseurs,0)),"")</f>
        <v/>
      </c>
    </row>
    <row r="982" spans="1:41" x14ac:dyDescent="0.25">
      <c r="A982">
        <v>3551</v>
      </c>
      <c r="B982">
        <v>639580</v>
      </c>
      <c r="C982" s="2" t="s">
        <v>27</v>
      </c>
      <c r="D982" s="2" t="s">
        <v>3994</v>
      </c>
      <c r="E982" s="2" t="s">
        <v>27</v>
      </c>
      <c r="F982" s="2" t="s">
        <v>3995</v>
      </c>
      <c r="G982" s="2" t="s">
        <v>27</v>
      </c>
      <c r="H982" s="2" t="s">
        <v>3996</v>
      </c>
      <c r="I982" s="2" t="s">
        <v>3996</v>
      </c>
      <c r="J982" s="2" t="s">
        <v>27</v>
      </c>
      <c r="K982">
        <v>3617</v>
      </c>
      <c r="L982" s="2" t="s">
        <v>3997</v>
      </c>
      <c r="M982" s="2" t="s">
        <v>1311</v>
      </c>
      <c r="N982">
        <v>41334374265</v>
      </c>
      <c r="P982" s="2" t="s">
        <v>27</v>
      </c>
      <c r="Q982" s="2" t="s">
        <v>27</v>
      </c>
      <c r="R982" s="2" t="s">
        <v>27</v>
      </c>
      <c r="S982" s="2" t="s">
        <v>3998</v>
      </c>
      <c r="T982" s="2" t="s">
        <v>27</v>
      </c>
      <c r="U982" s="2" t="s">
        <v>1312</v>
      </c>
      <c r="V982" s="2" t="s">
        <v>27</v>
      </c>
      <c r="W982" s="2" t="s">
        <v>27</v>
      </c>
      <c r="X982" s="2" t="s">
        <v>27</v>
      </c>
      <c r="Y982" s="2" t="s">
        <v>1339</v>
      </c>
      <c r="Z982" s="2" t="s">
        <v>27</v>
      </c>
      <c r="AA982" s="2" t="s">
        <v>27</v>
      </c>
      <c r="AB982" s="2" t="s">
        <v>27</v>
      </c>
      <c r="AC982" s="2" t="s">
        <v>3998</v>
      </c>
      <c r="AD982" s="2" t="s">
        <v>27</v>
      </c>
      <c r="AM982">
        <f>--ISNUMBER(IFERROR(SEARCH('Formulaire recherche'!$E$20,D982,1),""))</f>
        <v>1</v>
      </c>
      <c r="AN982">
        <f>IF(AM982=1,COUNTIF($AM$2:AM982,1),"")</f>
        <v>981</v>
      </c>
      <c r="AO982" t="str">
        <f>IFERROR(INDEX($D$2:$D$3528,MATCH(ROWS($AN$2:AN982),Position_Fournisseurs,0)),"")</f>
        <v/>
      </c>
    </row>
    <row r="983" spans="1:41" x14ac:dyDescent="0.25">
      <c r="A983">
        <v>4906</v>
      </c>
      <c r="B983">
        <v>409261</v>
      </c>
      <c r="C983" s="2" t="s">
        <v>27</v>
      </c>
      <c r="D983" s="2" t="s">
        <v>4759</v>
      </c>
      <c r="E983" s="2" t="s">
        <v>27</v>
      </c>
      <c r="F983" s="2" t="s">
        <v>4760</v>
      </c>
      <c r="G983" s="2" t="s">
        <v>27</v>
      </c>
      <c r="H983" s="2" t="s">
        <v>4761</v>
      </c>
      <c r="I983" s="2" t="s">
        <v>4761</v>
      </c>
      <c r="J983" s="2" t="s">
        <v>27</v>
      </c>
      <c r="K983">
        <v>9200</v>
      </c>
      <c r="L983" s="2" t="s">
        <v>4762</v>
      </c>
      <c r="M983" s="2" t="s">
        <v>1311</v>
      </c>
      <c r="N983">
        <v>41713885858</v>
      </c>
      <c r="P983" s="2" t="s">
        <v>27</v>
      </c>
      <c r="Q983" s="2" t="s">
        <v>27</v>
      </c>
      <c r="R983" s="2" t="s">
        <v>27</v>
      </c>
      <c r="S983" s="2" t="s">
        <v>4763</v>
      </c>
      <c r="T983" s="2" t="s">
        <v>27</v>
      </c>
      <c r="U983" s="2" t="s">
        <v>1312</v>
      </c>
      <c r="V983" s="2" t="s">
        <v>27</v>
      </c>
      <c r="W983" s="2" t="s">
        <v>27</v>
      </c>
      <c r="X983" s="2" t="s">
        <v>27</v>
      </c>
      <c r="Y983" s="2" t="s">
        <v>1344</v>
      </c>
      <c r="Z983" s="2" t="s">
        <v>27</v>
      </c>
      <c r="AA983" s="2" t="s">
        <v>27</v>
      </c>
      <c r="AB983" s="2" t="s">
        <v>27</v>
      </c>
      <c r="AC983" s="2" t="s">
        <v>4763</v>
      </c>
      <c r="AD983" s="2" t="s">
        <v>27</v>
      </c>
      <c r="AM983">
        <f>--ISNUMBER(IFERROR(SEARCH('Formulaire recherche'!$E$20,D983,1),""))</f>
        <v>1</v>
      </c>
      <c r="AN983">
        <f>IF(AM983=1,COUNTIF($AM$2:AM983,1),"")</f>
        <v>982</v>
      </c>
      <c r="AO983" t="str">
        <f>IFERROR(INDEX($D$2:$D$3528,MATCH(ROWS($AN$2:AN983),Position_Fournisseurs,0)),"")</f>
        <v/>
      </c>
    </row>
    <row r="984" spans="1:41" x14ac:dyDescent="0.25">
      <c r="A984">
        <v>6842</v>
      </c>
      <c r="B984">
        <v>516621</v>
      </c>
      <c r="C984" s="2" t="s">
        <v>27</v>
      </c>
      <c r="D984" s="2" t="s">
        <v>5978</v>
      </c>
      <c r="E984" s="2" t="s">
        <v>27</v>
      </c>
      <c r="F984" s="2" t="s">
        <v>5979</v>
      </c>
      <c r="G984" s="2" t="s">
        <v>27</v>
      </c>
      <c r="H984" s="2" t="s">
        <v>3268</v>
      </c>
      <c r="I984" s="2" t="s">
        <v>3268</v>
      </c>
      <c r="J984" s="2" t="s">
        <v>27</v>
      </c>
      <c r="K984">
        <v>1227</v>
      </c>
      <c r="L984" s="2" t="s">
        <v>1345</v>
      </c>
      <c r="M984" s="2" t="s">
        <v>1311</v>
      </c>
      <c r="P984" s="2" t="s">
        <v>27</v>
      </c>
      <c r="Q984" s="2" t="s">
        <v>27</v>
      </c>
      <c r="R984" s="2" t="s">
        <v>5980</v>
      </c>
      <c r="S984" s="2" t="s">
        <v>5981</v>
      </c>
      <c r="T984" s="2" t="s">
        <v>5982</v>
      </c>
      <c r="U984" s="2" t="s">
        <v>1312</v>
      </c>
      <c r="V984" s="2" t="s">
        <v>27</v>
      </c>
      <c r="W984" s="2" t="s">
        <v>27</v>
      </c>
      <c r="X984" s="2" t="s">
        <v>27</v>
      </c>
      <c r="Y984" s="2" t="s">
        <v>24</v>
      </c>
      <c r="Z984" s="2" t="s">
        <v>27</v>
      </c>
      <c r="AA984" s="2" t="s">
        <v>27</v>
      </c>
      <c r="AB984" s="2" t="s">
        <v>27</v>
      </c>
      <c r="AC984" s="2" t="s">
        <v>5981</v>
      </c>
      <c r="AD984" s="2" t="s">
        <v>27</v>
      </c>
      <c r="AM984">
        <f>--ISNUMBER(IFERROR(SEARCH('Formulaire recherche'!$E$20,D984,1),""))</f>
        <v>1</v>
      </c>
      <c r="AN984">
        <f>IF(AM984=1,COUNTIF($AM$2:AM984,1),"")</f>
        <v>983</v>
      </c>
      <c r="AO984" t="str">
        <f>IFERROR(INDEX($D$2:$D$3528,MATCH(ROWS($AN$2:AN984),Position_Fournisseurs,0)),"")</f>
        <v/>
      </c>
    </row>
    <row r="985" spans="1:41" x14ac:dyDescent="0.25">
      <c r="A985">
        <v>3532</v>
      </c>
      <c r="B985">
        <v>635889</v>
      </c>
      <c r="C985" s="2" t="s">
        <v>27</v>
      </c>
      <c r="D985" s="2" t="s">
        <v>3978</v>
      </c>
      <c r="E985" s="2" t="s">
        <v>27</v>
      </c>
      <c r="F985" s="2" t="s">
        <v>3978</v>
      </c>
      <c r="G985" s="2" t="s">
        <v>27</v>
      </c>
      <c r="H985" s="2" t="s">
        <v>3979</v>
      </c>
      <c r="I985" s="2" t="s">
        <v>3980</v>
      </c>
      <c r="J985" s="2" t="s">
        <v>27</v>
      </c>
      <c r="K985">
        <v>1401</v>
      </c>
      <c r="L985" s="2" t="s">
        <v>1587</v>
      </c>
      <c r="M985" s="2" t="s">
        <v>1311</v>
      </c>
      <c r="N985">
        <v>41244242440</v>
      </c>
      <c r="O985">
        <v>41244242449</v>
      </c>
      <c r="P985" s="2" t="s">
        <v>3981</v>
      </c>
      <c r="Q985" s="2" t="s">
        <v>27</v>
      </c>
      <c r="R985" s="2" t="s">
        <v>3982</v>
      </c>
      <c r="S985" s="2" t="s">
        <v>3982</v>
      </c>
      <c r="T985" s="2" t="s">
        <v>3983</v>
      </c>
      <c r="U985" s="2" t="s">
        <v>1312</v>
      </c>
      <c r="V985" s="2" t="s">
        <v>27</v>
      </c>
      <c r="W985" s="2" t="s">
        <v>2044</v>
      </c>
      <c r="X985" s="2" t="s">
        <v>27</v>
      </c>
      <c r="Y985" s="2" t="s">
        <v>79</v>
      </c>
      <c r="Z985" s="2" t="s">
        <v>1606</v>
      </c>
      <c r="AA985" s="2" t="s">
        <v>27</v>
      </c>
      <c r="AB985" s="2" t="s">
        <v>1315</v>
      </c>
      <c r="AC985" s="2" t="s">
        <v>3982</v>
      </c>
      <c r="AD985" s="2" t="s">
        <v>41</v>
      </c>
      <c r="AM985">
        <f>--ISNUMBER(IFERROR(SEARCH('Formulaire recherche'!$E$20,D985,1),""))</f>
        <v>1</v>
      </c>
      <c r="AN985">
        <f>IF(AM985=1,COUNTIF($AM$2:AM985,1),"")</f>
        <v>984</v>
      </c>
      <c r="AO985" t="str">
        <f>IFERROR(INDEX($D$2:$D$3528,MATCH(ROWS($AN$2:AN985),Position_Fournisseurs,0)),"")</f>
        <v/>
      </c>
    </row>
    <row r="986" spans="1:41" x14ac:dyDescent="0.25">
      <c r="A986">
        <v>6282</v>
      </c>
      <c r="B986">
        <v>219474</v>
      </c>
      <c r="C986" s="2" t="s">
        <v>27</v>
      </c>
      <c r="D986" s="2" t="s">
        <v>5657</v>
      </c>
      <c r="E986" s="2" t="s">
        <v>27</v>
      </c>
      <c r="F986" s="2" t="s">
        <v>5658</v>
      </c>
      <c r="G986" s="2" t="s">
        <v>27</v>
      </c>
      <c r="H986" s="2" t="s">
        <v>5641</v>
      </c>
      <c r="I986" s="2" t="s">
        <v>5641</v>
      </c>
      <c r="J986" s="2" t="s">
        <v>1346</v>
      </c>
      <c r="K986">
        <v>8157</v>
      </c>
      <c r="L986" s="2" t="s">
        <v>2826</v>
      </c>
      <c r="M986" s="2" t="s">
        <v>1311</v>
      </c>
      <c r="N986">
        <v>41582691111</v>
      </c>
      <c r="P986" s="2" t="s">
        <v>27</v>
      </c>
      <c r="Q986" s="2" t="s">
        <v>27</v>
      </c>
      <c r="R986" s="2" t="s">
        <v>27</v>
      </c>
      <c r="S986" s="2" t="s">
        <v>5659</v>
      </c>
      <c r="T986" s="2" t="s">
        <v>27</v>
      </c>
      <c r="U986" s="2" t="s">
        <v>1312</v>
      </c>
      <c r="V986" s="2" t="s">
        <v>27</v>
      </c>
      <c r="W986" s="2" t="s">
        <v>27</v>
      </c>
      <c r="X986" s="2" t="s">
        <v>27</v>
      </c>
      <c r="Y986" s="2" t="s">
        <v>1332</v>
      </c>
      <c r="Z986" s="2" t="s">
        <v>27</v>
      </c>
      <c r="AA986" s="2" t="s">
        <v>27</v>
      </c>
      <c r="AB986" s="2" t="s">
        <v>27</v>
      </c>
      <c r="AC986" s="2" t="s">
        <v>5659</v>
      </c>
      <c r="AD986" s="2" t="s">
        <v>27</v>
      </c>
      <c r="AM986">
        <f>--ISNUMBER(IFERROR(SEARCH('Formulaire recherche'!$E$20,D986,1),""))</f>
        <v>1</v>
      </c>
      <c r="AN986">
        <f>IF(AM986=1,COUNTIF($AM$2:AM986,1),"")</f>
        <v>985</v>
      </c>
      <c r="AO986" t="str">
        <f>IFERROR(INDEX($D$2:$D$3528,MATCH(ROWS($AN$2:AN986),Position_Fournisseurs,0)),"")</f>
        <v/>
      </c>
    </row>
    <row r="987" spans="1:41" x14ac:dyDescent="0.25">
      <c r="A987">
        <v>4507</v>
      </c>
      <c r="B987">
        <v>200139</v>
      </c>
      <c r="C987" s="2" t="s">
        <v>27</v>
      </c>
      <c r="D987" s="2" t="s">
        <v>4574</v>
      </c>
      <c r="E987" s="2" t="s">
        <v>27</v>
      </c>
      <c r="F987" s="2" t="s">
        <v>4575</v>
      </c>
      <c r="G987" s="2" t="s">
        <v>27</v>
      </c>
      <c r="H987" s="2" t="s">
        <v>4576</v>
      </c>
      <c r="I987" s="2" t="s">
        <v>4576</v>
      </c>
      <c r="J987" s="2" t="s">
        <v>4577</v>
      </c>
      <c r="K987">
        <v>1131</v>
      </c>
      <c r="L987" s="2" t="s">
        <v>1574</v>
      </c>
      <c r="M987" s="2" t="s">
        <v>1311</v>
      </c>
      <c r="N987">
        <v>41216252524</v>
      </c>
      <c r="P987" s="2" t="s">
        <v>4578</v>
      </c>
      <c r="Q987" s="2" t="s">
        <v>27</v>
      </c>
      <c r="R987" s="2" t="s">
        <v>4579</v>
      </c>
      <c r="S987" s="2" t="s">
        <v>4580</v>
      </c>
      <c r="T987" s="2" t="s">
        <v>4581</v>
      </c>
      <c r="U987" s="2" t="s">
        <v>1312</v>
      </c>
      <c r="V987" s="2" t="s">
        <v>27</v>
      </c>
      <c r="W987" s="2" t="s">
        <v>27</v>
      </c>
      <c r="X987" s="2" t="s">
        <v>27</v>
      </c>
      <c r="Y987" s="2" t="s">
        <v>79</v>
      </c>
      <c r="Z987" s="2" t="s">
        <v>27</v>
      </c>
      <c r="AA987" s="2" t="s">
        <v>27</v>
      </c>
      <c r="AB987" s="2" t="s">
        <v>27</v>
      </c>
      <c r="AC987" s="2" t="s">
        <v>4580</v>
      </c>
      <c r="AD987" s="2" t="s">
        <v>27</v>
      </c>
      <c r="AM987">
        <f>--ISNUMBER(IFERROR(SEARCH('Formulaire recherche'!$E$20,D987,1),""))</f>
        <v>1</v>
      </c>
      <c r="AN987">
        <f>IF(AM987=1,COUNTIF($AM$2:AM987,1),"")</f>
        <v>986</v>
      </c>
      <c r="AO987" t="str">
        <f>IFERROR(INDEX($D$2:$D$3528,MATCH(ROWS($AN$2:AN987),Position_Fournisseurs,0)),"")</f>
        <v/>
      </c>
    </row>
    <row r="988" spans="1:41" x14ac:dyDescent="0.25">
      <c r="A988">
        <v>2676</v>
      </c>
      <c r="B988">
        <v>155673</v>
      </c>
      <c r="C988" s="2" t="s">
        <v>27</v>
      </c>
      <c r="D988" s="2" t="s">
        <v>3321</v>
      </c>
      <c r="E988" s="2" t="s">
        <v>27</v>
      </c>
      <c r="F988" s="2" t="s">
        <v>3321</v>
      </c>
      <c r="G988" s="2" t="s">
        <v>27</v>
      </c>
      <c r="H988" s="2" t="s">
        <v>3322</v>
      </c>
      <c r="I988" s="2" t="s">
        <v>3322</v>
      </c>
      <c r="J988" s="2" t="s">
        <v>3323</v>
      </c>
      <c r="K988">
        <v>6023</v>
      </c>
      <c r="L988" s="2" t="s">
        <v>3324</v>
      </c>
      <c r="M988" s="2" t="s">
        <v>1311</v>
      </c>
      <c r="N988">
        <v>41412894111</v>
      </c>
      <c r="P988" s="2" t="s">
        <v>27</v>
      </c>
      <c r="Q988" s="2" t="s">
        <v>27</v>
      </c>
      <c r="R988" s="2" t="s">
        <v>27</v>
      </c>
      <c r="S988" s="2" t="s">
        <v>3325</v>
      </c>
      <c r="T988" s="2" t="s">
        <v>27</v>
      </c>
      <c r="U988" s="2" t="s">
        <v>1312</v>
      </c>
      <c r="V988" s="2" t="s">
        <v>27</v>
      </c>
      <c r="W988" s="2" t="s">
        <v>27</v>
      </c>
      <c r="X988" s="2" t="s">
        <v>27</v>
      </c>
      <c r="Y988" s="2" t="s">
        <v>1404</v>
      </c>
      <c r="Z988" s="2" t="s">
        <v>27</v>
      </c>
      <c r="AA988" s="2" t="s">
        <v>27</v>
      </c>
      <c r="AB988" s="2" t="s">
        <v>27</v>
      </c>
      <c r="AC988" s="2" t="s">
        <v>3325</v>
      </c>
      <c r="AD988" s="2" t="s">
        <v>27</v>
      </c>
      <c r="AM988">
        <f>--ISNUMBER(IFERROR(SEARCH('Formulaire recherche'!$E$20,D988,1),""))</f>
        <v>1</v>
      </c>
      <c r="AN988">
        <f>IF(AM988=1,COUNTIF($AM$2:AM988,1),"")</f>
        <v>987</v>
      </c>
      <c r="AO988" t="str">
        <f>IFERROR(INDEX($D$2:$D$3528,MATCH(ROWS($AN$2:AN988),Position_Fournisseurs,0)),"")</f>
        <v/>
      </c>
    </row>
    <row r="989" spans="1:41" x14ac:dyDescent="0.25">
      <c r="A989">
        <v>702</v>
      </c>
      <c r="B989">
        <v>146259</v>
      </c>
      <c r="C989" s="2" t="s">
        <v>27</v>
      </c>
      <c r="D989" s="2" t="s">
        <v>1874</v>
      </c>
      <c r="E989" s="2" t="s">
        <v>27</v>
      </c>
      <c r="F989" s="2" t="s">
        <v>1875</v>
      </c>
      <c r="G989" s="2" t="s">
        <v>27</v>
      </c>
      <c r="H989" s="2" t="s">
        <v>1876</v>
      </c>
      <c r="I989" s="2" t="s">
        <v>27</v>
      </c>
      <c r="J989" s="2" t="s">
        <v>27</v>
      </c>
      <c r="K989">
        <v>1236</v>
      </c>
      <c r="L989" s="2" t="s">
        <v>1760</v>
      </c>
      <c r="M989" s="2" t="s">
        <v>1311</v>
      </c>
      <c r="N989">
        <v>41227984343</v>
      </c>
      <c r="P989" s="2" t="s">
        <v>1877</v>
      </c>
      <c r="Q989" s="2" t="s">
        <v>27</v>
      </c>
      <c r="R989" s="2" t="s">
        <v>1878</v>
      </c>
      <c r="S989" s="2" t="s">
        <v>1878</v>
      </c>
      <c r="T989" s="2" t="s">
        <v>1879</v>
      </c>
      <c r="U989" s="2" t="s">
        <v>1312</v>
      </c>
      <c r="V989" s="2" t="s">
        <v>27</v>
      </c>
      <c r="W989" s="2" t="s">
        <v>27</v>
      </c>
      <c r="X989" s="2" t="s">
        <v>27</v>
      </c>
      <c r="Y989" s="2" t="s">
        <v>24</v>
      </c>
      <c r="Z989" s="2" t="s">
        <v>1314</v>
      </c>
      <c r="AA989" s="2" t="s">
        <v>27</v>
      </c>
      <c r="AB989" s="2" t="s">
        <v>27</v>
      </c>
      <c r="AC989" s="2" t="s">
        <v>1880</v>
      </c>
      <c r="AD989" s="2" t="s">
        <v>41</v>
      </c>
      <c r="AM989">
        <f>--ISNUMBER(IFERROR(SEARCH('Formulaire recherche'!$E$20,D989,1),""))</f>
        <v>1</v>
      </c>
      <c r="AN989">
        <f>IF(AM989=1,COUNTIF($AM$2:AM989,1),"")</f>
        <v>988</v>
      </c>
      <c r="AO989" t="str">
        <f>IFERROR(INDEX($D$2:$D$3528,MATCH(ROWS($AN$2:AN989),Position_Fournisseurs,0)),"")</f>
        <v/>
      </c>
    </row>
    <row r="990" spans="1:41" x14ac:dyDescent="0.25">
      <c r="A990">
        <v>3064</v>
      </c>
      <c r="B990">
        <v>332163</v>
      </c>
      <c r="C990" s="2" t="s">
        <v>27</v>
      </c>
      <c r="D990" s="2" t="s">
        <v>3596</v>
      </c>
      <c r="E990" s="2" t="s">
        <v>27</v>
      </c>
      <c r="F990" s="2" t="s">
        <v>3597</v>
      </c>
      <c r="G990" s="2" t="s">
        <v>27</v>
      </c>
      <c r="H990" s="2" t="s">
        <v>3598</v>
      </c>
      <c r="I990" s="2" t="s">
        <v>3598</v>
      </c>
      <c r="J990" s="2" t="s">
        <v>27</v>
      </c>
      <c r="K990">
        <v>1201</v>
      </c>
      <c r="L990" s="2" t="s">
        <v>1349</v>
      </c>
      <c r="M990" s="2" t="s">
        <v>1311</v>
      </c>
      <c r="N990">
        <v>41223442070</v>
      </c>
      <c r="P990" s="2" t="s">
        <v>27</v>
      </c>
      <c r="Q990" s="2" t="s">
        <v>27</v>
      </c>
      <c r="R990" s="2" t="s">
        <v>3599</v>
      </c>
      <c r="S990" s="2" t="s">
        <v>3600</v>
      </c>
      <c r="T990" s="2" t="s">
        <v>3601</v>
      </c>
      <c r="U990" s="2" t="s">
        <v>1312</v>
      </c>
      <c r="V990" s="2" t="s">
        <v>27</v>
      </c>
      <c r="W990" s="2" t="s">
        <v>27</v>
      </c>
      <c r="X990" s="2" t="s">
        <v>27</v>
      </c>
      <c r="Y990" s="2" t="s">
        <v>24</v>
      </c>
      <c r="Z990" s="2" t="s">
        <v>27</v>
      </c>
      <c r="AA990" s="2" t="s">
        <v>27</v>
      </c>
      <c r="AB990" s="2" t="s">
        <v>27</v>
      </c>
      <c r="AC990" s="2" t="s">
        <v>3600</v>
      </c>
      <c r="AD990" s="2" t="s">
        <v>27</v>
      </c>
      <c r="AM990">
        <f>--ISNUMBER(IFERROR(SEARCH('Formulaire recherche'!$E$20,D990,1),""))</f>
        <v>1</v>
      </c>
      <c r="AN990">
        <f>IF(AM990=1,COUNTIF($AM$2:AM990,1),"")</f>
        <v>989</v>
      </c>
      <c r="AO990" t="str">
        <f>IFERROR(INDEX($D$2:$D$3528,MATCH(ROWS($AN$2:AN990),Position_Fournisseurs,0)),"")</f>
        <v/>
      </c>
    </row>
    <row r="991" spans="1:41" x14ac:dyDescent="0.25">
      <c r="A991">
        <v>4306</v>
      </c>
      <c r="B991">
        <v>11150</v>
      </c>
      <c r="C991" s="2" t="s">
        <v>27</v>
      </c>
      <c r="D991" s="2" t="s">
        <v>4450</v>
      </c>
      <c r="E991" s="2" t="s">
        <v>27</v>
      </c>
      <c r="F991" s="2" t="s">
        <v>4451</v>
      </c>
      <c r="G991" s="2" t="s">
        <v>27</v>
      </c>
      <c r="H991" s="2" t="s">
        <v>4452</v>
      </c>
      <c r="I991" s="2" t="s">
        <v>4452</v>
      </c>
      <c r="J991" s="2" t="s">
        <v>27</v>
      </c>
      <c r="K991">
        <v>10001</v>
      </c>
      <c r="L991" s="2" t="s">
        <v>2657</v>
      </c>
      <c r="M991" s="2" t="s">
        <v>1549</v>
      </c>
      <c r="N991">
        <v>4915124061212</v>
      </c>
      <c r="P991" s="2" t="s">
        <v>4453</v>
      </c>
      <c r="Q991" s="2" t="s">
        <v>27</v>
      </c>
      <c r="R991" s="2" t="s">
        <v>27</v>
      </c>
      <c r="S991" s="2" t="s">
        <v>27</v>
      </c>
      <c r="T991" s="2" t="s">
        <v>27</v>
      </c>
      <c r="U991" s="2" t="s">
        <v>1312</v>
      </c>
      <c r="V991" s="2" t="s">
        <v>27</v>
      </c>
      <c r="W991" s="2" t="s">
        <v>27</v>
      </c>
      <c r="X991" s="2" t="s">
        <v>27</v>
      </c>
      <c r="Y991" s="2" t="s">
        <v>1339</v>
      </c>
      <c r="Z991" s="2" t="s">
        <v>27</v>
      </c>
      <c r="AA991" s="2" t="s">
        <v>27</v>
      </c>
      <c r="AB991" s="2" t="s">
        <v>27</v>
      </c>
      <c r="AC991" s="2" t="s">
        <v>27</v>
      </c>
      <c r="AD991" s="2" t="s">
        <v>27</v>
      </c>
      <c r="AM991">
        <f>--ISNUMBER(IFERROR(SEARCH('Formulaire recherche'!$E$20,D991,1),""))</f>
        <v>1</v>
      </c>
      <c r="AN991">
        <f>IF(AM991=1,COUNTIF($AM$2:AM991,1),"")</f>
        <v>990</v>
      </c>
      <c r="AO991" t="str">
        <f>IFERROR(INDEX($D$2:$D$3528,MATCH(ROWS($AN$2:AN991),Position_Fournisseurs,0)),"")</f>
        <v/>
      </c>
    </row>
    <row r="992" spans="1:41" x14ac:dyDescent="0.25">
      <c r="A992">
        <v>6931</v>
      </c>
      <c r="B992">
        <v>781069</v>
      </c>
      <c r="C992" s="2" t="s">
        <v>27</v>
      </c>
      <c r="D992" s="2" t="s">
        <v>6029</v>
      </c>
      <c r="E992" s="2" t="s">
        <v>27</v>
      </c>
      <c r="F992" s="2" t="s">
        <v>6030</v>
      </c>
      <c r="G992" s="2" t="s">
        <v>27</v>
      </c>
      <c r="H992" s="2" t="s">
        <v>6031</v>
      </c>
      <c r="I992" s="2" t="s">
        <v>6031</v>
      </c>
      <c r="J992" s="2" t="s">
        <v>27</v>
      </c>
      <c r="K992">
        <v>1923</v>
      </c>
      <c r="L992" s="2" t="s">
        <v>6032</v>
      </c>
      <c r="M992" s="2" t="s">
        <v>1311</v>
      </c>
      <c r="N992">
        <v>41275651781</v>
      </c>
      <c r="P992" s="2" t="s">
        <v>6033</v>
      </c>
      <c r="Q992" s="2" t="s">
        <v>27</v>
      </c>
      <c r="R992" s="2" t="s">
        <v>6034</v>
      </c>
      <c r="S992" s="2" t="s">
        <v>6035</v>
      </c>
      <c r="T992" s="2" t="s">
        <v>6036</v>
      </c>
      <c r="U992" s="2" t="s">
        <v>1312</v>
      </c>
      <c r="V992" s="2" t="s">
        <v>27</v>
      </c>
      <c r="W992" s="2" t="s">
        <v>27</v>
      </c>
      <c r="X992" s="2" t="s">
        <v>27</v>
      </c>
      <c r="Y992" s="2" t="s">
        <v>257</v>
      </c>
      <c r="Z992" s="2" t="s">
        <v>27</v>
      </c>
      <c r="AA992" s="2" t="s">
        <v>27</v>
      </c>
      <c r="AB992" s="2" t="s">
        <v>27</v>
      </c>
      <c r="AC992" s="2" t="s">
        <v>6035</v>
      </c>
      <c r="AD992" s="2" t="s">
        <v>27</v>
      </c>
      <c r="AM992">
        <f>--ISNUMBER(IFERROR(SEARCH('Formulaire recherche'!$E$20,D992,1),""))</f>
        <v>1</v>
      </c>
      <c r="AN992">
        <f>IF(AM992=1,COUNTIF($AM$2:AM992,1),"")</f>
        <v>991</v>
      </c>
      <c r="AO992" t="str">
        <f>IFERROR(INDEX($D$2:$D$3528,MATCH(ROWS($AN$2:AN992),Position_Fournisseurs,0)),"")</f>
        <v/>
      </c>
    </row>
    <row r="993" spans="1:41" x14ac:dyDescent="0.25">
      <c r="A993">
        <v>3656</v>
      </c>
      <c r="B993">
        <v>657604</v>
      </c>
      <c r="C993" s="2" t="s">
        <v>27</v>
      </c>
      <c r="D993" s="2" t="s">
        <v>4085</v>
      </c>
      <c r="E993" s="2" t="s">
        <v>27</v>
      </c>
      <c r="F993" s="2" t="s">
        <v>4086</v>
      </c>
      <c r="G993" s="2" t="s">
        <v>27</v>
      </c>
      <c r="H993" s="2" t="s">
        <v>4087</v>
      </c>
      <c r="I993" s="2" t="s">
        <v>4087</v>
      </c>
      <c r="J993" s="2" t="s">
        <v>27</v>
      </c>
      <c r="K993">
        <v>1922</v>
      </c>
      <c r="L993" s="2" t="s">
        <v>4088</v>
      </c>
      <c r="M993" s="2" t="s">
        <v>1311</v>
      </c>
      <c r="N993">
        <v>41793372530</v>
      </c>
      <c r="P993" s="2" t="s">
        <v>27</v>
      </c>
      <c r="Q993" s="2" t="s">
        <v>27</v>
      </c>
      <c r="R993" s="2" t="s">
        <v>4089</v>
      </c>
      <c r="S993" s="2" t="s">
        <v>4090</v>
      </c>
      <c r="T993" s="2" t="s">
        <v>4091</v>
      </c>
      <c r="U993" s="2" t="s">
        <v>1312</v>
      </c>
      <c r="V993" s="2" t="s">
        <v>27</v>
      </c>
      <c r="W993" s="2" t="s">
        <v>27</v>
      </c>
      <c r="X993" s="2" t="s">
        <v>27</v>
      </c>
      <c r="Y993" s="2" t="s">
        <v>257</v>
      </c>
      <c r="Z993" s="2" t="s">
        <v>27</v>
      </c>
      <c r="AA993" s="2" t="s">
        <v>27</v>
      </c>
      <c r="AB993" s="2" t="s">
        <v>27</v>
      </c>
      <c r="AC993" s="2" t="s">
        <v>4090</v>
      </c>
      <c r="AD993" s="2" t="s">
        <v>27</v>
      </c>
      <c r="AM993">
        <f>--ISNUMBER(IFERROR(SEARCH('Formulaire recherche'!$E$20,D993,1),""))</f>
        <v>1</v>
      </c>
      <c r="AN993">
        <f>IF(AM993=1,COUNTIF($AM$2:AM993,1),"")</f>
        <v>992</v>
      </c>
      <c r="AO993" t="str">
        <f>IFERROR(INDEX($D$2:$D$3528,MATCH(ROWS($AN$2:AN993),Position_Fournisseurs,0)),"")</f>
        <v/>
      </c>
    </row>
    <row r="994" spans="1:41" x14ac:dyDescent="0.25">
      <c r="A994">
        <v>4349</v>
      </c>
      <c r="B994">
        <v>11196</v>
      </c>
      <c r="C994" s="2" t="s">
        <v>27</v>
      </c>
      <c r="D994" s="2" t="s">
        <v>4479</v>
      </c>
      <c r="E994" s="2" t="s">
        <v>27</v>
      </c>
      <c r="F994" s="2" t="s">
        <v>4480</v>
      </c>
      <c r="G994" s="2" t="s">
        <v>27</v>
      </c>
      <c r="H994" s="2" t="s">
        <v>4481</v>
      </c>
      <c r="I994" s="2" t="s">
        <v>4481</v>
      </c>
      <c r="J994" s="2" t="s">
        <v>27</v>
      </c>
      <c r="K994">
        <v>74500</v>
      </c>
      <c r="L994" s="2" t="s">
        <v>4482</v>
      </c>
      <c r="M994" s="2" t="s">
        <v>1313</v>
      </c>
      <c r="N994">
        <v>33450760183</v>
      </c>
      <c r="P994" s="2" t="s">
        <v>27</v>
      </c>
      <c r="Q994" s="2" t="s">
        <v>27</v>
      </c>
      <c r="R994" s="2" t="s">
        <v>27</v>
      </c>
      <c r="S994" s="2" t="s">
        <v>27</v>
      </c>
      <c r="T994" s="2" t="s">
        <v>27</v>
      </c>
      <c r="U994" s="2" t="s">
        <v>1312</v>
      </c>
      <c r="V994" s="2" t="s">
        <v>27</v>
      </c>
      <c r="W994" s="2" t="s">
        <v>27</v>
      </c>
      <c r="X994" s="2" t="s">
        <v>27</v>
      </c>
      <c r="Y994" s="2" t="s">
        <v>27</v>
      </c>
      <c r="Z994" s="2" t="s">
        <v>27</v>
      </c>
      <c r="AA994" s="2" t="s">
        <v>27</v>
      </c>
      <c r="AB994" s="2" t="s">
        <v>27</v>
      </c>
      <c r="AC994" s="2" t="s">
        <v>27</v>
      </c>
      <c r="AD994" s="2" t="s">
        <v>27</v>
      </c>
      <c r="AM994">
        <f>--ISNUMBER(IFERROR(SEARCH('Formulaire recherche'!$E$20,D994,1),""))</f>
        <v>1</v>
      </c>
      <c r="AN994">
        <f>IF(AM994=1,COUNTIF($AM$2:AM994,1),"")</f>
        <v>993</v>
      </c>
      <c r="AO994" t="str">
        <f>IFERROR(INDEX($D$2:$D$3528,MATCH(ROWS($AN$2:AN994),Position_Fournisseurs,0)),"")</f>
        <v/>
      </c>
    </row>
    <row r="995" spans="1:41" x14ac:dyDescent="0.25">
      <c r="A995">
        <v>2904</v>
      </c>
      <c r="B995">
        <v>197781</v>
      </c>
      <c r="C995" s="2" t="s">
        <v>27</v>
      </c>
      <c r="D995" s="2" t="s">
        <v>3474</v>
      </c>
      <c r="E995" s="2" t="s">
        <v>27</v>
      </c>
      <c r="F995" s="2" t="s">
        <v>3475</v>
      </c>
      <c r="G995" s="2" t="s">
        <v>27</v>
      </c>
      <c r="H995" s="2" t="s">
        <v>27</v>
      </c>
      <c r="I995" s="2" t="s">
        <v>27</v>
      </c>
      <c r="J995" s="2" t="s">
        <v>3476</v>
      </c>
      <c r="K995">
        <v>1030</v>
      </c>
      <c r="L995" s="2" t="s">
        <v>2264</v>
      </c>
      <c r="M995" s="2" t="s">
        <v>1311</v>
      </c>
      <c r="P995" s="2" t="s">
        <v>27</v>
      </c>
      <c r="Q995" s="2" t="s">
        <v>27</v>
      </c>
      <c r="R995" s="2" t="s">
        <v>27</v>
      </c>
      <c r="S995" s="2" t="s">
        <v>27</v>
      </c>
      <c r="T995" s="2" t="s">
        <v>27</v>
      </c>
      <c r="U995" s="2" t="s">
        <v>1312</v>
      </c>
      <c r="V995" s="2" t="s">
        <v>27</v>
      </c>
      <c r="W995" s="2" t="s">
        <v>27</v>
      </c>
      <c r="X995" s="2" t="s">
        <v>27</v>
      </c>
      <c r="Y995" s="2" t="s">
        <v>79</v>
      </c>
      <c r="Z995" s="2" t="s">
        <v>27</v>
      </c>
      <c r="AA995" s="2" t="s">
        <v>27</v>
      </c>
      <c r="AB995" s="2" t="s">
        <v>27</v>
      </c>
      <c r="AC995" s="2" t="s">
        <v>27</v>
      </c>
      <c r="AD995" s="2" t="s">
        <v>27</v>
      </c>
      <c r="AM995">
        <f>--ISNUMBER(IFERROR(SEARCH('Formulaire recherche'!$E$20,D995,1),""))</f>
        <v>1</v>
      </c>
      <c r="AN995">
        <f>IF(AM995=1,COUNTIF($AM$2:AM995,1),"")</f>
        <v>994</v>
      </c>
      <c r="AO995" t="str">
        <f>IFERROR(INDEX($D$2:$D$3528,MATCH(ROWS($AN$2:AN995),Position_Fournisseurs,0)),"")</f>
        <v/>
      </c>
    </row>
    <row r="996" spans="1:41" x14ac:dyDescent="0.25">
      <c r="A996">
        <v>7354</v>
      </c>
      <c r="B996">
        <v>11514</v>
      </c>
      <c r="C996" s="2" t="s">
        <v>27</v>
      </c>
      <c r="D996" s="2" t="s">
        <v>6378</v>
      </c>
      <c r="E996" s="2" t="s">
        <v>27</v>
      </c>
      <c r="F996" s="2" t="s">
        <v>6379</v>
      </c>
      <c r="G996" s="2" t="s">
        <v>27</v>
      </c>
      <c r="H996" s="2" t="s">
        <v>6380</v>
      </c>
      <c r="I996" s="2" t="s">
        <v>27</v>
      </c>
      <c r="J996" s="2" t="s">
        <v>27</v>
      </c>
      <c r="K996">
        <v>83308</v>
      </c>
      <c r="L996" s="2" t="s">
        <v>6381</v>
      </c>
      <c r="M996" s="2" t="s">
        <v>1549</v>
      </c>
      <c r="N996">
        <v>494986216466</v>
      </c>
      <c r="P996" s="2" t="s">
        <v>6382</v>
      </c>
      <c r="Q996" s="2" t="s">
        <v>27</v>
      </c>
      <c r="R996" s="2" t="s">
        <v>27</v>
      </c>
      <c r="S996" s="2" t="s">
        <v>27</v>
      </c>
      <c r="T996" s="2" t="s">
        <v>27</v>
      </c>
      <c r="U996" s="2" t="s">
        <v>1312</v>
      </c>
      <c r="V996" s="2" t="s">
        <v>27</v>
      </c>
      <c r="W996" s="2" t="s">
        <v>27</v>
      </c>
      <c r="X996" s="2" t="s">
        <v>27</v>
      </c>
      <c r="Y996" s="2" t="s">
        <v>27</v>
      </c>
      <c r="Z996" s="2" t="s">
        <v>27</v>
      </c>
      <c r="AA996" s="2" t="s">
        <v>27</v>
      </c>
      <c r="AB996" s="2" t="s">
        <v>27</v>
      </c>
      <c r="AC996" s="2" t="s">
        <v>27</v>
      </c>
      <c r="AD996" s="2" t="s">
        <v>27</v>
      </c>
      <c r="AM996">
        <f>--ISNUMBER(IFERROR(SEARCH('Formulaire recherche'!$E$20,D996,1),""))</f>
        <v>1</v>
      </c>
      <c r="AN996">
        <f>IF(AM996=1,COUNTIF($AM$2:AM996,1),"")</f>
        <v>995</v>
      </c>
      <c r="AO996" t="str">
        <f>IFERROR(INDEX($D$2:$D$3528,MATCH(ROWS($AN$2:AN996),Position_Fournisseurs,0)),"")</f>
        <v/>
      </c>
    </row>
    <row r="997" spans="1:41" x14ac:dyDescent="0.25">
      <c r="A997">
        <v>5197</v>
      </c>
      <c r="B997">
        <v>457251</v>
      </c>
      <c r="C997" s="2" t="s">
        <v>27</v>
      </c>
      <c r="D997" s="2" t="s">
        <v>4977</v>
      </c>
      <c r="E997" s="2" t="s">
        <v>27</v>
      </c>
      <c r="F997" s="2" t="s">
        <v>4978</v>
      </c>
      <c r="G997" s="2" t="s">
        <v>27</v>
      </c>
      <c r="H997" s="2" t="s">
        <v>4979</v>
      </c>
      <c r="I997" s="2" t="s">
        <v>27</v>
      </c>
      <c r="J997" s="2" t="s">
        <v>27</v>
      </c>
      <c r="K997">
        <v>1897</v>
      </c>
      <c r="L997" s="2" t="s">
        <v>4980</v>
      </c>
      <c r="M997" s="2" t="s">
        <v>1311</v>
      </c>
      <c r="N997">
        <v>41244811819</v>
      </c>
      <c r="P997" s="2" t="s">
        <v>27</v>
      </c>
      <c r="Q997" s="2" t="s">
        <v>27</v>
      </c>
      <c r="R997" s="2" t="s">
        <v>4981</v>
      </c>
      <c r="S997" s="2" t="s">
        <v>4981</v>
      </c>
      <c r="T997" s="2" t="s">
        <v>4982</v>
      </c>
      <c r="U997" s="2" t="s">
        <v>1312</v>
      </c>
      <c r="V997" s="2" t="s">
        <v>27</v>
      </c>
      <c r="W997" s="2" t="s">
        <v>27</v>
      </c>
      <c r="X997" s="2" t="s">
        <v>27</v>
      </c>
      <c r="Y997" s="2" t="s">
        <v>257</v>
      </c>
      <c r="Z997" s="2" t="s">
        <v>1314</v>
      </c>
      <c r="AA997" s="2" t="s">
        <v>27</v>
      </c>
      <c r="AB997" s="2" t="s">
        <v>1315</v>
      </c>
      <c r="AC997" s="2" t="s">
        <v>4981</v>
      </c>
      <c r="AD997" s="2" t="s">
        <v>41</v>
      </c>
      <c r="AM997">
        <f>--ISNUMBER(IFERROR(SEARCH('Formulaire recherche'!$E$20,D997,1),""))</f>
        <v>1</v>
      </c>
      <c r="AN997">
        <f>IF(AM997=1,COUNTIF($AM$2:AM997,1),"")</f>
        <v>996</v>
      </c>
      <c r="AO997" t="str">
        <f>IFERROR(INDEX($D$2:$D$3528,MATCH(ROWS($AN$2:AN997),Position_Fournisseurs,0)),"")</f>
        <v/>
      </c>
    </row>
    <row r="998" spans="1:41" x14ac:dyDescent="0.25">
      <c r="A998">
        <v>279</v>
      </c>
      <c r="B998">
        <v>10274</v>
      </c>
      <c r="C998" s="2" t="s">
        <v>27</v>
      </c>
      <c r="D998" s="2" t="s">
        <v>1522</v>
      </c>
      <c r="E998" s="2" t="s">
        <v>1523</v>
      </c>
      <c r="F998" s="2" t="s">
        <v>1524</v>
      </c>
      <c r="G998" s="2" t="s">
        <v>1525</v>
      </c>
      <c r="H998" s="2" t="s">
        <v>1525</v>
      </c>
      <c r="I998" s="2" t="s">
        <v>27</v>
      </c>
      <c r="J998" s="2" t="s">
        <v>27</v>
      </c>
      <c r="K998">
        <v>1279</v>
      </c>
      <c r="L998" s="2" t="s">
        <v>1523</v>
      </c>
      <c r="M998" s="2" t="s">
        <v>1311</v>
      </c>
      <c r="P998" s="2" t="s">
        <v>27</v>
      </c>
      <c r="Q998" s="2" t="s">
        <v>27</v>
      </c>
      <c r="R998" s="2" t="s">
        <v>27</v>
      </c>
      <c r="S998" s="2" t="s">
        <v>1321</v>
      </c>
      <c r="T998" s="2" t="s">
        <v>27</v>
      </c>
      <c r="U998" s="2" t="s">
        <v>1312</v>
      </c>
      <c r="V998" s="2" t="s">
        <v>27</v>
      </c>
      <c r="W998" s="2" t="s">
        <v>27</v>
      </c>
      <c r="X998" s="2" t="s">
        <v>27</v>
      </c>
      <c r="Y998" s="2" t="s">
        <v>27</v>
      </c>
      <c r="Z998" s="2" t="s">
        <v>27</v>
      </c>
      <c r="AA998" s="2" t="s">
        <v>27</v>
      </c>
      <c r="AB998" s="2" t="s">
        <v>27</v>
      </c>
      <c r="AC998" s="2" t="s">
        <v>1321</v>
      </c>
      <c r="AD998" s="2" t="s">
        <v>27</v>
      </c>
      <c r="AM998">
        <f>--ISNUMBER(IFERROR(SEARCH('Formulaire recherche'!$E$20,D998,1),""))</f>
        <v>1</v>
      </c>
      <c r="AN998">
        <f>IF(AM998=1,COUNTIF($AM$2:AM998,1),"")</f>
        <v>997</v>
      </c>
      <c r="AO998" t="str">
        <f>IFERROR(INDEX($D$2:$D$3528,MATCH(ROWS($AN$2:AN998),Position_Fournisseurs,0)),"")</f>
        <v/>
      </c>
    </row>
    <row r="999" spans="1:41" x14ac:dyDescent="0.25">
      <c r="A999">
        <v>2490</v>
      </c>
      <c r="B999">
        <v>108103</v>
      </c>
      <c r="C999" s="2" t="s">
        <v>27</v>
      </c>
      <c r="D999" s="2" t="s">
        <v>3175</v>
      </c>
      <c r="E999" s="2" t="s">
        <v>3176</v>
      </c>
      <c r="F999" s="2" t="s">
        <v>3175</v>
      </c>
      <c r="G999" s="2" t="s">
        <v>27</v>
      </c>
      <c r="H999" s="2" t="s">
        <v>3177</v>
      </c>
      <c r="I999" s="2" t="s">
        <v>3177</v>
      </c>
      <c r="J999" s="2" t="s">
        <v>3178</v>
      </c>
      <c r="K999">
        <v>8304</v>
      </c>
      <c r="L999" s="2" t="s">
        <v>2024</v>
      </c>
      <c r="M999" s="2" t="s">
        <v>1311</v>
      </c>
      <c r="N999">
        <v>4118328855</v>
      </c>
      <c r="P999" s="2" t="s">
        <v>27</v>
      </c>
      <c r="Q999" s="2" t="s">
        <v>27</v>
      </c>
      <c r="R999" s="2" t="s">
        <v>27</v>
      </c>
      <c r="S999" s="2" t="s">
        <v>3179</v>
      </c>
      <c r="T999" s="2" t="s">
        <v>27</v>
      </c>
      <c r="U999" s="2" t="s">
        <v>1312</v>
      </c>
      <c r="V999" s="2" t="s">
        <v>27</v>
      </c>
      <c r="W999" s="2" t="s">
        <v>27</v>
      </c>
      <c r="X999" s="2" t="s">
        <v>27</v>
      </c>
      <c r="Y999" s="2" t="s">
        <v>79</v>
      </c>
      <c r="Z999" s="2" t="s">
        <v>27</v>
      </c>
      <c r="AA999" s="2" t="s">
        <v>27</v>
      </c>
      <c r="AB999" s="2" t="s">
        <v>27</v>
      </c>
      <c r="AC999" s="2" t="s">
        <v>3179</v>
      </c>
      <c r="AD999" s="2" t="s">
        <v>27</v>
      </c>
      <c r="AM999">
        <f>--ISNUMBER(IFERROR(SEARCH('Formulaire recherche'!$E$20,D999,1),""))</f>
        <v>1</v>
      </c>
      <c r="AN999">
        <f>IF(AM999=1,COUNTIF($AM$2:AM999,1),"")</f>
        <v>998</v>
      </c>
      <c r="AO999" t="str">
        <f>IFERROR(INDEX($D$2:$D$3528,MATCH(ROWS($AN$2:AN999),Position_Fournisseurs,0)),"")</f>
        <v/>
      </c>
    </row>
    <row r="1000" spans="1:41" x14ac:dyDescent="0.25">
      <c r="A1000">
        <v>5526</v>
      </c>
      <c r="B1000">
        <v>733450</v>
      </c>
      <c r="C1000" s="2" t="s">
        <v>27</v>
      </c>
      <c r="D1000" s="2" t="s">
        <v>5272</v>
      </c>
      <c r="E1000" s="2" t="s">
        <v>27</v>
      </c>
      <c r="F1000" s="2" t="s">
        <v>5273</v>
      </c>
      <c r="G1000" s="2" t="s">
        <v>27</v>
      </c>
      <c r="H1000" s="2" t="s">
        <v>1363</v>
      </c>
      <c r="I1000" s="2" t="s">
        <v>1363</v>
      </c>
      <c r="J1000" s="2" t="s">
        <v>27</v>
      </c>
      <c r="K1000">
        <v>1957</v>
      </c>
      <c r="L1000" s="2" t="s">
        <v>2331</v>
      </c>
      <c r="M1000" s="2" t="s">
        <v>1311</v>
      </c>
      <c r="N1000">
        <v>41273062060</v>
      </c>
      <c r="P1000" s="2" t="s">
        <v>27</v>
      </c>
      <c r="Q1000" s="2" t="s">
        <v>27</v>
      </c>
      <c r="R1000" s="2" t="s">
        <v>5274</v>
      </c>
      <c r="S1000" s="2" t="s">
        <v>5275</v>
      </c>
      <c r="T1000" s="2" t="s">
        <v>5276</v>
      </c>
      <c r="U1000" s="2" t="s">
        <v>1312</v>
      </c>
      <c r="V1000" s="2" t="s">
        <v>27</v>
      </c>
      <c r="W1000" s="2" t="s">
        <v>27</v>
      </c>
      <c r="X1000" s="2" t="s">
        <v>27</v>
      </c>
      <c r="Y1000" s="2" t="s">
        <v>257</v>
      </c>
      <c r="Z1000" s="2" t="s">
        <v>27</v>
      </c>
      <c r="AA1000" s="2" t="s">
        <v>27</v>
      </c>
      <c r="AB1000" s="2" t="s">
        <v>27</v>
      </c>
      <c r="AC1000" s="2" t="s">
        <v>5274</v>
      </c>
      <c r="AD1000" s="2" t="s">
        <v>41</v>
      </c>
      <c r="AM1000">
        <f>--ISNUMBER(IFERROR(SEARCH('Formulaire recherche'!$E$20,D1000,1),""))</f>
        <v>1</v>
      </c>
      <c r="AN1000">
        <f>IF(AM1000=1,COUNTIF($AM$2:AM1000,1),"")</f>
        <v>999</v>
      </c>
      <c r="AO1000" t="str">
        <f>IFERROR(INDEX($D$2:$D$3528,MATCH(ROWS($AN$2:AN1000),Position_Fournisseurs,0)),"")</f>
        <v/>
      </c>
    </row>
    <row r="1001" spans="1:41" x14ac:dyDescent="0.25">
      <c r="AM1001">
        <f>--ISNUMBER(IFERROR(SEARCH('Formulaire recherche'!$E$20,D1001,1),""))</f>
        <v>0</v>
      </c>
      <c r="AN1001" t="str">
        <f>IF(AM1001=1,COUNTIF($AM$2:AM1001,1),"")</f>
        <v/>
      </c>
      <c r="AO1001" t="str">
        <f>IFERROR(INDEX($D$2:$D$3528,MATCH(ROWS($AN$2:AN1001),Position_Fournisseurs,0)),"")</f>
        <v/>
      </c>
    </row>
    <row r="1002" spans="1:41" x14ac:dyDescent="0.25">
      <c r="AM1002">
        <f>--ISNUMBER(IFERROR(SEARCH('Formulaire recherche'!$E$20,D1002,1),""))</f>
        <v>0</v>
      </c>
      <c r="AN1002" t="str">
        <f>IF(AM1002=1,COUNTIF($AM$2:AM1002,1),"")</f>
        <v/>
      </c>
      <c r="AO1002" t="str">
        <f>IFERROR(INDEX($D$2:$D$3528,MATCH(ROWS($AN$2:AN1002),Position_Fournisseurs,0)),"")</f>
        <v/>
      </c>
    </row>
    <row r="1003" spans="1:41" x14ac:dyDescent="0.25">
      <c r="AM1003">
        <f>--ISNUMBER(IFERROR(SEARCH('Formulaire recherche'!$E$20,D1003,1),""))</f>
        <v>0</v>
      </c>
      <c r="AN1003" t="str">
        <f>IF(AM1003=1,COUNTIF($AM$2:AM1003,1),"")</f>
        <v/>
      </c>
      <c r="AO1003" t="str">
        <f>IFERROR(INDEX($D$2:$D$3528,MATCH(ROWS($AN$2:AN1003),Position_Fournisseurs,0)),"")</f>
        <v/>
      </c>
    </row>
    <row r="1004" spans="1:41" x14ac:dyDescent="0.25">
      <c r="AM1004">
        <f>--ISNUMBER(IFERROR(SEARCH('Formulaire recherche'!$E$20,D1004,1),""))</f>
        <v>0</v>
      </c>
      <c r="AN1004" t="str">
        <f>IF(AM1004=1,COUNTIF($AM$2:AM1004,1),"")</f>
        <v/>
      </c>
      <c r="AO1004" t="str">
        <f>IFERROR(INDEX($D$2:$D$3528,MATCH(ROWS($AN$2:AN1004),Position_Fournisseurs,0)),"")</f>
        <v/>
      </c>
    </row>
    <row r="1005" spans="1:41" x14ac:dyDescent="0.25">
      <c r="AM1005">
        <f>--ISNUMBER(IFERROR(SEARCH('Formulaire recherche'!$E$20,D1005,1),""))</f>
        <v>0</v>
      </c>
      <c r="AN1005" t="str">
        <f>IF(AM1005=1,COUNTIF($AM$2:AM1005,1),"")</f>
        <v/>
      </c>
      <c r="AO1005" t="str">
        <f>IFERROR(INDEX($D$2:$D$3528,MATCH(ROWS($AN$2:AN1005),Position_Fournisseurs,0)),"")</f>
        <v/>
      </c>
    </row>
    <row r="1006" spans="1:41" x14ac:dyDescent="0.25">
      <c r="AM1006">
        <f>--ISNUMBER(IFERROR(SEARCH('Formulaire recherche'!$E$20,D1006,1),""))</f>
        <v>0</v>
      </c>
      <c r="AN1006" t="str">
        <f>IF(AM1006=1,COUNTIF($AM$2:AM1006,1),"")</f>
        <v/>
      </c>
      <c r="AO1006" t="str">
        <f>IFERROR(INDEX($D$2:$D$3528,MATCH(ROWS($AN$2:AN1006),Position_Fournisseurs,0)),"")</f>
        <v/>
      </c>
    </row>
    <row r="1007" spans="1:41" x14ac:dyDescent="0.25">
      <c r="AM1007">
        <f>--ISNUMBER(IFERROR(SEARCH('Formulaire recherche'!$E$20,D1007,1),""))</f>
        <v>0</v>
      </c>
      <c r="AN1007" t="str">
        <f>IF(AM1007=1,COUNTIF($AM$2:AM1007,1),"")</f>
        <v/>
      </c>
      <c r="AO1007" t="str">
        <f>IFERROR(INDEX($D$2:$D$3528,MATCH(ROWS($AN$2:AN1007),Position_Fournisseurs,0)),"")</f>
        <v/>
      </c>
    </row>
    <row r="1008" spans="1:41" x14ac:dyDescent="0.25">
      <c r="AM1008">
        <f>--ISNUMBER(IFERROR(SEARCH('Formulaire recherche'!$E$20,D1008,1),""))</f>
        <v>0</v>
      </c>
      <c r="AN1008" t="str">
        <f>IF(AM1008=1,COUNTIF($AM$2:AM1008,1),"")</f>
        <v/>
      </c>
      <c r="AO1008" t="str">
        <f>IFERROR(INDEX($D$2:$D$3528,MATCH(ROWS($AN$2:AN1008),Position_Fournisseurs,0)),"")</f>
        <v/>
      </c>
    </row>
    <row r="1009" spans="39:41" x14ac:dyDescent="0.25">
      <c r="AM1009">
        <f>--ISNUMBER(IFERROR(SEARCH('Formulaire recherche'!$E$20,D1009,1),""))</f>
        <v>0</v>
      </c>
      <c r="AN1009" t="str">
        <f>IF(AM1009=1,COUNTIF($AM$2:AM1009,1),"")</f>
        <v/>
      </c>
      <c r="AO1009" t="str">
        <f>IFERROR(INDEX($D$2:$D$3528,MATCH(ROWS($AN$2:AN1009),Position_Fournisseurs,0)),"")</f>
        <v/>
      </c>
    </row>
    <row r="1010" spans="39:41" x14ac:dyDescent="0.25">
      <c r="AM1010">
        <f>--ISNUMBER(IFERROR(SEARCH('Formulaire recherche'!$E$20,D1010,1),""))</f>
        <v>0</v>
      </c>
      <c r="AN1010" t="str">
        <f>IF(AM1010=1,COUNTIF($AM$2:AM1010,1),"")</f>
        <v/>
      </c>
      <c r="AO1010" t="str">
        <f>IFERROR(INDEX($D$2:$D$3528,MATCH(ROWS($AN$2:AN1010),Position_Fournisseurs,0)),"")</f>
        <v/>
      </c>
    </row>
    <row r="1011" spans="39:41" x14ac:dyDescent="0.25">
      <c r="AM1011">
        <f>--ISNUMBER(IFERROR(SEARCH('Formulaire recherche'!$E$20,D1011,1),""))</f>
        <v>0</v>
      </c>
      <c r="AN1011" t="str">
        <f>IF(AM1011=1,COUNTIF($AM$2:AM1011,1),"")</f>
        <v/>
      </c>
      <c r="AO1011" t="str">
        <f>IFERROR(INDEX($D$2:$D$3528,MATCH(ROWS($AN$2:AN1011),Position_Fournisseurs,0)),"")</f>
        <v/>
      </c>
    </row>
    <row r="1012" spans="39:41" x14ac:dyDescent="0.25">
      <c r="AM1012">
        <f>--ISNUMBER(IFERROR(SEARCH('Formulaire recherche'!$E$20,D1012,1),""))</f>
        <v>0</v>
      </c>
      <c r="AN1012" t="str">
        <f>IF(AM1012=1,COUNTIF($AM$2:AM1012,1),"")</f>
        <v/>
      </c>
      <c r="AO1012" t="str">
        <f>IFERROR(INDEX($D$2:$D$3528,MATCH(ROWS($AN$2:AN1012),Position_Fournisseurs,0)),"")</f>
        <v/>
      </c>
    </row>
    <row r="1013" spans="39:41" x14ac:dyDescent="0.25">
      <c r="AM1013">
        <f>--ISNUMBER(IFERROR(SEARCH('Formulaire recherche'!$E$20,D1013,1),""))</f>
        <v>0</v>
      </c>
      <c r="AN1013" t="str">
        <f>IF(AM1013=1,COUNTIF($AM$2:AM1013,1),"")</f>
        <v/>
      </c>
      <c r="AO1013" t="str">
        <f>IFERROR(INDEX($D$2:$D$3528,MATCH(ROWS($AN$2:AN1013),Position_Fournisseurs,0)),"")</f>
        <v/>
      </c>
    </row>
    <row r="1014" spans="39:41" x14ac:dyDescent="0.25">
      <c r="AM1014">
        <f>--ISNUMBER(IFERROR(SEARCH('Formulaire recherche'!$E$20,D1014,1),""))</f>
        <v>0</v>
      </c>
      <c r="AN1014" t="str">
        <f>IF(AM1014=1,COUNTIF($AM$2:AM1014,1),"")</f>
        <v/>
      </c>
      <c r="AO1014" t="str">
        <f>IFERROR(INDEX($D$2:$D$3528,MATCH(ROWS($AN$2:AN1014),Position_Fournisseurs,0)),"")</f>
        <v/>
      </c>
    </row>
    <row r="1015" spans="39:41" x14ac:dyDescent="0.25">
      <c r="AM1015">
        <f>--ISNUMBER(IFERROR(SEARCH('Formulaire recherche'!$E$20,D1015,1),""))</f>
        <v>0</v>
      </c>
      <c r="AN1015" t="str">
        <f>IF(AM1015=1,COUNTIF($AM$2:AM1015,1),"")</f>
        <v/>
      </c>
      <c r="AO1015" t="str">
        <f>IFERROR(INDEX($D$2:$D$3528,MATCH(ROWS($AN$2:AN1015),Position_Fournisseurs,0)),"")</f>
        <v/>
      </c>
    </row>
    <row r="1016" spans="39:41" x14ac:dyDescent="0.25">
      <c r="AM1016">
        <f>--ISNUMBER(IFERROR(SEARCH('Formulaire recherche'!$E$20,D1016,1),""))</f>
        <v>0</v>
      </c>
      <c r="AN1016" t="str">
        <f>IF(AM1016=1,COUNTIF($AM$2:AM1016,1),"")</f>
        <v/>
      </c>
      <c r="AO1016" t="str">
        <f>IFERROR(INDEX($D$2:$D$3528,MATCH(ROWS($AN$2:AN1016),Position_Fournisseurs,0)),"")</f>
        <v/>
      </c>
    </row>
    <row r="1017" spans="39:41" x14ac:dyDescent="0.25">
      <c r="AM1017">
        <f>--ISNUMBER(IFERROR(SEARCH('Formulaire recherche'!$E$20,D1017,1),""))</f>
        <v>0</v>
      </c>
      <c r="AN1017" t="str">
        <f>IF(AM1017=1,COUNTIF($AM$2:AM1017,1),"")</f>
        <v/>
      </c>
      <c r="AO1017" t="str">
        <f>IFERROR(INDEX($D$2:$D$3528,MATCH(ROWS($AN$2:AN1017),Position_Fournisseurs,0)),"")</f>
        <v/>
      </c>
    </row>
    <row r="1018" spans="39:41" x14ac:dyDescent="0.25">
      <c r="AM1018">
        <f>--ISNUMBER(IFERROR(SEARCH('Formulaire recherche'!$E$20,D1018,1),""))</f>
        <v>0</v>
      </c>
      <c r="AN1018" t="str">
        <f>IF(AM1018=1,COUNTIF($AM$2:AM1018,1),"")</f>
        <v/>
      </c>
      <c r="AO1018" t="str">
        <f>IFERROR(INDEX($D$2:$D$3528,MATCH(ROWS($AN$2:AN1018),Position_Fournisseurs,0)),"")</f>
        <v/>
      </c>
    </row>
    <row r="1019" spans="39:41" x14ac:dyDescent="0.25">
      <c r="AM1019">
        <f>--ISNUMBER(IFERROR(SEARCH('Formulaire recherche'!$E$20,D1019,1),""))</f>
        <v>0</v>
      </c>
      <c r="AN1019" t="str">
        <f>IF(AM1019=1,COUNTIF($AM$2:AM1019,1),"")</f>
        <v/>
      </c>
      <c r="AO1019" t="str">
        <f>IFERROR(INDEX($D$2:$D$3528,MATCH(ROWS($AN$2:AN1019),Position_Fournisseurs,0)),"")</f>
        <v/>
      </c>
    </row>
    <row r="1020" spans="39:41" x14ac:dyDescent="0.25">
      <c r="AM1020">
        <f>--ISNUMBER(IFERROR(SEARCH('Formulaire recherche'!$E$20,D1020,1),""))</f>
        <v>0</v>
      </c>
      <c r="AN1020" t="str">
        <f>IF(AM1020=1,COUNTIF($AM$2:AM1020,1),"")</f>
        <v/>
      </c>
      <c r="AO1020" t="str">
        <f>IFERROR(INDEX($D$2:$D$3528,MATCH(ROWS($AN$2:AN1020),Position_Fournisseurs,0)),"")</f>
        <v/>
      </c>
    </row>
    <row r="1021" spans="39:41" x14ac:dyDescent="0.25">
      <c r="AM1021">
        <f>--ISNUMBER(IFERROR(SEARCH('Formulaire recherche'!$E$20,D1021,1),""))</f>
        <v>0</v>
      </c>
      <c r="AN1021" t="str">
        <f>IF(AM1021=1,COUNTIF($AM$2:AM1021,1),"")</f>
        <v/>
      </c>
      <c r="AO1021" t="str">
        <f>IFERROR(INDEX($D$2:$D$3528,MATCH(ROWS($AN$2:AN1021),Position_Fournisseurs,0)),"")</f>
        <v/>
      </c>
    </row>
    <row r="1022" spans="39:41" x14ac:dyDescent="0.25">
      <c r="AM1022">
        <f>--ISNUMBER(IFERROR(SEARCH('Formulaire recherche'!$E$20,D1022,1),""))</f>
        <v>0</v>
      </c>
      <c r="AN1022" t="str">
        <f>IF(AM1022=1,COUNTIF($AM$2:AM1022,1),"")</f>
        <v/>
      </c>
      <c r="AO1022" t="str">
        <f>IFERROR(INDEX($D$2:$D$3528,MATCH(ROWS($AN$2:AN1022),Position_Fournisseurs,0)),"")</f>
        <v/>
      </c>
    </row>
    <row r="1023" spans="39:41" x14ac:dyDescent="0.25">
      <c r="AM1023">
        <f>--ISNUMBER(IFERROR(SEARCH('Formulaire recherche'!$E$20,D1023,1),""))</f>
        <v>0</v>
      </c>
      <c r="AN1023" t="str">
        <f>IF(AM1023=1,COUNTIF($AM$2:AM1023,1),"")</f>
        <v/>
      </c>
      <c r="AO1023" t="str">
        <f>IFERROR(INDEX($D$2:$D$3528,MATCH(ROWS($AN$2:AN1023),Position_Fournisseurs,0)),"")</f>
        <v/>
      </c>
    </row>
    <row r="1024" spans="39:41" x14ac:dyDescent="0.25">
      <c r="AM1024">
        <f>--ISNUMBER(IFERROR(SEARCH('Formulaire recherche'!$E$20,D1024,1),""))</f>
        <v>0</v>
      </c>
      <c r="AN1024" t="str">
        <f>IF(AM1024=1,COUNTIF($AM$2:AM1024,1),"")</f>
        <v/>
      </c>
      <c r="AO1024" t="str">
        <f>IFERROR(INDEX($D$2:$D$3528,MATCH(ROWS($AN$2:AN1024),Position_Fournisseurs,0)),"")</f>
        <v/>
      </c>
    </row>
    <row r="1025" spans="39:41" x14ac:dyDescent="0.25">
      <c r="AM1025">
        <f>--ISNUMBER(IFERROR(SEARCH('Formulaire recherche'!$E$20,D1025,1),""))</f>
        <v>0</v>
      </c>
      <c r="AN1025" t="str">
        <f>IF(AM1025=1,COUNTIF($AM$2:AM1025,1),"")</f>
        <v/>
      </c>
      <c r="AO1025" t="str">
        <f>IFERROR(INDEX($D$2:$D$3528,MATCH(ROWS($AN$2:AN1025),Position_Fournisseurs,0)),"")</f>
        <v/>
      </c>
    </row>
    <row r="1026" spans="39:41" x14ac:dyDescent="0.25">
      <c r="AM1026">
        <f>--ISNUMBER(IFERROR(SEARCH('Formulaire recherche'!$E$20,D1026,1),""))</f>
        <v>0</v>
      </c>
      <c r="AN1026" t="str">
        <f>IF(AM1026=1,COUNTIF($AM$2:AM1026,1),"")</f>
        <v/>
      </c>
      <c r="AO1026" t="str">
        <f>IFERROR(INDEX($D$2:$D$3528,MATCH(ROWS($AN$2:AN1026),Position_Fournisseurs,0)),"")</f>
        <v/>
      </c>
    </row>
    <row r="1027" spans="39:41" x14ac:dyDescent="0.25">
      <c r="AM1027">
        <f>--ISNUMBER(IFERROR(SEARCH('Formulaire recherche'!$E$20,D1027,1),""))</f>
        <v>0</v>
      </c>
      <c r="AN1027" t="str">
        <f>IF(AM1027=1,COUNTIF($AM$2:AM1027,1),"")</f>
        <v/>
      </c>
      <c r="AO1027" t="str">
        <f>IFERROR(INDEX($D$2:$D$3528,MATCH(ROWS($AN$2:AN1027),Position_Fournisseurs,0)),"")</f>
        <v/>
      </c>
    </row>
    <row r="1028" spans="39:41" x14ac:dyDescent="0.25">
      <c r="AM1028">
        <f>--ISNUMBER(IFERROR(SEARCH('Formulaire recherche'!$E$20,D1028,1),""))</f>
        <v>0</v>
      </c>
      <c r="AN1028" t="str">
        <f>IF(AM1028=1,COUNTIF($AM$2:AM1028,1),"")</f>
        <v/>
      </c>
      <c r="AO1028" t="str">
        <f>IFERROR(INDEX($D$2:$D$3528,MATCH(ROWS($AN$2:AN1028),Position_Fournisseurs,0)),"")</f>
        <v/>
      </c>
    </row>
    <row r="1029" spans="39:41" x14ac:dyDescent="0.25">
      <c r="AM1029">
        <f>--ISNUMBER(IFERROR(SEARCH('Formulaire recherche'!$E$20,D1029,1),""))</f>
        <v>0</v>
      </c>
      <c r="AN1029" t="str">
        <f>IF(AM1029=1,COUNTIF($AM$2:AM1029,1),"")</f>
        <v/>
      </c>
      <c r="AO1029" t="str">
        <f>IFERROR(INDEX($D$2:$D$3528,MATCH(ROWS($AN$2:AN1029),Position_Fournisseurs,0)),"")</f>
        <v/>
      </c>
    </row>
    <row r="1030" spans="39:41" x14ac:dyDescent="0.25">
      <c r="AM1030">
        <f>--ISNUMBER(IFERROR(SEARCH('Formulaire recherche'!$E$20,D1030,1),""))</f>
        <v>0</v>
      </c>
      <c r="AN1030" t="str">
        <f>IF(AM1030=1,COUNTIF($AM$2:AM1030,1),"")</f>
        <v/>
      </c>
      <c r="AO1030" t="str">
        <f>IFERROR(INDEX($D$2:$D$3528,MATCH(ROWS($AN$2:AN1030),Position_Fournisseurs,0)),"")</f>
        <v/>
      </c>
    </row>
    <row r="1031" spans="39:41" x14ac:dyDescent="0.25">
      <c r="AM1031">
        <f>--ISNUMBER(IFERROR(SEARCH('Formulaire recherche'!$E$20,D1031,1),""))</f>
        <v>0</v>
      </c>
      <c r="AN1031" t="str">
        <f>IF(AM1031=1,COUNTIF($AM$2:AM1031,1),"")</f>
        <v/>
      </c>
      <c r="AO1031" t="str">
        <f>IFERROR(INDEX($D$2:$D$3528,MATCH(ROWS($AN$2:AN1031),Position_Fournisseurs,0)),"")</f>
        <v/>
      </c>
    </row>
    <row r="1032" spans="39:41" x14ac:dyDescent="0.25">
      <c r="AM1032">
        <f>--ISNUMBER(IFERROR(SEARCH('Formulaire recherche'!$E$20,D1032,1),""))</f>
        <v>0</v>
      </c>
      <c r="AN1032" t="str">
        <f>IF(AM1032=1,COUNTIF($AM$2:AM1032,1),"")</f>
        <v/>
      </c>
      <c r="AO1032" t="str">
        <f>IFERROR(INDEX($D$2:$D$3528,MATCH(ROWS($AN$2:AN1032),Position_Fournisseurs,0)),"")</f>
        <v/>
      </c>
    </row>
    <row r="1033" spans="39:41" x14ac:dyDescent="0.25">
      <c r="AM1033">
        <f>--ISNUMBER(IFERROR(SEARCH('Formulaire recherche'!$E$20,D1033,1),""))</f>
        <v>0</v>
      </c>
      <c r="AN1033" t="str">
        <f>IF(AM1033=1,COUNTIF($AM$2:AM1033,1),"")</f>
        <v/>
      </c>
      <c r="AO1033" t="str">
        <f>IFERROR(INDEX($D$2:$D$3528,MATCH(ROWS($AN$2:AN1033),Position_Fournisseurs,0)),"")</f>
        <v/>
      </c>
    </row>
    <row r="1034" spans="39:41" x14ac:dyDescent="0.25">
      <c r="AM1034">
        <f>--ISNUMBER(IFERROR(SEARCH('Formulaire recherche'!$E$20,D1034,1),""))</f>
        <v>0</v>
      </c>
      <c r="AN1034" t="str">
        <f>IF(AM1034=1,COUNTIF($AM$2:AM1034,1),"")</f>
        <v/>
      </c>
      <c r="AO1034" t="str">
        <f>IFERROR(INDEX($D$2:$D$3528,MATCH(ROWS($AN$2:AN1034),Position_Fournisseurs,0)),"")</f>
        <v/>
      </c>
    </row>
    <row r="1035" spans="39:41" x14ac:dyDescent="0.25">
      <c r="AM1035">
        <f>--ISNUMBER(IFERROR(SEARCH('Formulaire recherche'!$E$20,D1035,1),""))</f>
        <v>0</v>
      </c>
      <c r="AN1035" t="str">
        <f>IF(AM1035=1,COUNTIF($AM$2:AM1035,1),"")</f>
        <v/>
      </c>
      <c r="AO1035" t="str">
        <f>IFERROR(INDEX($D$2:$D$3528,MATCH(ROWS($AN$2:AN1035),Position_Fournisseurs,0)),"")</f>
        <v/>
      </c>
    </row>
    <row r="1036" spans="39:41" x14ac:dyDescent="0.25">
      <c r="AM1036">
        <f>--ISNUMBER(IFERROR(SEARCH('Formulaire recherche'!$E$20,D1036,1),""))</f>
        <v>0</v>
      </c>
      <c r="AN1036" t="str">
        <f>IF(AM1036=1,COUNTIF($AM$2:AM1036,1),"")</f>
        <v/>
      </c>
      <c r="AO1036" t="str">
        <f>IFERROR(INDEX($D$2:$D$3528,MATCH(ROWS($AN$2:AN1036),Position_Fournisseurs,0)),"")</f>
        <v/>
      </c>
    </row>
    <row r="1037" spans="39:41" x14ac:dyDescent="0.25">
      <c r="AM1037">
        <f>--ISNUMBER(IFERROR(SEARCH('Formulaire recherche'!$E$20,D1037,1),""))</f>
        <v>0</v>
      </c>
      <c r="AN1037" t="str">
        <f>IF(AM1037=1,COUNTIF($AM$2:AM1037,1),"")</f>
        <v/>
      </c>
      <c r="AO1037" t="str">
        <f>IFERROR(INDEX($D$2:$D$3528,MATCH(ROWS($AN$2:AN1037),Position_Fournisseurs,0)),"")</f>
        <v/>
      </c>
    </row>
    <row r="1038" spans="39:41" x14ac:dyDescent="0.25">
      <c r="AM1038">
        <f>--ISNUMBER(IFERROR(SEARCH('Formulaire recherche'!$E$20,D1038,1),""))</f>
        <v>0</v>
      </c>
      <c r="AN1038" t="str">
        <f>IF(AM1038=1,COUNTIF($AM$2:AM1038,1),"")</f>
        <v/>
      </c>
      <c r="AO1038" t="str">
        <f>IFERROR(INDEX($D$2:$D$3528,MATCH(ROWS($AN$2:AN1038),Position_Fournisseurs,0)),"")</f>
        <v/>
      </c>
    </row>
    <row r="1039" spans="39:41" x14ac:dyDescent="0.25">
      <c r="AM1039">
        <f>--ISNUMBER(IFERROR(SEARCH('Formulaire recherche'!$E$20,D1039,1),""))</f>
        <v>0</v>
      </c>
      <c r="AN1039" t="str">
        <f>IF(AM1039=1,COUNTIF($AM$2:AM1039,1),"")</f>
        <v/>
      </c>
      <c r="AO1039" t="str">
        <f>IFERROR(INDEX($D$2:$D$3528,MATCH(ROWS($AN$2:AN1039),Position_Fournisseurs,0)),"")</f>
        <v/>
      </c>
    </row>
    <row r="1040" spans="39:41" x14ac:dyDescent="0.25">
      <c r="AM1040">
        <f>--ISNUMBER(IFERROR(SEARCH('Formulaire recherche'!$E$20,D1040,1),""))</f>
        <v>0</v>
      </c>
      <c r="AN1040" t="str">
        <f>IF(AM1040=1,COUNTIF($AM$2:AM1040,1),"")</f>
        <v/>
      </c>
      <c r="AO1040" t="str">
        <f>IFERROR(INDEX($D$2:$D$3528,MATCH(ROWS($AN$2:AN1040),Position_Fournisseurs,0)),"")</f>
        <v/>
      </c>
    </row>
    <row r="1041" spans="39:41" x14ac:dyDescent="0.25">
      <c r="AM1041">
        <f>--ISNUMBER(IFERROR(SEARCH('Formulaire recherche'!$E$20,D1041,1),""))</f>
        <v>0</v>
      </c>
      <c r="AN1041" t="str">
        <f>IF(AM1041=1,COUNTIF($AM$2:AM1041,1),"")</f>
        <v/>
      </c>
      <c r="AO1041" t="str">
        <f>IFERROR(INDEX($D$2:$D$3528,MATCH(ROWS($AN$2:AN1041),Position_Fournisseurs,0)),"")</f>
        <v/>
      </c>
    </row>
    <row r="1042" spans="39:41" x14ac:dyDescent="0.25">
      <c r="AM1042">
        <f>--ISNUMBER(IFERROR(SEARCH('Formulaire recherche'!$E$20,D1042,1),""))</f>
        <v>0</v>
      </c>
      <c r="AN1042" t="str">
        <f>IF(AM1042=1,COUNTIF($AM$2:AM1042,1),"")</f>
        <v/>
      </c>
      <c r="AO1042" t="str">
        <f>IFERROR(INDEX($D$2:$D$3528,MATCH(ROWS($AN$2:AN1042),Position_Fournisseurs,0)),"")</f>
        <v/>
      </c>
    </row>
    <row r="1043" spans="39:41" x14ac:dyDescent="0.25">
      <c r="AM1043">
        <f>--ISNUMBER(IFERROR(SEARCH('Formulaire recherche'!$E$20,D1043,1),""))</f>
        <v>0</v>
      </c>
      <c r="AN1043" t="str">
        <f>IF(AM1043=1,COUNTIF($AM$2:AM1043,1),"")</f>
        <v/>
      </c>
      <c r="AO1043" t="str">
        <f>IFERROR(INDEX($D$2:$D$3528,MATCH(ROWS($AN$2:AN1043),Position_Fournisseurs,0)),"")</f>
        <v/>
      </c>
    </row>
    <row r="1044" spans="39:41" x14ac:dyDescent="0.25">
      <c r="AM1044">
        <f>--ISNUMBER(IFERROR(SEARCH('Formulaire recherche'!$E$20,D1044,1),""))</f>
        <v>0</v>
      </c>
      <c r="AN1044" t="str">
        <f>IF(AM1044=1,COUNTIF($AM$2:AM1044,1),"")</f>
        <v/>
      </c>
      <c r="AO1044" t="str">
        <f>IFERROR(INDEX($D$2:$D$3528,MATCH(ROWS($AN$2:AN1044),Position_Fournisseurs,0)),"")</f>
        <v/>
      </c>
    </row>
    <row r="1045" spans="39:41" x14ac:dyDescent="0.25">
      <c r="AM1045">
        <f>--ISNUMBER(IFERROR(SEARCH('Formulaire recherche'!$E$20,D1045,1),""))</f>
        <v>0</v>
      </c>
      <c r="AN1045" t="str">
        <f>IF(AM1045=1,COUNTIF($AM$2:AM1045,1),"")</f>
        <v/>
      </c>
      <c r="AO1045" t="str">
        <f>IFERROR(INDEX($D$2:$D$3528,MATCH(ROWS($AN$2:AN1045),Position_Fournisseurs,0)),"")</f>
        <v/>
      </c>
    </row>
    <row r="1046" spans="39:41" x14ac:dyDescent="0.25">
      <c r="AM1046">
        <f>--ISNUMBER(IFERROR(SEARCH('Formulaire recherche'!$E$20,D1046,1),""))</f>
        <v>0</v>
      </c>
      <c r="AN1046" t="str">
        <f>IF(AM1046=1,COUNTIF($AM$2:AM1046,1),"")</f>
        <v/>
      </c>
      <c r="AO1046" t="str">
        <f>IFERROR(INDEX($D$2:$D$3528,MATCH(ROWS($AN$2:AN1046),Position_Fournisseurs,0)),"")</f>
        <v/>
      </c>
    </row>
    <row r="1047" spans="39:41" x14ac:dyDescent="0.25">
      <c r="AM1047">
        <f>--ISNUMBER(IFERROR(SEARCH('Formulaire recherche'!$E$20,D1047,1),""))</f>
        <v>0</v>
      </c>
      <c r="AN1047" t="str">
        <f>IF(AM1047=1,COUNTIF($AM$2:AM1047,1),"")</f>
        <v/>
      </c>
      <c r="AO1047" t="str">
        <f>IFERROR(INDEX($D$2:$D$3528,MATCH(ROWS($AN$2:AN1047),Position_Fournisseurs,0)),"")</f>
        <v/>
      </c>
    </row>
    <row r="1048" spans="39:41" x14ac:dyDescent="0.25">
      <c r="AM1048">
        <f>--ISNUMBER(IFERROR(SEARCH('Formulaire recherche'!$E$20,D1048,1),""))</f>
        <v>0</v>
      </c>
      <c r="AN1048" t="str">
        <f>IF(AM1048=1,COUNTIF($AM$2:AM1048,1),"")</f>
        <v/>
      </c>
      <c r="AO1048" t="str">
        <f>IFERROR(INDEX($D$2:$D$3528,MATCH(ROWS($AN$2:AN1048),Position_Fournisseurs,0)),"")</f>
        <v/>
      </c>
    </row>
    <row r="1049" spans="39:41" x14ac:dyDescent="0.25">
      <c r="AM1049">
        <f>--ISNUMBER(IFERROR(SEARCH('Formulaire recherche'!$E$20,D1049,1),""))</f>
        <v>0</v>
      </c>
      <c r="AN1049" t="str">
        <f>IF(AM1049=1,COUNTIF($AM$2:AM1049,1),"")</f>
        <v/>
      </c>
      <c r="AO1049" t="str">
        <f>IFERROR(INDEX($D$2:$D$3528,MATCH(ROWS($AN$2:AN1049),Position_Fournisseurs,0)),"")</f>
        <v/>
      </c>
    </row>
    <row r="1050" spans="39:41" x14ac:dyDescent="0.25">
      <c r="AM1050">
        <f>--ISNUMBER(IFERROR(SEARCH('Formulaire recherche'!$E$20,D1050,1),""))</f>
        <v>0</v>
      </c>
      <c r="AN1050" t="str">
        <f>IF(AM1050=1,COUNTIF($AM$2:AM1050,1),"")</f>
        <v/>
      </c>
      <c r="AO1050" t="str">
        <f>IFERROR(INDEX($D$2:$D$3528,MATCH(ROWS($AN$2:AN1050),Position_Fournisseurs,0)),"")</f>
        <v/>
      </c>
    </row>
    <row r="1051" spans="39:41" x14ac:dyDescent="0.25">
      <c r="AM1051">
        <f>--ISNUMBER(IFERROR(SEARCH('Formulaire recherche'!$E$20,D1051,1),""))</f>
        <v>0</v>
      </c>
      <c r="AN1051" t="str">
        <f>IF(AM1051=1,COUNTIF($AM$2:AM1051,1),"")</f>
        <v/>
      </c>
      <c r="AO1051" t="str">
        <f>IFERROR(INDEX($D$2:$D$3528,MATCH(ROWS($AN$2:AN1051),Position_Fournisseurs,0)),"")</f>
        <v/>
      </c>
    </row>
    <row r="1052" spans="39:41" x14ac:dyDescent="0.25">
      <c r="AM1052">
        <f>--ISNUMBER(IFERROR(SEARCH('Formulaire recherche'!$E$20,D1052,1),""))</f>
        <v>0</v>
      </c>
      <c r="AN1052" t="str">
        <f>IF(AM1052=1,COUNTIF($AM$2:AM1052,1),"")</f>
        <v/>
      </c>
      <c r="AO1052" t="str">
        <f>IFERROR(INDEX($D$2:$D$3528,MATCH(ROWS($AN$2:AN1052),Position_Fournisseurs,0)),"")</f>
        <v/>
      </c>
    </row>
    <row r="1053" spans="39:41" x14ac:dyDescent="0.25">
      <c r="AM1053">
        <f>--ISNUMBER(IFERROR(SEARCH('Formulaire recherche'!$E$20,D1053,1),""))</f>
        <v>0</v>
      </c>
      <c r="AN1053" t="str">
        <f>IF(AM1053=1,COUNTIF($AM$2:AM1053,1),"")</f>
        <v/>
      </c>
      <c r="AO1053" t="str">
        <f>IFERROR(INDEX($D$2:$D$3528,MATCH(ROWS($AN$2:AN1053),Position_Fournisseurs,0)),"")</f>
        <v/>
      </c>
    </row>
    <row r="1054" spans="39:41" x14ac:dyDescent="0.25">
      <c r="AM1054">
        <f>--ISNUMBER(IFERROR(SEARCH('Formulaire recherche'!$E$20,D1054,1),""))</f>
        <v>0</v>
      </c>
      <c r="AN1054" t="str">
        <f>IF(AM1054=1,COUNTIF($AM$2:AM1054,1),"")</f>
        <v/>
      </c>
      <c r="AO1054" t="str">
        <f>IFERROR(INDEX($D$2:$D$3528,MATCH(ROWS($AN$2:AN1054),Position_Fournisseurs,0)),"")</f>
        <v/>
      </c>
    </row>
    <row r="1055" spans="39:41" x14ac:dyDescent="0.25">
      <c r="AM1055">
        <f>--ISNUMBER(IFERROR(SEARCH('Formulaire recherche'!$E$20,D1055,1),""))</f>
        <v>0</v>
      </c>
      <c r="AN1055" t="str">
        <f>IF(AM1055=1,COUNTIF($AM$2:AM1055,1),"")</f>
        <v/>
      </c>
      <c r="AO1055" t="str">
        <f>IFERROR(INDEX($D$2:$D$3528,MATCH(ROWS($AN$2:AN1055),Position_Fournisseurs,0)),"")</f>
        <v/>
      </c>
    </row>
    <row r="1056" spans="39:41" x14ac:dyDescent="0.25">
      <c r="AM1056">
        <f>--ISNUMBER(IFERROR(SEARCH('Formulaire recherche'!$E$20,D1056,1),""))</f>
        <v>0</v>
      </c>
      <c r="AN1056" t="str">
        <f>IF(AM1056=1,COUNTIF($AM$2:AM1056,1),"")</f>
        <v/>
      </c>
      <c r="AO1056" t="str">
        <f>IFERROR(INDEX($D$2:$D$3528,MATCH(ROWS($AN$2:AN1056),Position_Fournisseurs,0)),"")</f>
        <v/>
      </c>
    </row>
    <row r="1057" spans="39:41" x14ac:dyDescent="0.25">
      <c r="AM1057">
        <f>--ISNUMBER(IFERROR(SEARCH('Formulaire recherche'!$E$20,D1057,1),""))</f>
        <v>0</v>
      </c>
      <c r="AN1057" t="str">
        <f>IF(AM1057=1,COUNTIF($AM$2:AM1057,1),"")</f>
        <v/>
      </c>
      <c r="AO1057" t="str">
        <f>IFERROR(INDEX($D$2:$D$3528,MATCH(ROWS($AN$2:AN1057),Position_Fournisseurs,0)),"")</f>
        <v/>
      </c>
    </row>
    <row r="1058" spans="39:41" x14ac:dyDescent="0.25">
      <c r="AM1058">
        <f>--ISNUMBER(IFERROR(SEARCH('Formulaire recherche'!$E$20,D1058,1),""))</f>
        <v>0</v>
      </c>
      <c r="AN1058" t="str">
        <f>IF(AM1058=1,COUNTIF($AM$2:AM1058,1),"")</f>
        <v/>
      </c>
      <c r="AO1058" t="str">
        <f>IFERROR(INDEX($D$2:$D$3528,MATCH(ROWS($AN$2:AN1058),Position_Fournisseurs,0)),"")</f>
        <v/>
      </c>
    </row>
    <row r="1059" spans="39:41" x14ac:dyDescent="0.25">
      <c r="AM1059">
        <f>--ISNUMBER(IFERROR(SEARCH('Formulaire recherche'!$E$20,D1059,1),""))</f>
        <v>0</v>
      </c>
      <c r="AN1059" t="str">
        <f>IF(AM1059=1,COUNTIF($AM$2:AM1059,1),"")</f>
        <v/>
      </c>
      <c r="AO1059" t="str">
        <f>IFERROR(INDEX($D$2:$D$3528,MATCH(ROWS($AN$2:AN1059),Position_Fournisseurs,0)),"")</f>
        <v/>
      </c>
    </row>
    <row r="1060" spans="39:41" x14ac:dyDescent="0.25">
      <c r="AM1060">
        <f>--ISNUMBER(IFERROR(SEARCH('Formulaire recherche'!$E$20,D1060,1),""))</f>
        <v>0</v>
      </c>
      <c r="AN1060" t="str">
        <f>IF(AM1060=1,COUNTIF($AM$2:AM1060,1),"")</f>
        <v/>
      </c>
      <c r="AO1060" t="str">
        <f>IFERROR(INDEX($D$2:$D$3528,MATCH(ROWS($AN$2:AN1060),Position_Fournisseurs,0)),"")</f>
        <v/>
      </c>
    </row>
    <row r="1061" spans="39:41" x14ac:dyDescent="0.25">
      <c r="AM1061">
        <f>--ISNUMBER(IFERROR(SEARCH('Formulaire recherche'!$E$20,D1061,1),""))</f>
        <v>0</v>
      </c>
      <c r="AN1061" t="str">
        <f>IF(AM1061=1,COUNTIF($AM$2:AM1061,1),"")</f>
        <v/>
      </c>
      <c r="AO1061" t="str">
        <f>IFERROR(INDEX($D$2:$D$3528,MATCH(ROWS($AN$2:AN1061),Position_Fournisseurs,0)),"")</f>
        <v/>
      </c>
    </row>
    <row r="1062" spans="39:41" x14ac:dyDescent="0.25">
      <c r="AM1062">
        <f>--ISNUMBER(IFERROR(SEARCH('Formulaire recherche'!$E$20,D1062,1),""))</f>
        <v>0</v>
      </c>
      <c r="AN1062" t="str">
        <f>IF(AM1062=1,COUNTIF($AM$2:AM1062,1),"")</f>
        <v/>
      </c>
      <c r="AO1062" t="str">
        <f>IFERROR(INDEX($D$2:$D$3528,MATCH(ROWS($AN$2:AN1062),Position_Fournisseurs,0)),"")</f>
        <v/>
      </c>
    </row>
    <row r="1063" spans="39:41" x14ac:dyDescent="0.25">
      <c r="AM1063">
        <f>--ISNUMBER(IFERROR(SEARCH('Formulaire recherche'!$E$20,D1063,1),""))</f>
        <v>0</v>
      </c>
      <c r="AN1063" t="str">
        <f>IF(AM1063=1,COUNTIF($AM$2:AM1063,1),"")</f>
        <v/>
      </c>
      <c r="AO1063" t="str">
        <f>IFERROR(INDEX($D$2:$D$3528,MATCH(ROWS($AN$2:AN1063),Position_Fournisseurs,0)),"")</f>
        <v/>
      </c>
    </row>
    <row r="1064" spans="39:41" x14ac:dyDescent="0.25">
      <c r="AM1064">
        <f>--ISNUMBER(IFERROR(SEARCH('Formulaire recherche'!$E$20,D1064,1),""))</f>
        <v>0</v>
      </c>
      <c r="AN1064" t="str">
        <f>IF(AM1064=1,COUNTIF($AM$2:AM1064,1),"")</f>
        <v/>
      </c>
      <c r="AO1064" t="str">
        <f>IFERROR(INDEX($D$2:$D$3528,MATCH(ROWS($AN$2:AN1064),Position_Fournisseurs,0)),"")</f>
        <v/>
      </c>
    </row>
    <row r="1065" spans="39:41" x14ac:dyDescent="0.25">
      <c r="AM1065">
        <f>--ISNUMBER(IFERROR(SEARCH('Formulaire recherche'!$E$20,D1065,1),""))</f>
        <v>0</v>
      </c>
      <c r="AN1065" t="str">
        <f>IF(AM1065=1,COUNTIF($AM$2:AM1065,1),"")</f>
        <v/>
      </c>
      <c r="AO1065" t="str">
        <f>IFERROR(INDEX($D$2:$D$3528,MATCH(ROWS($AN$2:AN1065),Position_Fournisseurs,0)),"")</f>
        <v/>
      </c>
    </row>
    <row r="1066" spans="39:41" x14ac:dyDescent="0.25">
      <c r="AM1066">
        <f>--ISNUMBER(IFERROR(SEARCH('Formulaire recherche'!$E$20,D1066,1),""))</f>
        <v>0</v>
      </c>
      <c r="AN1066" t="str">
        <f>IF(AM1066=1,COUNTIF($AM$2:AM1066,1),"")</f>
        <v/>
      </c>
      <c r="AO1066" t="str">
        <f>IFERROR(INDEX($D$2:$D$3528,MATCH(ROWS($AN$2:AN1066),Position_Fournisseurs,0)),"")</f>
        <v/>
      </c>
    </row>
    <row r="1067" spans="39:41" x14ac:dyDescent="0.25">
      <c r="AM1067">
        <f>--ISNUMBER(IFERROR(SEARCH('Formulaire recherche'!$E$20,D1067,1),""))</f>
        <v>0</v>
      </c>
      <c r="AN1067" t="str">
        <f>IF(AM1067=1,COUNTIF($AM$2:AM1067,1),"")</f>
        <v/>
      </c>
      <c r="AO1067" t="str">
        <f>IFERROR(INDEX($D$2:$D$3528,MATCH(ROWS($AN$2:AN1067),Position_Fournisseurs,0)),"")</f>
        <v/>
      </c>
    </row>
    <row r="1068" spans="39:41" x14ac:dyDescent="0.25">
      <c r="AM1068">
        <f>--ISNUMBER(IFERROR(SEARCH('Formulaire recherche'!$E$20,D1068,1),""))</f>
        <v>0</v>
      </c>
      <c r="AN1068" t="str">
        <f>IF(AM1068=1,COUNTIF($AM$2:AM1068,1),"")</f>
        <v/>
      </c>
      <c r="AO1068" t="str">
        <f>IFERROR(INDEX($D$2:$D$3528,MATCH(ROWS($AN$2:AN1068),Position_Fournisseurs,0)),"")</f>
        <v/>
      </c>
    </row>
    <row r="1069" spans="39:41" x14ac:dyDescent="0.25">
      <c r="AM1069">
        <f>--ISNUMBER(IFERROR(SEARCH('Formulaire recherche'!$E$20,D1069,1),""))</f>
        <v>0</v>
      </c>
      <c r="AN1069" t="str">
        <f>IF(AM1069=1,COUNTIF($AM$2:AM1069,1),"")</f>
        <v/>
      </c>
      <c r="AO1069" t="str">
        <f>IFERROR(INDEX($D$2:$D$3528,MATCH(ROWS($AN$2:AN1069),Position_Fournisseurs,0)),"")</f>
        <v/>
      </c>
    </row>
    <row r="1070" spans="39:41" x14ac:dyDescent="0.25">
      <c r="AM1070">
        <f>--ISNUMBER(IFERROR(SEARCH('Formulaire recherche'!$E$20,D1070,1),""))</f>
        <v>0</v>
      </c>
      <c r="AN1070" t="str">
        <f>IF(AM1070=1,COUNTIF($AM$2:AM1070,1),"")</f>
        <v/>
      </c>
      <c r="AO1070" t="str">
        <f>IFERROR(INDEX($D$2:$D$3528,MATCH(ROWS($AN$2:AN1070),Position_Fournisseurs,0)),"")</f>
        <v/>
      </c>
    </row>
    <row r="1071" spans="39:41" x14ac:dyDescent="0.25">
      <c r="AM1071">
        <f>--ISNUMBER(IFERROR(SEARCH('Formulaire recherche'!$E$20,D1071,1),""))</f>
        <v>0</v>
      </c>
      <c r="AN1071" t="str">
        <f>IF(AM1071=1,COUNTIF($AM$2:AM1071,1),"")</f>
        <v/>
      </c>
      <c r="AO1071" t="str">
        <f>IFERROR(INDEX($D$2:$D$3528,MATCH(ROWS($AN$2:AN1071),Position_Fournisseurs,0)),"")</f>
        <v/>
      </c>
    </row>
    <row r="1072" spans="39:41" x14ac:dyDescent="0.25">
      <c r="AM1072">
        <f>--ISNUMBER(IFERROR(SEARCH('Formulaire recherche'!$E$20,D1072,1),""))</f>
        <v>0</v>
      </c>
      <c r="AN1072" t="str">
        <f>IF(AM1072=1,COUNTIF($AM$2:AM1072,1),"")</f>
        <v/>
      </c>
      <c r="AO1072" t="str">
        <f>IFERROR(INDEX($D$2:$D$3528,MATCH(ROWS($AN$2:AN1072),Position_Fournisseurs,0)),"")</f>
        <v/>
      </c>
    </row>
    <row r="1073" spans="39:41" x14ac:dyDescent="0.25">
      <c r="AM1073">
        <f>--ISNUMBER(IFERROR(SEARCH('Formulaire recherche'!$E$20,D1073,1),""))</f>
        <v>0</v>
      </c>
      <c r="AN1073" t="str">
        <f>IF(AM1073=1,COUNTIF($AM$2:AM1073,1),"")</f>
        <v/>
      </c>
      <c r="AO1073" t="str">
        <f>IFERROR(INDEX($D$2:$D$3528,MATCH(ROWS($AN$2:AN1073),Position_Fournisseurs,0)),"")</f>
        <v/>
      </c>
    </row>
    <row r="1074" spans="39:41" x14ac:dyDescent="0.25">
      <c r="AM1074">
        <f>--ISNUMBER(IFERROR(SEARCH('Formulaire recherche'!$E$20,D1074,1),""))</f>
        <v>0</v>
      </c>
      <c r="AN1074" t="str">
        <f>IF(AM1074=1,COUNTIF($AM$2:AM1074,1),"")</f>
        <v/>
      </c>
      <c r="AO1074" t="str">
        <f>IFERROR(INDEX($D$2:$D$3528,MATCH(ROWS($AN$2:AN1074),Position_Fournisseurs,0)),"")</f>
        <v/>
      </c>
    </row>
    <row r="1075" spans="39:41" x14ac:dyDescent="0.25">
      <c r="AM1075">
        <f>--ISNUMBER(IFERROR(SEARCH('Formulaire recherche'!$E$20,D1075,1),""))</f>
        <v>0</v>
      </c>
      <c r="AN1075" t="str">
        <f>IF(AM1075=1,COUNTIF($AM$2:AM1075,1),"")</f>
        <v/>
      </c>
      <c r="AO1075" t="str">
        <f>IFERROR(INDEX($D$2:$D$3528,MATCH(ROWS($AN$2:AN1075),Position_Fournisseurs,0)),"")</f>
        <v/>
      </c>
    </row>
    <row r="1076" spans="39:41" x14ac:dyDescent="0.25">
      <c r="AM1076">
        <f>--ISNUMBER(IFERROR(SEARCH('Formulaire recherche'!$E$20,D1076,1),""))</f>
        <v>0</v>
      </c>
      <c r="AN1076" t="str">
        <f>IF(AM1076=1,COUNTIF($AM$2:AM1076,1),"")</f>
        <v/>
      </c>
      <c r="AO1076" t="str">
        <f>IFERROR(INDEX($D$2:$D$3528,MATCH(ROWS($AN$2:AN1076),Position_Fournisseurs,0)),"")</f>
        <v/>
      </c>
    </row>
    <row r="1077" spans="39:41" x14ac:dyDescent="0.25">
      <c r="AM1077">
        <f>--ISNUMBER(IFERROR(SEARCH('Formulaire recherche'!$E$20,D1077,1),""))</f>
        <v>0</v>
      </c>
      <c r="AN1077" t="str">
        <f>IF(AM1077=1,COUNTIF($AM$2:AM1077,1),"")</f>
        <v/>
      </c>
      <c r="AO1077" t="str">
        <f>IFERROR(INDEX($D$2:$D$3528,MATCH(ROWS($AN$2:AN1077),Position_Fournisseurs,0)),"")</f>
        <v/>
      </c>
    </row>
    <row r="1078" spans="39:41" x14ac:dyDescent="0.25">
      <c r="AM1078">
        <f>--ISNUMBER(IFERROR(SEARCH('Formulaire recherche'!$E$20,D1078,1),""))</f>
        <v>0</v>
      </c>
      <c r="AN1078" t="str">
        <f>IF(AM1078=1,COUNTIF($AM$2:AM1078,1),"")</f>
        <v/>
      </c>
      <c r="AO1078" t="str">
        <f>IFERROR(INDEX($D$2:$D$3528,MATCH(ROWS($AN$2:AN1078),Position_Fournisseurs,0)),"")</f>
        <v/>
      </c>
    </row>
    <row r="1079" spans="39:41" x14ac:dyDescent="0.25">
      <c r="AM1079">
        <f>--ISNUMBER(IFERROR(SEARCH('Formulaire recherche'!$E$20,D1079,1),""))</f>
        <v>0</v>
      </c>
      <c r="AN1079" t="str">
        <f>IF(AM1079=1,COUNTIF($AM$2:AM1079,1),"")</f>
        <v/>
      </c>
      <c r="AO1079" t="str">
        <f>IFERROR(INDEX($D$2:$D$3528,MATCH(ROWS($AN$2:AN1079),Position_Fournisseurs,0)),"")</f>
        <v/>
      </c>
    </row>
    <row r="1080" spans="39:41" x14ac:dyDescent="0.25">
      <c r="AM1080">
        <f>--ISNUMBER(IFERROR(SEARCH('Formulaire recherche'!$E$20,D1080,1),""))</f>
        <v>0</v>
      </c>
      <c r="AN1080" t="str">
        <f>IF(AM1080=1,COUNTIF($AM$2:AM1080,1),"")</f>
        <v/>
      </c>
      <c r="AO1080" t="str">
        <f>IFERROR(INDEX($D$2:$D$3528,MATCH(ROWS($AN$2:AN1080),Position_Fournisseurs,0)),"")</f>
        <v/>
      </c>
    </row>
    <row r="1081" spans="39:41" x14ac:dyDescent="0.25">
      <c r="AM1081">
        <f>--ISNUMBER(IFERROR(SEARCH('Formulaire recherche'!$E$20,D1081,1),""))</f>
        <v>0</v>
      </c>
      <c r="AN1081" t="str">
        <f>IF(AM1081=1,COUNTIF($AM$2:AM1081,1),"")</f>
        <v/>
      </c>
      <c r="AO1081" t="str">
        <f>IFERROR(INDEX($D$2:$D$3528,MATCH(ROWS($AN$2:AN1081),Position_Fournisseurs,0)),"")</f>
        <v/>
      </c>
    </row>
    <row r="1082" spans="39:41" x14ac:dyDescent="0.25">
      <c r="AM1082">
        <f>--ISNUMBER(IFERROR(SEARCH('Formulaire recherche'!$E$20,D1082,1),""))</f>
        <v>0</v>
      </c>
      <c r="AN1082" t="str">
        <f>IF(AM1082=1,COUNTIF($AM$2:AM1082,1),"")</f>
        <v/>
      </c>
      <c r="AO1082" t="str">
        <f>IFERROR(INDEX($D$2:$D$3528,MATCH(ROWS($AN$2:AN1082),Position_Fournisseurs,0)),"")</f>
        <v/>
      </c>
    </row>
    <row r="1083" spans="39:41" x14ac:dyDescent="0.25">
      <c r="AM1083">
        <f>--ISNUMBER(IFERROR(SEARCH('Formulaire recherche'!$E$20,D1083,1),""))</f>
        <v>0</v>
      </c>
      <c r="AN1083" t="str">
        <f>IF(AM1083=1,COUNTIF($AM$2:AM1083,1),"")</f>
        <v/>
      </c>
      <c r="AO1083" t="str">
        <f>IFERROR(INDEX($D$2:$D$3528,MATCH(ROWS($AN$2:AN1083),Position_Fournisseurs,0)),"")</f>
        <v/>
      </c>
    </row>
    <row r="1084" spans="39:41" x14ac:dyDescent="0.25">
      <c r="AM1084">
        <f>--ISNUMBER(IFERROR(SEARCH('Formulaire recherche'!$E$20,D1084,1),""))</f>
        <v>0</v>
      </c>
      <c r="AN1084" t="str">
        <f>IF(AM1084=1,COUNTIF($AM$2:AM1084,1),"")</f>
        <v/>
      </c>
      <c r="AO1084" t="str">
        <f>IFERROR(INDEX($D$2:$D$3528,MATCH(ROWS($AN$2:AN1084),Position_Fournisseurs,0)),"")</f>
        <v/>
      </c>
    </row>
    <row r="1085" spans="39:41" x14ac:dyDescent="0.25">
      <c r="AM1085">
        <f>--ISNUMBER(IFERROR(SEARCH('Formulaire recherche'!$E$20,D1085,1),""))</f>
        <v>0</v>
      </c>
      <c r="AN1085" t="str">
        <f>IF(AM1085=1,COUNTIF($AM$2:AM1085,1),"")</f>
        <v/>
      </c>
      <c r="AO1085" t="str">
        <f>IFERROR(INDEX($D$2:$D$3528,MATCH(ROWS($AN$2:AN1085),Position_Fournisseurs,0)),"")</f>
        <v/>
      </c>
    </row>
    <row r="1086" spans="39:41" x14ac:dyDescent="0.25">
      <c r="AM1086">
        <f>--ISNUMBER(IFERROR(SEARCH('Formulaire recherche'!$E$20,D1086,1),""))</f>
        <v>0</v>
      </c>
      <c r="AN1086" t="str">
        <f>IF(AM1086=1,COUNTIF($AM$2:AM1086,1),"")</f>
        <v/>
      </c>
      <c r="AO1086" t="str">
        <f>IFERROR(INDEX($D$2:$D$3528,MATCH(ROWS($AN$2:AN1086),Position_Fournisseurs,0)),"")</f>
        <v/>
      </c>
    </row>
    <row r="1087" spans="39:41" x14ac:dyDescent="0.25">
      <c r="AM1087">
        <f>--ISNUMBER(IFERROR(SEARCH('Formulaire recherche'!$E$20,D1087,1),""))</f>
        <v>0</v>
      </c>
      <c r="AN1087" t="str">
        <f>IF(AM1087=1,COUNTIF($AM$2:AM1087,1),"")</f>
        <v/>
      </c>
      <c r="AO1087" t="str">
        <f>IFERROR(INDEX($D$2:$D$3528,MATCH(ROWS($AN$2:AN1087),Position_Fournisseurs,0)),"")</f>
        <v/>
      </c>
    </row>
    <row r="1088" spans="39:41" x14ac:dyDescent="0.25">
      <c r="AM1088">
        <f>--ISNUMBER(IFERROR(SEARCH('Formulaire recherche'!$E$20,D1088,1),""))</f>
        <v>0</v>
      </c>
      <c r="AN1088" t="str">
        <f>IF(AM1088=1,COUNTIF($AM$2:AM1088,1),"")</f>
        <v/>
      </c>
      <c r="AO1088" t="str">
        <f>IFERROR(INDEX($D$2:$D$3528,MATCH(ROWS($AN$2:AN1088),Position_Fournisseurs,0)),"")</f>
        <v/>
      </c>
    </row>
    <row r="1089" spans="39:41" x14ac:dyDescent="0.25">
      <c r="AM1089">
        <f>--ISNUMBER(IFERROR(SEARCH('Formulaire recherche'!$E$20,D1089,1),""))</f>
        <v>0</v>
      </c>
      <c r="AN1089" t="str">
        <f>IF(AM1089=1,COUNTIF($AM$2:AM1089,1),"")</f>
        <v/>
      </c>
      <c r="AO1089" t="str">
        <f>IFERROR(INDEX($D$2:$D$3528,MATCH(ROWS($AN$2:AN1089),Position_Fournisseurs,0)),"")</f>
        <v/>
      </c>
    </row>
    <row r="1090" spans="39:41" x14ac:dyDescent="0.25">
      <c r="AM1090">
        <f>--ISNUMBER(IFERROR(SEARCH('Formulaire recherche'!$E$20,D1090,1),""))</f>
        <v>0</v>
      </c>
      <c r="AN1090" t="str">
        <f>IF(AM1090=1,COUNTIF($AM$2:AM1090,1),"")</f>
        <v/>
      </c>
      <c r="AO1090" t="str">
        <f>IFERROR(INDEX($D$2:$D$3528,MATCH(ROWS($AN$2:AN1090),Position_Fournisseurs,0)),"")</f>
        <v/>
      </c>
    </row>
    <row r="1091" spans="39:41" x14ac:dyDescent="0.25">
      <c r="AM1091">
        <f>--ISNUMBER(IFERROR(SEARCH('Formulaire recherche'!$E$20,D1091,1),""))</f>
        <v>0</v>
      </c>
      <c r="AN1091" t="str">
        <f>IF(AM1091=1,COUNTIF($AM$2:AM1091,1),"")</f>
        <v/>
      </c>
      <c r="AO1091" t="str">
        <f>IFERROR(INDEX($D$2:$D$3528,MATCH(ROWS($AN$2:AN1091),Position_Fournisseurs,0)),"")</f>
        <v/>
      </c>
    </row>
    <row r="1092" spans="39:41" x14ac:dyDescent="0.25">
      <c r="AM1092">
        <f>--ISNUMBER(IFERROR(SEARCH('Formulaire recherche'!$E$20,D1092,1),""))</f>
        <v>0</v>
      </c>
      <c r="AN1092" t="str">
        <f>IF(AM1092=1,COUNTIF($AM$2:AM1092,1),"")</f>
        <v/>
      </c>
      <c r="AO1092" t="str">
        <f>IFERROR(INDEX($D$2:$D$3528,MATCH(ROWS($AN$2:AN1092),Position_Fournisseurs,0)),"")</f>
        <v/>
      </c>
    </row>
    <row r="1093" spans="39:41" x14ac:dyDescent="0.25">
      <c r="AM1093">
        <f>--ISNUMBER(IFERROR(SEARCH('Formulaire recherche'!$E$20,D1093,1),""))</f>
        <v>0</v>
      </c>
      <c r="AN1093" t="str">
        <f>IF(AM1093=1,COUNTIF($AM$2:AM1093,1),"")</f>
        <v/>
      </c>
      <c r="AO1093" t="str">
        <f>IFERROR(INDEX($D$2:$D$3528,MATCH(ROWS($AN$2:AN1093),Position_Fournisseurs,0)),"")</f>
        <v/>
      </c>
    </row>
    <row r="1094" spans="39:41" x14ac:dyDescent="0.25">
      <c r="AM1094">
        <f>--ISNUMBER(IFERROR(SEARCH('Formulaire recherche'!$E$20,D1094,1),""))</f>
        <v>0</v>
      </c>
      <c r="AN1094" t="str">
        <f>IF(AM1094=1,COUNTIF($AM$2:AM1094,1),"")</f>
        <v/>
      </c>
      <c r="AO1094" t="str">
        <f>IFERROR(INDEX($D$2:$D$3528,MATCH(ROWS($AN$2:AN1094),Position_Fournisseurs,0)),"")</f>
        <v/>
      </c>
    </row>
    <row r="1095" spans="39:41" x14ac:dyDescent="0.25">
      <c r="AM1095">
        <f>--ISNUMBER(IFERROR(SEARCH('Formulaire recherche'!$E$20,D1095,1),""))</f>
        <v>0</v>
      </c>
      <c r="AN1095" t="str">
        <f>IF(AM1095=1,COUNTIF($AM$2:AM1095,1),"")</f>
        <v/>
      </c>
      <c r="AO1095" t="str">
        <f>IFERROR(INDEX($D$2:$D$3528,MATCH(ROWS($AN$2:AN1095),Position_Fournisseurs,0)),"")</f>
        <v/>
      </c>
    </row>
    <row r="1096" spans="39:41" x14ac:dyDescent="0.25">
      <c r="AM1096">
        <f>--ISNUMBER(IFERROR(SEARCH('Formulaire recherche'!$E$20,D1096,1),""))</f>
        <v>0</v>
      </c>
      <c r="AN1096" t="str">
        <f>IF(AM1096=1,COUNTIF($AM$2:AM1096,1),"")</f>
        <v/>
      </c>
      <c r="AO1096" t="str">
        <f>IFERROR(INDEX($D$2:$D$3528,MATCH(ROWS($AN$2:AN1096),Position_Fournisseurs,0)),"")</f>
        <v/>
      </c>
    </row>
    <row r="1097" spans="39:41" x14ac:dyDescent="0.25">
      <c r="AM1097">
        <f>--ISNUMBER(IFERROR(SEARCH('Formulaire recherche'!$E$20,D1097,1),""))</f>
        <v>0</v>
      </c>
      <c r="AN1097" t="str">
        <f>IF(AM1097=1,COUNTIF($AM$2:AM1097,1),"")</f>
        <v/>
      </c>
      <c r="AO1097" t="str">
        <f>IFERROR(INDEX($D$2:$D$3528,MATCH(ROWS($AN$2:AN1097),Position_Fournisseurs,0)),"")</f>
        <v/>
      </c>
    </row>
    <row r="1098" spans="39:41" x14ac:dyDescent="0.25">
      <c r="AM1098">
        <f>--ISNUMBER(IFERROR(SEARCH('Formulaire recherche'!$E$20,D1098,1),""))</f>
        <v>0</v>
      </c>
      <c r="AN1098" t="str">
        <f>IF(AM1098=1,COUNTIF($AM$2:AM1098,1),"")</f>
        <v/>
      </c>
      <c r="AO1098" t="str">
        <f>IFERROR(INDEX($D$2:$D$3528,MATCH(ROWS($AN$2:AN1098),Position_Fournisseurs,0)),"")</f>
        <v/>
      </c>
    </row>
    <row r="1099" spans="39:41" x14ac:dyDescent="0.25">
      <c r="AM1099">
        <f>--ISNUMBER(IFERROR(SEARCH('Formulaire recherche'!$E$20,D1099,1),""))</f>
        <v>0</v>
      </c>
      <c r="AN1099" t="str">
        <f>IF(AM1099=1,COUNTIF($AM$2:AM1099,1),"")</f>
        <v/>
      </c>
      <c r="AO1099" t="str">
        <f>IFERROR(INDEX($D$2:$D$3528,MATCH(ROWS($AN$2:AN1099),Position_Fournisseurs,0)),"")</f>
        <v/>
      </c>
    </row>
    <row r="1100" spans="39:41" x14ac:dyDescent="0.25">
      <c r="AM1100">
        <f>--ISNUMBER(IFERROR(SEARCH('Formulaire recherche'!$E$20,D1100,1),""))</f>
        <v>0</v>
      </c>
      <c r="AN1100" t="str">
        <f>IF(AM1100=1,COUNTIF($AM$2:AM1100,1),"")</f>
        <v/>
      </c>
      <c r="AO1100" t="str">
        <f>IFERROR(INDEX($D$2:$D$3528,MATCH(ROWS($AN$2:AN1100),Position_Fournisseurs,0)),"")</f>
        <v/>
      </c>
    </row>
    <row r="1101" spans="39:41" x14ac:dyDescent="0.25">
      <c r="AM1101">
        <f>--ISNUMBER(IFERROR(SEARCH('Formulaire recherche'!$E$20,D1101,1),""))</f>
        <v>0</v>
      </c>
      <c r="AN1101" t="str">
        <f>IF(AM1101=1,COUNTIF($AM$2:AM1101,1),"")</f>
        <v/>
      </c>
      <c r="AO1101" t="str">
        <f>IFERROR(INDEX($D$2:$D$3528,MATCH(ROWS($AN$2:AN1101),Position_Fournisseurs,0)),"")</f>
        <v/>
      </c>
    </row>
    <row r="1102" spans="39:41" x14ac:dyDescent="0.25">
      <c r="AM1102">
        <f>--ISNUMBER(IFERROR(SEARCH('Formulaire recherche'!$E$20,D1102,1),""))</f>
        <v>0</v>
      </c>
      <c r="AN1102" t="str">
        <f>IF(AM1102=1,COUNTIF($AM$2:AM1102,1),"")</f>
        <v/>
      </c>
      <c r="AO1102" t="str">
        <f>IFERROR(INDEX($D$2:$D$3528,MATCH(ROWS($AN$2:AN1102),Position_Fournisseurs,0)),"")</f>
        <v/>
      </c>
    </row>
    <row r="1103" spans="39:41" x14ac:dyDescent="0.25">
      <c r="AM1103">
        <f>--ISNUMBER(IFERROR(SEARCH('Formulaire recherche'!$E$20,D1103,1),""))</f>
        <v>0</v>
      </c>
      <c r="AN1103" t="str">
        <f>IF(AM1103=1,COUNTIF($AM$2:AM1103,1),"")</f>
        <v/>
      </c>
      <c r="AO1103" t="str">
        <f>IFERROR(INDEX($D$2:$D$3528,MATCH(ROWS($AN$2:AN1103),Position_Fournisseurs,0)),"")</f>
        <v/>
      </c>
    </row>
    <row r="1104" spans="39:41" x14ac:dyDescent="0.25">
      <c r="AM1104">
        <f>--ISNUMBER(IFERROR(SEARCH('Formulaire recherche'!$E$20,D1104,1),""))</f>
        <v>0</v>
      </c>
      <c r="AN1104" t="str">
        <f>IF(AM1104=1,COUNTIF($AM$2:AM1104,1),"")</f>
        <v/>
      </c>
      <c r="AO1104" t="str">
        <f>IFERROR(INDEX($D$2:$D$3528,MATCH(ROWS($AN$2:AN1104),Position_Fournisseurs,0)),"")</f>
        <v/>
      </c>
    </row>
    <row r="1105" spans="39:41" x14ac:dyDescent="0.25">
      <c r="AM1105">
        <f>--ISNUMBER(IFERROR(SEARCH('Formulaire recherche'!$E$20,D1105,1),""))</f>
        <v>0</v>
      </c>
      <c r="AN1105" t="str">
        <f>IF(AM1105=1,COUNTIF($AM$2:AM1105,1),"")</f>
        <v/>
      </c>
      <c r="AO1105" t="str">
        <f>IFERROR(INDEX($D$2:$D$3528,MATCH(ROWS($AN$2:AN1105),Position_Fournisseurs,0)),"")</f>
        <v/>
      </c>
    </row>
    <row r="1106" spans="39:41" x14ac:dyDescent="0.25">
      <c r="AM1106">
        <f>--ISNUMBER(IFERROR(SEARCH('Formulaire recherche'!$E$20,D1106,1),""))</f>
        <v>0</v>
      </c>
      <c r="AN1106" t="str">
        <f>IF(AM1106=1,COUNTIF($AM$2:AM1106,1),"")</f>
        <v/>
      </c>
      <c r="AO1106" t="str">
        <f>IFERROR(INDEX($D$2:$D$3528,MATCH(ROWS($AN$2:AN1106),Position_Fournisseurs,0)),"")</f>
        <v/>
      </c>
    </row>
    <row r="1107" spans="39:41" x14ac:dyDescent="0.25">
      <c r="AM1107">
        <f>--ISNUMBER(IFERROR(SEARCH('Formulaire recherche'!$E$20,D1107,1),""))</f>
        <v>0</v>
      </c>
      <c r="AN1107" t="str">
        <f>IF(AM1107=1,COUNTIF($AM$2:AM1107,1),"")</f>
        <v/>
      </c>
      <c r="AO1107" t="str">
        <f>IFERROR(INDEX($D$2:$D$3528,MATCH(ROWS($AN$2:AN1107),Position_Fournisseurs,0)),"")</f>
        <v/>
      </c>
    </row>
    <row r="1108" spans="39:41" x14ac:dyDescent="0.25">
      <c r="AM1108">
        <f>--ISNUMBER(IFERROR(SEARCH('Formulaire recherche'!$E$20,D1108,1),""))</f>
        <v>0</v>
      </c>
      <c r="AN1108" t="str">
        <f>IF(AM1108=1,COUNTIF($AM$2:AM1108,1),"")</f>
        <v/>
      </c>
      <c r="AO1108" t="str">
        <f>IFERROR(INDEX($D$2:$D$3528,MATCH(ROWS($AN$2:AN1108),Position_Fournisseurs,0)),"")</f>
        <v/>
      </c>
    </row>
    <row r="1109" spans="39:41" x14ac:dyDescent="0.25">
      <c r="AM1109">
        <f>--ISNUMBER(IFERROR(SEARCH('Formulaire recherche'!$E$20,D1109,1),""))</f>
        <v>0</v>
      </c>
      <c r="AN1109" t="str">
        <f>IF(AM1109=1,COUNTIF($AM$2:AM1109,1),"")</f>
        <v/>
      </c>
      <c r="AO1109" t="str">
        <f>IFERROR(INDEX($D$2:$D$3528,MATCH(ROWS($AN$2:AN1109),Position_Fournisseurs,0)),"")</f>
        <v/>
      </c>
    </row>
    <row r="1110" spans="39:41" x14ac:dyDescent="0.25">
      <c r="AM1110">
        <f>--ISNUMBER(IFERROR(SEARCH('Formulaire recherche'!$E$20,D1110,1),""))</f>
        <v>0</v>
      </c>
      <c r="AN1110" t="str">
        <f>IF(AM1110=1,COUNTIF($AM$2:AM1110,1),"")</f>
        <v/>
      </c>
      <c r="AO1110" t="str">
        <f>IFERROR(INDEX($D$2:$D$3528,MATCH(ROWS($AN$2:AN1110),Position_Fournisseurs,0)),"")</f>
        <v/>
      </c>
    </row>
    <row r="1111" spans="39:41" x14ac:dyDescent="0.25">
      <c r="AM1111">
        <f>--ISNUMBER(IFERROR(SEARCH('Formulaire recherche'!$E$20,D1111,1),""))</f>
        <v>0</v>
      </c>
      <c r="AN1111" t="str">
        <f>IF(AM1111=1,COUNTIF($AM$2:AM1111,1),"")</f>
        <v/>
      </c>
      <c r="AO1111" t="str">
        <f>IFERROR(INDEX($D$2:$D$3528,MATCH(ROWS($AN$2:AN1111),Position_Fournisseurs,0)),"")</f>
        <v/>
      </c>
    </row>
    <row r="1112" spans="39:41" x14ac:dyDescent="0.25">
      <c r="AM1112">
        <f>--ISNUMBER(IFERROR(SEARCH('Formulaire recherche'!$E$20,D1112,1),""))</f>
        <v>0</v>
      </c>
      <c r="AN1112" t="str">
        <f>IF(AM1112=1,COUNTIF($AM$2:AM1112,1),"")</f>
        <v/>
      </c>
      <c r="AO1112" t="str">
        <f>IFERROR(INDEX($D$2:$D$3528,MATCH(ROWS($AN$2:AN1112),Position_Fournisseurs,0)),"")</f>
        <v/>
      </c>
    </row>
    <row r="1113" spans="39:41" x14ac:dyDescent="0.25">
      <c r="AM1113">
        <f>--ISNUMBER(IFERROR(SEARCH('Formulaire recherche'!$E$20,D1113,1),""))</f>
        <v>0</v>
      </c>
      <c r="AN1113" t="str">
        <f>IF(AM1113=1,COUNTIF($AM$2:AM1113,1),"")</f>
        <v/>
      </c>
      <c r="AO1113" t="str">
        <f>IFERROR(INDEX($D$2:$D$3528,MATCH(ROWS($AN$2:AN1113),Position_Fournisseurs,0)),"")</f>
        <v/>
      </c>
    </row>
    <row r="1114" spans="39:41" x14ac:dyDescent="0.25">
      <c r="AM1114">
        <f>--ISNUMBER(IFERROR(SEARCH('Formulaire recherche'!$E$20,D1114,1),""))</f>
        <v>0</v>
      </c>
      <c r="AN1114" t="str">
        <f>IF(AM1114=1,COUNTIF($AM$2:AM1114,1),"")</f>
        <v/>
      </c>
      <c r="AO1114" t="str">
        <f>IFERROR(INDEX($D$2:$D$3528,MATCH(ROWS($AN$2:AN1114),Position_Fournisseurs,0)),"")</f>
        <v/>
      </c>
    </row>
    <row r="1115" spans="39:41" x14ac:dyDescent="0.25">
      <c r="AM1115">
        <f>--ISNUMBER(IFERROR(SEARCH('Formulaire recherche'!$E$20,D1115,1),""))</f>
        <v>0</v>
      </c>
      <c r="AN1115" t="str">
        <f>IF(AM1115=1,COUNTIF($AM$2:AM1115,1),"")</f>
        <v/>
      </c>
      <c r="AO1115" t="str">
        <f>IFERROR(INDEX($D$2:$D$3528,MATCH(ROWS($AN$2:AN1115),Position_Fournisseurs,0)),"")</f>
        <v/>
      </c>
    </row>
    <row r="1116" spans="39:41" x14ac:dyDescent="0.25">
      <c r="AM1116">
        <f>--ISNUMBER(IFERROR(SEARCH('Formulaire recherche'!$E$20,D1116,1),""))</f>
        <v>0</v>
      </c>
      <c r="AN1116" t="str">
        <f>IF(AM1116=1,COUNTIF($AM$2:AM1116,1),"")</f>
        <v/>
      </c>
      <c r="AO1116" t="str">
        <f>IFERROR(INDEX($D$2:$D$3528,MATCH(ROWS($AN$2:AN1116),Position_Fournisseurs,0)),"")</f>
        <v/>
      </c>
    </row>
    <row r="1117" spans="39:41" x14ac:dyDescent="0.25">
      <c r="AM1117">
        <f>--ISNUMBER(IFERROR(SEARCH('Formulaire recherche'!$E$20,D1117,1),""))</f>
        <v>0</v>
      </c>
      <c r="AN1117" t="str">
        <f>IF(AM1117=1,COUNTIF($AM$2:AM1117,1),"")</f>
        <v/>
      </c>
      <c r="AO1117" t="str">
        <f>IFERROR(INDEX($D$2:$D$3528,MATCH(ROWS($AN$2:AN1117),Position_Fournisseurs,0)),"")</f>
        <v/>
      </c>
    </row>
    <row r="1118" spans="39:41" x14ac:dyDescent="0.25">
      <c r="AM1118">
        <f>--ISNUMBER(IFERROR(SEARCH('Formulaire recherche'!$E$20,D1118,1),""))</f>
        <v>0</v>
      </c>
      <c r="AN1118" t="str">
        <f>IF(AM1118=1,COUNTIF($AM$2:AM1118,1),"")</f>
        <v/>
      </c>
      <c r="AO1118" t="str">
        <f>IFERROR(INDEX($D$2:$D$3528,MATCH(ROWS($AN$2:AN1118),Position_Fournisseurs,0)),"")</f>
        <v/>
      </c>
    </row>
    <row r="1119" spans="39:41" x14ac:dyDescent="0.25">
      <c r="AM1119">
        <f>--ISNUMBER(IFERROR(SEARCH('Formulaire recherche'!$E$20,D1119,1),""))</f>
        <v>0</v>
      </c>
      <c r="AN1119" t="str">
        <f>IF(AM1119=1,COUNTIF($AM$2:AM1119,1),"")</f>
        <v/>
      </c>
      <c r="AO1119" t="str">
        <f>IFERROR(INDEX($D$2:$D$3528,MATCH(ROWS($AN$2:AN1119),Position_Fournisseurs,0)),"")</f>
        <v/>
      </c>
    </row>
    <row r="1120" spans="39:41" x14ac:dyDescent="0.25">
      <c r="AM1120">
        <f>--ISNUMBER(IFERROR(SEARCH('Formulaire recherche'!$E$20,D1120,1),""))</f>
        <v>0</v>
      </c>
      <c r="AN1120" t="str">
        <f>IF(AM1120=1,COUNTIF($AM$2:AM1120,1),"")</f>
        <v/>
      </c>
      <c r="AO1120" t="str">
        <f>IFERROR(INDEX($D$2:$D$3528,MATCH(ROWS($AN$2:AN1120),Position_Fournisseurs,0)),"")</f>
        <v/>
      </c>
    </row>
    <row r="1121" spans="39:41" x14ac:dyDescent="0.25">
      <c r="AM1121">
        <f>--ISNUMBER(IFERROR(SEARCH('Formulaire recherche'!$E$20,D1121,1),""))</f>
        <v>0</v>
      </c>
      <c r="AN1121" t="str">
        <f>IF(AM1121=1,COUNTIF($AM$2:AM1121,1),"")</f>
        <v/>
      </c>
      <c r="AO1121" t="str">
        <f>IFERROR(INDEX($D$2:$D$3528,MATCH(ROWS($AN$2:AN1121),Position_Fournisseurs,0)),"")</f>
        <v/>
      </c>
    </row>
    <row r="1122" spans="39:41" x14ac:dyDescent="0.25">
      <c r="AM1122">
        <f>--ISNUMBER(IFERROR(SEARCH('Formulaire recherche'!$E$20,D1122,1),""))</f>
        <v>0</v>
      </c>
      <c r="AN1122" t="str">
        <f>IF(AM1122=1,COUNTIF($AM$2:AM1122,1),"")</f>
        <v/>
      </c>
      <c r="AO1122" t="str">
        <f>IFERROR(INDEX($D$2:$D$3528,MATCH(ROWS($AN$2:AN1122),Position_Fournisseurs,0)),"")</f>
        <v/>
      </c>
    </row>
    <row r="1123" spans="39:41" x14ac:dyDescent="0.25">
      <c r="AM1123">
        <f>--ISNUMBER(IFERROR(SEARCH('Formulaire recherche'!$E$20,D1123,1),""))</f>
        <v>0</v>
      </c>
      <c r="AN1123" t="str">
        <f>IF(AM1123=1,COUNTIF($AM$2:AM1123,1),"")</f>
        <v/>
      </c>
      <c r="AO1123" t="str">
        <f>IFERROR(INDEX($D$2:$D$3528,MATCH(ROWS($AN$2:AN1123),Position_Fournisseurs,0)),"")</f>
        <v/>
      </c>
    </row>
    <row r="1124" spans="39:41" x14ac:dyDescent="0.25">
      <c r="AM1124">
        <f>--ISNUMBER(IFERROR(SEARCH('Formulaire recherche'!$E$20,D1124,1),""))</f>
        <v>0</v>
      </c>
      <c r="AN1124" t="str">
        <f>IF(AM1124=1,COUNTIF($AM$2:AM1124,1),"")</f>
        <v/>
      </c>
      <c r="AO1124" t="str">
        <f>IFERROR(INDEX($D$2:$D$3528,MATCH(ROWS($AN$2:AN1124),Position_Fournisseurs,0)),"")</f>
        <v/>
      </c>
    </row>
    <row r="1125" spans="39:41" x14ac:dyDescent="0.25">
      <c r="AM1125">
        <f>--ISNUMBER(IFERROR(SEARCH('Formulaire recherche'!$E$20,D1125,1),""))</f>
        <v>0</v>
      </c>
      <c r="AN1125" t="str">
        <f>IF(AM1125=1,COUNTIF($AM$2:AM1125,1),"")</f>
        <v/>
      </c>
      <c r="AO1125" t="str">
        <f>IFERROR(INDEX($D$2:$D$3528,MATCH(ROWS($AN$2:AN1125),Position_Fournisseurs,0)),"")</f>
        <v/>
      </c>
    </row>
    <row r="1126" spans="39:41" x14ac:dyDescent="0.25">
      <c r="AM1126">
        <f>--ISNUMBER(IFERROR(SEARCH('Formulaire recherche'!$E$20,D1126,1),""))</f>
        <v>0</v>
      </c>
      <c r="AN1126" t="str">
        <f>IF(AM1126=1,COUNTIF($AM$2:AM1126,1),"")</f>
        <v/>
      </c>
      <c r="AO1126" t="str">
        <f>IFERROR(INDEX($D$2:$D$3528,MATCH(ROWS($AN$2:AN1126),Position_Fournisseurs,0)),"")</f>
        <v/>
      </c>
    </row>
    <row r="1127" spans="39:41" x14ac:dyDescent="0.25">
      <c r="AM1127">
        <f>--ISNUMBER(IFERROR(SEARCH('Formulaire recherche'!$E$20,D1127,1),""))</f>
        <v>0</v>
      </c>
      <c r="AN1127" t="str">
        <f>IF(AM1127=1,COUNTIF($AM$2:AM1127,1),"")</f>
        <v/>
      </c>
      <c r="AO1127" t="str">
        <f>IFERROR(INDEX($D$2:$D$3528,MATCH(ROWS($AN$2:AN1127),Position_Fournisseurs,0)),"")</f>
        <v/>
      </c>
    </row>
    <row r="1128" spans="39:41" x14ac:dyDescent="0.25">
      <c r="AM1128">
        <f>--ISNUMBER(IFERROR(SEARCH('Formulaire recherche'!$E$20,D1128,1),""))</f>
        <v>0</v>
      </c>
      <c r="AN1128" t="str">
        <f>IF(AM1128=1,COUNTIF($AM$2:AM1128,1),"")</f>
        <v/>
      </c>
      <c r="AO1128" t="str">
        <f>IFERROR(INDEX($D$2:$D$3528,MATCH(ROWS($AN$2:AN1128),Position_Fournisseurs,0)),"")</f>
        <v/>
      </c>
    </row>
    <row r="1129" spans="39:41" x14ac:dyDescent="0.25">
      <c r="AM1129">
        <f>--ISNUMBER(IFERROR(SEARCH('Formulaire recherche'!$E$20,D1129,1),""))</f>
        <v>0</v>
      </c>
      <c r="AN1129" t="str">
        <f>IF(AM1129=1,COUNTIF($AM$2:AM1129,1),"")</f>
        <v/>
      </c>
      <c r="AO1129" t="str">
        <f>IFERROR(INDEX($D$2:$D$3528,MATCH(ROWS($AN$2:AN1129),Position_Fournisseurs,0)),"")</f>
        <v/>
      </c>
    </row>
    <row r="1130" spans="39:41" x14ac:dyDescent="0.25">
      <c r="AM1130">
        <f>--ISNUMBER(IFERROR(SEARCH('Formulaire recherche'!$E$20,D1130,1),""))</f>
        <v>0</v>
      </c>
      <c r="AN1130" t="str">
        <f>IF(AM1130=1,COUNTIF($AM$2:AM1130,1),"")</f>
        <v/>
      </c>
      <c r="AO1130" t="str">
        <f>IFERROR(INDEX($D$2:$D$3528,MATCH(ROWS($AN$2:AN1130),Position_Fournisseurs,0)),"")</f>
        <v/>
      </c>
    </row>
    <row r="1131" spans="39:41" x14ac:dyDescent="0.25">
      <c r="AM1131">
        <f>--ISNUMBER(IFERROR(SEARCH('Formulaire recherche'!$E$20,D1131,1),""))</f>
        <v>0</v>
      </c>
      <c r="AN1131" t="str">
        <f>IF(AM1131=1,COUNTIF($AM$2:AM1131,1),"")</f>
        <v/>
      </c>
      <c r="AO1131" t="str">
        <f>IFERROR(INDEX($D$2:$D$3528,MATCH(ROWS($AN$2:AN1131),Position_Fournisseurs,0)),"")</f>
        <v/>
      </c>
    </row>
    <row r="1132" spans="39:41" x14ac:dyDescent="0.25">
      <c r="AM1132">
        <f>--ISNUMBER(IFERROR(SEARCH('Formulaire recherche'!$E$20,D1132,1),""))</f>
        <v>0</v>
      </c>
      <c r="AN1132" t="str">
        <f>IF(AM1132=1,COUNTIF($AM$2:AM1132,1),"")</f>
        <v/>
      </c>
      <c r="AO1132" t="str">
        <f>IFERROR(INDEX($D$2:$D$3528,MATCH(ROWS($AN$2:AN1132),Position_Fournisseurs,0)),"")</f>
        <v/>
      </c>
    </row>
    <row r="1133" spans="39:41" x14ac:dyDescent="0.25">
      <c r="AM1133">
        <f>--ISNUMBER(IFERROR(SEARCH('Formulaire recherche'!$E$20,D1133,1),""))</f>
        <v>0</v>
      </c>
      <c r="AN1133" t="str">
        <f>IF(AM1133=1,COUNTIF($AM$2:AM1133,1),"")</f>
        <v/>
      </c>
      <c r="AO1133" t="str">
        <f>IFERROR(INDEX($D$2:$D$3528,MATCH(ROWS($AN$2:AN1133),Position_Fournisseurs,0)),"")</f>
        <v/>
      </c>
    </row>
    <row r="1134" spans="39:41" x14ac:dyDescent="0.25">
      <c r="AM1134">
        <f>--ISNUMBER(IFERROR(SEARCH('Formulaire recherche'!$E$20,D1134,1),""))</f>
        <v>0</v>
      </c>
      <c r="AN1134" t="str">
        <f>IF(AM1134=1,COUNTIF($AM$2:AM1134,1),"")</f>
        <v/>
      </c>
      <c r="AO1134" t="str">
        <f>IFERROR(INDEX($D$2:$D$3528,MATCH(ROWS($AN$2:AN1134),Position_Fournisseurs,0)),"")</f>
        <v/>
      </c>
    </row>
    <row r="1135" spans="39:41" x14ac:dyDescent="0.25">
      <c r="AM1135">
        <f>--ISNUMBER(IFERROR(SEARCH('Formulaire recherche'!$E$20,D1135,1),""))</f>
        <v>0</v>
      </c>
      <c r="AN1135" t="str">
        <f>IF(AM1135=1,COUNTIF($AM$2:AM1135,1),"")</f>
        <v/>
      </c>
      <c r="AO1135" t="str">
        <f>IFERROR(INDEX($D$2:$D$3528,MATCH(ROWS($AN$2:AN1135),Position_Fournisseurs,0)),"")</f>
        <v/>
      </c>
    </row>
    <row r="1136" spans="39:41" x14ac:dyDescent="0.25">
      <c r="AM1136">
        <f>--ISNUMBER(IFERROR(SEARCH('Formulaire recherche'!$E$20,D1136,1),""))</f>
        <v>0</v>
      </c>
      <c r="AN1136" t="str">
        <f>IF(AM1136=1,COUNTIF($AM$2:AM1136,1),"")</f>
        <v/>
      </c>
      <c r="AO1136" t="str">
        <f>IFERROR(INDEX($D$2:$D$3528,MATCH(ROWS($AN$2:AN1136),Position_Fournisseurs,0)),"")</f>
        <v/>
      </c>
    </row>
    <row r="1137" spans="39:41" x14ac:dyDescent="0.25">
      <c r="AM1137">
        <f>--ISNUMBER(IFERROR(SEARCH('Formulaire recherche'!$E$20,D1137,1),""))</f>
        <v>0</v>
      </c>
      <c r="AN1137" t="str">
        <f>IF(AM1137=1,COUNTIF($AM$2:AM1137,1),"")</f>
        <v/>
      </c>
      <c r="AO1137" t="str">
        <f>IFERROR(INDEX($D$2:$D$3528,MATCH(ROWS($AN$2:AN1137),Position_Fournisseurs,0)),"")</f>
        <v/>
      </c>
    </row>
    <row r="1138" spans="39:41" x14ac:dyDescent="0.25">
      <c r="AM1138">
        <f>--ISNUMBER(IFERROR(SEARCH('Formulaire recherche'!$E$20,D1138,1),""))</f>
        <v>0</v>
      </c>
      <c r="AN1138" t="str">
        <f>IF(AM1138=1,COUNTIF($AM$2:AM1138,1),"")</f>
        <v/>
      </c>
      <c r="AO1138" t="str">
        <f>IFERROR(INDEX($D$2:$D$3528,MATCH(ROWS($AN$2:AN1138),Position_Fournisseurs,0)),"")</f>
        <v/>
      </c>
    </row>
    <row r="1139" spans="39:41" x14ac:dyDescent="0.25">
      <c r="AM1139">
        <f>--ISNUMBER(IFERROR(SEARCH('Formulaire recherche'!$E$20,D1139,1),""))</f>
        <v>0</v>
      </c>
      <c r="AN1139" t="str">
        <f>IF(AM1139=1,COUNTIF($AM$2:AM1139,1),"")</f>
        <v/>
      </c>
      <c r="AO1139" t="str">
        <f>IFERROR(INDEX($D$2:$D$3528,MATCH(ROWS($AN$2:AN1139),Position_Fournisseurs,0)),"")</f>
        <v/>
      </c>
    </row>
    <row r="1140" spans="39:41" x14ac:dyDescent="0.25">
      <c r="AM1140">
        <f>--ISNUMBER(IFERROR(SEARCH('Formulaire recherche'!$E$20,D1140,1),""))</f>
        <v>0</v>
      </c>
      <c r="AN1140" t="str">
        <f>IF(AM1140=1,COUNTIF($AM$2:AM1140,1),"")</f>
        <v/>
      </c>
      <c r="AO1140" t="str">
        <f>IFERROR(INDEX($D$2:$D$3528,MATCH(ROWS($AN$2:AN1140),Position_Fournisseurs,0)),"")</f>
        <v/>
      </c>
    </row>
    <row r="1141" spans="39:41" x14ac:dyDescent="0.25">
      <c r="AM1141">
        <f>--ISNUMBER(IFERROR(SEARCH('Formulaire recherche'!$E$20,D1141,1),""))</f>
        <v>0</v>
      </c>
      <c r="AN1141" t="str">
        <f>IF(AM1141=1,COUNTIF($AM$2:AM1141,1),"")</f>
        <v/>
      </c>
      <c r="AO1141" t="str">
        <f>IFERROR(INDEX($D$2:$D$3528,MATCH(ROWS($AN$2:AN1141),Position_Fournisseurs,0)),"")</f>
        <v/>
      </c>
    </row>
    <row r="1142" spans="39:41" x14ac:dyDescent="0.25">
      <c r="AM1142">
        <f>--ISNUMBER(IFERROR(SEARCH('Formulaire recherche'!$E$20,D1142,1),""))</f>
        <v>0</v>
      </c>
      <c r="AN1142" t="str">
        <f>IF(AM1142=1,COUNTIF($AM$2:AM1142,1),"")</f>
        <v/>
      </c>
      <c r="AO1142" t="str">
        <f>IFERROR(INDEX($D$2:$D$3528,MATCH(ROWS($AN$2:AN1142),Position_Fournisseurs,0)),"")</f>
        <v/>
      </c>
    </row>
    <row r="1143" spans="39:41" x14ac:dyDescent="0.25">
      <c r="AM1143">
        <f>--ISNUMBER(IFERROR(SEARCH('Formulaire recherche'!$E$20,D1143,1),""))</f>
        <v>0</v>
      </c>
      <c r="AN1143" t="str">
        <f>IF(AM1143=1,COUNTIF($AM$2:AM1143,1),"")</f>
        <v/>
      </c>
      <c r="AO1143" t="str">
        <f>IFERROR(INDEX($D$2:$D$3528,MATCH(ROWS($AN$2:AN1143),Position_Fournisseurs,0)),"")</f>
        <v/>
      </c>
    </row>
    <row r="1144" spans="39:41" x14ac:dyDescent="0.25">
      <c r="AM1144">
        <f>--ISNUMBER(IFERROR(SEARCH('Formulaire recherche'!$E$20,D1144,1),""))</f>
        <v>0</v>
      </c>
      <c r="AN1144" t="str">
        <f>IF(AM1144=1,COUNTIF($AM$2:AM1144,1),"")</f>
        <v/>
      </c>
      <c r="AO1144" t="str">
        <f>IFERROR(INDEX($D$2:$D$3528,MATCH(ROWS($AN$2:AN1144),Position_Fournisseurs,0)),"")</f>
        <v/>
      </c>
    </row>
    <row r="1145" spans="39:41" x14ac:dyDescent="0.25">
      <c r="AM1145">
        <f>--ISNUMBER(IFERROR(SEARCH('Formulaire recherche'!$E$20,D1145,1),""))</f>
        <v>0</v>
      </c>
      <c r="AN1145" t="str">
        <f>IF(AM1145=1,COUNTIF($AM$2:AM1145,1),"")</f>
        <v/>
      </c>
      <c r="AO1145" t="str">
        <f>IFERROR(INDEX($D$2:$D$3528,MATCH(ROWS($AN$2:AN1145),Position_Fournisseurs,0)),"")</f>
        <v/>
      </c>
    </row>
    <row r="1146" spans="39:41" x14ac:dyDescent="0.25">
      <c r="AM1146">
        <f>--ISNUMBER(IFERROR(SEARCH('Formulaire recherche'!$E$20,D1146,1),""))</f>
        <v>0</v>
      </c>
      <c r="AN1146" t="str">
        <f>IF(AM1146=1,COUNTIF($AM$2:AM1146,1),"")</f>
        <v/>
      </c>
      <c r="AO1146" t="str">
        <f>IFERROR(INDEX($D$2:$D$3528,MATCH(ROWS($AN$2:AN1146),Position_Fournisseurs,0)),"")</f>
        <v/>
      </c>
    </row>
    <row r="1147" spans="39:41" x14ac:dyDescent="0.25">
      <c r="AM1147">
        <f>--ISNUMBER(IFERROR(SEARCH('Formulaire recherche'!$E$20,D1147,1),""))</f>
        <v>0</v>
      </c>
      <c r="AN1147" t="str">
        <f>IF(AM1147=1,COUNTIF($AM$2:AM1147,1),"")</f>
        <v/>
      </c>
      <c r="AO1147" t="str">
        <f>IFERROR(INDEX($D$2:$D$3528,MATCH(ROWS($AN$2:AN1147),Position_Fournisseurs,0)),"")</f>
        <v/>
      </c>
    </row>
    <row r="1148" spans="39:41" x14ac:dyDescent="0.25">
      <c r="AM1148">
        <f>--ISNUMBER(IFERROR(SEARCH('Formulaire recherche'!$E$20,D1148,1),""))</f>
        <v>0</v>
      </c>
      <c r="AN1148" t="str">
        <f>IF(AM1148=1,COUNTIF($AM$2:AM1148,1),"")</f>
        <v/>
      </c>
      <c r="AO1148" t="str">
        <f>IFERROR(INDEX($D$2:$D$3528,MATCH(ROWS($AN$2:AN1148),Position_Fournisseurs,0)),"")</f>
        <v/>
      </c>
    </row>
    <row r="1149" spans="39:41" x14ac:dyDescent="0.25">
      <c r="AM1149">
        <f>--ISNUMBER(IFERROR(SEARCH('Formulaire recherche'!$E$20,D1149,1),""))</f>
        <v>0</v>
      </c>
      <c r="AN1149" t="str">
        <f>IF(AM1149=1,COUNTIF($AM$2:AM1149,1),"")</f>
        <v/>
      </c>
      <c r="AO1149" t="str">
        <f>IFERROR(INDEX($D$2:$D$3528,MATCH(ROWS($AN$2:AN1149),Position_Fournisseurs,0)),"")</f>
        <v/>
      </c>
    </row>
    <row r="1150" spans="39:41" x14ac:dyDescent="0.25">
      <c r="AM1150">
        <f>--ISNUMBER(IFERROR(SEARCH('Formulaire recherche'!$E$20,D1150,1),""))</f>
        <v>0</v>
      </c>
      <c r="AN1150" t="str">
        <f>IF(AM1150=1,COUNTIF($AM$2:AM1150,1),"")</f>
        <v/>
      </c>
      <c r="AO1150" t="str">
        <f>IFERROR(INDEX($D$2:$D$3528,MATCH(ROWS($AN$2:AN1150),Position_Fournisseurs,0)),"")</f>
        <v/>
      </c>
    </row>
    <row r="1151" spans="39:41" x14ac:dyDescent="0.25">
      <c r="AM1151">
        <f>--ISNUMBER(IFERROR(SEARCH('Formulaire recherche'!$E$20,D1151,1),""))</f>
        <v>0</v>
      </c>
      <c r="AN1151" t="str">
        <f>IF(AM1151=1,COUNTIF($AM$2:AM1151,1),"")</f>
        <v/>
      </c>
      <c r="AO1151" t="str">
        <f>IFERROR(INDEX($D$2:$D$3528,MATCH(ROWS($AN$2:AN1151),Position_Fournisseurs,0)),"")</f>
        <v/>
      </c>
    </row>
    <row r="1152" spans="39:41" x14ac:dyDescent="0.25">
      <c r="AM1152">
        <f>--ISNUMBER(IFERROR(SEARCH('Formulaire recherche'!$E$20,D1152,1),""))</f>
        <v>0</v>
      </c>
      <c r="AN1152" t="str">
        <f>IF(AM1152=1,COUNTIF($AM$2:AM1152,1),"")</f>
        <v/>
      </c>
      <c r="AO1152" t="str">
        <f>IFERROR(INDEX($D$2:$D$3528,MATCH(ROWS($AN$2:AN1152),Position_Fournisseurs,0)),"")</f>
        <v/>
      </c>
    </row>
    <row r="1153" spans="39:41" x14ac:dyDescent="0.25">
      <c r="AM1153">
        <f>--ISNUMBER(IFERROR(SEARCH('Formulaire recherche'!$E$20,D1153,1),""))</f>
        <v>0</v>
      </c>
      <c r="AN1153" t="str">
        <f>IF(AM1153=1,COUNTIF($AM$2:AM1153,1),"")</f>
        <v/>
      </c>
      <c r="AO1153" t="str">
        <f>IFERROR(INDEX($D$2:$D$3528,MATCH(ROWS($AN$2:AN1153),Position_Fournisseurs,0)),"")</f>
        <v/>
      </c>
    </row>
    <row r="1154" spans="39:41" x14ac:dyDescent="0.25">
      <c r="AM1154">
        <f>--ISNUMBER(IFERROR(SEARCH('Formulaire recherche'!$E$20,D1154,1),""))</f>
        <v>0</v>
      </c>
      <c r="AN1154" t="str">
        <f>IF(AM1154=1,COUNTIF($AM$2:AM1154,1),"")</f>
        <v/>
      </c>
      <c r="AO1154" t="str">
        <f>IFERROR(INDEX($D$2:$D$3528,MATCH(ROWS($AN$2:AN1154),Position_Fournisseurs,0)),"")</f>
        <v/>
      </c>
    </row>
    <row r="1155" spans="39:41" x14ac:dyDescent="0.25">
      <c r="AM1155">
        <f>--ISNUMBER(IFERROR(SEARCH('Formulaire recherche'!$E$20,D1155,1),""))</f>
        <v>0</v>
      </c>
      <c r="AN1155" t="str">
        <f>IF(AM1155=1,COUNTIF($AM$2:AM1155,1),"")</f>
        <v/>
      </c>
      <c r="AO1155" t="str">
        <f>IFERROR(INDEX($D$2:$D$3528,MATCH(ROWS($AN$2:AN1155),Position_Fournisseurs,0)),"")</f>
        <v/>
      </c>
    </row>
    <row r="1156" spans="39:41" x14ac:dyDescent="0.25">
      <c r="AM1156">
        <f>--ISNUMBER(IFERROR(SEARCH('Formulaire recherche'!$E$20,D1156,1),""))</f>
        <v>0</v>
      </c>
      <c r="AN1156" t="str">
        <f>IF(AM1156=1,COUNTIF($AM$2:AM1156,1),"")</f>
        <v/>
      </c>
      <c r="AO1156" t="str">
        <f>IFERROR(INDEX($D$2:$D$3528,MATCH(ROWS($AN$2:AN1156),Position_Fournisseurs,0)),"")</f>
        <v/>
      </c>
    </row>
    <row r="1157" spans="39:41" x14ac:dyDescent="0.25">
      <c r="AM1157">
        <f>--ISNUMBER(IFERROR(SEARCH('Formulaire recherche'!$E$20,D1157,1),""))</f>
        <v>0</v>
      </c>
      <c r="AN1157" t="str">
        <f>IF(AM1157=1,COUNTIF($AM$2:AM1157,1),"")</f>
        <v/>
      </c>
      <c r="AO1157" t="str">
        <f>IFERROR(INDEX($D$2:$D$3528,MATCH(ROWS($AN$2:AN1157),Position_Fournisseurs,0)),"")</f>
        <v/>
      </c>
    </row>
    <row r="1158" spans="39:41" x14ac:dyDescent="0.25">
      <c r="AM1158">
        <f>--ISNUMBER(IFERROR(SEARCH('Formulaire recherche'!$E$20,D1158,1),""))</f>
        <v>0</v>
      </c>
      <c r="AN1158" t="str">
        <f>IF(AM1158=1,COUNTIF($AM$2:AM1158,1),"")</f>
        <v/>
      </c>
      <c r="AO1158" t="str">
        <f>IFERROR(INDEX($D$2:$D$3528,MATCH(ROWS($AN$2:AN1158),Position_Fournisseurs,0)),"")</f>
        <v/>
      </c>
    </row>
    <row r="1159" spans="39:41" x14ac:dyDescent="0.25">
      <c r="AM1159">
        <f>--ISNUMBER(IFERROR(SEARCH('Formulaire recherche'!$E$20,D1159,1),""))</f>
        <v>0</v>
      </c>
      <c r="AN1159" t="str">
        <f>IF(AM1159=1,COUNTIF($AM$2:AM1159,1),"")</f>
        <v/>
      </c>
      <c r="AO1159" t="str">
        <f>IFERROR(INDEX($D$2:$D$3528,MATCH(ROWS($AN$2:AN1159),Position_Fournisseurs,0)),"")</f>
        <v/>
      </c>
    </row>
    <row r="1160" spans="39:41" x14ac:dyDescent="0.25">
      <c r="AM1160">
        <f>--ISNUMBER(IFERROR(SEARCH('Formulaire recherche'!$E$20,D1160,1),""))</f>
        <v>0</v>
      </c>
      <c r="AN1160" t="str">
        <f>IF(AM1160=1,COUNTIF($AM$2:AM1160,1),"")</f>
        <v/>
      </c>
      <c r="AO1160" t="str">
        <f>IFERROR(INDEX($D$2:$D$3528,MATCH(ROWS($AN$2:AN1160),Position_Fournisseurs,0)),"")</f>
        <v/>
      </c>
    </row>
    <row r="1161" spans="39:41" x14ac:dyDescent="0.25">
      <c r="AM1161">
        <f>--ISNUMBER(IFERROR(SEARCH('Formulaire recherche'!$E$20,D1161,1),""))</f>
        <v>0</v>
      </c>
      <c r="AN1161" t="str">
        <f>IF(AM1161=1,COUNTIF($AM$2:AM1161,1),"")</f>
        <v/>
      </c>
      <c r="AO1161" t="str">
        <f>IFERROR(INDEX($D$2:$D$3528,MATCH(ROWS($AN$2:AN1161),Position_Fournisseurs,0)),"")</f>
        <v/>
      </c>
    </row>
    <row r="1162" spans="39:41" x14ac:dyDescent="0.25">
      <c r="AM1162">
        <f>--ISNUMBER(IFERROR(SEARCH('Formulaire recherche'!$E$20,D1162,1),""))</f>
        <v>0</v>
      </c>
      <c r="AN1162" t="str">
        <f>IF(AM1162=1,COUNTIF($AM$2:AM1162,1),"")</f>
        <v/>
      </c>
      <c r="AO1162" t="str">
        <f>IFERROR(INDEX($D$2:$D$3528,MATCH(ROWS($AN$2:AN1162),Position_Fournisseurs,0)),"")</f>
        <v/>
      </c>
    </row>
    <row r="1163" spans="39:41" x14ac:dyDescent="0.25">
      <c r="AM1163">
        <f>--ISNUMBER(IFERROR(SEARCH('Formulaire recherche'!$E$20,D1163,1),""))</f>
        <v>0</v>
      </c>
      <c r="AN1163" t="str">
        <f>IF(AM1163=1,COUNTIF($AM$2:AM1163,1),"")</f>
        <v/>
      </c>
      <c r="AO1163" t="str">
        <f>IFERROR(INDEX($D$2:$D$3528,MATCH(ROWS($AN$2:AN1163),Position_Fournisseurs,0)),"")</f>
        <v/>
      </c>
    </row>
    <row r="1164" spans="39:41" x14ac:dyDescent="0.25">
      <c r="AM1164">
        <f>--ISNUMBER(IFERROR(SEARCH('Formulaire recherche'!$E$20,D1164,1),""))</f>
        <v>0</v>
      </c>
      <c r="AN1164" t="str">
        <f>IF(AM1164=1,COUNTIF($AM$2:AM1164,1),"")</f>
        <v/>
      </c>
      <c r="AO1164" t="str">
        <f>IFERROR(INDEX($D$2:$D$3528,MATCH(ROWS($AN$2:AN1164),Position_Fournisseurs,0)),"")</f>
        <v/>
      </c>
    </row>
    <row r="1165" spans="39:41" x14ac:dyDescent="0.25">
      <c r="AM1165">
        <f>--ISNUMBER(IFERROR(SEARCH('Formulaire recherche'!$E$20,D1165,1),""))</f>
        <v>0</v>
      </c>
      <c r="AN1165" t="str">
        <f>IF(AM1165=1,COUNTIF($AM$2:AM1165,1),"")</f>
        <v/>
      </c>
      <c r="AO1165" t="str">
        <f>IFERROR(INDEX($D$2:$D$3528,MATCH(ROWS($AN$2:AN1165),Position_Fournisseurs,0)),"")</f>
        <v/>
      </c>
    </row>
    <row r="1166" spans="39:41" x14ac:dyDescent="0.25">
      <c r="AM1166">
        <f>--ISNUMBER(IFERROR(SEARCH('Formulaire recherche'!$E$20,D1166,1),""))</f>
        <v>0</v>
      </c>
      <c r="AN1166" t="str">
        <f>IF(AM1166=1,COUNTIF($AM$2:AM1166,1),"")</f>
        <v/>
      </c>
      <c r="AO1166" t="str">
        <f>IFERROR(INDEX($D$2:$D$3528,MATCH(ROWS($AN$2:AN1166),Position_Fournisseurs,0)),"")</f>
        <v/>
      </c>
    </row>
    <row r="1167" spans="39:41" x14ac:dyDescent="0.25">
      <c r="AM1167">
        <f>--ISNUMBER(IFERROR(SEARCH('Formulaire recherche'!$E$20,D1167,1),""))</f>
        <v>0</v>
      </c>
      <c r="AN1167" t="str">
        <f>IF(AM1167=1,COUNTIF($AM$2:AM1167,1),"")</f>
        <v/>
      </c>
      <c r="AO1167" t="str">
        <f>IFERROR(INDEX($D$2:$D$3528,MATCH(ROWS($AN$2:AN1167),Position_Fournisseurs,0)),"")</f>
        <v/>
      </c>
    </row>
    <row r="1168" spans="39:41" x14ac:dyDescent="0.25">
      <c r="AM1168">
        <f>--ISNUMBER(IFERROR(SEARCH('Formulaire recherche'!$E$20,D1168,1),""))</f>
        <v>0</v>
      </c>
      <c r="AN1168" t="str">
        <f>IF(AM1168=1,COUNTIF($AM$2:AM1168,1),"")</f>
        <v/>
      </c>
      <c r="AO1168" t="str">
        <f>IFERROR(INDEX($D$2:$D$3528,MATCH(ROWS($AN$2:AN1168),Position_Fournisseurs,0)),"")</f>
        <v/>
      </c>
    </row>
    <row r="1169" spans="39:41" x14ac:dyDescent="0.25">
      <c r="AM1169">
        <f>--ISNUMBER(IFERROR(SEARCH('Formulaire recherche'!$E$20,D1169,1),""))</f>
        <v>0</v>
      </c>
      <c r="AN1169" t="str">
        <f>IF(AM1169=1,COUNTIF($AM$2:AM1169,1),"")</f>
        <v/>
      </c>
      <c r="AO1169" t="str">
        <f>IFERROR(INDEX($D$2:$D$3528,MATCH(ROWS($AN$2:AN1169),Position_Fournisseurs,0)),"")</f>
        <v/>
      </c>
    </row>
    <row r="1170" spans="39:41" x14ac:dyDescent="0.25">
      <c r="AM1170">
        <f>--ISNUMBER(IFERROR(SEARCH('Formulaire recherche'!$E$20,D1170,1),""))</f>
        <v>0</v>
      </c>
      <c r="AN1170" t="str">
        <f>IF(AM1170=1,COUNTIF($AM$2:AM1170,1),"")</f>
        <v/>
      </c>
      <c r="AO1170" t="str">
        <f>IFERROR(INDEX($D$2:$D$3528,MATCH(ROWS($AN$2:AN1170),Position_Fournisseurs,0)),"")</f>
        <v/>
      </c>
    </row>
    <row r="1171" spans="39:41" x14ac:dyDescent="0.25">
      <c r="AM1171">
        <f>--ISNUMBER(IFERROR(SEARCH('Formulaire recherche'!$E$20,D1171,1),""))</f>
        <v>0</v>
      </c>
      <c r="AN1171" t="str">
        <f>IF(AM1171=1,COUNTIF($AM$2:AM1171,1),"")</f>
        <v/>
      </c>
      <c r="AO1171" t="str">
        <f>IFERROR(INDEX($D$2:$D$3528,MATCH(ROWS($AN$2:AN1171),Position_Fournisseurs,0)),"")</f>
        <v/>
      </c>
    </row>
    <row r="1172" spans="39:41" x14ac:dyDescent="0.25">
      <c r="AM1172">
        <f>--ISNUMBER(IFERROR(SEARCH('Formulaire recherche'!$E$20,D1172,1),""))</f>
        <v>0</v>
      </c>
      <c r="AN1172" t="str">
        <f>IF(AM1172=1,COUNTIF($AM$2:AM1172,1),"")</f>
        <v/>
      </c>
      <c r="AO1172" t="str">
        <f>IFERROR(INDEX($D$2:$D$3528,MATCH(ROWS($AN$2:AN1172),Position_Fournisseurs,0)),"")</f>
        <v/>
      </c>
    </row>
    <row r="1173" spans="39:41" x14ac:dyDescent="0.25">
      <c r="AM1173">
        <f>--ISNUMBER(IFERROR(SEARCH('Formulaire recherche'!$E$20,D1173,1),""))</f>
        <v>0</v>
      </c>
      <c r="AN1173" t="str">
        <f>IF(AM1173=1,COUNTIF($AM$2:AM1173,1),"")</f>
        <v/>
      </c>
      <c r="AO1173" t="str">
        <f>IFERROR(INDEX($D$2:$D$3528,MATCH(ROWS($AN$2:AN1173),Position_Fournisseurs,0)),"")</f>
        <v/>
      </c>
    </row>
    <row r="1174" spans="39:41" x14ac:dyDescent="0.25">
      <c r="AM1174">
        <f>--ISNUMBER(IFERROR(SEARCH('Formulaire recherche'!$E$20,D1174,1),""))</f>
        <v>0</v>
      </c>
      <c r="AN1174" t="str">
        <f>IF(AM1174=1,COUNTIF($AM$2:AM1174,1),"")</f>
        <v/>
      </c>
      <c r="AO1174" t="str">
        <f>IFERROR(INDEX($D$2:$D$3528,MATCH(ROWS($AN$2:AN1174),Position_Fournisseurs,0)),"")</f>
        <v/>
      </c>
    </row>
    <row r="1175" spans="39:41" x14ac:dyDescent="0.25">
      <c r="AM1175">
        <f>--ISNUMBER(IFERROR(SEARCH('Formulaire recherche'!$E$20,D1175,1),""))</f>
        <v>0</v>
      </c>
      <c r="AN1175" t="str">
        <f>IF(AM1175=1,COUNTIF($AM$2:AM1175,1),"")</f>
        <v/>
      </c>
      <c r="AO1175" t="str">
        <f>IFERROR(INDEX($D$2:$D$3528,MATCH(ROWS($AN$2:AN1175),Position_Fournisseurs,0)),"")</f>
        <v/>
      </c>
    </row>
    <row r="1176" spans="39:41" x14ac:dyDescent="0.25">
      <c r="AM1176">
        <f>--ISNUMBER(IFERROR(SEARCH('Formulaire recherche'!$E$20,D1176,1),""))</f>
        <v>0</v>
      </c>
      <c r="AN1176" t="str">
        <f>IF(AM1176=1,COUNTIF($AM$2:AM1176,1),"")</f>
        <v/>
      </c>
      <c r="AO1176" t="str">
        <f>IFERROR(INDEX($D$2:$D$3528,MATCH(ROWS($AN$2:AN1176),Position_Fournisseurs,0)),"")</f>
        <v/>
      </c>
    </row>
    <row r="1177" spans="39:41" x14ac:dyDescent="0.25">
      <c r="AM1177">
        <f>--ISNUMBER(IFERROR(SEARCH('Formulaire recherche'!$E$20,D1177,1),""))</f>
        <v>0</v>
      </c>
      <c r="AN1177" t="str">
        <f>IF(AM1177=1,COUNTIF($AM$2:AM1177,1),"")</f>
        <v/>
      </c>
      <c r="AO1177" t="str">
        <f>IFERROR(INDEX($D$2:$D$3528,MATCH(ROWS($AN$2:AN1177),Position_Fournisseurs,0)),"")</f>
        <v/>
      </c>
    </row>
    <row r="1178" spans="39:41" x14ac:dyDescent="0.25">
      <c r="AM1178">
        <f>--ISNUMBER(IFERROR(SEARCH('Formulaire recherche'!$E$20,D1178,1),""))</f>
        <v>0</v>
      </c>
      <c r="AN1178" t="str">
        <f>IF(AM1178=1,COUNTIF($AM$2:AM1178,1),"")</f>
        <v/>
      </c>
      <c r="AO1178" t="str">
        <f>IFERROR(INDEX($D$2:$D$3528,MATCH(ROWS($AN$2:AN1178),Position_Fournisseurs,0)),"")</f>
        <v/>
      </c>
    </row>
    <row r="1179" spans="39:41" x14ac:dyDescent="0.25">
      <c r="AM1179">
        <f>--ISNUMBER(IFERROR(SEARCH('Formulaire recherche'!$E$20,D1179,1),""))</f>
        <v>0</v>
      </c>
      <c r="AN1179" t="str">
        <f>IF(AM1179=1,COUNTIF($AM$2:AM1179,1),"")</f>
        <v/>
      </c>
      <c r="AO1179" t="str">
        <f>IFERROR(INDEX($D$2:$D$3528,MATCH(ROWS($AN$2:AN1179),Position_Fournisseurs,0)),"")</f>
        <v/>
      </c>
    </row>
    <row r="1180" spans="39:41" x14ac:dyDescent="0.25">
      <c r="AM1180">
        <f>--ISNUMBER(IFERROR(SEARCH('Formulaire recherche'!$E$20,D1180,1),""))</f>
        <v>0</v>
      </c>
      <c r="AN1180" t="str">
        <f>IF(AM1180=1,COUNTIF($AM$2:AM1180,1),"")</f>
        <v/>
      </c>
      <c r="AO1180" t="str">
        <f>IFERROR(INDEX($D$2:$D$3528,MATCH(ROWS($AN$2:AN1180),Position_Fournisseurs,0)),"")</f>
        <v/>
      </c>
    </row>
    <row r="1181" spans="39:41" x14ac:dyDescent="0.25">
      <c r="AM1181">
        <f>--ISNUMBER(IFERROR(SEARCH('Formulaire recherche'!$E$20,D1181,1),""))</f>
        <v>0</v>
      </c>
      <c r="AN1181" t="str">
        <f>IF(AM1181=1,COUNTIF($AM$2:AM1181,1),"")</f>
        <v/>
      </c>
      <c r="AO1181" t="str">
        <f>IFERROR(INDEX($D$2:$D$3528,MATCH(ROWS($AN$2:AN1181),Position_Fournisseurs,0)),"")</f>
        <v/>
      </c>
    </row>
    <row r="1182" spans="39:41" x14ac:dyDescent="0.25">
      <c r="AM1182">
        <f>--ISNUMBER(IFERROR(SEARCH('Formulaire recherche'!$E$20,D1182,1),""))</f>
        <v>0</v>
      </c>
      <c r="AN1182" t="str">
        <f>IF(AM1182=1,COUNTIF($AM$2:AM1182,1),"")</f>
        <v/>
      </c>
      <c r="AO1182" t="str">
        <f>IFERROR(INDEX($D$2:$D$3528,MATCH(ROWS($AN$2:AN1182),Position_Fournisseurs,0)),"")</f>
        <v/>
      </c>
    </row>
    <row r="1183" spans="39:41" x14ac:dyDescent="0.25">
      <c r="AM1183">
        <f>--ISNUMBER(IFERROR(SEARCH('Formulaire recherche'!$E$20,D1183,1),""))</f>
        <v>0</v>
      </c>
      <c r="AN1183" t="str">
        <f>IF(AM1183=1,COUNTIF($AM$2:AM1183,1),"")</f>
        <v/>
      </c>
      <c r="AO1183" t="str">
        <f>IFERROR(INDEX($D$2:$D$3528,MATCH(ROWS($AN$2:AN1183),Position_Fournisseurs,0)),"")</f>
        <v/>
      </c>
    </row>
    <row r="1184" spans="39:41" x14ac:dyDescent="0.25">
      <c r="AM1184">
        <f>--ISNUMBER(IFERROR(SEARCH('Formulaire recherche'!$E$20,D1184,1),""))</f>
        <v>0</v>
      </c>
      <c r="AN1184" t="str">
        <f>IF(AM1184=1,COUNTIF($AM$2:AM1184,1),"")</f>
        <v/>
      </c>
      <c r="AO1184" t="str">
        <f>IFERROR(INDEX($D$2:$D$3528,MATCH(ROWS($AN$2:AN1184),Position_Fournisseurs,0)),"")</f>
        <v/>
      </c>
    </row>
    <row r="1185" spans="39:41" x14ac:dyDescent="0.25">
      <c r="AM1185">
        <f>--ISNUMBER(IFERROR(SEARCH('Formulaire recherche'!$E$20,D1185,1),""))</f>
        <v>0</v>
      </c>
      <c r="AN1185" t="str">
        <f>IF(AM1185=1,COUNTIF($AM$2:AM1185,1),"")</f>
        <v/>
      </c>
      <c r="AO1185" t="str">
        <f>IFERROR(INDEX($D$2:$D$3528,MATCH(ROWS($AN$2:AN1185),Position_Fournisseurs,0)),"")</f>
        <v/>
      </c>
    </row>
    <row r="1186" spans="39:41" x14ac:dyDescent="0.25">
      <c r="AM1186">
        <f>--ISNUMBER(IFERROR(SEARCH('Formulaire recherche'!$E$20,D1186,1),""))</f>
        <v>0</v>
      </c>
      <c r="AN1186" t="str">
        <f>IF(AM1186=1,COUNTIF($AM$2:AM1186,1),"")</f>
        <v/>
      </c>
      <c r="AO1186" t="str">
        <f>IFERROR(INDEX($D$2:$D$3528,MATCH(ROWS($AN$2:AN1186),Position_Fournisseurs,0)),"")</f>
        <v/>
      </c>
    </row>
    <row r="1187" spans="39:41" x14ac:dyDescent="0.25">
      <c r="AM1187">
        <f>--ISNUMBER(IFERROR(SEARCH('Formulaire recherche'!$E$20,D1187,1),""))</f>
        <v>0</v>
      </c>
      <c r="AN1187" t="str">
        <f>IF(AM1187=1,COUNTIF($AM$2:AM1187,1),"")</f>
        <v/>
      </c>
      <c r="AO1187" t="str">
        <f>IFERROR(INDEX($D$2:$D$3528,MATCH(ROWS($AN$2:AN1187),Position_Fournisseurs,0)),"")</f>
        <v/>
      </c>
    </row>
    <row r="1188" spans="39:41" x14ac:dyDescent="0.25">
      <c r="AM1188">
        <f>--ISNUMBER(IFERROR(SEARCH('Formulaire recherche'!$E$20,D1188,1),""))</f>
        <v>0</v>
      </c>
      <c r="AN1188" t="str">
        <f>IF(AM1188=1,COUNTIF($AM$2:AM1188,1),"")</f>
        <v/>
      </c>
      <c r="AO1188" t="str">
        <f>IFERROR(INDEX($D$2:$D$3528,MATCH(ROWS($AN$2:AN1188),Position_Fournisseurs,0)),"")</f>
        <v/>
      </c>
    </row>
    <row r="1189" spans="39:41" x14ac:dyDescent="0.25">
      <c r="AM1189">
        <f>--ISNUMBER(IFERROR(SEARCH('Formulaire recherche'!$E$20,D1189,1),""))</f>
        <v>0</v>
      </c>
      <c r="AN1189" t="str">
        <f>IF(AM1189=1,COUNTIF($AM$2:AM1189,1),"")</f>
        <v/>
      </c>
      <c r="AO1189" t="str">
        <f>IFERROR(INDEX($D$2:$D$3528,MATCH(ROWS($AN$2:AN1189),Position_Fournisseurs,0)),"")</f>
        <v/>
      </c>
    </row>
    <row r="1190" spans="39:41" x14ac:dyDescent="0.25">
      <c r="AM1190">
        <f>--ISNUMBER(IFERROR(SEARCH('Formulaire recherche'!$E$20,D1190,1),""))</f>
        <v>0</v>
      </c>
      <c r="AN1190" t="str">
        <f>IF(AM1190=1,COUNTIF($AM$2:AM1190,1),"")</f>
        <v/>
      </c>
      <c r="AO1190" t="str">
        <f>IFERROR(INDEX($D$2:$D$3528,MATCH(ROWS($AN$2:AN1190),Position_Fournisseurs,0)),"")</f>
        <v/>
      </c>
    </row>
    <row r="1191" spans="39:41" x14ac:dyDescent="0.25">
      <c r="AM1191">
        <f>--ISNUMBER(IFERROR(SEARCH('Formulaire recherche'!$E$20,D1191,1),""))</f>
        <v>0</v>
      </c>
      <c r="AN1191" t="str">
        <f>IF(AM1191=1,COUNTIF($AM$2:AM1191,1),"")</f>
        <v/>
      </c>
      <c r="AO1191" t="str">
        <f>IFERROR(INDEX($D$2:$D$3528,MATCH(ROWS($AN$2:AN1191),Position_Fournisseurs,0)),"")</f>
        <v/>
      </c>
    </row>
    <row r="1192" spans="39:41" x14ac:dyDescent="0.25">
      <c r="AM1192">
        <f>--ISNUMBER(IFERROR(SEARCH('Formulaire recherche'!$E$20,D1192,1),""))</f>
        <v>0</v>
      </c>
      <c r="AN1192" t="str">
        <f>IF(AM1192=1,COUNTIF($AM$2:AM1192,1),"")</f>
        <v/>
      </c>
      <c r="AO1192" t="str">
        <f>IFERROR(INDEX($D$2:$D$3528,MATCH(ROWS($AN$2:AN1192),Position_Fournisseurs,0)),"")</f>
        <v/>
      </c>
    </row>
    <row r="1193" spans="39:41" x14ac:dyDescent="0.25">
      <c r="AM1193">
        <f>--ISNUMBER(IFERROR(SEARCH('Formulaire recherche'!$E$20,D1193,1),""))</f>
        <v>0</v>
      </c>
      <c r="AN1193" t="str">
        <f>IF(AM1193=1,COUNTIF($AM$2:AM1193,1),"")</f>
        <v/>
      </c>
      <c r="AO1193" t="str">
        <f>IFERROR(INDEX($D$2:$D$3528,MATCH(ROWS($AN$2:AN1193),Position_Fournisseurs,0)),"")</f>
        <v/>
      </c>
    </row>
    <row r="1194" spans="39:41" x14ac:dyDescent="0.25">
      <c r="AM1194">
        <f>--ISNUMBER(IFERROR(SEARCH('Formulaire recherche'!$E$20,D1194,1),""))</f>
        <v>0</v>
      </c>
      <c r="AN1194" t="str">
        <f>IF(AM1194=1,COUNTIF($AM$2:AM1194,1),"")</f>
        <v/>
      </c>
      <c r="AO1194" t="str">
        <f>IFERROR(INDEX($D$2:$D$3528,MATCH(ROWS($AN$2:AN1194),Position_Fournisseurs,0)),"")</f>
        <v/>
      </c>
    </row>
    <row r="1195" spans="39:41" x14ac:dyDescent="0.25">
      <c r="AM1195">
        <f>--ISNUMBER(IFERROR(SEARCH('Formulaire recherche'!$E$20,D1195,1),""))</f>
        <v>0</v>
      </c>
      <c r="AN1195" t="str">
        <f>IF(AM1195=1,COUNTIF($AM$2:AM1195,1),"")</f>
        <v/>
      </c>
      <c r="AO1195" t="str">
        <f>IFERROR(INDEX($D$2:$D$3528,MATCH(ROWS($AN$2:AN1195),Position_Fournisseurs,0)),"")</f>
        <v/>
      </c>
    </row>
    <row r="1196" spans="39:41" x14ac:dyDescent="0.25">
      <c r="AM1196">
        <f>--ISNUMBER(IFERROR(SEARCH('Formulaire recherche'!$E$20,D1196,1),""))</f>
        <v>0</v>
      </c>
      <c r="AN1196" t="str">
        <f>IF(AM1196=1,COUNTIF($AM$2:AM1196,1),"")</f>
        <v/>
      </c>
      <c r="AO1196" t="str">
        <f>IFERROR(INDEX($D$2:$D$3528,MATCH(ROWS($AN$2:AN1196),Position_Fournisseurs,0)),"")</f>
        <v/>
      </c>
    </row>
    <row r="1197" spans="39:41" x14ac:dyDescent="0.25">
      <c r="AM1197">
        <f>--ISNUMBER(IFERROR(SEARCH('Formulaire recherche'!$E$20,D1197,1),""))</f>
        <v>0</v>
      </c>
      <c r="AN1197" t="str">
        <f>IF(AM1197=1,COUNTIF($AM$2:AM1197,1),"")</f>
        <v/>
      </c>
      <c r="AO1197" t="str">
        <f>IFERROR(INDEX($D$2:$D$3528,MATCH(ROWS($AN$2:AN1197),Position_Fournisseurs,0)),"")</f>
        <v/>
      </c>
    </row>
    <row r="1198" spans="39:41" x14ac:dyDescent="0.25">
      <c r="AM1198">
        <f>--ISNUMBER(IFERROR(SEARCH('Formulaire recherche'!$E$20,D1198,1),""))</f>
        <v>0</v>
      </c>
      <c r="AN1198" t="str">
        <f>IF(AM1198=1,COUNTIF($AM$2:AM1198,1),"")</f>
        <v/>
      </c>
      <c r="AO1198" t="str">
        <f>IFERROR(INDEX($D$2:$D$3528,MATCH(ROWS($AN$2:AN1198),Position_Fournisseurs,0)),"")</f>
        <v/>
      </c>
    </row>
    <row r="1199" spans="39:41" x14ac:dyDescent="0.25">
      <c r="AM1199">
        <f>--ISNUMBER(IFERROR(SEARCH('Formulaire recherche'!$E$20,D1199,1),""))</f>
        <v>0</v>
      </c>
      <c r="AN1199" t="str">
        <f>IF(AM1199=1,COUNTIF($AM$2:AM1199,1),"")</f>
        <v/>
      </c>
      <c r="AO1199" t="str">
        <f>IFERROR(INDEX($D$2:$D$3528,MATCH(ROWS($AN$2:AN1199),Position_Fournisseurs,0)),"")</f>
        <v/>
      </c>
    </row>
    <row r="1200" spans="39:41" x14ac:dyDescent="0.25">
      <c r="AM1200">
        <f>--ISNUMBER(IFERROR(SEARCH('Formulaire recherche'!$E$20,D1200,1),""))</f>
        <v>0</v>
      </c>
      <c r="AN1200" t="str">
        <f>IF(AM1200=1,COUNTIF($AM$2:AM1200,1),"")</f>
        <v/>
      </c>
      <c r="AO1200" t="str">
        <f>IFERROR(INDEX($D$2:$D$3528,MATCH(ROWS($AN$2:AN1200),Position_Fournisseurs,0)),"")</f>
        <v/>
      </c>
    </row>
    <row r="1201" spans="39:41" x14ac:dyDescent="0.25">
      <c r="AM1201">
        <f>--ISNUMBER(IFERROR(SEARCH('Formulaire recherche'!$E$20,D1201,1),""))</f>
        <v>0</v>
      </c>
      <c r="AN1201" t="str">
        <f>IF(AM1201=1,COUNTIF($AM$2:AM1201,1),"")</f>
        <v/>
      </c>
      <c r="AO1201" t="str">
        <f>IFERROR(INDEX($D$2:$D$3528,MATCH(ROWS($AN$2:AN1201),Position_Fournisseurs,0)),"")</f>
        <v/>
      </c>
    </row>
    <row r="1202" spans="39:41" x14ac:dyDescent="0.25">
      <c r="AM1202">
        <f>--ISNUMBER(IFERROR(SEARCH('Formulaire recherche'!$E$20,D1202,1),""))</f>
        <v>0</v>
      </c>
      <c r="AN1202" t="str">
        <f>IF(AM1202=1,COUNTIF($AM$2:AM1202,1),"")</f>
        <v/>
      </c>
      <c r="AO1202" t="str">
        <f>IFERROR(INDEX($D$2:$D$3528,MATCH(ROWS($AN$2:AN1202),Position_Fournisseurs,0)),"")</f>
        <v/>
      </c>
    </row>
    <row r="1203" spans="39:41" x14ac:dyDescent="0.25">
      <c r="AM1203">
        <f>--ISNUMBER(IFERROR(SEARCH('Formulaire recherche'!$E$20,D1203,1),""))</f>
        <v>0</v>
      </c>
      <c r="AN1203" t="str">
        <f>IF(AM1203=1,COUNTIF($AM$2:AM1203,1),"")</f>
        <v/>
      </c>
      <c r="AO1203" t="str">
        <f>IFERROR(INDEX($D$2:$D$3528,MATCH(ROWS($AN$2:AN1203),Position_Fournisseurs,0)),"")</f>
        <v/>
      </c>
    </row>
    <row r="1204" spans="39:41" x14ac:dyDescent="0.25">
      <c r="AM1204">
        <f>--ISNUMBER(IFERROR(SEARCH('Formulaire recherche'!$E$20,D1204,1),""))</f>
        <v>0</v>
      </c>
      <c r="AN1204" t="str">
        <f>IF(AM1204=1,COUNTIF($AM$2:AM1204,1),"")</f>
        <v/>
      </c>
      <c r="AO1204" t="str">
        <f>IFERROR(INDEX($D$2:$D$3528,MATCH(ROWS($AN$2:AN1204),Position_Fournisseurs,0)),"")</f>
        <v/>
      </c>
    </row>
    <row r="1205" spans="39:41" x14ac:dyDescent="0.25">
      <c r="AM1205">
        <f>--ISNUMBER(IFERROR(SEARCH('Formulaire recherche'!$E$20,D1205,1),""))</f>
        <v>0</v>
      </c>
      <c r="AN1205" t="str">
        <f>IF(AM1205=1,COUNTIF($AM$2:AM1205,1),"")</f>
        <v/>
      </c>
      <c r="AO1205" t="str">
        <f>IFERROR(INDEX($D$2:$D$3528,MATCH(ROWS($AN$2:AN1205),Position_Fournisseurs,0)),"")</f>
        <v/>
      </c>
    </row>
    <row r="1206" spans="39:41" x14ac:dyDescent="0.25">
      <c r="AM1206">
        <f>--ISNUMBER(IFERROR(SEARCH('Formulaire recherche'!$E$20,D1206,1),""))</f>
        <v>0</v>
      </c>
      <c r="AN1206" t="str">
        <f>IF(AM1206=1,COUNTIF($AM$2:AM1206,1),"")</f>
        <v/>
      </c>
      <c r="AO1206" t="str">
        <f>IFERROR(INDEX($D$2:$D$3528,MATCH(ROWS($AN$2:AN1206),Position_Fournisseurs,0)),"")</f>
        <v/>
      </c>
    </row>
    <row r="1207" spans="39:41" x14ac:dyDescent="0.25">
      <c r="AM1207">
        <f>--ISNUMBER(IFERROR(SEARCH('Formulaire recherche'!$E$20,D1207,1),""))</f>
        <v>0</v>
      </c>
      <c r="AN1207" t="str">
        <f>IF(AM1207=1,COUNTIF($AM$2:AM1207,1),"")</f>
        <v/>
      </c>
      <c r="AO1207" t="str">
        <f>IFERROR(INDEX($D$2:$D$3528,MATCH(ROWS($AN$2:AN1207),Position_Fournisseurs,0)),"")</f>
        <v/>
      </c>
    </row>
    <row r="1208" spans="39:41" x14ac:dyDescent="0.25">
      <c r="AM1208">
        <f>--ISNUMBER(IFERROR(SEARCH('Formulaire recherche'!$E$20,D1208,1),""))</f>
        <v>0</v>
      </c>
      <c r="AN1208" t="str">
        <f>IF(AM1208=1,COUNTIF($AM$2:AM1208,1),"")</f>
        <v/>
      </c>
      <c r="AO1208" t="str">
        <f>IFERROR(INDEX($D$2:$D$3528,MATCH(ROWS($AN$2:AN1208),Position_Fournisseurs,0)),"")</f>
        <v/>
      </c>
    </row>
    <row r="1209" spans="39:41" x14ac:dyDescent="0.25">
      <c r="AM1209">
        <f>--ISNUMBER(IFERROR(SEARCH('Formulaire recherche'!$E$20,D1209,1),""))</f>
        <v>0</v>
      </c>
      <c r="AN1209" t="str">
        <f>IF(AM1209=1,COUNTIF($AM$2:AM1209,1),"")</f>
        <v/>
      </c>
      <c r="AO1209" t="str">
        <f>IFERROR(INDEX($D$2:$D$3528,MATCH(ROWS($AN$2:AN1209),Position_Fournisseurs,0)),"")</f>
        <v/>
      </c>
    </row>
    <row r="1210" spans="39:41" x14ac:dyDescent="0.25">
      <c r="AM1210">
        <f>--ISNUMBER(IFERROR(SEARCH('Formulaire recherche'!$E$20,D1210,1),""))</f>
        <v>0</v>
      </c>
      <c r="AN1210" t="str">
        <f>IF(AM1210=1,COUNTIF($AM$2:AM1210,1),"")</f>
        <v/>
      </c>
      <c r="AO1210" t="str">
        <f>IFERROR(INDEX($D$2:$D$3528,MATCH(ROWS($AN$2:AN1210),Position_Fournisseurs,0)),"")</f>
        <v/>
      </c>
    </row>
    <row r="1211" spans="39:41" x14ac:dyDescent="0.25">
      <c r="AM1211">
        <f>--ISNUMBER(IFERROR(SEARCH('Formulaire recherche'!$E$20,D1211,1),""))</f>
        <v>0</v>
      </c>
      <c r="AN1211" t="str">
        <f>IF(AM1211=1,COUNTIF($AM$2:AM1211,1),"")</f>
        <v/>
      </c>
      <c r="AO1211" t="str">
        <f>IFERROR(INDEX($D$2:$D$3528,MATCH(ROWS($AN$2:AN1211),Position_Fournisseurs,0)),"")</f>
        <v/>
      </c>
    </row>
    <row r="1212" spans="39:41" x14ac:dyDescent="0.25">
      <c r="AM1212">
        <f>--ISNUMBER(IFERROR(SEARCH('Formulaire recherche'!$E$20,D1212,1),""))</f>
        <v>0</v>
      </c>
      <c r="AN1212" t="str">
        <f>IF(AM1212=1,COUNTIF($AM$2:AM1212,1),"")</f>
        <v/>
      </c>
      <c r="AO1212" t="str">
        <f>IFERROR(INDEX($D$2:$D$3528,MATCH(ROWS($AN$2:AN1212),Position_Fournisseurs,0)),"")</f>
        <v/>
      </c>
    </row>
    <row r="1213" spans="39:41" x14ac:dyDescent="0.25">
      <c r="AM1213">
        <f>--ISNUMBER(IFERROR(SEARCH('Formulaire recherche'!$E$20,D1213,1),""))</f>
        <v>0</v>
      </c>
      <c r="AN1213" t="str">
        <f>IF(AM1213=1,COUNTIF($AM$2:AM1213,1),"")</f>
        <v/>
      </c>
      <c r="AO1213" t="str">
        <f>IFERROR(INDEX($D$2:$D$3528,MATCH(ROWS($AN$2:AN1213),Position_Fournisseurs,0)),"")</f>
        <v/>
      </c>
    </row>
    <row r="1214" spans="39:41" x14ac:dyDescent="0.25">
      <c r="AM1214">
        <f>--ISNUMBER(IFERROR(SEARCH('Formulaire recherche'!$E$20,D1214,1),""))</f>
        <v>0</v>
      </c>
      <c r="AN1214" t="str">
        <f>IF(AM1214=1,COUNTIF($AM$2:AM1214,1),"")</f>
        <v/>
      </c>
      <c r="AO1214" t="str">
        <f>IFERROR(INDEX($D$2:$D$3528,MATCH(ROWS($AN$2:AN1214),Position_Fournisseurs,0)),"")</f>
        <v/>
      </c>
    </row>
    <row r="1215" spans="39:41" x14ac:dyDescent="0.25">
      <c r="AM1215">
        <f>--ISNUMBER(IFERROR(SEARCH('Formulaire recherche'!$E$20,D1215,1),""))</f>
        <v>0</v>
      </c>
      <c r="AN1215" t="str">
        <f>IF(AM1215=1,COUNTIF($AM$2:AM1215,1),"")</f>
        <v/>
      </c>
      <c r="AO1215" t="str">
        <f>IFERROR(INDEX($D$2:$D$3528,MATCH(ROWS($AN$2:AN1215),Position_Fournisseurs,0)),"")</f>
        <v/>
      </c>
    </row>
    <row r="1216" spans="39:41" x14ac:dyDescent="0.25">
      <c r="AM1216">
        <f>--ISNUMBER(IFERROR(SEARCH('Formulaire recherche'!$E$20,D1216,1),""))</f>
        <v>0</v>
      </c>
      <c r="AN1216" t="str">
        <f>IF(AM1216=1,COUNTIF($AM$2:AM1216,1),"")</f>
        <v/>
      </c>
      <c r="AO1216" t="str">
        <f>IFERROR(INDEX($D$2:$D$3528,MATCH(ROWS($AN$2:AN1216),Position_Fournisseurs,0)),"")</f>
        <v/>
      </c>
    </row>
    <row r="1217" spans="39:41" x14ac:dyDescent="0.25">
      <c r="AM1217">
        <f>--ISNUMBER(IFERROR(SEARCH('Formulaire recherche'!$E$20,D1217,1),""))</f>
        <v>0</v>
      </c>
      <c r="AN1217" t="str">
        <f>IF(AM1217=1,COUNTIF($AM$2:AM1217,1),"")</f>
        <v/>
      </c>
      <c r="AO1217" t="str">
        <f>IFERROR(INDEX($D$2:$D$3528,MATCH(ROWS($AN$2:AN1217),Position_Fournisseurs,0)),"")</f>
        <v/>
      </c>
    </row>
    <row r="1218" spans="39:41" x14ac:dyDescent="0.25">
      <c r="AM1218">
        <f>--ISNUMBER(IFERROR(SEARCH('Formulaire recherche'!$E$20,D1218,1),""))</f>
        <v>0</v>
      </c>
      <c r="AN1218" t="str">
        <f>IF(AM1218=1,COUNTIF($AM$2:AM1218,1),"")</f>
        <v/>
      </c>
      <c r="AO1218" t="str">
        <f>IFERROR(INDEX($D$2:$D$3528,MATCH(ROWS($AN$2:AN1218),Position_Fournisseurs,0)),"")</f>
        <v/>
      </c>
    </row>
    <row r="1219" spans="39:41" x14ac:dyDescent="0.25">
      <c r="AM1219">
        <f>--ISNUMBER(IFERROR(SEARCH('Formulaire recherche'!$E$20,D1219,1),""))</f>
        <v>0</v>
      </c>
      <c r="AN1219" t="str">
        <f>IF(AM1219=1,COUNTIF($AM$2:AM1219,1),"")</f>
        <v/>
      </c>
      <c r="AO1219" t="str">
        <f>IFERROR(INDEX($D$2:$D$3528,MATCH(ROWS($AN$2:AN1219),Position_Fournisseurs,0)),"")</f>
        <v/>
      </c>
    </row>
    <row r="1220" spans="39:41" x14ac:dyDescent="0.25">
      <c r="AM1220">
        <f>--ISNUMBER(IFERROR(SEARCH('Formulaire recherche'!$E$20,D1220,1),""))</f>
        <v>0</v>
      </c>
      <c r="AN1220" t="str">
        <f>IF(AM1220=1,COUNTIF($AM$2:AM1220,1),"")</f>
        <v/>
      </c>
      <c r="AO1220" t="str">
        <f>IFERROR(INDEX($D$2:$D$3528,MATCH(ROWS($AN$2:AN1220),Position_Fournisseurs,0)),"")</f>
        <v/>
      </c>
    </row>
    <row r="1221" spans="39:41" x14ac:dyDescent="0.25">
      <c r="AM1221">
        <f>--ISNUMBER(IFERROR(SEARCH('Formulaire recherche'!$E$20,D1221,1),""))</f>
        <v>0</v>
      </c>
      <c r="AN1221" t="str">
        <f>IF(AM1221=1,COUNTIF($AM$2:AM1221,1),"")</f>
        <v/>
      </c>
      <c r="AO1221" t="str">
        <f>IFERROR(INDEX($D$2:$D$3528,MATCH(ROWS($AN$2:AN1221),Position_Fournisseurs,0)),"")</f>
        <v/>
      </c>
    </row>
    <row r="1222" spans="39:41" x14ac:dyDescent="0.25">
      <c r="AM1222">
        <f>--ISNUMBER(IFERROR(SEARCH('Formulaire recherche'!$E$20,D1222,1),""))</f>
        <v>0</v>
      </c>
      <c r="AN1222" t="str">
        <f>IF(AM1222=1,COUNTIF($AM$2:AM1222,1),"")</f>
        <v/>
      </c>
      <c r="AO1222" t="str">
        <f>IFERROR(INDEX($D$2:$D$3528,MATCH(ROWS($AN$2:AN1222),Position_Fournisseurs,0)),"")</f>
        <v/>
      </c>
    </row>
    <row r="1223" spans="39:41" x14ac:dyDescent="0.25">
      <c r="AM1223">
        <f>--ISNUMBER(IFERROR(SEARCH('Formulaire recherche'!$E$20,D1223,1),""))</f>
        <v>0</v>
      </c>
      <c r="AN1223" t="str">
        <f>IF(AM1223=1,COUNTIF($AM$2:AM1223,1),"")</f>
        <v/>
      </c>
      <c r="AO1223" t="str">
        <f>IFERROR(INDEX($D$2:$D$3528,MATCH(ROWS($AN$2:AN1223),Position_Fournisseurs,0)),"")</f>
        <v/>
      </c>
    </row>
    <row r="1224" spans="39:41" x14ac:dyDescent="0.25">
      <c r="AM1224">
        <f>--ISNUMBER(IFERROR(SEARCH('Formulaire recherche'!$E$20,D1224,1),""))</f>
        <v>0</v>
      </c>
      <c r="AN1224" t="str">
        <f>IF(AM1224=1,COUNTIF($AM$2:AM1224,1),"")</f>
        <v/>
      </c>
      <c r="AO1224" t="str">
        <f>IFERROR(INDEX($D$2:$D$3528,MATCH(ROWS($AN$2:AN1224),Position_Fournisseurs,0)),"")</f>
        <v/>
      </c>
    </row>
    <row r="1225" spans="39:41" x14ac:dyDescent="0.25">
      <c r="AM1225">
        <f>--ISNUMBER(IFERROR(SEARCH('Formulaire recherche'!$E$20,D1225,1),""))</f>
        <v>0</v>
      </c>
      <c r="AN1225" t="str">
        <f>IF(AM1225=1,COUNTIF($AM$2:AM1225,1),"")</f>
        <v/>
      </c>
      <c r="AO1225" t="str">
        <f>IFERROR(INDEX($D$2:$D$3528,MATCH(ROWS($AN$2:AN1225),Position_Fournisseurs,0)),"")</f>
        <v/>
      </c>
    </row>
    <row r="1226" spans="39:41" x14ac:dyDescent="0.25">
      <c r="AM1226">
        <f>--ISNUMBER(IFERROR(SEARCH('Formulaire recherche'!$E$20,D1226,1),""))</f>
        <v>0</v>
      </c>
      <c r="AN1226" t="str">
        <f>IF(AM1226=1,COUNTIF($AM$2:AM1226,1),"")</f>
        <v/>
      </c>
      <c r="AO1226" t="str">
        <f>IFERROR(INDEX($D$2:$D$3528,MATCH(ROWS($AN$2:AN1226),Position_Fournisseurs,0)),"")</f>
        <v/>
      </c>
    </row>
    <row r="1227" spans="39:41" x14ac:dyDescent="0.25">
      <c r="AM1227">
        <f>--ISNUMBER(IFERROR(SEARCH('Formulaire recherche'!$E$20,D1227,1),""))</f>
        <v>0</v>
      </c>
      <c r="AN1227" t="str">
        <f>IF(AM1227=1,COUNTIF($AM$2:AM1227,1),"")</f>
        <v/>
      </c>
      <c r="AO1227" t="str">
        <f>IFERROR(INDEX($D$2:$D$3528,MATCH(ROWS($AN$2:AN1227),Position_Fournisseurs,0)),"")</f>
        <v/>
      </c>
    </row>
    <row r="1228" spans="39:41" x14ac:dyDescent="0.25">
      <c r="AM1228">
        <f>--ISNUMBER(IFERROR(SEARCH('Formulaire recherche'!$E$20,D1228,1),""))</f>
        <v>0</v>
      </c>
      <c r="AN1228" t="str">
        <f>IF(AM1228=1,COUNTIF($AM$2:AM1228,1),"")</f>
        <v/>
      </c>
      <c r="AO1228" t="str">
        <f>IFERROR(INDEX($D$2:$D$3528,MATCH(ROWS($AN$2:AN1228),Position_Fournisseurs,0)),"")</f>
        <v/>
      </c>
    </row>
    <row r="1229" spans="39:41" x14ac:dyDescent="0.25">
      <c r="AM1229">
        <f>--ISNUMBER(IFERROR(SEARCH('Formulaire recherche'!$E$20,D1229,1),""))</f>
        <v>0</v>
      </c>
      <c r="AN1229" t="str">
        <f>IF(AM1229=1,COUNTIF($AM$2:AM1229,1),"")</f>
        <v/>
      </c>
      <c r="AO1229" t="str">
        <f>IFERROR(INDEX($D$2:$D$3528,MATCH(ROWS($AN$2:AN1229),Position_Fournisseurs,0)),"")</f>
        <v/>
      </c>
    </row>
    <row r="1230" spans="39:41" x14ac:dyDescent="0.25">
      <c r="AM1230">
        <f>--ISNUMBER(IFERROR(SEARCH('Formulaire recherche'!$E$20,D1230,1),""))</f>
        <v>0</v>
      </c>
      <c r="AN1230" t="str">
        <f>IF(AM1230=1,COUNTIF($AM$2:AM1230,1),"")</f>
        <v/>
      </c>
      <c r="AO1230" t="str">
        <f>IFERROR(INDEX($D$2:$D$3528,MATCH(ROWS($AN$2:AN1230),Position_Fournisseurs,0)),"")</f>
        <v/>
      </c>
    </row>
    <row r="1231" spans="39:41" x14ac:dyDescent="0.25">
      <c r="AM1231">
        <f>--ISNUMBER(IFERROR(SEARCH('Formulaire recherche'!$E$20,D1231,1),""))</f>
        <v>0</v>
      </c>
      <c r="AN1231" t="str">
        <f>IF(AM1231=1,COUNTIF($AM$2:AM1231,1),"")</f>
        <v/>
      </c>
      <c r="AO1231" t="str">
        <f>IFERROR(INDEX($D$2:$D$3528,MATCH(ROWS($AN$2:AN1231),Position_Fournisseurs,0)),"")</f>
        <v/>
      </c>
    </row>
    <row r="1232" spans="39:41" x14ac:dyDescent="0.25">
      <c r="AM1232">
        <f>--ISNUMBER(IFERROR(SEARCH('Formulaire recherche'!$E$20,D1232,1),""))</f>
        <v>0</v>
      </c>
      <c r="AN1232" t="str">
        <f>IF(AM1232=1,COUNTIF($AM$2:AM1232,1),"")</f>
        <v/>
      </c>
      <c r="AO1232" t="str">
        <f>IFERROR(INDEX($D$2:$D$3528,MATCH(ROWS($AN$2:AN1232),Position_Fournisseurs,0)),"")</f>
        <v/>
      </c>
    </row>
    <row r="1233" spans="39:41" x14ac:dyDescent="0.25">
      <c r="AM1233">
        <f>--ISNUMBER(IFERROR(SEARCH('Formulaire recherche'!$E$20,D1233,1),""))</f>
        <v>0</v>
      </c>
      <c r="AN1233" t="str">
        <f>IF(AM1233=1,COUNTIF($AM$2:AM1233,1),"")</f>
        <v/>
      </c>
      <c r="AO1233" t="str">
        <f>IFERROR(INDEX($D$2:$D$3528,MATCH(ROWS($AN$2:AN1233),Position_Fournisseurs,0)),"")</f>
        <v/>
      </c>
    </row>
    <row r="1234" spans="39:41" x14ac:dyDescent="0.25">
      <c r="AM1234">
        <f>--ISNUMBER(IFERROR(SEARCH('Formulaire recherche'!$E$20,D1234,1),""))</f>
        <v>0</v>
      </c>
      <c r="AN1234" t="str">
        <f>IF(AM1234=1,COUNTIF($AM$2:AM1234,1),"")</f>
        <v/>
      </c>
      <c r="AO1234" t="str">
        <f>IFERROR(INDEX($D$2:$D$3528,MATCH(ROWS($AN$2:AN1234),Position_Fournisseurs,0)),"")</f>
        <v/>
      </c>
    </row>
    <row r="1235" spans="39:41" x14ac:dyDescent="0.25">
      <c r="AM1235">
        <f>--ISNUMBER(IFERROR(SEARCH('Formulaire recherche'!$E$20,D1235,1),""))</f>
        <v>0</v>
      </c>
      <c r="AN1235" t="str">
        <f>IF(AM1235=1,COUNTIF($AM$2:AM1235,1),"")</f>
        <v/>
      </c>
      <c r="AO1235" t="str">
        <f>IFERROR(INDEX($D$2:$D$3528,MATCH(ROWS($AN$2:AN1235),Position_Fournisseurs,0)),"")</f>
        <v/>
      </c>
    </row>
    <row r="1236" spans="39:41" x14ac:dyDescent="0.25">
      <c r="AM1236">
        <f>--ISNUMBER(IFERROR(SEARCH('Formulaire recherche'!$E$20,D1236,1),""))</f>
        <v>0</v>
      </c>
      <c r="AN1236" t="str">
        <f>IF(AM1236=1,COUNTIF($AM$2:AM1236,1),"")</f>
        <v/>
      </c>
      <c r="AO1236" t="str">
        <f>IFERROR(INDEX($D$2:$D$3528,MATCH(ROWS($AN$2:AN1236),Position_Fournisseurs,0)),"")</f>
        <v/>
      </c>
    </row>
    <row r="1237" spans="39:41" x14ac:dyDescent="0.25">
      <c r="AM1237">
        <f>--ISNUMBER(IFERROR(SEARCH('Formulaire recherche'!$E$20,D1237,1),""))</f>
        <v>0</v>
      </c>
      <c r="AN1237" t="str">
        <f>IF(AM1237=1,COUNTIF($AM$2:AM1237,1),"")</f>
        <v/>
      </c>
      <c r="AO1237" t="str">
        <f>IFERROR(INDEX($D$2:$D$3528,MATCH(ROWS($AN$2:AN1237),Position_Fournisseurs,0)),"")</f>
        <v/>
      </c>
    </row>
    <row r="1238" spans="39:41" x14ac:dyDescent="0.25">
      <c r="AM1238">
        <f>--ISNUMBER(IFERROR(SEARCH('Formulaire recherche'!$E$20,D1238,1),""))</f>
        <v>0</v>
      </c>
      <c r="AN1238" t="str">
        <f>IF(AM1238=1,COUNTIF($AM$2:AM1238,1),"")</f>
        <v/>
      </c>
      <c r="AO1238" t="str">
        <f>IFERROR(INDEX($D$2:$D$3528,MATCH(ROWS($AN$2:AN1238),Position_Fournisseurs,0)),"")</f>
        <v/>
      </c>
    </row>
    <row r="1239" spans="39:41" x14ac:dyDescent="0.25">
      <c r="AM1239">
        <f>--ISNUMBER(IFERROR(SEARCH('Formulaire recherche'!$E$20,D1239,1),""))</f>
        <v>0</v>
      </c>
      <c r="AN1239" t="str">
        <f>IF(AM1239=1,COUNTIF($AM$2:AM1239,1),"")</f>
        <v/>
      </c>
      <c r="AO1239" t="str">
        <f>IFERROR(INDEX($D$2:$D$3528,MATCH(ROWS($AN$2:AN1239),Position_Fournisseurs,0)),"")</f>
        <v/>
      </c>
    </row>
    <row r="1240" spans="39:41" x14ac:dyDescent="0.25">
      <c r="AM1240">
        <f>--ISNUMBER(IFERROR(SEARCH('Formulaire recherche'!$E$20,D1240,1),""))</f>
        <v>0</v>
      </c>
      <c r="AN1240" t="str">
        <f>IF(AM1240=1,COUNTIF($AM$2:AM1240,1),"")</f>
        <v/>
      </c>
      <c r="AO1240" t="str">
        <f>IFERROR(INDEX($D$2:$D$3528,MATCH(ROWS($AN$2:AN1240),Position_Fournisseurs,0)),"")</f>
        <v/>
      </c>
    </row>
    <row r="1241" spans="39:41" x14ac:dyDescent="0.25">
      <c r="AM1241">
        <f>--ISNUMBER(IFERROR(SEARCH('Formulaire recherche'!$E$20,D1241,1),""))</f>
        <v>0</v>
      </c>
      <c r="AN1241" t="str">
        <f>IF(AM1241=1,COUNTIF($AM$2:AM1241,1),"")</f>
        <v/>
      </c>
      <c r="AO1241" t="str">
        <f>IFERROR(INDEX($D$2:$D$3528,MATCH(ROWS($AN$2:AN1241),Position_Fournisseurs,0)),"")</f>
        <v/>
      </c>
    </row>
    <row r="1242" spans="39:41" x14ac:dyDescent="0.25">
      <c r="AM1242">
        <f>--ISNUMBER(IFERROR(SEARCH('Formulaire recherche'!$E$20,D1242,1),""))</f>
        <v>0</v>
      </c>
      <c r="AN1242" t="str">
        <f>IF(AM1242=1,COUNTIF($AM$2:AM1242,1),"")</f>
        <v/>
      </c>
      <c r="AO1242" t="str">
        <f>IFERROR(INDEX($D$2:$D$3528,MATCH(ROWS($AN$2:AN1242),Position_Fournisseurs,0)),"")</f>
        <v/>
      </c>
    </row>
    <row r="1243" spans="39:41" x14ac:dyDescent="0.25">
      <c r="AM1243">
        <f>--ISNUMBER(IFERROR(SEARCH('Formulaire recherche'!$E$20,D1243,1),""))</f>
        <v>0</v>
      </c>
      <c r="AN1243" t="str">
        <f>IF(AM1243=1,COUNTIF($AM$2:AM1243,1),"")</f>
        <v/>
      </c>
      <c r="AO1243" t="str">
        <f>IFERROR(INDEX($D$2:$D$3528,MATCH(ROWS($AN$2:AN1243),Position_Fournisseurs,0)),"")</f>
        <v/>
      </c>
    </row>
    <row r="1244" spans="39:41" x14ac:dyDescent="0.25">
      <c r="AM1244">
        <f>--ISNUMBER(IFERROR(SEARCH('Formulaire recherche'!$E$20,D1244,1),""))</f>
        <v>0</v>
      </c>
      <c r="AN1244" t="str">
        <f>IF(AM1244=1,COUNTIF($AM$2:AM1244,1),"")</f>
        <v/>
      </c>
      <c r="AO1244" t="str">
        <f>IFERROR(INDEX($D$2:$D$3528,MATCH(ROWS($AN$2:AN1244),Position_Fournisseurs,0)),"")</f>
        <v/>
      </c>
    </row>
    <row r="1245" spans="39:41" x14ac:dyDescent="0.25">
      <c r="AM1245">
        <f>--ISNUMBER(IFERROR(SEARCH('Formulaire recherche'!$E$20,D1245,1),""))</f>
        <v>0</v>
      </c>
      <c r="AN1245" t="str">
        <f>IF(AM1245=1,COUNTIF($AM$2:AM1245,1),"")</f>
        <v/>
      </c>
      <c r="AO1245" t="str">
        <f>IFERROR(INDEX($D$2:$D$3528,MATCH(ROWS($AN$2:AN1245),Position_Fournisseurs,0)),"")</f>
        <v/>
      </c>
    </row>
    <row r="1246" spans="39:41" x14ac:dyDescent="0.25">
      <c r="AM1246">
        <f>--ISNUMBER(IFERROR(SEARCH('Formulaire recherche'!$E$20,D1246,1),""))</f>
        <v>0</v>
      </c>
      <c r="AN1246" t="str">
        <f>IF(AM1246=1,COUNTIF($AM$2:AM1246,1),"")</f>
        <v/>
      </c>
      <c r="AO1246" t="str">
        <f>IFERROR(INDEX($D$2:$D$3528,MATCH(ROWS($AN$2:AN1246),Position_Fournisseurs,0)),"")</f>
        <v/>
      </c>
    </row>
    <row r="1247" spans="39:41" x14ac:dyDescent="0.25">
      <c r="AM1247">
        <f>--ISNUMBER(IFERROR(SEARCH('Formulaire recherche'!$E$20,D1247,1),""))</f>
        <v>0</v>
      </c>
      <c r="AN1247" t="str">
        <f>IF(AM1247=1,COUNTIF($AM$2:AM1247,1),"")</f>
        <v/>
      </c>
      <c r="AO1247" t="str">
        <f>IFERROR(INDEX($D$2:$D$3528,MATCH(ROWS($AN$2:AN1247),Position_Fournisseurs,0)),"")</f>
        <v/>
      </c>
    </row>
    <row r="1248" spans="39:41" x14ac:dyDescent="0.25">
      <c r="AM1248">
        <f>--ISNUMBER(IFERROR(SEARCH('Formulaire recherche'!$E$20,D1248,1),""))</f>
        <v>0</v>
      </c>
      <c r="AN1248" t="str">
        <f>IF(AM1248=1,COUNTIF($AM$2:AM1248,1),"")</f>
        <v/>
      </c>
      <c r="AO1248" t="str">
        <f>IFERROR(INDEX($D$2:$D$3528,MATCH(ROWS($AN$2:AN1248),Position_Fournisseurs,0)),"")</f>
        <v/>
      </c>
    </row>
    <row r="1249" spans="39:41" x14ac:dyDescent="0.25">
      <c r="AM1249">
        <f>--ISNUMBER(IFERROR(SEARCH('Formulaire recherche'!$E$20,D1249,1),""))</f>
        <v>0</v>
      </c>
      <c r="AN1249" t="str">
        <f>IF(AM1249=1,COUNTIF($AM$2:AM1249,1),"")</f>
        <v/>
      </c>
      <c r="AO1249" t="str">
        <f>IFERROR(INDEX($D$2:$D$3528,MATCH(ROWS($AN$2:AN1249),Position_Fournisseurs,0)),"")</f>
        <v/>
      </c>
    </row>
    <row r="1250" spans="39:41" x14ac:dyDescent="0.25">
      <c r="AM1250">
        <f>--ISNUMBER(IFERROR(SEARCH('Formulaire recherche'!$E$20,D1250,1),""))</f>
        <v>0</v>
      </c>
      <c r="AN1250" t="str">
        <f>IF(AM1250=1,COUNTIF($AM$2:AM1250,1),"")</f>
        <v/>
      </c>
      <c r="AO1250" t="str">
        <f>IFERROR(INDEX($D$2:$D$3528,MATCH(ROWS($AN$2:AN1250),Position_Fournisseurs,0)),"")</f>
        <v/>
      </c>
    </row>
    <row r="1251" spans="39:41" x14ac:dyDescent="0.25">
      <c r="AM1251">
        <f>--ISNUMBER(IFERROR(SEARCH('Formulaire recherche'!$E$20,D1251,1),""))</f>
        <v>0</v>
      </c>
      <c r="AN1251" t="str">
        <f>IF(AM1251=1,COUNTIF($AM$2:AM1251,1),"")</f>
        <v/>
      </c>
      <c r="AO1251" t="str">
        <f>IFERROR(INDEX($D$2:$D$3528,MATCH(ROWS($AN$2:AN1251),Position_Fournisseurs,0)),"")</f>
        <v/>
      </c>
    </row>
    <row r="1252" spans="39:41" x14ac:dyDescent="0.25">
      <c r="AM1252">
        <f>--ISNUMBER(IFERROR(SEARCH('Formulaire recherche'!$E$20,D1252,1),""))</f>
        <v>0</v>
      </c>
      <c r="AN1252" t="str">
        <f>IF(AM1252=1,COUNTIF($AM$2:AM1252,1),"")</f>
        <v/>
      </c>
      <c r="AO1252" t="str">
        <f>IFERROR(INDEX($D$2:$D$3528,MATCH(ROWS($AN$2:AN1252),Position_Fournisseurs,0)),"")</f>
        <v/>
      </c>
    </row>
    <row r="1253" spans="39:41" x14ac:dyDescent="0.25">
      <c r="AM1253">
        <f>--ISNUMBER(IFERROR(SEARCH('Formulaire recherche'!$E$20,D1253,1),""))</f>
        <v>0</v>
      </c>
      <c r="AN1253" t="str">
        <f>IF(AM1253=1,COUNTIF($AM$2:AM1253,1),"")</f>
        <v/>
      </c>
      <c r="AO1253" t="str">
        <f>IFERROR(INDEX($D$2:$D$3528,MATCH(ROWS($AN$2:AN1253),Position_Fournisseurs,0)),"")</f>
        <v/>
      </c>
    </row>
    <row r="1254" spans="39:41" x14ac:dyDescent="0.25">
      <c r="AM1254">
        <f>--ISNUMBER(IFERROR(SEARCH('Formulaire recherche'!$E$20,D1254,1),""))</f>
        <v>0</v>
      </c>
      <c r="AN1254" t="str">
        <f>IF(AM1254=1,COUNTIF($AM$2:AM1254,1),"")</f>
        <v/>
      </c>
      <c r="AO1254" t="str">
        <f>IFERROR(INDEX($D$2:$D$3528,MATCH(ROWS($AN$2:AN1254),Position_Fournisseurs,0)),"")</f>
        <v/>
      </c>
    </row>
    <row r="1255" spans="39:41" x14ac:dyDescent="0.25">
      <c r="AM1255">
        <f>--ISNUMBER(IFERROR(SEARCH('Formulaire recherche'!$E$20,D1255,1),""))</f>
        <v>0</v>
      </c>
      <c r="AN1255" t="str">
        <f>IF(AM1255=1,COUNTIF($AM$2:AM1255,1),"")</f>
        <v/>
      </c>
      <c r="AO1255" t="str">
        <f>IFERROR(INDEX($D$2:$D$3528,MATCH(ROWS($AN$2:AN1255),Position_Fournisseurs,0)),"")</f>
        <v/>
      </c>
    </row>
    <row r="1256" spans="39:41" x14ac:dyDescent="0.25">
      <c r="AM1256">
        <f>--ISNUMBER(IFERROR(SEARCH('Formulaire recherche'!$E$20,D1256,1),""))</f>
        <v>0</v>
      </c>
      <c r="AN1256" t="str">
        <f>IF(AM1256=1,COUNTIF($AM$2:AM1256,1),"")</f>
        <v/>
      </c>
      <c r="AO1256" t="str">
        <f>IFERROR(INDEX($D$2:$D$3528,MATCH(ROWS($AN$2:AN1256),Position_Fournisseurs,0)),"")</f>
        <v/>
      </c>
    </row>
    <row r="1257" spans="39:41" x14ac:dyDescent="0.25">
      <c r="AM1257">
        <f>--ISNUMBER(IFERROR(SEARCH('Formulaire recherche'!$E$20,D1257,1),""))</f>
        <v>0</v>
      </c>
      <c r="AN1257" t="str">
        <f>IF(AM1257=1,COUNTIF($AM$2:AM1257,1),"")</f>
        <v/>
      </c>
      <c r="AO1257" t="str">
        <f>IFERROR(INDEX($D$2:$D$3528,MATCH(ROWS($AN$2:AN1257),Position_Fournisseurs,0)),"")</f>
        <v/>
      </c>
    </row>
    <row r="1258" spans="39:41" x14ac:dyDescent="0.25">
      <c r="AM1258">
        <f>--ISNUMBER(IFERROR(SEARCH('Formulaire recherche'!$E$20,D1258,1),""))</f>
        <v>0</v>
      </c>
      <c r="AN1258" t="str">
        <f>IF(AM1258=1,COUNTIF($AM$2:AM1258,1),"")</f>
        <v/>
      </c>
      <c r="AO1258" t="str">
        <f>IFERROR(INDEX($D$2:$D$3528,MATCH(ROWS($AN$2:AN1258),Position_Fournisseurs,0)),"")</f>
        <v/>
      </c>
    </row>
    <row r="1259" spans="39:41" x14ac:dyDescent="0.25">
      <c r="AM1259">
        <f>--ISNUMBER(IFERROR(SEARCH('Formulaire recherche'!$E$20,D1259,1),""))</f>
        <v>0</v>
      </c>
      <c r="AN1259" t="str">
        <f>IF(AM1259=1,COUNTIF($AM$2:AM1259,1),"")</f>
        <v/>
      </c>
      <c r="AO1259" t="str">
        <f>IFERROR(INDEX($D$2:$D$3528,MATCH(ROWS($AN$2:AN1259),Position_Fournisseurs,0)),"")</f>
        <v/>
      </c>
    </row>
    <row r="1260" spans="39:41" x14ac:dyDescent="0.25">
      <c r="AM1260">
        <f>--ISNUMBER(IFERROR(SEARCH('Formulaire recherche'!$E$20,D1260,1),""))</f>
        <v>0</v>
      </c>
      <c r="AN1260" t="str">
        <f>IF(AM1260=1,COUNTIF($AM$2:AM1260,1),"")</f>
        <v/>
      </c>
      <c r="AO1260" t="str">
        <f>IFERROR(INDEX($D$2:$D$3528,MATCH(ROWS($AN$2:AN1260),Position_Fournisseurs,0)),"")</f>
        <v/>
      </c>
    </row>
    <row r="1261" spans="39:41" x14ac:dyDescent="0.25">
      <c r="AM1261">
        <f>--ISNUMBER(IFERROR(SEARCH('Formulaire recherche'!$E$20,D1261,1),""))</f>
        <v>0</v>
      </c>
      <c r="AN1261" t="str">
        <f>IF(AM1261=1,COUNTIF($AM$2:AM1261,1),"")</f>
        <v/>
      </c>
      <c r="AO1261" t="str">
        <f>IFERROR(INDEX($D$2:$D$3528,MATCH(ROWS($AN$2:AN1261),Position_Fournisseurs,0)),"")</f>
        <v/>
      </c>
    </row>
    <row r="1262" spans="39:41" x14ac:dyDescent="0.25">
      <c r="AM1262">
        <f>--ISNUMBER(IFERROR(SEARCH('Formulaire recherche'!$E$20,D1262,1),""))</f>
        <v>0</v>
      </c>
      <c r="AN1262" t="str">
        <f>IF(AM1262=1,COUNTIF($AM$2:AM1262,1),"")</f>
        <v/>
      </c>
      <c r="AO1262" t="str">
        <f>IFERROR(INDEX($D$2:$D$3528,MATCH(ROWS($AN$2:AN1262),Position_Fournisseurs,0)),"")</f>
        <v/>
      </c>
    </row>
    <row r="1263" spans="39:41" x14ac:dyDescent="0.25">
      <c r="AM1263">
        <f>--ISNUMBER(IFERROR(SEARCH('Formulaire recherche'!$E$20,D1263,1),""))</f>
        <v>0</v>
      </c>
      <c r="AN1263" t="str">
        <f>IF(AM1263=1,COUNTIF($AM$2:AM1263,1),"")</f>
        <v/>
      </c>
      <c r="AO1263" t="str">
        <f>IFERROR(INDEX($D$2:$D$3528,MATCH(ROWS($AN$2:AN1263),Position_Fournisseurs,0)),"")</f>
        <v/>
      </c>
    </row>
    <row r="1264" spans="39:41" x14ac:dyDescent="0.25">
      <c r="AM1264">
        <f>--ISNUMBER(IFERROR(SEARCH('Formulaire recherche'!$E$20,D1264,1),""))</f>
        <v>0</v>
      </c>
      <c r="AN1264" t="str">
        <f>IF(AM1264=1,COUNTIF($AM$2:AM1264,1),"")</f>
        <v/>
      </c>
      <c r="AO1264" t="str">
        <f>IFERROR(INDEX($D$2:$D$3528,MATCH(ROWS($AN$2:AN1264),Position_Fournisseurs,0)),"")</f>
        <v/>
      </c>
    </row>
    <row r="1265" spans="39:41" x14ac:dyDescent="0.25">
      <c r="AM1265">
        <f>--ISNUMBER(IFERROR(SEARCH('Formulaire recherche'!$E$20,D1265,1),""))</f>
        <v>0</v>
      </c>
      <c r="AN1265" t="str">
        <f>IF(AM1265=1,COUNTIF($AM$2:AM1265,1),"")</f>
        <v/>
      </c>
      <c r="AO1265" t="str">
        <f>IFERROR(INDEX($D$2:$D$3528,MATCH(ROWS($AN$2:AN1265),Position_Fournisseurs,0)),"")</f>
        <v/>
      </c>
    </row>
    <row r="1266" spans="39:41" x14ac:dyDescent="0.25">
      <c r="AM1266">
        <f>--ISNUMBER(IFERROR(SEARCH('Formulaire recherche'!$E$20,D1266,1),""))</f>
        <v>0</v>
      </c>
      <c r="AN1266" t="str">
        <f>IF(AM1266=1,COUNTIF($AM$2:AM1266,1),"")</f>
        <v/>
      </c>
      <c r="AO1266" t="str">
        <f>IFERROR(INDEX($D$2:$D$3528,MATCH(ROWS($AN$2:AN1266),Position_Fournisseurs,0)),"")</f>
        <v/>
      </c>
    </row>
    <row r="1267" spans="39:41" x14ac:dyDescent="0.25">
      <c r="AM1267">
        <f>--ISNUMBER(IFERROR(SEARCH('Formulaire recherche'!$E$20,D1267,1),""))</f>
        <v>0</v>
      </c>
      <c r="AN1267" t="str">
        <f>IF(AM1267=1,COUNTIF($AM$2:AM1267,1),"")</f>
        <v/>
      </c>
      <c r="AO1267" t="str">
        <f>IFERROR(INDEX($D$2:$D$3528,MATCH(ROWS($AN$2:AN1267),Position_Fournisseurs,0)),"")</f>
        <v/>
      </c>
    </row>
    <row r="1268" spans="39:41" x14ac:dyDescent="0.25">
      <c r="AM1268">
        <f>--ISNUMBER(IFERROR(SEARCH('Formulaire recherche'!$E$20,D1268,1),""))</f>
        <v>0</v>
      </c>
      <c r="AN1268" t="str">
        <f>IF(AM1268=1,COUNTIF($AM$2:AM1268,1),"")</f>
        <v/>
      </c>
      <c r="AO1268" t="str">
        <f>IFERROR(INDEX($D$2:$D$3528,MATCH(ROWS($AN$2:AN1268),Position_Fournisseurs,0)),"")</f>
        <v/>
      </c>
    </row>
    <row r="1269" spans="39:41" x14ac:dyDescent="0.25">
      <c r="AM1269">
        <f>--ISNUMBER(IFERROR(SEARCH('Formulaire recherche'!$E$20,D1269,1),""))</f>
        <v>0</v>
      </c>
      <c r="AN1269" t="str">
        <f>IF(AM1269=1,COUNTIF($AM$2:AM1269,1),"")</f>
        <v/>
      </c>
      <c r="AO1269" t="str">
        <f>IFERROR(INDEX($D$2:$D$3528,MATCH(ROWS($AN$2:AN1269),Position_Fournisseurs,0)),"")</f>
        <v/>
      </c>
    </row>
    <row r="1270" spans="39:41" x14ac:dyDescent="0.25">
      <c r="AM1270">
        <f>--ISNUMBER(IFERROR(SEARCH('Formulaire recherche'!$E$20,D1270,1),""))</f>
        <v>0</v>
      </c>
      <c r="AN1270" t="str">
        <f>IF(AM1270=1,COUNTIF($AM$2:AM1270,1),"")</f>
        <v/>
      </c>
      <c r="AO1270" t="str">
        <f>IFERROR(INDEX($D$2:$D$3528,MATCH(ROWS($AN$2:AN1270),Position_Fournisseurs,0)),"")</f>
        <v/>
      </c>
    </row>
    <row r="1271" spans="39:41" x14ac:dyDescent="0.25">
      <c r="AM1271">
        <f>--ISNUMBER(IFERROR(SEARCH('Formulaire recherche'!$E$20,D1271,1),""))</f>
        <v>0</v>
      </c>
      <c r="AN1271" t="str">
        <f>IF(AM1271=1,COUNTIF($AM$2:AM1271,1),"")</f>
        <v/>
      </c>
      <c r="AO1271" t="str">
        <f>IFERROR(INDEX($D$2:$D$3528,MATCH(ROWS($AN$2:AN1271),Position_Fournisseurs,0)),"")</f>
        <v/>
      </c>
    </row>
    <row r="1272" spans="39:41" x14ac:dyDescent="0.25">
      <c r="AM1272">
        <f>--ISNUMBER(IFERROR(SEARCH('Formulaire recherche'!$E$20,D1272,1),""))</f>
        <v>0</v>
      </c>
      <c r="AN1272" t="str">
        <f>IF(AM1272=1,COUNTIF($AM$2:AM1272,1),"")</f>
        <v/>
      </c>
      <c r="AO1272" t="str">
        <f>IFERROR(INDEX($D$2:$D$3528,MATCH(ROWS($AN$2:AN1272),Position_Fournisseurs,0)),"")</f>
        <v/>
      </c>
    </row>
    <row r="1273" spans="39:41" x14ac:dyDescent="0.25">
      <c r="AM1273">
        <f>--ISNUMBER(IFERROR(SEARCH('Formulaire recherche'!$E$20,D1273,1),""))</f>
        <v>0</v>
      </c>
      <c r="AN1273" t="str">
        <f>IF(AM1273=1,COUNTIF($AM$2:AM1273,1),"")</f>
        <v/>
      </c>
      <c r="AO1273" t="str">
        <f>IFERROR(INDEX($D$2:$D$3528,MATCH(ROWS($AN$2:AN1273),Position_Fournisseurs,0)),"")</f>
        <v/>
      </c>
    </row>
    <row r="1274" spans="39:41" x14ac:dyDescent="0.25">
      <c r="AM1274">
        <f>--ISNUMBER(IFERROR(SEARCH('Formulaire recherche'!$E$20,D1274,1),""))</f>
        <v>0</v>
      </c>
      <c r="AN1274" t="str">
        <f>IF(AM1274=1,COUNTIF($AM$2:AM1274,1),"")</f>
        <v/>
      </c>
      <c r="AO1274" t="str">
        <f>IFERROR(INDEX($D$2:$D$3528,MATCH(ROWS($AN$2:AN1274),Position_Fournisseurs,0)),"")</f>
        <v/>
      </c>
    </row>
    <row r="1275" spans="39:41" x14ac:dyDescent="0.25">
      <c r="AM1275">
        <f>--ISNUMBER(IFERROR(SEARCH('Formulaire recherche'!$E$20,D1275,1),""))</f>
        <v>0</v>
      </c>
      <c r="AN1275" t="str">
        <f>IF(AM1275=1,COUNTIF($AM$2:AM1275,1),"")</f>
        <v/>
      </c>
      <c r="AO1275" t="str">
        <f>IFERROR(INDEX($D$2:$D$3528,MATCH(ROWS($AN$2:AN1275),Position_Fournisseurs,0)),"")</f>
        <v/>
      </c>
    </row>
    <row r="1276" spans="39:41" x14ac:dyDescent="0.25">
      <c r="AM1276">
        <f>--ISNUMBER(IFERROR(SEARCH('Formulaire recherche'!$E$20,D1276,1),""))</f>
        <v>0</v>
      </c>
      <c r="AN1276" t="str">
        <f>IF(AM1276=1,COUNTIF($AM$2:AM1276,1),"")</f>
        <v/>
      </c>
      <c r="AO1276" t="str">
        <f>IFERROR(INDEX($D$2:$D$3528,MATCH(ROWS($AN$2:AN1276),Position_Fournisseurs,0)),"")</f>
        <v/>
      </c>
    </row>
    <row r="1277" spans="39:41" x14ac:dyDescent="0.25">
      <c r="AM1277">
        <f>--ISNUMBER(IFERROR(SEARCH('Formulaire recherche'!$E$20,D1277,1),""))</f>
        <v>0</v>
      </c>
      <c r="AN1277" t="str">
        <f>IF(AM1277=1,COUNTIF($AM$2:AM1277,1),"")</f>
        <v/>
      </c>
      <c r="AO1277" t="str">
        <f>IFERROR(INDEX($D$2:$D$3528,MATCH(ROWS($AN$2:AN1277),Position_Fournisseurs,0)),"")</f>
        <v/>
      </c>
    </row>
    <row r="1278" spans="39:41" x14ac:dyDescent="0.25">
      <c r="AM1278">
        <f>--ISNUMBER(IFERROR(SEARCH('Formulaire recherche'!$E$20,D1278,1),""))</f>
        <v>0</v>
      </c>
      <c r="AN1278" t="str">
        <f>IF(AM1278=1,COUNTIF($AM$2:AM1278,1),"")</f>
        <v/>
      </c>
      <c r="AO1278" t="str">
        <f>IFERROR(INDEX($D$2:$D$3528,MATCH(ROWS($AN$2:AN1278),Position_Fournisseurs,0)),"")</f>
        <v/>
      </c>
    </row>
    <row r="1279" spans="39:41" x14ac:dyDescent="0.25">
      <c r="AM1279">
        <f>--ISNUMBER(IFERROR(SEARCH('Formulaire recherche'!$E$20,D1279,1),""))</f>
        <v>0</v>
      </c>
      <c r="AN1279" t="str">
        <f>IF(AM1279=1,COUNTIF($AM$2:AM1279,1),"")</f>
        <v/>
      </c>
      <c r="AO1279" t="str">
        <f>IFERROR(INDEX($D$2:$D$3528,MATCH(ROWS($AN$2:AN1279),Position_Fournisseurs,0)),"")</f>
        <v/>
      </c>
    </row>
    <row r="1280" spans="39:41" x14ac:dyDescent="0.25">
      <c r="AM1280">
        <f>--ISNUMBER(IFERROR(SEARCH('Formulaire recherche'!$E$20,D1280,1),""))</f>
        <v>0</v>
      </c>
      <c r="AN1280" t="str">
        <f>IF(AM1280=1,COUNTIF($AM$2:AM1280,1),"")</f>
        <v/>
      </c>
      <c r="AO1280" t="str">
        <f>IFERROR(INDEX($D$2:$D$3528,MATCH(ROWS($AN$2:AN1280),Position_Fournisseurs,0)),"")</f>
        <v/>
      </c>
    </row>
    <row r="1281" spans="39:41" x14ac:dyDescent="0.25">
      <c r="AM1281">
        <f>--ISNUMBER(IFERROR(SEARCH('Formulaire recherche'!$E$20,D1281,1),""))</f>
        <v>0</v>
      </c>
      <c r="AN1281" t="str">
        <f>IF(AM1281=1,COUNTIF($AM$2:AM1281,1),"")</f>
        <v/>
      </c>
      <c r="AO1281" t="str">
        <f>IFERROR(INDEX($D$2:$D$3528,MATCH(ROWS($AN$2:AN1281),Position_Fournisseurs,0)),"")</f>
        <v/>
      </c>
    </row>
    <row r="1282" spans="39:41" x14ac:dyDescent="0.25">
      <c r="AM1282">
        <f>--ISNUMBER(IFERROR(SEARCH('Formulaire recherche'!$E$20,D1282,1),""))</f>
        <v>0</v>
      </c>
      <c r="AN1282" t="str">
        <f>IF(AM1282=1,COUNTIF($AM$2:AM1282,1),"")</f>
        <v/>
      </c>
      <c r="AO1282" t="str">
        <f>IFERROR(INDEX($D$2:$D$3528,MATCH(ROWS($AN$2:AN1282),Position_Fournisseurs,0)),"")</f>
        <v/>
      </c>
    </row>
    <row r="1283" spans="39:41" x14ac:dyDescent="0.25">
      <c r="AM1283">
        <f>--ISNUMBER(IFERROR(SEARCH('Formulaire recherche'!$E$20,D1283,1),""))</f>
        <v>0</v>
      </c>
      <c r="AN1283" t="str">
        <f>IF(AM1283=1,COUNTIF($AM$2:AM1283,1),"")</f>
        <v/>
      </c>
      <c r="AO1283" t="str">
        <f>IFERROR(INDEX($D$2:$D$3528,MATCH(ROWS($AN$2:AN1283),Position_Fournisseurs,0)),"")</f>
        <v/>
      </c>
    </row>
    <row r="1284" spans="39:41" x14ac:dyDescent="0.25">
      <c r="AM1284">
        <f>--ISNUMBER(IFERROR(SEARCH('Formulaire recherche'!$E$20,D1284,1),""))</f>
        <v>0</v>
      </c>
      <c r="AN1284" t="str">
        <f>IF(AM1284=1,COUNTIF($AM$2:AM1284,1),"")</f>
        <v/>
      </c>
      <c r="AO1284" t="str">
        <f>IFERROR(INDEX($D$2:$D$3528,MATCH(ROWS($AN$2:AN1284),Position_Fournisseurs,0)),"")</f>
        <v/>
      </c>
    </row>
    <row r="1285" spans="39:41" x14ac:dyDescent="0.25">
      <c r="AM1285">
        <f>--ISNUMBER(IFERROR(SEARCH('Formulaire recherche'!$E$20,D1285,1),""))</f>
        <v>0</v>
      </c>
      <c r="AN1285" t="str">
        <f>IF(AM1285=1,COUNTIF($AM$2:AM1285,1),"")</f>
        <v/>
      </c>
      <c r="AO1285" t="str">
        <f>IFERROR(INDEX($D$2:$D$3528,MATCH(ROWS($AN$2:AN1285),Position_Fournisseurs,0)),"")</f>
        <v/>
      </c>
    </row>
    <row r="1286" spans="39:41" x14ac:dyDescent="0.25">
      <c r="AM1286">
        <f>--ISNUMBER(IFERROR(SEARCH('Formulaire recherche'!$E$20,D1286,1),""))</f>
        <v>0</v>
      </c>
      <c r="AN1286" t="str">
        <f>IF(AM1286=1,COUNTIF($AM$2:AM1286,1),"")</f>
        <v/>
      </c>
      <c r="AO1286" t="str">
        <f>IFERROR(INDEX($D$2:$D$3528,MATCH(ROWS($AN$2:AN1286),Position_Fournisseurs,0)),"")</f>
        <v/>
      </c>
    </row>
    <row r="1287" spans="39:41" x14ac:dyDescent="0.25">
      <c r="AM1287">
        <f>--ISNUMBER(IFERROR(SEARCH('Formulaire recherche'!$E$20,D1287,1),""))</f>
        <v>0</v>
      </c>
      <c r="AN1287" t="str">
        <f>IF(AM1287=1,COUNTIF($AM$2:AM1287,1),"")</f>
        <v/>
      </c>
      <c r="AO1287" t="str">
        <f>IFERROR(INDEX($D$2:$D$3528,MATCH(ROWS($AN$2:AN1287),Position_Fournisseurs,0)),"")</f>
        <v/>
      </c>
    </row>
    <row r="1288" spans="39:41" x14ac:dyDescent="0.25">
      <c r="AM1288">
        <f>--ISNUMBER(IFERROR(SEARCH('Formulaire recherche'!$E$20,D1288,1),""))</f>
        <v>0</v>
      </c>
      <c r="AN1288" t="str">
        <f>IF(AM1288=1,COUNTIF($AM$2:AM1288,1),"")</f>
        <v/>
      </c>
      <c r="AO1288" t="str">
        <f>IFERROR(INDEX($D$2:$D$3528,MATCH(ROWS($AN$2:AN1288),Position_Fournisseurs,0)),"")</f>
        <v/>
      </c>
    </row>
    <row r="1289" spans="39:41" x14ac:dyDescent="0.25">
      <c r="AM1289">
        <f>--ISNUMBER(IFERROR(SEARCH('Formulaire recherche'!$E$20,D1289,1),""))</f>
        <v>0</v>
      </c>
      <c r="AN1289" t="str">
        <f>IF(AM1289=1,COUNTIF($AM$2:AM1289,1),"")</f>
        <v/>
      </c>
      <c r="AO1289" t="str">
        <f>IFERROR(INDEX($D$2:$D$3528,MATCH(ROWS($AN$2:AN1289),Position_Fournisseurs,0)),"")</f>
        <v/>
      </c>
    </row>
    <row r="1290" spans="39:41" x14ac:dyDescent="0.25">
      <c r="AM1290">
        <f>--ISNUMBER(IFERROR(SEARCH('Formulaire recherche'!$E$20,D1290,1),""))</f>
        <v>0</v>
      </c>
      <c r="AN1290" t="str">
        <f>IF(AM1290=1,COUNTIF($AM$2:AM1290,1),"")</f>
        <v/>
      </c>
      <c r="AO1290" t="str">
        <f>IFERROR(INDEX($D$2:$D$3528,MATCH(ROWS($AN$2:AN1290),Position_Fournisseurs,0)),"")</f>
        <v/>
      </c>
    </row>
    <row r="1291" spans="39:41" x14ac:dyDescent="0.25">
      <c r="AM1291">
        <f>--ISNUMBER(IFERROR(SEARCH('Formulaire recherche'!$E$20,D1291,1),""))</f>
        <v>0</v>
      </c>
      <c r="AN1291" t="str">
        <f>IF(AM1291=1,COUNTIF($AM$2:AM1291,1),"")</f>
        <v/>
      </c>
      <c r="AO1291" t="str">
        <f>IFERROR(INDEX($D$2:$D$3528,MATCH(ROWS($AN$2:AN1291),Position_Fournisseurs,0)),"")</f>
        <v/>
      </c>
    </row>
    <row r="1292" spans="39:41" x14ac:dyDescent="0.25">
      <c r="AM1292">
        <f>--ISNUMBER(IFERROR(SEARCH('Formulaire recherche'!$E$20,D1292,1),""))</f>
        <v>0</v>
      </c>
      <c r="AN1292" t="str">
        <f>IF(AM1292=1,COUNTIF($AM$2:AM1292,1),"")</f>
        <v/>
      </c>
      <c r="AO1292" t="str">
        <f>IFERROR(INDEX($D$2:$D$3528,MATCH(ROWS($AN$2:AN1292),Position_Fournisseurs,0)),"")</f>
        <v/>
      </c>
    </row>
    <row r="1293" spans="39:41" x14ac:dyDescent="0.25">
      <c r="AM1293">
        <f>--ISNUMBER(IFERROR(SEARCH('Formulaire recherche'!$E$20,D1293,1),""))</f>
        <v>0</v>
      </c>
      <c r="AN1293" t="str">
        <f>IF(AM1293=1,COUNTIF($AM$2:AM1293,1),"")</f>
        <v/>
      </c>
      <c r="AO1293" t="str">
        <f>IFERROR(INDEX($D$2:$D$3528,MATCH(ROWS($AN$2:AN1293),Position_Fournisseurs,0)),"")</f>
        <v/>
      </c>
    </row>
    <row r="1294" spans="39:41" x14ac:dyDescent="0.25">
      <c r="AM1294">
        <f>--ISNUMBER(IFERROR(SEARCH('Formulaire recherche'!$E$20,D1294,1),""))</f>
        <v>0</v>
      </c>
      <c r="AN1294" t="str">
        <f>IF(AM1294=1,COUNTIF($AM$2:AM1294,1),"")</f>
        <v/>
      </c>
      <c r="AO1294" t="str">
        <f>IFERROR(INDEX($D$2:$D$3528,MATCH(ROWS($AN$2:AN1294),Position_Fournisseurs,0)),"")</f>
        <v/>
      </c>
    </row>
    <row r="1295" spans="39:41" x14ac:dyDescent="0.25">
      <c r="AM1295">
        <f>--ISNUMBER(IFERROR(SEARCH('Formulaire recherche'!$E$20,D1295,1),""))</f>
        <v>0</v>
      </c>
      <c r="AN1295" t="str">
        <f>IF(AM1295=1,COUNTIF($AM$2:AM1295,1),"")</f>
        <v/>
      </c>
      <c r="AO1295" t="str">
        <f>IFERROR(INDEX($D$2:$D$3528,MATCH(ROWS($AN$2:AN1295),Position_Fournisseurs,0)),"")</f>
        <v/>
      </c>
    </row>
    <row r="1296" spans="39:41" x14ac:dyDescent="0.25">
      <c r="AM1296">
        <f>--ISNUMBER(IFERROR(SEARCH('Formulaire recherche'!$E$20,D1296,1),""))</f>
        <v>0</v>
      </c>
      <c r="AN1296" t="str">
        <f>IF(AM1296=1,COUNTIF($AM$2:AM1296,1),"")</f>
        <v/>
      </c>
      <c r="AO1296" t="str">
        <f>IFERROR(INDEX($D$2:$D$3528,MATCH(ROWS($AN$2:AN1296),Position_Fournisseurs,0)),"")</f>
        <v/>
      </c>
    </row>
    <row r="1297" spans="39:41" x14ac:dyDescent="0.25">
      <c r="AM1297">
        <f>--ISNUMBER(IFERROR(SEARCH('Formulaire recherche'!$E$20,D1297,1),""))</f>
        <v>0</v>
      </c>
      <c r="AN1297" t="str">
        <f>IF(AM1297=1,COUNTIF($AM$2:AM1297,1),"")</f>
        <v/>
      </c>
      <c r="AO1297" t="str">
        <f>IFERROR(INDEX($D$2:$D$3528,MATCH(ROWS($AN$2:AN1297),Position_Fournisseurs,0)),"")</f>
        <v/>
      </c>
    </row>
    <row r="1298" spans="39:41" x14ac:dyDescent="0.25">
      <c r="AM1298">
        <f>--ISNUMBER(IFERROR(SEARCH('Formulaire recherche'!$E$20,D1298,1),""))</f>
        <v>0</v>
      </c>
      <c r="AN1298" t="str">
        <f>IF(AM1298=1,COUNTIF($AM$2:AM1298,1),"")</f>
        <v/>
      </c>
      <c r="AO1298" t="str">
        <f>IFERROR(INDEX($D$2:$D$3528,MATCH(ROWS($AN$2:AN1298),Position_Fournisseurs,0)),"")</f>
        <v/>
      </c>
    </row>
    <row r="1299" spans="39:41" x14ac:dyDescent="0.25">
      <c r="AM1299">
        <f>--ISNUMBER(IFERROR(SEARCH('Formulaire recherche'!$E$20,D1299,1),""))</f>
        <v>0</v>
      </c>
      <c r="AN1299" t="str">
        <f>IF(AM1299=1,COUNTIF($AM$2:AM1299,1),"")</f>
        <v/>
      </c>
      <c r="AO1299" t="str">
        <f>IFERROR(INDEX($D$2:$D$3528,MATCH(ROWS($AN$2:AN1299),Position_Fournisseurs,0)),"")</f>
        <v/>
      </c>
    </row>
    <row r="1300" spans="39:41" x14ac:dyDescent="0.25">
      <c r="AM1300">
        <f>--ISNUMBER(IFERROR(SEARCH('Formulaire recherche'!$E$20,D1300,1),""))</f>
        <v>0</v>
      </c>
      <c r="AN1300" t="str">
        <f>IF(AM1300=1,COUNTIF($AM$2:AM1300,1),"")</f>
        <v/>
      </c>
      <c r="AO1300" t="str">
        <f>IFERROR(INDEX($D$2:$D$3528,MATCH(ROWS($AN$2:AN1300),Position_Fournisseurs,0)),"")</f>
        <v/>
      </c>
    </row>
    <row r="1301" spans="39:41" x14ac:dyDescent="0.25">
      <c r="AM1301">
        <f>--ISNUMBER(IFERROR(SEARCH('Formulaire recherche'!$E$20,D1301,1),""))</f>
        <v>0</v>
      </c>
      <c r="AN1301" t="str">
        <f>IF(AM1301=1,COUNTIF($AM$2:AM1301,1),"")</f>
        <v/>
      </c>
      <c r="AO1301" t="str">
        <f>IFERROR(INDEX($D$2:$D$3528,MATCH(ROWS($AN$2:AN1301),Position_Fournisseurs,0)),"")</f>
        <v/>
      </c>
    </row>
    <row r="1302" spans="39:41" x14ac:dyDescent="0.25">
      <c r="AM1302">
        <f>--ISNUMBER(IFERROR(SEARCH('Formulaire recherche'!$E$20,D1302,1),""))</f>
        <v>0</v>
      </c>
      <c r="AN1302" t="str">
        <f>IF(AM1302=1,COUNTIF($AM$2:AM1302,1),"")</f>
        <v/>
      </c>
      <c r="AO1302" t="str">
        <f>IFERROR(INDEX($D$2:$D$3528,MATCH(ROWS($AN$2:AN1302),Position_Fournisseurs,0)),"")</f>
        <v/>
      </c>
    </row>
    <row r="1303" spans="39:41" x14ac:dyDescent="0.25">
      <c r="AM1303">
        <f>--ISNUMBER(IFERROR(SEARCH('Formulaire recherche'!$E$20,D1303,1),""))</f>
        <v>0</v>
      </c>
      <c r="AN1303" t="str">
        <f>IF(AM1303=1,COUNTIF($AM$2:AM1303,1),"")</f>
        <v/>
      </c>
      <c r="AO1303" t="str">
        <f>IFERROR(INDEX($D$2:$D$3528,MATCH(ROWS($AN$2:AN1303),Position_Fournisseurs,0)),"")</f>
        <v/>
      </c>
    </row>
    <row r="1304" spans="39:41" x14ac:dyDescent="0.25">
      <c r="AM1304">
        <f>--ISNUMBER(IFERROR(SEARCH('Formulaire recherche'!$E$20,D1304,1),""))</f>
        <v>0</v>
      </c>
      <c r="AN1304" t="str">
        <f>IF(AM1304=1,COUNTIF($AM$2:AM1304,1),"")</f>
        <v/>
      </c>
      <c r="AO1304" t="str">
        <f>IFERROR(INDEX($D$2:$D$3528,MATCH(ROWS($AN$2:AN1304),Position_Fournisseurs,0)),"")</f>
        <v/>
      </c>
    </row>
    <row r="1305" spans="39:41" x14ac:dyDescent="0.25">
      <c r="AM1305">
        <f>--ISNUMBER(IFERROR(SEARCH('Formulaire recherche'!$E$20,D1305,1),""))</f>
        <v>0</v>
      </c>
      <c r="AN1305" t="str">
        <f>IF(AM1305=1,COUNTIF($AM$2:AM1305,1),"")</f>
        <v/>
      </c>
      <c r="AO1305" t="str">
        <f>IFERROR(INDEX($D$2:$D$3528,MATCH(ROWS($AN$2:AN1305),Position_Fournisseurs,0)),"")</f>
        <v/>
      </c>
    </row>
    <row r="1306" spans="39:41" x14ac:dyDescent="0.25">
      <c r="AM1306">
        <f>--ISNUMBER(IFERROR(SEARCH('Formulaire recherche'!$E$20,D1306,1),""))</f>
        <v>0</v>
      </c>
      <c r="AN1306" t="str">
        <f>IF(AM1306=1,COUNTIF($AM$2:AM1306,1),"")</f>
        <v/>
      </c>
      <c r="AO1306" t="str">
        <f>IFERROR(INDEX($D$2:$D$3528,MATCH(ROWS($AN$2:AN1306),Position_Fournisseurs,0)),"")</f>
        <v/>
      </c>
    </row>
    <row r="1307" spans="39:41" x14ac:dyDescent="0.25">
      <c r="AM1307">
        <f>--ISNUMBER(IFERROR(SEARCH('Formulaire recherche'!$E$20,D1307,1),""))</f>
        <v>0</v>
      </c>
      <c r="AN1307" t="str">
        <f>IF(AM1307=1,COUNTIF($AM$2:AM1307,1),"")</f>
        <v/>
      </c>
      <c r="AO1307" t="str">
        <f>IFERROR(INDEX($D$2:$D$3528,MATCH(ROWS($AN$2:AN1307),Position_Fournisseurs,0)),"")</f>
        <v/>
      </c>
    </row>
    <row r="1308" spans="39:41" x14ac:dyDescent="0.25">
      <c r="AM1308">
        <f>--ISNUMBER(IFERROR(SEARCH('Formulaire recherche'!$E$20,D1308,1),""))</f>
        <v>0</v>
      </c>
      <c r="AN1308" t="str">
        <f>IF(AM1308=1,COUNTIF($AM$2:AM1308,1),"")</f>
        <v/>
      </c>
      <c r="AO1308" t="str">
        <f>IFERROR(INDEX($D$2:$D$3528,MATCH(ROWS($AN$2:AN1308),Position_Fournisseurs,0)),"")</f>
        <v/>
      </c>
    </row>
    <row r="1309" spans="39:41" x14ac:dyDescent="0.25">
      <c r="AM1309">
        <f>--ISNUMBER(IFERROR(SEARCH('Formulaire recherche'!$E$20,D1309,1),""))</f>
        <v>0</v>
      </c>
      <c r="AN1309" t="str">
        <f>IF(AM1309=1,COUNTIF($AM$2:AM1309,1),"")</f>
        <v/>
      </c>
      <c r="AO1309" t="str">
        <f>IFERROR(INDEX($D$2:$D$3528,MATCH(ROWS($AN$2:AN1309),Position_Fournisseurs,0)),"")</f>
        <v/>
      </c>
    </row>
    <row r="1310" spans="39:41" x14ac:dyDescent="0.25">
      <c r="AM1310">
        <f>--ISNUMBER(IFERROR(SEARCH('Formulaire recherche'!$E$20,D1310,1),""))</f>
        <v>0</v>
      </c>
      <c r="AN1310" t="str">
        <f>IF(AM1310=1,COUNTIF($AM$2:AM1310,1),"")</f>
        <v/>
      </c>
      <c r="AO1310" t="str">
        <f>IFERROR(INDEX($D$2:$D$3528,MATCH(ROWS($AN$2:AN1310),Position_Fournisseurs,0)),"")</f>
        <v/>
      </c>
    </row>
    <row r="1311" spans="39:41" x14ac:dyDescent="0.25">
      <c r="AM1311">
        <f>--ISNUMBER(IFERROR(SEARCH('Formulaire recherche'!$E$20,D1311,1),""))</f>
        <v>0</v>
      </c>
      <c r="AN1311" t="str">
        <f>IF(AM1311=1,COUNTIF($AM$2:AM1311,1),"")</f>
        <v/>
      </c>
      <c r="AO1311" t="str">
        <f>IFERROR(INDEX($D$2:$D$3528,MATCH(ROWS($AN$2:AN1311),Position_Fournisseurs,0)),"")</f>
        <v/>
      </c>
    </row>
    <row r="1312" spans="39:41" x14ac:dyDescent="0.25">
      <c r="AM1312">
        <f>--ISNUMBER(IFERROR(SEARCH('Formulaire recherche'!$E$20,D1312,1),""))</f>
        <v>0</v>
      </c>
      <c r="AN1312" t="str">
        <f>IF(AM1312=1,COUNTIF($AM$2:AM1312,1),"")</f>
        <v/>
      </c>
      <c r="AO1312" t="str">
        <f>IFERROR(INDEX($D$2:$D$3528,MATCH(ROWS($AN$2:AN1312),Position_Fournisseurs,0)),"")</f>
        <v/>
      </c>
    </row>
    <row r="1313" spans="39:41" x14ac:dyDescent="0.25">
      <c r="AM1313">
        <f>--ISNUMBER(IFERROR(SEARCH('Formulaire recherche'!$E$20,D1313,1),""))</f>
        <v>0</v>
      </c>
      <c r="AN1313" t="str">
        <f>IF(AM1313=1,COUNTIF($AM$2:AM1313,1),"")</f>
        <v/>
      </c>
      <c r="AO1313" t="str">
        <f>IFERROR(INDEX($D$2:$D$3528,MATCH(ROWS($AN$2:AN1313),Position_Fournisseurs,0)),"")</f>
        <v/>
      </c>
    </row>
    <row r="1314" spans="39:41" x14ac:dyDescent="0.25">
      <c r="AM1314">
        <f>--ISNUMBER(IFERROR(SEARCH('Formulaire recherche'!$E$20,D1314,1),""))</f>
        <v>0</v>
      </c>
      <c r="AN1314" t="str">
        <f>IF(AM1314=1,COUNTIF($AM$2:AM1314,1),"")</f>
        <v/>
      </c>
      <c r="AO1314" t="str">
        <f>IFERROR(INDEX($D$2:$D$3528,MATCH(ROWS($AN$2:AN1314),Position_Fournisseurs,0)),"")</f>
        <v/>
      </c>
    </row>
    <row r="1315" spans="39:41" x14ac:dyDescent="0.25">
      <c r="AM1315">
        <f>--ISNUMBER(IFERROR(SEARCH('Formulaire recherche'!$E$20,D1315,1),""))</f>
        <v>0</v>
      </c>
      <c r="AN1315" t="str">
        <f>IF(AM1315=1,COUNTIF($AM$2:AM1315,1),"")</f>
        <v/>
      </c>
      <c r="AO1315" t="str">
        <f>IFERROR(INDEX($D$2:$D$3528,MATCH(ROWS($AN$2:AN1315),Position_Fournisseurs,0)),"")</f>
        <v/>
      </c>
    </row>
    <row r="1316" spans="39:41" x14ac:dyDescent="0.25">
      <c r="AM1316">
        <f>--ISNUMBER(IFERROR(SEARCH('Formulaire recherche'!$E$20,D1316,1),""))</f>
        <v>0</v>
      </c>
      <c r="AN1316" t="str">
        <f>IF(AM1316=1,COUNTIF($AM$2:AM1316,1),"")</f>
        <v/>
      </c>
      <c r="AO1316" t="str">
        <f>IFERROR(INDEX($D$2:$D$3528,MATCH(ROWS($AN$2:AN1316),Position_Fournisseurs,0)),"")</f>
        <v/>
      </c>
    </row>
    <row r="1317" spans="39:41" x14ac:dyDescent="0.25">
      <c r="AM1317">
        <f>--ISNUMBER(IFERROR(SEARCH('Formulaire recherche'!$E$20,D1317,1),""))</f>
        <v>0</v>
      </c>
      <c r="AN1317" t="str">
        <f>IF(AM1317=1,COUNTIF($AM$2:AM1317,1),"")</f>
        <v/>
      </c>
      <c r="AO1317" t="str">
        <f>IFERROR(INDEX($D$2:$D$3528,MATCH(ROWS($AN$2:AN1317),Position_Fournisseurs,0)),"")</f>
        <v/>
      </c>
    </row>
    <row r="1318" spans="39:41" x14ac:dyDescent="0.25">
      <c r="AM1318">
        <f>--ISNUMBER(IFERROR(SEARCH('Formulaire recherche'!$E$20,D1318,1),""))</f>
        <v>0</v>
      </c>
      <c r="AN1318" t="str">
        <f>IF(AM1318=1,COUNTIF($AM$2:AM1318,1),"")</f>
        <v/>
      </c>
      <c r="AO1318" t="str">
        <f>IFERROR(INDEX($D$2:$D$3528,MATCH(ROWS($AN$2:AN1318),Position_Fournisseurs,0)),"")</f>
        <v/>
      </c>
    </row>
    <row r="1319" spans="39:41" x14ac:dyDescent="0.25">
      <c r="AM1319">
        <f>--ISNUMBER(IFERROR(SEARCH('Formulaire recherche'!$E$20,D1319,1),""))</f>
        <v>0</v>
      </c>
      <c r="AN1319" t="str">
        <f>IF(AM1319=1,COUNTIF($AM$2:AM1319,1),"")</f>
        <v/>
      </c>
      <c r="AO1319" t="str">
        <f>IFERROR(INDEX($D$2:$D$3528,MATCH(ROWS($AN$2:AN1319),Position_Fournisseurs,0)),"")</f>
        <v/>
      </c>
    </row>
    <row r="1320" spans="39:41" x14ac:dyDescent="0.25">
      <c r="AM1320">
        <f>--ISNUMBER(IFERROR(SEARCH('Formulaire recherche'!$E$20,D1320,1),""))</f>
        <v>0</v>
      </c>
      <c r="AN1320" t="str">
        <f>IF(AM1320=1,COUNTIF($AM$2:AM1320,1),"")</f>
        <v/>
      </c>
      <c r="AO1320" t="str">
        <f>IFERROR(INDEX($D$2:$D$3528,MATCH(ROWS($AN$2:AN1320),Position_Fournisseurs,0)),"")</f>
        <v/>
      </c>
    </row>
    <row r="1321" spans="39:41" x14ac:dyDescent="0.25">
      <c r="AM1321">
        <f>--ISNUMBER(IFERROR(SEARCH('Formulaire recherche'!$E$20,D1321,1),""))</f>
        <v>0</v>
      </c>
      <c r="AN1321" t="str">
        <f>IF(AM1321=1,COUNTIF($AM$2:AM1321,1),"")</f>
        <v/>
      </c>
      <c r="AO1321" t="str">
        <f>IFERROR(INDEX($D$2:$D$3528,MATCH(ROWS($AN$2:AN1321),Position_Fournisseurs,0)),"")</f>
        <v/>
      </c>
    </row>
    <row r="1322" spans="39:41" x14ac:dyDescent="0.25">
      <c r="AM1322">
        <f>--ISNUMBER(IFERROR(SEARCH('Formulaire recherche'!$E$20,D1322,1),""))</f>
        <v>0</v>
      </c>
      <c r="AN1322" t="str">
        <f>IF(AM1322=1,COUNTIF($AM$2:AM1322,1),"")</f>
        <v/>
      </c>
      <c r="AO1322" t="str">
        <f>IFERROR(INDEX($D$2:$D$3528,MATCH(ROWS($AN$2:AN1322),Position_Fournisseurs,0)),"")</f>
        <v/>
      </c>
    </row>
    <row r="1323" spans="39:41" x14ac:dyDescent="0.25">
      <c r="AM1323">
        <f>--ISNUMBER(IFERROR(SEARCH('Formulaire recherche'!$E$20,D1323,1),""))</f>
        <v>0</v>
      </c>
      <c r="AN1323" t="str">
        <f>IF(AM1323=1,COUNTIF($AM$2:AM1323,1),"")</f>
        <v/>
      </c>
      <c r="AO1323" t="str">
        <f>IFERROR(INDEX($D$2:$D$3528,MATCH(ROWS($AN$2:AN1323),Position_Fournisseurs,0)),"")</f>
        <v/>
      </c>
    </row>
    <row r="1324" spans="39:41" x14ac:dyDescent="0.25">
      <c r="AM1324">
        <f>--ISNUMBER(IFERROR(SEARCH('Formulaire recherche'!$E$20,D1324,1),""))</f>
        <v>0</v>
      </c>
      <c r="AN1324" t="str">
        <f>IF(AM1324=1,COUNTIF($AM$2:AM1324,1),"")</f>
        <v/>
      </c>
      <c r="AO1324" t="str">
        <f>IFERROR(INDEX($D$2:$D$3528,MATCH(ROWS($AN$2:AN1324),Position_Fournisseurs,0)),"")</f>
        <v/>
      </c>
    </row>
    <row r="1325" spans="39:41" x14ac:dyDescent="0.25">
      <c r="AM1325">
        <f>--ISNUMBER(IFERROR(SEARCH('Formulaire recherche'!$E$20,D1325,1),""))</f>
        <v>0</v>
      </c>
      <c r="AN1325" t="str">
        <f>IF(AM1325=1,COUNTIF($AM$2:AM1325,1),"")</f>
        <v/>
      </c>
      <c r="AO1325" t="str">
        <f>IFERROR(INDEX($D$2:$D$3528,MATCH(ROWS($AN$2:AN1325),Position_Fournisseurs,0)),"")</f>
        <v/>
      </c>
    </row>
    <row r="1326" spans="39:41" x14ac:dyDescent="0.25">
      <c r="AM1326">
        <f>--ISNUMBER(IFERROR(SEARCH('Formulaire recherche'!$E$20,D1326,1),""))</f>
        <v>0</v>
      </c>
      <c r="AN1326" t="str">
        <f>IF(AM1326=1,COUNTIF($AM$2:AM1326,1),"")</f>
        <v/>
      </c>
      <c r="AO1326" t="str">
        <f>IFERROR(INDEX($D$2:$D$3528,MATCH(ROWS($AN$2:AN1326),Position_Fournisseurs,0)),"")</f>
        <v/>
      </c>
    </row>
    <row r="1327" spans="39:41" x14ac:dyDescent="0.25">
      <c r="AM1327">
        <f>--ISNUMBER(IFERROR(SEARCH('Formulaire recherche'!$E$20,D1327,1),""))</f>
        <v>0</v>
      </c>
      <c r="AN1327" t="str">
        <f>IF(AM1327=1,COUNTIF($AM$2:AM1327,1),"")</f>
        <v/>
      </c>
      <c r="AO1327" t="str">
        <f>IFERROR(INDEX($D$2:$D$3528,MATCH(ROWS($AN$2:AN1327),Position_Fournisseurs,0)),"")</f>
        <v/>
      </c>
    </row>
    <row r="1328" spans="39:41" x14ac:dyDescent="0.25">
      <c r="AM1328">
        <f>--ISNUMBER(IFERROR(SEARCH('Formulaire recherche'!$E$20,D1328,1),""))</f>
        <v>0</v>
      </c>
      <c r="AN1328" t="str">
        <f>IF(AM1328=1,COUNTIF($AM$2:AM1328,1),"")</f>
        <v/>
      </c>
      <c r="AO1328" t="str">
        <f>IFERROR(INDEX($D$2:$D$3528,MATCH(ROWS($AN$2:AN1328),Position_Fournisseurs,0)),"")</f>
        <v/>
      </c>
    </row>
    <row r="1329" spans="39:41" x14ac:dyDescent="0.25">
      <c r="AM1329">
        <f>--ISNUMBER(IFERROR(SEARCH('Formulaire recherche'!$E$20,D1329,1),""))</f>
        <v>0</v>
      </c>
      <c r="AN1329" t="str">
        <f>IF(AM1329=1,COUNTIF($AM$2:AM1329,1),"")</f>
        <v/>
      </c>
      <c r="AO1329" t="str">
        <f>IFERROR(INDEX($D$2:$D$3528,MATCH(ROWS($AN$2:AN1329),Position_Fournisseurs,0)),"")</f>
        <v/>
      </c>
    </row>
    <row r="1330" spans="39:41" x14ac:dyDescent="0.25">
      <c r="AM1330">
        <f>--ISNUMBER(IFERROR(SEARCH('Formulaire recherche'!$E$20,D1330,1),""))</f>
        <v>0</v>
      </c>
      <c r="AN1330" t="str">
        <f>IF(AM1330=1,COUNTIF($AM$2:AM1330,1),"")</f>
        <v/>
      </c>
      <c r="AO1330" t="str">
        <f>IFERROR(INDEX($D$2:$D$3528,MATCH(ROWS($AN$2:AN1330),Position_Fournisseurs,0)),"")</f>
        <v/>
      </c>
    </row>
    <row r="1331" spans="39:41" x14ac:dyDescent="0.25">
      <c r="AM1331">
        <f>--ISNUMBER(IFERROR(SEARCH('Formulaire recherche'!$E$20,D1331,1),""))</f>
        <v>0</v>
      </c>
      <c r="AN1331" t="str">
        <f>IF(AM1331=1,COUNTIF($AM$2:AM1331,1),"")</f>
        <v/>
      </c>
      <c r="AO1331" t="str">
        <f>IFERROR(INDEX($D$2:$D$3528,MATCH(ROWS($AN$2:AN1331),Position_Fournisseurs,0)),"")</f>
        <v/>
      </c>
    </row>
    <row r="1332" spans="39:41" x14ac:dyDescent="0.25">
      <c r="AM1332">
        <f>--ISNUMBER(IFERROR(SEARCH('Formulaire recherche'!$E$20,D1332,1),""))</f>
        <v>0</v>
      </c>
      <c r="AN1332" t="str">
        <f>IF(AM1332=1,COUNTIF($AM$2:AM1332,1),"")</f>
        <v/>
      </c>
      <c r="AO1332" t="str">
        <f>IFERROR(INDEX($D$2:$D$3528,MATCH(ROWS($AN$2:AN1332),Position_Fournisseurs,0)),"")</f>
        <v/>
      </c>
    </row>
    <row r="1333" spans="39:41" x14ac:dyDescent="0.25">
      <c r="AM1333">
        <f>--ISNUMBER(IFERROR(SEARCH('Formulaire recherche'!$E$20,D1333,1),""))</f>
        <v>0</v>
      </c>
      <c r="AN1333" t="str">
        <f>IF(AM1333=1,COUNTIF($AM$2:AM1333,1),"")</f>
        <v/>
      </c>
      <c r="AO1333" t="str">
        <f>IFERROR(INDEX($D$2:$D$3528,MATCH(ROWS($AN$2:AN1333),Position_Fournisseurs,0)),"")</f>
        <v/>
      </c>
    </row>
    <row r="1334" spans="39:41" x14ac:dyDescent="0.25">
      <c r="AM1334">
        <f>--ISNUMBER(IFERROR(SEARCH('Formulaire recherche'!$E$20,D1334,1),""))</f>
        <v>0</v>
      </c>
      <c r="AN1334" t="str">
        <f>IF(AM1334=1,COUNTIF($AM$2:AM1334,1),"")</f>
        <v/>
      </c>
      <c r="AO1334" t="str">
        <f>IFERROR(INDEX($D$2:$D$3528,MATCH(ROWS($AN$2:AN1334),Position_Fournisseurs,0)),"")</f>
        <v/>
      </c>
    </row>
    <row r="1335" spans="39:41" x14ac:dyDescent="0.25">
      <c r="AM1335">
        <f>--ISNUMBER(IFERROR(SEARCH('Formulaire recherche'!$E$20,D1335,1),""))</f>
        <v>0</v>
      </c>
      <c r="AN1335" t="str">
        <f>IF(AM1335=1,COUNTIF($AM$2:AM1335,1),"")</f>
        <v/>
      </c>
      <c r="AO1335" t="str">
        <f>IFERROR(INDEX($D$2:$D$3528,MATCH(ROWS($AN$2:AN1335),Position_Fournisseurs,0)),"")</f>
        <v/>
      </c>
    </row>
    <row r="1336" spans="39:41" x14ac:dyDescent="0.25">
      <c r="AM1336">
        <f>--ISNUMBER(IFERROR(SEARCH('Formulaire recherche'!$E$20,D1336,1),""))</f>
        <v>0</v>
      </c>
      <c r="AN1336" t="str">
        <f>IF(AM1336=1,COUNTIF($AM$2:AM1336,1),"")</f>
        <v/>
      </c>
      <c r="AO1336" t="str">
        <f>IFERROR(INDEX($D$2:$D$3528,MATCH(ROWS($AN$2:AN1336),Position_Fournisseurs,0)),"")</f>
        <v/>
      </c>
    </row>
    <row r="1337" spans="39:41" x14ac:dyDescent="0.25">
      <c r="AM1337">
        <f>--ISNUMBER(IFERROR(SEARCH('Formulaire recherche'!$E$20,D1337,1),""))</f>
        <v>0</v>
      </c>
      <c r="AN1337" t="str">
        <f>IF(AM1337=1,COUNTIF($AM$2:AM1337,1),"")</f>
        <v/>
      </c>
      <c r="AO1337" t="str">
        <f>IFERROR(INDEX($D$2:$D$3528,MATCH(ROWS($AN$2:AN1337),Position_Fournisseurs,0)),"")</f>
        <v/>
      </c>
    </row>
    <row r="1338" spans="39:41" x14ac:dyDescent="0.25">
      <c r="AM1338">
        <f>--ISNUMBER(IFERROR(SEARCH('Formulaire recherche'!$E$20,D1338,1),""))</f>
        <v>0</v>
      </c>
      <c r="AN1338" t="str">
        <f>IF(AM1338=1,COUNTIF($AM$2:AM1338,1),"")</f>
        <v/>
      </c>
      <c r="AO1338" t="str">
        <f>IFERROR(INDEX($D$2:$D$3528,MATCH(ROWS($AN$2:AN1338),Position_Fournisseurs,0)),"")</f>
        <v/>
      </c>
    </row>
    <row r="1339" spans="39:41" x14ac:dyDescent="0.25">
      <c r="AM1339">
        <f>--ISNUMBER(IFERROR(SEARCH('Formulaire recherche'!$E$20,D1339,1),""))</f>
        <v>0</v>
      </c>
      <c r="AN1339" t="str">
        <f>IF(AM1339=1,COUNTIF($AM$2:AM1339,1),"")</f>
        <v/>
      </c>
      <c r="AO1339" t="str">
        <f>IFERROR(INDEX($D$2:$D$3528,MATCH(ROWS($AN$2:AN1339),Position_Fournisseurs,0)),"")</f>
        <v/>
      </c>
    </row>
    <row r="1340" spans="39:41" x14ac:dyDescent="0.25">
      <c r="AM1340">
        <f>--ISNUMBER(IFERROR(SEARCH('Formulaire recherche'!$E$20,D1340,1),""))</f>
        <v>0</v>
      </c>
      <c r="AN1340" t="str">
        <f>IF(AM1340=1,COUNTIF($AM$2:AM1340,1),"")</f>
        <v/>
      </c>
      <c r="AO1340" t="str">
        <f>IFERROR(INDEX($D$2:$D$3528,MATCH(ROWS($AN$2:AN1340),Position_Fournisseurs,0)),"")</f>
        <v/>
      </c>
    </row>
    <row r="1341" spans="39:41" x14ac:dyDescent="0.25">
      <c r="AM1341">
        <f>--ISNUMBER(IFERROR(SEARCH('Formulaire recherche'!$E$20,D1341,1),""))</f>
        <v>0</v>
      </c>
      <c r="AN1341" t="str">
        <f>IF(AM1341=1,COUNTIF($AM$2:AM1341,1),"")</f>
        <v/>
      </c>
      <c r="AO1341" t="str">
        <f>IFERROR(INDEX($D$2:$D$3528,MATCH(ROWS($AN$2:AN1341),Position_Fournisseurs,0)),"")</f>
        <v/>
      </c>
    </row>
    <row r="1342" spans="39:41" x14ac:dyDescent="0.25">
      <c r="AM1342">
        <f>--ISNUMBER(IFERROR(SEARCH('Formulaire recherche'!$E$20,D1342,1),""))</f>
        <v>0</v>
      </c>
      <c r="AN1342" t="str">
        <f>IF(AM1342=1,COUNTIF($AM$2:AM1342,1),"")</f>
        <v/>
      </c>
      <c r="AO1342" t="str">
        <f>IFERROR(INDEX($D$2:$D$3528,MATCH(ROWS($AN$2:AN1342),Position_Fournisseurs,0)),"")</f>
        <v/>
      </c>
    </row>
    <row r="1343" spans="39:41" x14ac:dyDescent="0.25">
      <c r="AM1343">
        <f>--ISNUMBER(IFERROR(SEARCH('Formulaire recherche'!$E$20,D1343,1),""))</f>
        <v>0</v>
      </c>
      <c r="AN1343" t="str">
        <f>IF(AM1343=1,COUNTIF($AM$2:AM1343,1),"")</f>
        <v/>
      </c>
      <c r="AO1343" t="str">
        <f>IFERROR(INDEX($D$2:$D$3528,MATCH(ROWS($AN$2:AN1343),Position_Fournisseurs,0)),"")</f>
        <v/>
      </c>
    </row>
    <row r="1344" spans="39:41" x14ac:dyDescent="0.25">
      <c r="AM1344">
        <f>--ISNUMBER(IFERROR(SEARCH('Formulaire recherche'!$E$20,D1344,1),""))</f>
        <v>0</v>
      </c>
      <c r="AN1344" t="str">
        <f>IF(AM1344=1,COUNTIF($AM$2:AM1344,1),"")</f>
        <v/>
      </c>
      <c r="AO1344" t="str">
        <f>IFERROR(INDEX($D$2:$D$3528,MATCH(ROWS($AN$2:AN1344),Position_Fournisseurs,0)),"")</f>
        <v/>
      </c>
    </row>
    <row r="1345" spans="39:41" x14ac:dyDescent="0.25">
      <c r="AM1345">
        <f>--ISNUMBER(IFERROR(SEARCH('Formulaire recherche'!$E$20,D1345,1),""))</f>
        <v>0</v>
      </c>
      <c r="AN1345" t="str">
        <f>IF(AM1345=1,COUNTIF($AM$2:AM1345,1),"")</f>
        <v/>
      </c>
      <c r="AO1345" t="str">
        <f>IFERROR(INDEX($D$2:$D$3528,MATCH(ROWS($AN$2:AN1345),Position_Fournisseurs,0)),"")</f>
        <v/>
      </c>
    </row>
    <row r="1346" spans="39:41" x14ac:dyDescent="0.25">
      <c r="AM1346">
        <f>--ISNUMBER(IFERROR(SEARCH('Formulaire recherche'!$E$20,D1346,1),""))</f>
        <v>0</v>
      </c>
      <c r="AN1346" t="str">
        <f>IF(AM1346=1,COUNTIF($AM$2:AM1346,1),"")</f>
        <v/>
      </c>
      <c r="AO1346" t="str">
        <f>IFERROR(INDEX($D$2:$D$3528,MATCH(ROWS($AN$2:AN1346),Position_Fournisseurs,0)),"")</f>
        <v/>
      </c>
    </row>
    <row r="1347" spans="39:41" x14ac:dyDescent="0.25">
      <c r="AM1347">
        <f>--ISNUMBER(IFERROR(SEARCH('Formulaire recherche'!$E$20,D1347,1),""))</f>
        <v>0</v>
      </c>
      <c r="AN1347" t="str">
        <f>IF(AM1347=1,COUNTIF($AM$2:AM1347,1),"")</f>
        <v/>
      </c>
      <c r="AO1347" t="str">
        <f>IFERROR(INDEX($D$2:$D$3528,MATCH(ROWS($AN$2:AN1347),Position_Fournisseurs,0)),"")</f>
        <v/>
      </c>
    </row>
    <row r="1348" spans="39:41" x14ac:dyDescent="0.25">
      <c r="AM1348">
        <f>--ISNUMBER(IFERROR(SEARCH('Formulaire recherche'!$E$20,D1348,1),""))</f>
        <v>0</v>
      </c>
      <c r="AN1348" t="str">
        <f>IF(AM1348=1,COUNTIF($AM$2:AM1348,1),"")</f>
        <v/>
      </c>
      <c r="AO1348" t="str">
        <f>IFERROR(INDEX($D$2:$D$3528,MATCH(ROWS($AN$2:AN1348),Position_Fournisseurs,0)),"")</f>
        <v/>
      </c>
    </row>
    <row r="1349" spans="39:41" x14ac:dyDescent="0.25">
      <c r="AM1349">
        <f>--ISNUMBER(IFERROR(SEARCH('Formulaire recherche'!$E$20,D1349,1),""))</f>
        <v>0</v>
      </c>
      <c r="AN1349" t="str">
        <f>IF(AM1349=1,COUNTIF($AM$2:AM1349,1),"")</f>
        <v/>
      </c>
      <c r="AO1349" t="str">
        <f>IFERROR(INDEX($D$2:$D$3528,MATCH(ROWS($AN$2:AN1349),Position_Fournisseurs,0)),"")</f>
        <v/>
      </c>
    </row>
    <row r="1350" spans="39:41" x14ac:dyDescent="0.25">
      <c r="AM1350">
        <f>--ISNUMBER(IFERROR(SEARCH('Formulaire recherche'!$E$20,D1350,1),""))</f>
        <v>0</v>
      </c>
      <c r="AN1350" t="str">
        <f>IF(AM1350=1,COUNTIF($AM$2:AM1350,1),"")</f>
        <v/>
      </c>
      <c r="AO1350" t="str">
        <f>IFERROR(INDEX($D$2:$D$3528,MATCH(ROWS($AN$2:AN1350),Position_Fournisseurs,0)),"")</f>
        <v/>
      </c>
    </row>
    <row r="1351" spans="39:41" x14ac:dyDescent="0.25">
      <c r="AM1351">
        <f>--ISNUMBER(IFERROR(SEARCH('Formulaire recherche'!$E$20,D1351,1),""))</f>
        <v>0</v>
      </c>
      <c r="AN1351" t="str">
        <f>IF(AM1351=1,COUNTIF($AM$2:AM1351,1),"")</f>
        <v/>
      </c>
      <c r="AO1351" t="str">
        <f>IFERROR(INDEX($D$2:$D$3528,MATCH(ROWS($AN$2:AN1351),Position_Fournisseurs,0)),"")</f>
        <v/>
      </c>
    </row>
    <row r="1352" spans="39:41" x14ac:dyDescent="0.25">
      <c r="AM1352">
        <f>--ISNUMBER(IFERROR(SEARCH('Formulaire recherche'!$E$20,D1352,1),""))</f>
        <v>0</v>
      </c>
      <c r="AN1352" t="str">
        <f>IF(AM1352=1,COUNTIF($AM$2:AM1352,1),"")</f>
        <v/>
      </c>
      <c r="AO1352" t="str">
        <f>IFERROR(INDEX($D$2:$D$3528,MATCH(ROWS($AN$2:AN1352),Position_Fournisseurs,0)),"")</f>
        <v/>
      </c>
    </row>
    <row r="1353" spans="39:41" x14ac:dyDescent="0.25">
      <c r="AM1353">
        <f>--ISNUMBER(IFERROR(SEARCH('Formulaire recherche'!$E$20,D1353,1),""))</f>
        <v>0</v>
      </c>
      <c r="AN1353" t="str">
        <f>IF(AM1353=1,COUNTIF($AM$2:AM1353,1),"")</f>
        <v/>
      </c>
      <c r="AO1353" t="str">
        <f>IFERROR(INDEX($D$2:$D$3528,MATCH(ROWS($AN$2:AN1353),Position_Fournisseurs,0)),"")</f>
        <v/>
      </c>
    </row>
    <row r="1354" spans="39:41" x14ac:dyDescent="0.25">
      <c r="AM1354">
        <f>--ISNUMBER(IFERROR(SEARCH('Formulaire recherche'!$E$20,D1354,1),""))</f>
        <v>0</v>
      </c>
      <c r="AN1354" t="str">
        <f>IF(AM1354=1,COUNTIF($AM$2:AM1354,1),"")</f>
        <v/>
      </c>
      <c r="AO1354" t="str">
        <f>IFERROR(INDEX($D$2:$D$3528,MATCH(ROWS($AN$2:AN1354),Position_Fournisseurs,0)),"")</f>
        <v/>
      </c>
    </row>
    <row r="1355" spans="39:41" x14ac:dyDescent="0.25">
      <c r="AM1355">
        <f>--ISNUMBER(IFERROR(SEARCH('Formulaire recherche'!$E$20,D1355,1),""))</f>
        <v>0</v>
      </c>
      <c r="AN1355" t="str">
        <f>IF(AM1355=1,COUNTIF($AM$2:AM1355,1),"")</f>
        <v/>
      </c>
      <c r="AO1355" t="str">
        <f>IFERROR(INDEX($D$2:$D$3528,MATCH(ROWS($AN$2:AN1355),Position_Fournisseurs,0)),"")</f>
        <v/>
      </c>
    </row>
    <row r="1356" spans="39:41" x14ac:dyDescent="0.25">
      <c r="AM1356">
        <f>--ISNUMBER(IFERROR(SEARCH('Formulaire recherche'!$E$20,D1356,1),""))</f>
        <v>0</v>
      </c>
      <c r="AN1356" t="str">
        <f>IF(AM1356=1,COUNTIF($AM$2:AM1356,1),"")</f>
        <v/>
      </c>
      <c r="AO1356" t="str">
        <f>IFERROR(INDEX($D$2:$D$3528,MATCH(ROWS($AN$2:AN1356),Position_Fournisseurs,0)),"")</f>
        <v/>
      </c>
    </row>
    <row r="1357" spans="39:41" x14ac:dyDescent="0.25">
      <c r="AM1357">
        <f>--ISNUMBER(IFERROR(SEARCH('Formulaire recherche'!$E$20,D1357,1),""))</f>
        <v>0</v>
      </c>
      <c r="AN1357" t="str">
        <f>IF(AM1357=1,COUNTIF($AM$2:AM1357,1),"")</f>
        <v/>
      </c>
      <c r="AO1357" t="str">
        <f>IFERROR(INDEX($D$2:$D$3528,MATCH(ROWS($AN$2:AN1357),Position_Fournisseurs,0)),"")</f>
        <v/>
      </c>
    </row>
    <row r="1358" spans="39:41" x14ac:dyDescent="0.25">
      <c r="AM1358">
        <f>--ISNUMBER(IFERROR(SEARCH('Formulaire recherche'!$E$20,D1358,1),""))</f>
        <v>0</v>
      </c>
      <c r="AN1358" t="str">
        <f>IF(AM1358=1,COUNTIF($AM$2:AM1358,1),"")</f>
        <v/>
      </c>
      <c r="AO1358" t="str">
        <f>IFERROR(INDEX($D$2:$D$3528,MATCH(ROWS($AN$2:AN1358),Position_Fournisseurs,0)),"")</f>
        <v/>
      </c>
    </row>
    <row r="1359" spans="39:41" x14ac:dyDescent="0.25">
      <c r="AM1359">
        <f>--ISNUMBER(IFERROR(SEARCH('Formulaire recherche'!$E$20,D1359,1),""))</f>
        <v>0</v>
      </c>
      <c r="AN1359" t="str">
        <f>IF(AM1359=1,COUNTIF($AM$2:AM1359,1),"")</f>
        <v/>
      </c>
      <c r="AO1359" t="str">
        <f>IFERROR(INDEX($D$2:$D$3528,MATCH(ROWS($AN$2:AN1359),Position_Fournisseurs,0)),"")</f>
        <v/>
      </c>
    </row>
    <row r="1360" spans="39:41" x14ac:dyDescent="0.25">
      <c r="AM1360">
        <f>--ISNUMBER(IFERROR(SEARCH('Formulaire recherche'!$E$20,D1360,1),""))</f>
        <v>0</v>
      </c>
      <c r="AN1360" t="str">
        <f>IF(AM1360=1,COUNTIF($AM$2:AM1360,1),"")</f>
        <v/>
      </c>
      <c r="AO1360" t="str">
        <f>IFERROR(INDEX($D$2:$D$3528,MATCH(ROWS($AN$2:AN1360),Position_Fournisseurs,0)),"")</f>
        <v/>
      </c>
    </row>
    <row r="1361" spans="39:41" x14ac:dyDescent="0.25">
      <c r="AM1361">
        <f>--ISNUMBER(IFERROR(SEARCH('Formulaire recherche'!$E$20,D1361,1),""))</f>
        <v>0</v>
      </c>
      <c r="AN1361" t="str">
        <f>IF(AM1361=1,COUNTIF($AM$2:AM1361,1),"")</f>
        <v/>
      </c>
      <c r="AO1361" t="str">
        <f>IFERROR(INDEX($D$2:$D$3528,MATCH(ROWS($AN$2:AN1361),Position_Fournisseurs,0)),"")</f>
        <v/>
      </c>
    </row>
    <row r="1362" spans="39:41" x14ac:dyDescent="0.25">
      <c r="AM1362">
        <f>--ISNUMBER(IFERROR(SEARCH('Formulaire recherche'!$E$20,D1362,1),""))</f>
        <v>0</v>
      </c>
      <c r="AN1362" t="str">
        <f>IF(AM1362=1,COUNTIF($AM$2:AM1362,1),"")</f>
        <v/>
      </c>
      <c r="AO1362" t="str">
        <f>IFERROR(INDEX($D$2:$D$3528,MATCH(ROWS($AN$2:AN1362),Position_Fournisseurs,0)),"")</f>
        <v/>
      </c>
    </row>
    <row r="1363" spans="39:41" x14ac:dyDescent="0.25">
      <c r="AM1363">
        <f>--ISNUMBER(IFERROR(SEARCH('Formulaire recherche'!$E$20,D1363,1),""))</f>
        <v>0</v>
      </c>
      <c r="AN1363" t="str">
        <f>IF(AM1363=1,COUNTIF($AM$2:AM1363,1),"")</f>
        <v/>
      </c>
      <c r="AO1363" t="str">
        <f>IFERROR(INDEX($D$2:$D$3528,MATCH(ROWS($AN$2:AN1363),Position_Fournisseurs,0)),"")</f>
        <v/>
      </c>
    </row>
    <row r="1364" spans="39:41" x14ac:dyDescent="0.25">
      <c r="AM1364">
        <f>--ISNUMBER(IFERROR(SEARCH('Formulaire recherche'!$E$20,D1364,1),""))</f>
        <v>0</v>
      </c>
      <c r="AN1364" t="str">
        <f>IF(AM1364=1,COUNTIF($AM$2:AM1364,1),"")</f>
        <v/>
      </c>
      <c r="AO1364" t="str">
        <f>IFERROR(INDEX($D$2:$D$3528,MATCH(ROWS($AN$2:AN1364),Position_Fournisseurs,0)),"")</f>
        <v/>
      </c>
    </row>
    <row r="1365" spans="39:41" x14ac:dyDescent="0.25">
      <c r="AM1365">
        <f>--ISNUMBER(IFERROR(SEARCH('Formulaire recherche'!$E$20,D1365,1),""))</f>
        <v>0</v>
      </c>
      <c r="AN1365" t="str">
        <f>IF(AM1365=1,COUNTIF($AM$2:AM1365,1),"")</f>
        <v/>
      </c>
      <c r="AO1365" t="str">
        <f>IFERROR(INDEX($D$2:$D$3528,MATCH(ROWS($AN$2:AN1365),Position_Fournisseurs,0)),"")</f>
        <v/>
      </c>
    </row>
    <row r="1366" spans="39:41" x14ac:dyDescent="0.25">
      <c r="AM1366">
        <f>--ISNUMBER(IFERROR(SEARCH('Formulaire recherche'!$E$20,D1366,1),""))</f>
        <v>0</v>
      </c>
      <c r="AN1366" t="str">
        <f>IF(AM1366=1,COUNTIF($AM$2:AM1366,1),"")</f>
        <v/>
      </c>
      <c r="AO1366" t="str">
        <f>IFERROR(INDEX($D$2:$D$3528,MATCH(ROWS($AN$2:AN1366),Position_Fournisseurs,0)),"")</f>
        <v/>
      </c>
    </row>
    <row r="1367" spans="39:41" x14ac:dyDescent="0.25">
      <c r="AM1367">
        <f>--ISNUMBER(IFERROR(SEARCH('Formulaire recherche'!$E$20,D1367,1),""))</f>
        <v>0</v>
      </c>
      <c r="AN1367" t="str">
        <f>IF(AM1367=1,COUNTIF($AM$2:AM1367,1),"")</f>
        <v/>
      </c>
      <c r="AO1367" t="str">
        <f>IFERROR(INDEX($D$2:$D$3528,MATCH(ROWS($AN$2:AN1367),Position_Fournisseurs,0)),"")</f>
        <v/>
      </c>
    </row>
    <row r="1368" spans="39:41" x14ac:dyDescent="0.25">
      <c r="AM1368">
        <f>--ISNUMBER(IFERROR(SEARCH('Formulaire recherche'!$E$20,D1368,1),""))</f>
        <v>0</v>
      </c>
      <c r="AN1368" t="str">
        <f>IF(AM1368=1,COUNTIF($AM$2:AM1368,1),"")</f>
        <v/>
      </c>
      <c r="AO1368" t="str">
        <f>IFERROR(INDEX($D$2:$D$3528,MATCH(ROWS($AN$2:AN1368),Position_Fournisseurs,0)),"")</f>
        <v/>
      </c>
    </row>
    <row r="1369" spans="39:41" x14ac:dyDescent="0.25">
      <c r="AM1369">
        <f>--ISNUMBER(IFERROR(SEARCH('Formulaire recherche'!$E$20,D1369,1),""))</f>
        <v>0</v>
      </c>
      <c r="AN1369" t="str">
        <f>IF(AM1369=1,COUNTIF($AM$2:AM1369,1),"")</f>
        <v/>
      </c>
      <c r="AO1369" t="str">
        <f>IFERROR(INDEX($D$2:$D$3528,MATCH(ROWS($AN$2:AN1369),Position_Fournisseurs,0)),"")</f>
        <v/>
      </c>
    </row>
    <row r="1370" spans="39:41" x14ac:dyDescent="0.25">
      <c r="AM1370">
        <f>--ISNUMBER(IFERROR(SEARCH('Formulaire recherche'!$E$20,D1370,1),""))</f>
        <v>0</v>
      </c>
      <c r="AN1370" t="str">
        <f>IF(AM1370=1,COUNTIF($AM$2:AM1370,1),"")</f>
        <v/>
      </c>
      <c r="AO1370" t="str">
        <f>IFERROR(INDEX($D$2:$D$3528,MATCH(ROWS($AN$2:AN1370),Position_Fournisseurs,0)),"")</f>
        <v/>
      </c>
    </row>
    <row r="1371" spans="39:41" x14ac:dyDescent="0.25">
      <c r="AM1371">
        <f>--ISNUMBER(IFERROR(SEARCH('Formulaire recherche'!$E$20,D1371,1),""))</f>
        <v>0</v>
      </c>
      <c r="AN1371" t="str">
        <f>IF(AM1371=1,COUNTIF($AM$2:AM1371,1),"")</f>
        <v/>
      </c>
      <c r="AO1371" t="str">
        <f>IFERROR(INDEX($D$2:$D$3528,MATCH(ROWS($AN$2:AN1371),Position_Fournisseurs,0)),"")</f>
        <v/>
      </c>
    </row>
    <row r="1372" spans="39:41" x14ac:dyDescent="0.25">
      <c r="AM1372">
        <f>--ISNUMBER(IFERROR(SEARCH('Formulaire recherche'!$E$20,D1372,1),""))</f>
        <v>0</v>
      </c>
      <c r="AN1372" t="str">
        <f>IF(AM1372=1,COUNTIF($AM$2:AM1372,1),"")</f>
        <v/>
      </c>
      <c r="AO1372" t="str">
        <f>IFERROR(INDEX($D$2:$D$3528,MATCH(ROWS($AN$2:AN1372),Position_Fournisseurs,0)),"")</f>
        <v/>
      </c>
    </row>
    <row r="1373" spans="39:41" x14ac:dyDescent="0.25">
      <c r="AM1373">
        <f>--ISNUMBER(IFERROR(SEARCH('Formulaire recherche'!$E$20,D1373,1),""))</f>
        <v>0</v>
      </c>
      <c r="AN1373" t="str">
        <f>IF(AM1373=1,COUNTIF($AM$2:AM1373,1),"")</f>
        <v/>
      </c>
      <c r="AO1373" t="str">
        <f>IFERROR(INDEX($D$2:$D$3528,MATCH(ROWS($AN$2:AN1373),Position_Fournisseurs,0)),"")</f>
        <v/>
      </c>
    </row>
    <row r="1374" spans="39:41" x14ac:dyDescent="0.25">
      <c r="AM1374">
        <f>--ISNUMBER(IFERROR(SEARCH('Formulaire recherche'!$E$20,D1374,1),""))</f>
        <v>0</v>
      </c>
      <c r="AN1374" t="str">
        <f>IF(AM1374=1,COUNTIF($AM$2:AM1374,1),"")</f>
        <v/>
      </c>
      <c r="AO1374" t="str">
        <f>IFERROR(INDEX($D$2:$D$3528,MATCH(ROWS($AN$2:AN1374),Position_Fournisseurs,0)),"")</f>
        <v/>
      </c>
    </row>
    <row r="1375" spans="39:41" x14ac:dyDescent="0.25">
      <c r="AM1375">
        <f>--ISNUMBER(IFERROR(SEARCH('Formulaire recherche'!$E$20,D1375,1),""))</f>
        <v>0</v>
      </c>
      <c r="AN1375" t="str">
        <f>IF(AM1375=1,COUNTIF($AM$2:AM1375,1),"")</f>
        <v/>
      </c>
      <c r="AO1375" t="str">
        <f>IFERROR(INDEX($D$2:$D$3528,MATCH(ROWS($AN$2:AN1375),Position_Fournisseurs,0)),"")</f>
        <v/>
      </c>
    </row>
    <row r="1376" spans="39:41" x14ac:dyDescent="0.25">
      <c r="AM1376">
        <f>--ISNUMBER(IFERROR(SEARCH('Formulaire recherche'!$E$20,D1376,1),""))</f>
        <v>0</v>
      </c>
      <c r="AN1376" t="str">
        <f>IF(AM1376=1,COUNTIF($AM$2:AM1376,1),"")</f>
        <v/>
      </c>
      <c r="AO1376" t="str">
        <f>IFERROR(INDEX($D$2:$D$3528,MATCH(ROWS($AN$2:AN1376),Position_Fournisseurs,0)),"")</f>
        <v/>
      </c>
    </row>
    <row r="1377" spans="39:41" x14ac:dyDescent="0.25">
      <c r="AM1377">
        <f>--ISNUMBER(IFERROR(SEARCH('Formulaire recherche'!$E$20,D1377,1),""))</f>
        <v>0</v>
      </c>
      <c r="AN1377" t="str">
        <f>IF(AM1377=1,COUNTIF($AM$2:AM1377,1),"")</f>
        <v/>
      </c>
      <c r="AO1377" t="str">
        <f>IFERROR(INDEX($D$2:$D$3528,MATCH(ROWS($AN$2:AN1377),Position_Fournisseurs,0)),"")</f>
        <v/>
      </c>
    </row>
    <row r="1378" spans="39:41" x14ac:dyDescent="0.25">
      <c r="AM1378">
        <f>--ISNUMBER(IFERROR(SEARCH('Formulaire recherche'!$E$20,D1378,1),""))</f>
        <v>0</v>
      </c>
      <c r="AN1378" t="str">
        <f>IF(AM1378=1,COUNTIF($AM$2:AM1378,1),"")</f>
        <v/>
      </c>
      <c r="AO1378" t="str">
        <f>IFERROR(INDEX($D$2:$D$3528,MATCH(ROWS($AN$2:AN1378),Position_Fournisseurs,0)),"")</f>
        <v/>
      </c>
    </row>
    <row r="1379" spans="39:41" x14ac:dyDescent="0.25">
      <c r="AM1379">
        <f>--ISNUMBER(IFERROR(SEARCH('Formulaire recherche'!$E$20,D1379,1),""))</f>
        <v>0</v>
      </c>
      <c r="AN1379" t="str">
        <f>IF(AM1379=1,COUNTIF($AM$2:AM1379,1),"")</f>
        <v/>
      </c>
      <c r="AO1379" t="str">
        <f>IFERROR(INDEX($D$2:$D$3528,MATCH(ROWS($AN$2:AN1379),Position_Fournisseurs,0)),"")</f>
        <v/>
      </c>
    </row>
    <row r="1380" spans="39:41" x14ac:dyDescent="0.25">
      <c r="AM1380">
        <f>--ISNUMBER(IFERROR(SEARCH('Formulaire recherche'!$E$20,D1380,1),""))</f>
        <v>0</v>
      </c>
      <c r="AN1380" t="str">
        <f>IF(AM1380=1,COUNTIF($AM$2:AM1380,1),"")</f>
        <v/>
      </c>
      <c r="AO1380" t="str">
        <f>IFERROR(INDEX($D$2:$D$3528,MATCH(ROWS($AN$2:AN1380),Position_Fournisseurs,0)),"")</f>
        <v/>
      </c>
    </row>
    <row r="1381" spans="39:41" x14ac:dyDescent="0.25">
      <c r="AM1381">
        <f>--ISNUMBER(IFERROR(SEARCH('Formulaire recherche'!$E$20,D1381,1),""))</f>
        <v>0</v>
      </c>
      <c r="AN1381" t="str">
        <f>IF(AM1381=1,COUNTIF($AM$2:AM1381,1),"")</f>
        <v/>
      </c>
      <c r="AO1381" t="str">
        <f>IFERROR(INDEX($D$2:$D$3528,MATCH(ROWS($AN$2:AN1381),Position_Fournisseurs,0)),"")</f>
        <v/>
      </c>
    </row>
    <row r="1382" spans="39:41" x14ac:dyDescent="0.25">
      <c r="AM1382">
        <f>--ISNUMBER(IFERROR(SEARCH('Formulaire recherche'!$E$20,D1382,1),""))</f>
        <v>0</v>
      </c>
      <c r="AN1382" t="str">
        <f>IF(AM1382=1,COUNTIF($AM$2:AM1382,1),"")</f>
        <v/>
      </c>
      <c r="AO1382" t="str">
        <f>IFERROR(INDEX($D$2:$D$3528,MATCH(ROWS($AN$2:AN1382),Position_Fournisseurs,0)),"")</f>
        <v/>
      </c>
    </row>
    <row r="1383" spans="39:41" x14ac:dyDescent="0.25">
      <c r="AM1383">
        <f>--ISNUMBER(IFERROR(SEARCH('Formulaire recherche'!$E$20,D1383,1),""))</f>
        <v>0</v>
      </c>
      <c r="AN1383" t="str">
        <f>IF(AM1383=1,COUNTIF($AM$2:AM1383,1),"")</f>
        <v/>
      </c>
      <c r="AO1383" t="str">
        <f>IFERROR(INDEX($D$2:$D$3528,MATCH(ROWS($AN$2:AN1383),Position_Fournisseurs,0)),"")</f>
        <v/>
      </c>
    </row>
    <row r="1384" spans="39:41" x14ac:dyDescent="0.25">
      <c r="AM1384">
        <f>--ISNUMBER(IFERROR(SEARCH('Formulaire recherche'!$E$20,D1384,1),""))</f>
        <v>0</v>
      </c>
      <c r="AN1384" t="str">
        <f>IF(AM1384=1,COUNTIF($AM$2:AM1384,1),"")</f>
        <v/>
      </c>
      <c r="AO1384" t="str">
        <f>IFERROR(INDEX($D$2:$D$3528,MATCH(ROWS($AN$2:AN1384),Position_Fournisseurs,0)),"")</f>
        <v/>
      </c>
    </row>
    <row r="1385" spans="39:41" x14ac:dyDescent="0.25">
      <c r="AM1385">
        <f>--ISNUMBER(IFERROR(SEARCH('Formulaire recherche'!$E$20,D1385,1),""))</f>
        <v>0</v>
      </c>
      <c r="AN1385" t="str">
        <f>IF(AM1385=1,COUNTIF($AM$2:AM1385,1),"")</f>
        <v/>
      </c>
      <c r="AO1385" t="str">
        <f>IFERROR(INDEX($D$2:$D$3528,MATCH(ROWS($AN$2:AN1385),Position_Fournisseurs,0)),"")</f>
        <v/>
      </c>
    </row>
    <row r="1386" spans="39:41" x14ac:dyDescent="0.25">
      <c r="AM1386">
        <f>--ISNUMBER(IFERROR(SEARCH('Formulaire recherche'!$E$20,D1386,1),""))</f>
        <v>0</v>
      </c>
      <c r="AN1386" t="str">
        <f>IF(AM1386=1,COUNTIF($AM$2:AM1386,1),"")</f>
        <v/>
      </c>
      <c r="AO1386" t="str">
        <f>IFERROR(INDEX($D$2:$D$3528,MATCH(ROWS($AN$2:AN1386),Position_Fournisseurs,0)),"")</f>
        <v/>
      </c>
    </row>
    <row r="1387" spans="39:41" x14ac:dyDescent="0.25">
      <c r="AM1387">
        <f>--ISNUMBER(IFERROR(SEARCH('Formulaire recherche'!$E$20,D1387,1),""))</f>
        <v>0</v>
      </c>
      <c r="AN1387" t="str">
        <f>IF(AM1387=1,COUNTIF($AM$2:AM1387,1),"")</f>
        <v/>
      </c>
      <c r="AO1387" t="str">
        <f>IFERROR(INDEX($D$2:$D$3528,MATCH(ROWS($AN$2:AN1387),Position_Fournisseurs,0)),"")</f>
        <v/>
      </c>
    </row>
    <row r="1388" spans="39:41" x14ac:dyDescent="0.25">
      <c r="AM1388">
        <f>--ISNUMBER(IFERROR(SEARCH('Formulaire recherche'!$E$20,D1388,1),""))</f>
        <v>0</v>
      </c>
      <c r="AN1388" t="str">
        <f>IF(AM1388=1,COUNTIF($AM$2:AM1388,1),"")</f>
        <v/>
      </c>
      <c r="AO1388" t="str">
        <f>IFERROR(INDEX($D$2:$D$3528,MATCH(ROWS($AN$2:AN1388),Position_Fournisseurs,0)),"")</f>
        <v/>
      </c>
    </row>
    <row r="1389" spans="39:41" x14ac:dyDescent="0.25">
      <c r="AM1389">
        <f>--ISNUMBER(IFERROR(SEARCH('Formulaire recherche'!$E$20,D1389,1),""))</f>
        <v>0</v>
      </c>
      <c r="AN1389" t="str">
        <f>IF(AM1389=1,COUNTIF($AM$2:AM1389,1),"")</f>
        <v/>
      </c>
      <c r="AO1389" t="str">
        <f>IFERROR(INDEX($D$2:$D$3528,MATCH(ROWS($AN$2:AN1389),Position_Fournisseurs,0)),"")</f>
        <v/>
      </c>
    </row>
    <row r="1390" spans="39:41" x14ac:dyDescent="0.25">
      <c r="AM1390">
        <f>--ISNUMBER(IFERROR(SEARCH('Formulaire recherche'!$E$20,D1390,1),""))</f>
        <v>0</v>
      </c>
      <c r="AN1390" t="str">
        <f>IF(AM1390=1,COUNTIF($AM$2:AM1390,1),"")</f>
        <v/>
      </c>
      <c r="AO1390" t="str">
        <f>IFERROR(INDEX($D$2:$D$3528,MATCH(ROWS($AN$2:AN1390),Position_Fournisseurs,0)),"")</f>
        <v/>
      </c>
    </row>
    <row r="1391" spans="39:41" x14ac:dyDescent="0.25">
      <c r="AM1391">
        <f>--ISNUMBER(IFERROR(SEARCH('Formulaire recherche'!$E$20,D1391,1),""))</f>
        <v>0</v>
      </c>
      <c r="AN1391" t="str">
        <f>IF(AM1391=1,COUNTIF($AM$2:AM1391,1),"")</f>
        <v/>
      </c>
      <c r="AO1391" t="str">
        <f>IFERROR(INDEX($D$2:$D$3528,MATCH(ROWS($AN$2:AN1391),Position_Fournisseurs,0)),"")</f>
        <v/>
      </c>
    </row>
    <row r="1392" spans="39:41" x14ac:dyDescent="0.25">
      <c r="AM1392">
        <f>--ISNUMBER(IFERROR(SEARCH('Formulaire recherche'!$E$20,D1392,1),""))</f>
        <v>0</v>
      </c>
      <c r="AN1392" t="str">
        <f>IF(AM1392=1,COUNTIF($AM$2:AM1392,1),"")</f>
        <v/>
      </c>
      <c r="AO1392" t="str">
        <f>IFERROR(INDEX($D$2:$D$3528,MATCH(ROWS($AN$2:AN1392),Position_Fournisseurs,0)),"")</f>
        <v/>
      </c>
    </row>
    <row r="1393" spans="39:41" x14ac:dyDescent="0.25">
      <c r="AM1393">
        <f>--ISNUMBER(IFERROR(SEARCH('Formulaire recherche'!$E$20,D1393,1),""))</f>
        <v>0</v>
      </c>
      <c r="AN1393" t="str">
        <f>IF(AM1393=1,COUNTIF($AM$2:AM1393,1),"")</f>
        <v/>
      </c>
      <c r="AO1393" t="str">
        <f>IFERROR(INDEX($D$2:$D$3528,MATCH(ROWS($AN$2:AN1393),Position_Fournisseurs,0)),"")</f>
        <v/>
      </c>
    </row>
    <row r="1394" spans="39:41" x14ac:dyDescent="0.25">
      <c r="AM1394">
        <f>--ISNUMBER(IFERROR(SEARCH('Formulaire recherche'!$E$20,D1394,1),""))</f>
        <v>0</v>
      </c>
      <c r="AN1394" t="str">
        <f>IF(AM1394=1,COUNTIF($AM$2:AM1394,1),"")</f>
        <v/>
      </c>
      <c r="AO1394" t="str">
        <f>IFERROR(INDEX($D$2:$D$3528,MATCH(ROWS($AN$2:AN1394),Position_Fournisseurs,0)),"")</f>
        <v/>
      </c>
    </row>
    <row r="1395" spans="39:41" x14ac:dyDescent="0.25">
      <c r="AM1395">
        <f>--ISNUMBER(IFERROR(SEARCH('Formulaire recherche'!$E$20,D1395,1),""))</f>
        <v>0</v>
      </c>
      <c r="AN1395" t="str">
        <f>IF(AM1395=1,COUNTIF($AM$2:AM1395,1),"")</f>
        <v/>
      </c>
      <c r="AO1395" t="str">
        <f>IFERROR(INDEX($D$2:$D$3528,MATCH(ROWS($AN$2:AN1395),Position_Fournisseurs,0)),"")</f>
        <v/>
      </c>
    </row>
    <row r="1396" spans="39:41" x14ac:dyDescent="0.25">
      <c r="AM1396">
        <f>--ISNUMBER(IFERROR(SEARCH('Formulaire recherche'!$E$20,D1396,1),""))</f>
        <v>0</v>
      </c>
      <c r="AN1396" t="str">
        <f>IF(AM1396=1,COUNTIF($AM$2:AM1396,1),"")</f>
        <v/>
      </c>
      <c r="AO1396" t="str">
        <f>IFERROR(INDEX($D$2:$D$3528,MATCH(ROWS($AN$2:AN1396),Position_Fournisseurs,0)),"")</f>
        <v/>
      </c>
    </row>
    <row r="1397" spans="39:41" x14ac:dyDescent="0.25">
      <c r="AM1397">
        <f>--ISNUMBER(IFERROR(SEARCH('Formulaire recherche'!$E$20,D1397,1),""))</f>
        <v>0</v>
      </c>
      <c r="AN1397" t="str">
        <f>IF(AM1397=1,COUNTIF($AM$2:AM1397,1),"")</f>
        <v/>
      </c>
      <c r="AO1397" t="str">
        <f>IFERROR(INDEX($D$2:$D$3528,MATCH(ROWS($AN$2:AN1397),Position_Fournisseurs,0)),"")</f>
        <v/>
      </c>
    </row>
    <row r="1398" spans="39:41" x14ac:dyDescent="0.25">
      <c r="AM1398">
        <f>--ISNUMBER(IFERROR(SEARCH('Formulaire recherche'!$E$20,D1398,1),""))</f>
        <v>0</v>
      </c>
      <c r="AN1398" t="str">
        <f>IF(AM1398=1,COUNTIF($AM$2:AM1398,1),"")</f>
        <v/>
      </c>
      <c r="AO1398" t="str">
        <f>IFERROR(INDEX($D$2:$D$3528,MATCH(ROWS($AN$2:AN1398),Position_Fournisseurs,0)),"")</f>
        <v/>
      </c>
    </row>
    <row r="1399" spans="39:41" x14ac:dyDescent="0.25">
      <c r="AM1399">
        <f>--ISNUMBER(IFERROR(SEARCH('Formulaire recherche'!$E$20,D1399,1),""))</f>
        <v>0</v>
      </c>
      <c r="AN1399" t="str">
        <f>IF(AM1399=1,COUNTIF($AM$2:AM1399,1),"")</f>
        <v/>
      </c>
      <c r="AO1399" t="str">
        <f>IFERROR(INDEX($D$2:$D$3528,MATCH(ROWS($AN$2:AN1399),Position_Fournisseurs,0)),"")</f>
        <v/>
      </c>
    </row>
    <row r="1400" spans="39:41" x14ac:dyDescent="0.25">
      <c r="AM1400">
        <f>--ISNUMBER(IFERROR(SEARCH('Formulaire recherche'!$E$20,D1400,1),""))</f>
        <v>0</v>
      </c>
      <c r="AN1400" t="str">
        <f>IF(AM1400=1,COUNTIF($AM$2:AM1400,1),"")</f>
        <v/>
      </c>
      <c r="AO1400" t="str">
        <f>IFERROR(INDEX($D$2:$D$3528,MATCH(ROWS($AN$2:AN1400),Position_Fournisseurs,0)),"")</f>
        <v/>
      </c>
    </row>
    <row r="1401" spans="39:41" x14ac:dyDescent="0.25">
      <c r="AM1401">
        <f>--ISNUMBER(IFERROR(SEARCH('Formulaire recherche'!$E$20,D1401,1),""))</f>
        <v>0</v>
      </c>
      <c r="AN1401" t="str">
        <f>IF(AM1401=1,COUNTIF($AM$2:AM1401,1),"")</f>
        <v/>
      </c>
      <c r="AO1401" t="str">
        <f>IFERROR(INDEX($D$2:$D$3528,MATCH(ROWS($AN$2:AN1401),Position_Fournisseurs,0)),"")</f>
        <v/>
      </c>
    </row>
    <row r="1402" spans="39:41" x14ac:dyDescent="0.25">
      <c r="AM1402">
        <f>--ISNUMBER(IFERROR(SEARCH('Formulaire recherche'!$E$20,D1402,1),""))</f>
        <v>0</v>
      </c>
      <c r="AN1402" t="str">
        <f>IF(AM1402=1,COUNTIF($AM$2:AM1402,1),"")</f>
        <v/>
      </c>
      <c r="AO1402" t="str">
        <f>IFERROR(INDEX($D$2:$D$3528,MATCH(ROWS($AN$2:AN1402),Position_Fournisseurs,0)),"")</f>
        <v/>
      </c>
    </row>
    <row r="1403" spans="39:41" x14ac:dyDescent="0.25">
      <c r="AM1403">
        <f>--ISNUMBER(IFERROR(SEARCH('Formulaire recherche'!$E$20,D1403,1),""))</f>
        <v>0</v>
      </c>
      <c r="AN1403" t="str">
        <f>IF(AM1403=1,COUNTIF($AM$2:AM1403,1),"")</f>
        <v/>
      </c>
      <c r="AO1403" t="str">
        <f>IFERROR(INDEX($D$2:$D$3528,MATCH(ROWS($AN$2:AN1403),Position_Fournisseurs,0)),"")</f>
        <v/>
      </c>
    </row>
    <row r="1404" spans="39:41" x14ac:dyDescent="0.25">
      <c r="AM1404">
        <f>--ISNUMBER(IFERROR(SEARCH('Formulaire recherche'!$E$20,D1404,1),""))</f>
        <v>0</v>
      </c>
      <c r="AN1404" t="str">
        <f>IF(AM1404=1,COUNTIF($AM$2:AM1404,1),"")</f>
        <v/>
      </c>
      <c r="AO1404" t="str">
        <f>IFERROR(INDEX($D$2:$D$3528,MATCH(ROWS($AN$2:AN1404),Position_Fournisseurs,0)),"")</f>
        <v/>
      </c>
    </row>
    <row r="1405" spans="39:41" x14ac:dyDescent="0.25">
      <c r="AM1405">
        <f>--ISNUMBER(IFERROR(SEARCH('Formulaire recherche'!$E$20,D1405,1),""))</f>
        <v>0</v>
      </c>
      <c r="AN1405" t="str">
        <f>IF(AM1405=1,COUNTIF($AM$2:AM1405,1),"")</f>
        <v/>
      </c>
      <c r="AO1405" t="str">
        <f>IFERROR(INDEX($D$2:$D$3528,MATCH(ROWS($AN$2:AN1405),Position_Fournisseurs,0)),"")</f>
        <v/>
      </c>
    </row>
    <row r="1406" spans="39:41" x14ac:dyDescent="0.25">
      <c r="AM1406">
        <f>--ISNUMBER(IFERROR(SEARCH('Formulaire recherche'!$E$20,D1406,1),""))</f>
        <v>0</v>
      </c>
      <c r="AN1406" t="str">
        <f>IF(AM1406=1,COUNTIF($AM$2:AM1406,1),"")</f>
        <v/>
      </c>
      <c r="AO1406" t="str">
        <f>IFERROR(INDEX($D$2:$D$3528,MATCH(ROWS($AN$2:AN1406),Position_Fournisseurs,0)),"")</f>
        <v/>
      </c>
    </row>
    <row r="1407" spans="39:41" x14ac:dyDescent="0.25">
      <c r="AM1407">
        <f>--ISNUMBER(IFERROR(SEARCH('Formulaire recherche'!$E$20,D1407,1),""))</f>
        <v>0</v>
      </c>
      <c r="AN1407" t="str">
        <f>IF(AM1407=1,COUNTIF($AM$2:AM1407,1),"")</f>
        <v/>
      </c>
      <c r="AO1407" t="str">
        <f>IFERROR(INDEX($D$2:$D$3528,MATCH(ROWS($AN$2:AN1407),Position_Fournisseurs,0)),"")</f>
        <v/>
      </c>
    </row>
    <row r="1408" spans="39:41" x14ac:dyDescent="0.25">
      <c r="AM1408">
        <f>--ISNUMBER(IFERROR(SEARCH('Formulaire recherche'!$E$20,D1408,1),""))</f>
        <v>0</v>
      </c>
      <c r="AN1408" t="str">
        <f>IF(AM1408=1,COUNTIF($AM$2:AM1408,1),"")</f>
        <v/>
      </c>
      <c r="AO1408" t="str">
        <f>IFERROR(INDEX($D$2:$D$3528,MATCH(ROWS($AN$2:AN1408),Position_Fournisseurs,0)),"")</f>
        <v/>
      </c>
    </row>
    <row r="1409" spans="39:41" x14ac:dyDescent="0.25">
      <c r="AM1409">
        <f>--ISNUMBER(IFERROR(SEARCH('Formulaire recherche'!$E$20,D1409,1),""))</f>
        <v>0</v>
      </c>
      <c r="AN1409" t="str">
        <f>IF(AM1409=1,COUNTIF($AM$2:AM1409,1),"")</f>
        <v/>
      </c>
      <c r="AO1409" t="str">
        <f>IFERROR(INDEX($D$2:$D$3528,MATCH(ROWS($AN$2:AN1409),Position_Fournisseurs,0)),"")</f>
        <v/>
      </c>
    </row>
    <row r="1410" spans="39:41" x14ac:dyDescent="0.25">
      <c r="AM1410">
        <f>--ISNUMBER(IFERROR(SEARCH('Formulaire recherche'!$E$20,D1410,1),""))</f>
        <v>0</v>
      </c>
      <c r="AN1410" t="str">
        <f>IF(AM1410=1,COUNTIF($AM$2:AM1410,1),"")</f>
        <v/>
      </c>
      <c r="AO1410" t="str">
        <f>IFERROR(INDEX($D$2:$D$3528,MATCH(ROWS($AN$2:AN1410),Position_Fournisseurs,0)),"")</f>
        <v/>
      </c>
    </row>
    <row r="1411" spans="39:41" x14ac:dyDescent="0.25">
      <c r="AM1411">
        <f>--ISNUMBER(IFERROR(SEARCH('Formulaire recherche'!$E$20,D1411,1),""))</f>
        <v>0</v>
      </c>
      <c r="AN1411" t="str">
        <f>IF(AM1411=1,COUNTIF($AM$2:AM1411,1),"")</f>
        <v/>
      </c>
      <c r="AO1411" t="str">
        <f>IFERROR(INDEX($D$2:$D$3528,MATCH(ROWS($AN$2:AN1411),Position_Fournisseurs,0)),"")</f>
        <v/>
      </c>
    </row>
    <row r="1412" spans="39:41" x14ac:dyDescent="0.25">
      <c r="AM1412">
        <f>--ISNUMBER(IFERROR(SEARCH('Formulaire recherche'!$E$20,D1412,1),""))</f>
        <v>0</v>
      </c>
      <c r="AN1412" t="str">
        <f>IF(AM1412=1,COUNTIF($AM$2:AM1412,1),"")</f>
        <v/>
      </c>
      <c r="AO1412" t="str">
        <f>IFERROR(INDEX($D$2:$D$3528,MATCH(ROWS($AN$2:AN1412),Position_Fournisseurs,0)),"")</f>
        <v/>
      </c>
    </row>
    <row r="1413" spans="39:41" x14ac:dyDescent="0.25">
      <c r="AM1413">
        <f>--ISNUMBER(IFERROR(SEARCH('Formulaire recherche'!$E$20,D1413,1),""))</f>
        <v>0</v>
      </c>
      <c r="AN1413" t="str">
        <f>IF(AM1413=1,COUNTIF($AM$2:AM1413,1),"")</f>
        <v/>
      </c>
      <c r="AO1413" t="str">
        <f>IFERROR(INDEX($D$2:$D$3528,MATCH(ROWS($AN$2:AN1413),Position_Fournisseurs,0)),"")</f>
        <v/>
      </c>
    </row>
    <row r="1414" spans="39:41" x14ac:dyDescent="0.25">
      <c r="AM1414">
        <f>--ISNUMBER(IFERROR(SEARCH('Formulaire recherche'!$E$20,D1414,1),""))</f>
        <v>0</v>
      </c>
      <c r="AN1414" t="str">
        <f>IF(AM1414=1,COUNTIF($AM$2:AM1414,1),"")</f>
        <v/>
      </c>
      <c r="AO1414" t="str">
        <f>IFERROR(INDEX($D$2:$D$3528,MATCH(ROWS($AN$2:AN1414),Position_Fournisseurs,0)),"")</f>
        <v/>
      </c>
    </row>
    <row r="1415" spans="39:41" x14ac:dyDescent="0.25">
      <c r="AM1415">
        <f>--ISNUMBER(IFERROR(SEARCH('Formulaire recherche'!$E$20,D1415,1),""))</f>
        <v>0</v>
      </c>
      <c r="AN1415" t="str">
        <f>IF(AM1415=1,COUNTIF($AM$2:AM1415,1),"")</f>
        <v/>
      </c>
      <c r="AO1415" t="str">
        <f>IFERROR(INDEX($D$2:$D$3528,MATCH(ROWS($AN$2:AN1415),Position_Fournisseurs,0)),"")</f>
        <v/>
      </c>
    </row>
    <row r="1416" spans="39:41" x14ac:dyDescent="0.25">
      <c r="AM1416">
        <f>--ISNUMBER(IFERROR(SEARCH('Formulaire recherche'!$E$20,D1416,1),""))</f>
        <v>0</v>
      </c>
      <c r="AN1416" t="str">
        <f>IF(AM1416=1,COUNTIF($AM$2:AM1416,1),"")</f>
        <v/>
      </c>
      <c r="AO1416" t="str">
        <f>IFERROR(INDEX($D$2:$D$3528,MATCH(ROWS($AN$2:AN1416),Position_Fournisseurs,0)),"")</f>
        <v/>
      </c>
    </row>
    <row r="1417" spans="39:41" x14ac:dyDescent="0.25">
      <c r="AM1417">
        <f>--ISNUMBER(IFERROR(SEARCH('Formulaire recherche'!$E$20,D1417,1),""))</f>
        <v>0</v>
      </c>
      <c r="AN1417" t="str">
        <f>IF(AM1417=1,COUNTIF($AM$2:AM1417,1),"")</f>
        <v/>
      </c>
      <c r="AO1417" t="str">
        <f>IFERROR(INDEX($D$2:$D$3528,MATCH(ROWS($AN$2:AN1417),Position_Fournisseurs,0)),"")</f>
        <v/>
      </c>
    </row>
    <row r="1418" spans="39:41" x14ac:dyDescent="0.25">
      <c r="AM1418">
        <f>--ISNUMBER(IFERROR(SEARCH('Formulaire recherche'!$E$20,D1418,1),""))</f>
        <v>0</v>
      </c>
      <c r="AN1418" t="str">
        <f>IF(AM1418=1,COUNTIF($AM$2:AM1418,1),"")</f>
        <v/>
      </c>
      <c r="AO1418" t="str">
        <f>IFERROR(INDEX($D$2:$D$3528,MATCH(ROWS($AN$2:AN1418),Position_Fournisseurs,0)),"")</f>
        <v/>
      </c>
    </row>
    <row r="1419" spans="39:41" x14ac:dyDescent="0.25">
      <c r="AM1419">
        <f>--ISNUMBER(IFERROR(SEARCH('Formulaire recherche'!$E$20,D1419,1),""))</f>
        <v>0</v>
      </c>
      <c r="AN1419" t="str">
        <f>IF(AM1419=1,COUNTIF($AM$2:AM1419,1),"")</f>
        <v/>
      </c>
      <c r="AO1419" t="str">
        <f>IFERROR(INDEX($D$2:$D$3528,MATCH(ROWS($AN$2:AN1419),Position_Fournisseurs,0)),"")</f>
        <v/>
      </c>
    </row>
    <row r="1420" spans="39:41" x14ac:dyDescent="0.25">
      <c r="AM1420">
        <f>--ISNUMBER(IFERROR(SEARCH('Formulaire recherche'!$E$20,D1420,1),""))</f>
        <v>0</v>
      </c>
      <c r="AN1420" t="str">
        <f>IF(AM1420=1,COUNTIF($AM$2:AM1420,1),"")</f>
        <v/>
      </c>
      <c r="AO1420" t="str">
        <f>IFERROR(INDEX($D$2:$D$3528,MATCH(ROWS($AN$2:AN1420),Position_Fournisseurs,0)),"")</f>
        <v/>
      </c>
    </row>
    <row r="1421" spans="39:41" x14ac:dyDescent="0.25">
      <c r="AM1421">
        <f>--ISNUMBER(IFERROR(SEARCH('Formulaire recherche'!$E$20,D1421,1),""))</f>
        <v>0</v>
      </c>
      <c r="AN1421" t="str">
        <f>IF(AM1421=1,COUNTIF($AM$2:AM1421,1),"")</f>
        <v/>
      </c>
      <c r="AO1421" t="str">
        <f>IFERROR(INDEX($D$2:$D$3528,MATCH(ROWS($AN$2:AN1421),Position_Fournisseurs,0)),"")</f>
        <v/>
      </c>
    </row>
    <row r="1422" spans="39:41" x14ac:dyDescent="0.25">
      <c r="AM1422">
        <f>--ISNUMBER(IFERROR(SEARCH('Formulaire recherche'!$E$20,D1422,1),""))</f>
        <v>0</v>
      </c>
      <c r="AN1422" t="str">
        <f>IF(AM1422=1,COUNTIF($AM$2:AM1422,1),"")</f>
        <v/>
      </c>
      <c r="AO1422" t="str">
        <f>IFERROR(INDEX($D$2:$D$3528,MATCH(ROWS($AN$2:AN1422),Position_Fournisseurs,0)),"")</f>
        <v/>
      </c>
    </row>
    <row r="1423" spans="39:41" x14ac:dyDescent="0.25">
      <c r="AM1423">
        <f>--ISNUMBER(IFERROR(SEARCH('Formulaire recherche'!$E$20,D1423,1),""))</f>
        <v>0</v>
      </c>
      <c r="AN1423" t="str">
        <f>IF(AM1423=1,COUNTIF($AM$2:AM1423,1),"")</f>
        <v/>
      </c>
      <c r="AO1423" t="str">
        <f>IFERROR(INDEX($D$2:$D$3528,MATCH(ROWS($AN$2:AN1423),Position_Fournisseurs,0)),"")</f>
        <v/>
      </c>
    </row>
    <row r="1424" spans="39:41" x14ac:dyDescent="0.25">
      <c r="AM1424">
        <f>--ISNUMBER(IFERROR(SEARCH('Formulaire recherche'!$E$20,D1424,1),""))</f>
        <v>0</v>
      </c>
      <c r="AN1424" t="str">
        <f>IF(AM1424=1,COUNTIF($AM$2:AM1424,1),"")</f>
        <v/>
      </c>
      <c r="AO1424" t="str">
        <f>IFERROR(INDEX($D$2:$D$3528,MATCH(ROWS($AN$2:AN1424),Position_Fournisseurs,0)),"")</f>
        <v/>
      </c>
    </row>
    <row r="1425" spans="39:41" x14ac:dyDescent="0.25">
      <c r="AM1425">
        <f>--ISNUMBER(IFERROR(SEARCH('Formulaire recherche'!$E$20,D1425,1),""))</f>
        <v>0</v>
      </c>
      <c r="AN1425" t="str">
        <f>IF(AM1425=1,COUNTIF($AM$2:AM1425,1),"")</f>
        <v/>
      </c>
      <c r="AO1425" t="str">
        <f>IFERROR(INDEX($D$2:$D$3528,MATCH(ROWS($AN$2:AN1425),Position_Fournisseurs,0)),"")</f>
        <v/>
      </c>
    </row>
    <row r="1426" spans="39:41" x14ac:dyDescent="0.25">
      <c r="AM1426">
        <f>--ISNUMBER(IFERROR(SEARCH('Formulaire recherche'!$E$20,D1426,1),""))</f>
        <v>0</v>
      </c>
      <c r="AN1426" t="str">
        <f>IF(AM1426=1,COUNTIF($AM$2:AM1426,1),"")</f>
        <v/>
      </c>
      <c r="AO1426" t="str">
        <f>IFERROR(INDEX($D$2:$D$3528,MATCH(ROWS($AN$2:AN1426),Position_Fournisseurs,0)),"")</f>
        <v/>
      </c>
    </row>
    <row r="1427" spans="39:41" x14ac:dyDescent="0.25">
      <c r="AM1427">
        <f>--ISNUMBER(IFERROR(SEARCH('Formulaire recherche'!$E$20,D1427,1),""))</f>
        <v>0</v>
      </c>
      <c r="AN1427" t="str">
        <f>IF(AM1427=1,COUNTIF($AM$2:AM1427,1),"")</f>
        <v/>
      </c>
      <c r="AO1427" t="str">
        <f>IFERROR(INDEX($D$2:$D$3528,MATCH(ROWS($AN$2:AN1427),Position_Fournisseurs,0)),"")</f>
        <v/>
      </c>
    </row>
    <row r="1428" spans="39:41" x14ac:dyDescent="0.25">
      <c r="AM1428">
        <f>--ISNUMBER(IFERROR(SEARCH('Formulaire recherche'!$E$20,D1428,1),""))</f>
        <v>0</v>
      </c>
      <c r="AN1428" t="str">
        <f>IF(AM1428=1,COUNTIF($AM$2:AM1428,1),"")</f>
        <v/>
      </c>
      <c r="AO1428" t="str">
        <f>IFERROR(INDEX($D$2:$D$3528,MATCH(ROWS($AN$2:AN1428),Position_Fournisseurs,0)),"")</f>
        <v/>
      </c>
    </row>
    <row r="1429" spans="39:41" x14ac:dyDescent="0.25">
      <c r="AM1429">
        <f>--ISNUMBER(IFERROR(SEARCH('Formulaire recherche'!$E$20,D1429,1),""))</f>
        <v>0</v>
      </c>
      <c r="AN1429" t="str">
        <f>IF(AM1429=1,COUNTIF($AM$2:AM1429,1),"")</f>
        <v/>
      </c>
      <c r="AO1429" t="str">
        <f>IFERROR(INDEX($D$2:$D$3528,MATCH(ROWS($AN$2:AN1429),Position_Fournisseurs,0)),"")</f>
        <v/>
      </c>
    </row>
    <row r="1430" spans="39:41" x14ac:dyDescent="0.25">
      <c r="AM1430">
        <f>--ISNUMBER(IFERROR(SEARCH('Formulaire recherche'!$E$20,D1430,1),""))</f>
        <v>0</v>
      </c>
      <c r="AN1430" t="str">
        <f>IF(AM1430=1,COUNTIF($AM$2:AM1430,1),"")</f>
        <v/>
      </c>
      <c r="AO1430" t="str">
        <f>IFERROR(INDEX($D$2:$D$3528,MATCH(ROWS($AN$2:AN1430),Position_Fournisseurs,0)),"")</f>
        <v/>
      </c>
    </row>
    <row r="1431" spans="39:41" x14ac:dyDescent="0.25">
      <c r="AM1431">
        <f>--ISNUMBER(IFERROR(SEARCH('Formulaire recherche'!$E$20,D1431,1),""))</f>
        <v>0</v>
      </c>
      <c r="AN1431" t="str">
        <f>IF(AM1431=1,COUNTIF($AM$2:AM1431,1),"")</f>
        <v/>
      </c>
      <c r="AO1431" t="str">
        <f>IFERROR(INDEX($D$2:$D$3528,MATCH(ROWS($AN$2:AN1431),Position_Fournisseurs,0)),"")</f>
        <v/>
      </c>
    </row>
    <row r="1432" spans="39:41" x14ac:dyDescent="0.25">
      <c r="AM1432">
        <f>--ISNUMBER(IFERROR(SEARCH('Formulaire recherche'!$E$20,D1432,1),""))</f>
        <v>0</v>
      </c>
      <c r="AN1432" t="str">
        <f>IF(AM1432=1,COUNTIF($AM$2:AM1432,1),"")</f>
        <v/>
      </c>
      <c r="AO1432" t="str">
        <f>IFERROR(INDEX($D$2:$D$3528,MATCH(ROWS($AN$2:AN1432),Position_Fournisseurs,0)),"")</f>
        <v/>
      </c>
    </row>
    <row r="1433" spans="39:41" x14ac:dyDescent="0.25">
      <c r="AM1433">
        <f>--ISNUMBER(IFERROR(SEARCH('Formulaire recherche'!$E$20,D1433,1),""))</f>
        <v>0</v>
      </c>
      <c r="AN1433" t="str">
        <f>IF(AM1433=1,COUNTIF($AM$2:AM1433,1),"")</f>
        <v/>
      </c>
      <c r="AO1433" t="str">
        <f>IFERROR(INDEX($D$2:$D$3528,MATCH(ROWS($AN$2:AN1433),Position_Fournisseurs,0)),"")</f>
        <v/>
      </c>
    </row>
    <row r="1434" spans="39:41" x14ac:dyDescent="0.25">
      <c r="AM1434">
        <f>--ISNUMBER(IFERROR(SEARCH('Formulaire recherche'!$E$20,D1434,1),""))</f>
        <v>0</v>
      </c>
      <c r="AN1434" t="str">
        <f>IF(AM1434=1,COUNTIF($AM$2:AM1434,1),"")</f>
        <v/>
      </c>
      <c r="AO1434" t="str">
        <f>IFERROR(INDEX($D$2:$D$3528,MATCH(ROWS($AN$2:AN1434),Position_Fournisseurs,0)),"")</f>
        <v/>
      </c>
    </row>
    <row r="1435" spans="39:41" x14ac:dyDescent="0.25">
      <c r="AM1435">
        <f>--ISNUMBER(IFERROR(SEARCH('Formulaire recherche'!$E$20,D1435,1),""))</f>
        <v>0</v>
      </c>
      <c r="AN1435" t="str">
        <f>IF(AM1435=1,COUNTIF($AM$2:AM1435,1),"")</f>
        <v/>
      </c>
      <c r="AO1435" t="str">
        <f>IFERROR(INDEX($D$2:$D$3528,MATCH(ROWS($AN$2:AN1435),Position_Fournisseurs,0)),"")</f>
        <v/>
      </c>
    </row>
    <row r="1436" spans="39:41" x14ac:dyDescent="0.25">
      <c r="AM1436">
        <f>--ISNUMBER(IFERROR(SEARCH('Formulaire recherche'!$E$20,D1436,1),""))</f>
        <v>0</v>
      </c>
      <c r="AN1436" t="str">
        <f>IF(AM1436=1,COUNTIF($AM$2:AM1436,1),"")</f>
        <v/>
      </c>
      <c r="AO1436" t="str">
        <f>IFERROR(INDEX($D$2:$D$3528,MATCH(ROWS($AN$2:AN1436),Position_Fournisseurs,0)),"")</f>
        <v/>
      </c>
    </row>
    <row r="1437" spans="39:41" x14ac:dyDescent="0.25">
      <c r="AM1437">
        <f>--ISNUMBER(IFERROR(SEARCH('Formulaire recherche'!$E$20,D1437,1),""))</f>
        <v>0</v>
      </c>
      <c r="AN1437" t="str">
        <f>IF(AM1437=1,COUNTIF($AM$2:AM1437,1),"")</f>
        <v/>
      </c>
      <c r="AO1437" t="str">
        <f>IFERROR(INDEX($D$2:$D$3528,MATCH(ROWS($AN$2:AN1437),Position_Fournisseurs,0)),"")</f>
        <v/>
      </c>
    </row>
    <row r="1438" spans="39:41" x14ac:dyDescent="0.25">
      <c r="AM1438">
        <f>--ISNUMBER(IFERROR(SEARCH('Formulaire recherche'!$E$20,D1438,1),""))</f>
        <v>0</v>
      </c>
      <c r="AN1438" t="str">
        <f>IF(AM1438=1,COUNTIF($AM$2:AM1438,1),"")</f>
        <v/>
      </c>
      <c r="AO1438" t="str">
        <f>IFERROR(INDEX($D$2:$D$3528,MATCH(ROWS($AN$2:AN1438),Position_Fournisseurs,0)),"")</f>
        <v/>
      </c>
    </row>
    <row r="1439" spans="39:41" x14ac:dyDescent="0.25">
      <c r="AM1439">
        <f>--ISNUMBER(IFERROR(SEARCH('Formulaire recherche'!$E$20,D1439,1),""))</f>
        <v>0</v>
      </c>
      <c r="AN1439" t="str">
        <f>IF(AM1439=1,COUNTIF($AM$2:AM1439,1),"")</f>
        <v/>
      </c>
      <c r="AO1439" t="str">
        <f>IFERROR(INDEX($D$2:$D$3528,MATCH(ROWS($AN$2:AN1439),Position_Fournisseurs,0)),"")</f>
        <v/>
      </c>
    </row>
    <row r="1440" spans="39:41" x14ac:dyDescent="0.25">
      <c r="AM1440">
        <f>--ISNUMBER(IFERROR(SEARCH('Formulaire recherche'!$E$20,D1440,1),""))</f>
        <v>0</v>
      </c>
      <c r="AN1440" t="str">
        <f>IF(AM1440=1,COUNTIF($AM$2:AM1440,1),"")</f>
        <v/>
      </c>
      <c r="AO1440" t="str">
        <f>IFERROR(INDEX($D$2:$D$3528,MATCH(ROWS($AN$2:AN1440),Position_Fournisseurs,0)),"")</f>
        <v/>
      </c>
    </row>
    <row r="1441" spans="39:41" x14ac:dyDescent="0.25">
      <c r="AM1441">
        <f>--ISNUMBER(IFERROR(SEARCH('Formulaire recherche'!$E$20,D1441,1),""))</f>
        <v>0</v>
      </c>
      <c r="AN1441" t="str">
        <f>IF(AM1441=1,COUNTIF($AM$2:AM1441,1),"")</f>
        <v/>
      </c>
      <c r="AO1441" t="str">
        <f>IFERROR(INDEX($D$2:$D$3528,MATCH(ROWS($AN$2:AN1441),Position_Fournisseurs,0)),"")</f>
        <v/>
      </c>
    </row>
    <row r="1442" spans="39:41" x14ac:dyDescent="0.25">
      <c r="AM1442">
        <f>--ISNUMBER(IFERROR(SEARCH('Formulaire recherche'!$E$20,D1442,1),""))</f>
        <v>0</v>
      </c>
      <c r="AN1442" t="str">
        <f>IF(AM1442=1,COUNTIF($AM$2:AM1442,1),"")</f>
        <v/>
      </c>
      <c r="AO1442" t="str">
        <f>IFERROR(INDEX($D$2:$D$3528,MATCH(ROWS($AN$2:AN1442),Position_Fournisseurs,0)),"")</f>
        <v/>
      </c>
    </row>
    <row r="1443" spans="39:41" x14ac:dyDescent="0.25">
      <c r="AM1443">
        <f>--ISNUMBER(IFERROR(SEARCH('Formulaire recherche'!$E$20,D1443,1),""))</f>
        <v>0</v>
      </c>
      <c r="AN1443" t="str">
        <f>IF(AM1443=1,COUNTIF($AM$2:AM1443,1),"")</f>
        <v/>
      </c>
      <c r="AO1443" t="str">
        <f>IFERROR(INDEX($D$2:$D$3528,MATCH(ROWS($AN$2:AN1443),Position_Fournisseurs,0)),"")</f>
        <v/>
      </c>
    </row>
    <row r="1444" spans="39:41" x14ac:dyDescent="0.25">
      <c r="AM1444">
        <f>--ISNUMBER(IFERROR(SEARCH('Formulaire recherche'!$E$20,D1444,1),""))</f>
        <v>0</v>
      </c>
      <c r="AN1444" t="str">
        <f>IF(AM1444=1,COUNTIF($AM$2:AM1444,1),"")</f>
        <v/>
      </c>
      <c r="AO1444" t="str">
        <f>IFERROR(INDEX($D$2:$D$3528,MATCH(ROWS($AN$2:AN1444),Position_Fournisseurs,0)),"")</f>
        <v/>
      </c>
    </row>
    <row r="1445" spans="39:41" x14ac:dyDescent="0.25">
      <c r="AM1445">
        <f>--ISNUMBER(IFERROR(SEARCH('Formulaire recherche'!$E$20,D1445,1),""))</f>
        <v>0</v>
      </c>
      <c r="AN1445" t="str">
        <f>IF(AM1445=1,COUNTIF($AM$2:AM1445,1),"")</f>
        <v/>
      </c>
      <c r="AO1445" t="str">
        <f>IFERROR(INDEX($D$2:$D$3528,MATCH(ROWS($AN$2:AN1445),Position_Fournisseurs,0)),"")</f>
        <v/>
      </c>
    </row>
    <row r="1446" spans="39:41" x14ac:dyDescent="0.25">
      <c r="AM1446">
        <f>--ISNUMBER(IFERROR(SEARCH('Formulaire recherche'!$E$20,D1446,1),""))</f>
        <v>0</v>
      </c>
      <c r="AN1446" t="str">
        <f>IF(AM1446=1,COUNTIF($AM$2:AM1446,1),"")</f>
        <v/>
      </c>
      <c r="AO1446" t="str">
        <f>IFERROR(INDEX($D$2:$D$3528,MATCH(ROWS($AN$2:AN1446),Position_Fournisseurs,0)),"")</f>
        <v/>
      </c>
    </row>
    <row r="1447" spans="39:41" x14ac:dyDescent="0.25">
      <c r="AM1447">
        <f>--ISNUMBER(IFERROR(SEARCH('Formulaire recherche'!$E$20,D1447,1),""))</f>
        <v>0</v>
      </c>
      <c r="AN1447" t="str">
        <f>IF(AM1447=1,COUNTIF($AM$2:AM1447,1),"")</f>
        <v/>
      </c>
      <c r="AO1447" t="str">
        <f>IFERROR(INDEX($D$2:$D$3528,MATCH(ROWS($AN$2:AN1447),Position_Fournisseurs,0)),"")</f>
        <v/>
      </c>
    </row>
    <row r="1448" spans="39:41" x14ac:dyDescent="0.25">
      <c r="AM1448">
        <f>--ISNUMBER(IFERROR(SEARCH('Formulaire recherche'!$E$20,D1448,1),""))</f>
        <v>0</v>
      </c>
      <c r="AN1448" t="str">
        <f>IF(AM1448=1,COUNTIF($AM$2:AM1448,1),"")</f>
        <v/>
      </c>
      <c r="AO1448" t="str">
        <f>IFERROR(INDEX($D$2:$D$3528,MATCH(ROWS($AN$2:AN1448),Position_Fournisseurs,0)),"")</f>
        <v/>
      </c>
    </row>
    <row r="1449" spans="39:41" x14ac:dyDescent="0.25">
      <c r="AM1449">
        <f>--ISNUMBER(IFERROR(SEARCH('Formulaire recherche'!$E$20,D1449,1),""))</f>
        <v>0</v>
      </c>
      <c r="AN1449" t="str">
        <f>IF(AM1449=1,COUNTIF($AM$2:AM1449,1),"")</f>
        <v/>
      </c>
      <c r="AO1449" t="str">
        <f>IFERROR(INDEX($D$2:$D$3528,MATCH(ROWS($AN$2:AN1449),Position_Fournisseurs,0)),"")</f>
        <v/>
      </c>
    </row>
    <row r="1450" spans="39:41" x14ac:dyDescent="0.25">
      <c r="AM1450">
        <f>--ISNUMBER(IFERROR(SEARCH('Formulaire recherche'!$E$20,D1450,1),""))</f>
        <v>0</v>
      </c>
      <c r="AN1450" t="str">
        <f>IF(AM1450=1,COUNTIF($AM$2:AM1450,1),"")</f>
        <v/>
      </c>
      <c r="AO1450" t="str">
        <f>IFERROR(INDEX($D$2:$D$3528,MATCH(ROWS($AN$2:AN1450),Position_Fournisseurs,0)),"")</f>
        <v/>
      </c>
    </row>
    <row r="1451" spans="39:41" x14ac:dyDescent="0.25">
      <c r="AM1451">
        <f>--ISNUMBER(IFERROR(SEARCH('Formulaire recherche'!$E$20,D1451,1),""))</f>
        <v>0</v>
      </c>
      <c r="AN1451" t="str">
        <f>IF(AM1451=1,COUNTIF($AM$2:AM1451,1),"")</f>
        <v/>
      </c>
      <c r="AO1451" t="str">
        <f>IFERROR(INDEX($D$2:$D$3528,MATCH(ROWS($AN$2:AN1451),Position_Fournisseurs,0)),"")</f>
        <v/>
      </c>
    </row>
    <row r="1452" spans="39:41" x14ac:dyDescent="0.25">
      <c r="AM1452">
        <f>--ISNUMBER(IFERROR(SEARCH('Formulaire recherche'!$E$20,D1452,1),""))</f>
        <v>0</v>
      </c>
      <c r="AN1452" t="str">
        <f>IF(AM1452=1,COUNTIF($AM$2:AM1452,1),"")</f>
        <v/>
      </c>
      <c r="AO1452" t="str">
        <f>IFERROR(INDEX($D$2:$D$3528,MATCH(ROWS($AN$2:AN1452),Position_Fournisseurs,0)),"")</f>
        <v/>
      </c>
    </row>
    <row r="1453" spans="39:41" x14ac:dyDescent="0.25">
      <c r="AM1453">
        <f>--ISNUMBER(IFERROR(SEARCH('Formulaire recherche'!$E$20,D1453,1),""))</f>
        <v>0</v>
      </c>
      <c r="AN1453" t="str">
        <f>IF(AM1453=1,COUNTIF($AM$2:AM1453,1),"")</f>
        <v/>
      </c>
      <c r="AO1453" t="str">
        <f>IFERROR(INDEX($D$2:$D$3528,MATCH(ROWS($AN$2:AN1453),Position_Fournisseurs,0)),"")</f>
        <v/>
      </c>
    </row>
    <row r="1454" spans="39:41" x14ac:dyDescent="0.25">
      <c r="AM1454">
        <f>--ISNUMBER(IFERROR(SEARCH('Formulaire recherche'!$E$20,D1454,1),""))</f>
        <v>0</v>
      </c>
      <c r="AN1454" t="str">
        <f>IF(AM1454=1,COUNTIF($AM$2:AM1454,1),"")</f>
        <v/>
      </c>
      <c r="AO1454" t="str">
        <f>IFERROR(INDEX($D$2:$D$3528,MATCH(ROWS($AN$2:AN1454),Position_Fournisseurs,0)),"")</f>
        <v/>
      </c>
    </row>
    <row r="1455" spans="39:41" x14ac:dyDescent="0.25">
      <c r="AM1455">
        <f>--ISNUMBER(IFERROR(SEARCH('Formulaire recherche'!$E$20,D1455,1),""))</f>
        <v>0</v>
      </c>
      <c r="AN1455" t="str">
        <f>IF(AM1455=1,COUNTIF($AM$2:AM1455,1),"")</f>
        <v/>
      </c>
      <c r="AO1455" t="str">
        <f>IFERROR(INDEX($D$2:$D$3528,MATCH(ROWS($AN$2:AN1455),Position_Fournisseurs,0)),"")</f>
        <v/>
      </c>
    </row>
    <row r="1456" spans="39:41" x14ac:dyDescent="0.25">
      <c r="AM1456">
        <f>--ISNUMBER(IFERROR(SEARCH('Formulaire recherche'!$E$20,D1456,1),""))</f>
        <v>0</v>
      </c>
      <c r="AN1456" t="str">
        <f>IF(AM1456=1,COUNTIF($AM$2:AM1456,1),"")</f>
        <v/>
      </c>
      <c r="AO1456" t="str">
        <f>IFERROR(INDEX($D$2:$D$3528,MATCH(ROWS($AN$2:AN1456),Position_Fournisseurs,0)),"")</f>
        <v/>
      </c>
    </row>
    <row r="1457" spans="39:41" x14ac:dyDescent="0.25">
      <c r="AM1457">
        <f>--ISNUMBER(IFERROR(SEARCH('Formulaire recherche'!$E$20,D1457,1),""))</f>
        <v>0</v>
      </c>
      <c r="AN1457" t="str">
        <f>IF(AM1457=1,COUNTIF($AM$2:AM1457,1),"")</f>
        <v/>
      </c>
      <c r="AO1457" t="str">
        <f>IFERROR(INDEX($D$2:$D$3528,MATCH(ROWS($AN$2:AN1457),Position_Fournisseurs,0)),"")</f>
        <v/>
      </c>
    </row>
    <row r="1458" spans="39:41" x14ac:dyDescent="0.25">
      <c r="AM1458">
        <f>--ISNUMBER(IFERROR(SEARCH('Formulaire recherche'!$E$20,D1458,1),""))</f>
        <v>0</v>
      </c>
      <c r="AN1458" t="str">
        <f>IF(AM1458=1,COUNTIF($AM$2:AM1458,1),"")</f>
        <v/>
      </c>
      <c r="AO1458" t="str">
        <f>IFERROR(INDEX($D$2:$D$3528,MATCH(ROWS($AN$2:AN1458),Position_Fournisseurs,0)),"")</f>
        <v/>
      </c>
    </row>
    <row r="1459" spans="39:41" x14ac:dyDescent="0.25">
      <c r="AM1459">
        <f>--ISNUMBER(IFERROR(SEARCH('Formulaire recherche'!$E$20,D1459,1),""))</f>
        <v>0</v>
      </c>
      <c r="AN1459" t="str">
        <f>IF(AM1459=1,COUNTIF($AM$2:AM1459,1),"")</f>
        <v/>
      </c>
      <c r="AO1459" t="str">
        <f>IFERROR(INDEX($D$2:$D$3528,MATCH(ROWS($AN$2:AN1459),Position_Fournisseurs,0)),"")</f>
        <v/>
      </c>
    </row>
    <row r="1460" spans="39:41" x14ac:dyDescent="0.25">
      <c r="AM1460">
        <f>--ISNUMBER(IFERROR(SEARCH('Formulaire recherche'!$E$20,D1460,1),""))</f>
        <v>0</v>
      </c>
      <c r="AN1460" t="str">
        <f>IF(AM1460=1,COUNTIF($AM$2:AM1460,1),"")</f>
        <v/>
      </c>
      <c r="AO1460" t="str">
        <f>IFERROR(INDEX($D$2:$D$3528,MATCH(ROWS($AN$2:AN1460),Position_Fournisseurs,0)),"")</f>
        <v/>
      </c>
    </row>
    <row r="1461" spans="39:41" x14ac:dyDescent="0.25">
      <c r="AM1461">
        <f>--ISNUMBER(IFERROR(SEARCH('Formulaire recherche'!$E$20,D1461,1),""))</f>
        <v>0</v>
      </c>
      <c r="AN1461" t="str">
        <f>IF(AM1461=1,COUNTIF($AM$2:AM1461,1),"")</f>
        <v/>
      </c>
      <c r="AO1461" t="str">
        <f>IFERROR(INDEX($D$2:$D$3528,MATCH(ROWS($AN$2:AN1461),Position_Fournisseurs,0)),"")</f>
        <v/>
      </c>
    </row>
    <row r="1462" spans="39:41" x14ac:dyDescent="0.25">
      <c r="AM1462">
        <f>--ISNUMBER(IFERROR(SEARCH('Formulaire recherche'!$E$20,D1462,1),""))</f>
        <v>0</v>
      </c>
      <c r="AN1462" t="str">
        <f>IF(AM1462=1,COUNTIF($AM$2:AM1462,1),"")</f>
        <v/>
      </c>
      <c r="AO1462" t="str">
        <f>IFERROR(INDEX($D$2:$D$3528,MATCH(ROWS($AN$2:AN1462),Position_Fournisseurs,0)),"")</f>
        <v/>
      </c>
    </row>
    <row r="1463" spans="39:41" x14ac:dyDescent="0.25">
      <c r="AM1463">
        <f>--ISNUMBER(IFERROR(SEARCH('Formulaire recherche'!$E$20,D1463,1),""))</f>
        <v>0</v>
      </c>
      <c r="AN1463" t="str">
        <f>IF(AM1463=1,COUNTIF($AM$2:AM1463,1),"")</f>
        <v/>
      </c>
      <c r="AO1463" t="str">
        <f>IFERROR(INDEX($D$2:$D$3528,MATCH(ROWS($AN$2:AN1463),Position_Fournisseurs,0)),"")</f>
        <v/>
      </c>
    </row>
    <row r="1464" spans="39:41" x14ac:dyDescent="0.25">
      <c r="AM1464">
        <f>--ISNUMBER(IFERROR(SEARCH('Formulaire recherche'!$E$20,D1464,1),""))</f>
        <v>0</v>
      </c>
      <c r="AN1464" t="str">
        <f>IF(AM1464=1,COUNTIF($AM$2:AM1464,1),"")</f>
        <v/>
      </c>
      <c r="AO1464" t="str">
        <f>IFERROR(INDEX($D$2:$D$3528,MATCH(ROWS($AN$2:AN1464),Position_Fournisseurs,0)),"")</f>
        <v/>
      </c>
    </row>
    <row r="1465" spans="39:41" x14ac:dyDescent="0.25">
      <c r="AM1465">
        <f>--ISNUMBER(IFERROR(SEARCH('Formulaire recherche'!$E$20,D1465,1),""))</f>
        <v>0</v>
      </c>
      <c r="AN1465" t="str">
        <f>IF(AM1465=1,COUNTIF($AM$2:AM1465,1),"")</f>
        <v/>
      </c>
      <c r="AO1465" t="str">
        <f>IFERROR(INDEX($D$2:$D$3528,MATCH(ROWS($AN$2:AN1465),Position_Fournisseurs,0)),"")</f>
        <v/>
      </c>
    </row>
    <row r="1466" spans="39:41" x14ac:dyDescent="0.25">
      <c r="AM1466">
        <f>--ISNUMBER(IFERROR(SEARCH('Formulaire recherche'!$E$20,D1466,1),""))</f>
        <v>0</v>
      </c>
      <c r="AN1466" t="str">
        <f>IF(AM1466=1,COUNTIF($AM$2:AM1466,1),"")</f>
        <v/>
      </c>
      <c r="AO1466" t="str">
        <f>IFERROR(INDEX($D$2:$D$3528,MATCH(ROWS($AN$2:AN1466),Position_Fournisseurs,0)),"")</f>
        <v/>
      </c>
    </row>
    <row r="1467" spans="39:41" x14ac:dyDescent="0.25">
      <c r="AM1467">
        <f>--ISNUMBER(IFERROR(SEARCH('Formulaire recherche'!$E$20,D1467,1),""))</f>
        <v>0</v>
      </c>
      <c r="AN1467" t="str">
        <f>IF(AM1467=1,COUNTIF($AM$2:AM1467,1),"")</f>
        <v/>
      </c>
      <c r="AO1467" t="str">
        <f>IFERROR(INDEX($D$2:$D$3528,MATCH(ROWS($AN$2:AN1467),Position_Fournisseurs,0)),"")</f>
        <v/>
      </c>
    </row>
    <row r="1468" spans="39:41" x14ac:dyDescent="0.25">
      <c r="AM1468">
        <f>--ISNUMBER(IFERROR(SEARCH('Formulaire recherche'!$E$20,D1468,1),""))</f>
        <v>0</v>
      </c>
      <c r="AN1468" t="str">
        <f>IF(AM1468=1,COUNTIF($AM$2:AM1468,1),"")</f>
        <v/>
      </c>
      <c r="AO1468" t="str">
        <f>IFERROR(INDEX($D$2:$D$3528,MATCH(ROWS($AN$2:AN1468),Position_Fournisseurs,0)),"")</f>
        <v/>
      </c>
    </row>
    <row r="1469" spans="39:41" x14ac:dyDescent="0.25">
      <c r="AM1469">
        <f>--ISNUMBER(IFERROR(SEARCH('Formulaire recherche'!$E$20,D1469,1),""))</f>
        <v>0</v>
      </c>
      <c r="AN1469" t="str">
        <f>IF(AM1469=1,COUNTIF($AM$2:AM1469,1),"")</f>
        <v/>
      </c>
      <c r="AO1469" t="str">
        <f>IFERROR(INDEX($D$2:$D$3528,MATCH(ROWS($AN$2:AN1469),Position_Fournisseurs,0)),"")</f>
        <v/>
      </c>
    </row>
    <row r="1470" spans="39:41" x14ac:dyDescent="0.25">
      <c r="AM1470">
        <f>--ISNUMBER(IFERROR(SEARCH('Formulaire recherche'!$E$20,D1470,1),""))</f>
        <v>0</v>
      </c>
      <c r="AN1470" t="str">
        <f>IF(AM1470=1,COUNTIF($AM$2:AM1470,1),"")</f>
        <v/>
      </c>
      <c r="AO1470" t="str">
        <f>IFERROR(INDEX($D$2:$D$3528,MATCH(ROWS($AN$2:AN1470),Position_Fournisseurs,0)),"")</f>
        <v/>
      </c>
    </row>
    <row r="1471" spans="39:41" x14ac:dyDescent="0.25">
      <c r="AM1471">
        <f>--ISNUMBER(IFERROR(SEARCH('Formulaire recherche'!$E$20,D1471,1),""))</f>
        <v>0</v>
      </c>
      <c r="AN1471" t="str">
        <f>IF(AM1471=1,COUNTIF($AM$2:AM1471,1),"")</f>
        <v/>
      </c>
      <c r="AO1471" t="str">
        <f>IFERROR(INDEX($D$2:$D$3528,MATCH(ROWS($AN$2:AN1471),Position_Fournisseurs,0)),"")</f>
        <v/>
      </c>
    </row>
    <row r="1472" spans="39:41" x14ac:dyDescent="0.25">
      <c r="AM1472">
        <f>--ISNUMBER(IFERROR(SEARCH('Formulaire recherche'!$E$20,D1472,1),""))</f>
        <v>0</v>
      </c>
      <c r="AN1472" t="str">
        <f>IF(AM1472=1,COUNTIF($AM$2:AM1472,1),"")</f>
        <v/>
      </c>
      <c r="AO1472" t="str">
        <f>IFERROR(INDEX($D$2:$D$3528,MATCH(ROWS($AN$2:AN1472),Position_Fournisseurs,0)),"")</f>
        <v/>
      </c>
    </row>
    <row r="1473" spans="39:41" x14ac:dyDescent="0.25">
      <c r="AM1473">
        <f>--ISNUMBER(IFERROR(SEARCH('Formulaire recherche'!$E$20,D1473,1),""))</f>
        <v>0</v>
      </c>
      <c r="AN1473" t="str">
        <f>IF(AM1473=1,COUNTIF($AM$2:AM1473,1),"")</f>
        <v/>
      </c>
      <c r="AO1473" t="str">
        <f>IFERROR(INDEX($D$2:$D$3528,MATCH(ROWS($AN$2:AN1473),Position_Fournisseurs,0)),"")</f>
        <v/>
      </c>
    </row>
    <row r="1474" spans="39:41" x14ac:dyDescent="0.25">
      <c r="AM1474">
        <f>--ISNUMBER(IFERROR(SEARCH('Formulaire recherche'!$E$20,D1474,1),""))</f>
        <v>0</v>
      </c>
      <c r="AN1474" t="str">
        <f>IF(AM1474=1,COUNTIF($AM$2:AM1474,1),"")</f>
        <v/>
      </c>
      <c r="AO1474" t="str">
        <f>IFERROR(INDEX($D$2:$D$3528,MATCH(ROWS($AN$2:AN1474),Position_Fournisseurs,0)),"")</f>
        <v/>
      </c>
    </row>
    <row r="1475" spans="39:41" x14ac:dyDescent="0.25">
      <c r="AM1475">
        <f>--ISNUMBER(IFERROR(SEARCH('Formulaire recherche'!$E$20,D1475,1),""))</f>
        <v>0</v>
      </c>
      <c r="AN1475" t="str">
        <f>IF(AM1475=1,COUNTIF($AM$2:AM1475,1),"")</f>
        <v/>
      </c>
      <c r="AO1475" t="str">
        <f>IFERROR(INDEX($D$2:$D$3528,MATCH(ROWS($AN$2:AN1475),Position_Fournisseurs,0)),"")</f>
        <v/>
      </c>
    </row>
    <row r="1476" spans="39:41" x14ac:dyDescent="0.25">
      <c r="AM1476">
        <f>--ISNUMBER(IFERROR(SEARCH('Formulaire recherche'!$E$20,D1476,1),""))</f>
        <v>0</v>
      </c>
      <c r="AN1476" t="str">
        <f>IF(AM1476=1,COUNTIF($AM$2:AM1476,1),"")</f>
        <v/>
      </c>
      <c r="AO1476" t="str">
        <f>IFERROR(INDEX($D$2:$D$3528,MATCH(ROWS($AN$2:AN1476),Position_Fournisseurs,0)),"")</f>
        <v/>
      </c>
    </row>
    <row r="1477" spans="39:41" x14ac:dyDescent="0.25">
      <c r="AM1477">
        <f>--ISNUMBER(IFERROR(SEARCH('Formulaire recherche'!$E$20,D1477,1),""))</f>
        <v>0</v>
      </c>
      <c r="AN1477" t="str">
        <f>IF(AM1477=1,COUNTIF($AM$2:AM1477,1),"")</f>
        <v/>
      </c>
      <c r="AO1477" t="str">
        <f>IFERROR(INDEX($D$2:$D$3528,MATCH(ROWS($AN$2:AN1477),Position_Fournisseurs,0)),"")</f>
        <v/>
      </c>
    </row>
    <row r="1478" spans="39:41" x14ac:dyDescent="0.25">
      <c r="AM1478">
        <f>--ISNUMBER(IFERROR(SEARCH('Formulaire recherche'!$E$20,D1478,1),""))</f>
        <v>0</v>
      </c>
      <c r="AN1478" t="str">
        <f>IF(AM1478=1,COUNTIF($AM$2:AM1478,1),"")</f>
        <v/>
      </c>
      <c r="AO1478" t="str">
        <f>IFERROR(INDEX($D$2:$D$3528,MATCH(ROWS($AN$2:AN1478),Position_Fournisseurs,0)),"")</f>
        <v/>
      </c>
    </row>
    <row r="1479" spans="39:41" x14ac:dyDescent="0.25">
      <c r="AM1479">
        <f>--ISNUMBER(IFERROR(SEARCH('Formulaire recherche'!$E$20,D1479,1),""))</f>
        <v>0</v>
      </c>
      <c r="AN1479" t="str">
        <f>IF(AM1479=1,COUNTIF($AM$2:AM1479,1),"")</f>
        <v/>
      </c>
      <c r="AO1479" t="str">
        <f>IFERROR(INDEX($D$2:$D$3528,MATCH(ROWS($AN$2:AN1479),Position_Fournisseurs,0)),"")</f>
        <v/>
      </c>
    </row>
    <row r="1480" spans="39:41" x14ac:dyDescent="0.25">
      <c r="AM1480">
        <f>--ISNUMBER(IFERROR(SEARCH('Formulaire recherche'!$E$20,D1480,1),""))</f>
        <v>0</v>
      </c>
      <c r="AN1480" t="str">
        <f>IF(AM1480=1,COUNTIF($AM$2:AM1480,1),"")</f>
        <v/>
      </c>
      <c r="AO1480" t="str">
        <f>IFERROR(INDEX($D$2:$D$3528,MATCH(ROWS($AN$2:AN1480),Position_Fournisseurs,0)),"")</f>
        <v/>
      </c>
    </row>
    <row r="1481" spans="39:41" x14ac:dyDescent="0.25">
      <c r="AM1481">
        <f>--ISNUMBER(IFERROR(SEARCH('Formulaire recherche'!$E$20,D1481,1),""))</f>
        <v>0</v>
      </c>
      <c r="AN1481" t="str">
        <f>IF(AM1481=1,COUNTIF($AM$2:AM1481,1),"")</f>
        <v/>
      </c>
      <c r="AO1481" t="str">
        <f>IFERROR(INDEX($D$2:$D$3528,MATCH(ROWS($AN$2:AN1481),Position_Fournisseurs,0)),"")</f>
        <v/>
      </c>
    </row>
    <row r="1482" spans="39:41" x14ac:dyDescent="0.25">
      <c r="AM1482">
        <f>--ISNUMBER(IFERROR(SEARCH('Formulaire recherche'!$E$20,D1482,1),""))</f>
        <v>0</v>
      </c>
      <c r="AN1482" t="str">
        <f>IF(AM1482=1,COUNTIF($AM$2:AM1482,1),"")</f>
        <v/>
      </c>
      <c r="AO1482" t="str">
        <f>IFERROR(INDEX($D$2:$D$3528,MATCH(ROWS($AN$2:AN1482),Position_Fournisseurs,0)),"")</f>
        <v/>
      </c>
    </row>
    <row r="1483" spans="39:41" x14ac:dyDescent="0.25">
      <c r="AM1483">
        <f>--ISNUMBER(IFERROR(SEARCH('Formulaire recherche'!$E$20,D1483,1),""))</f>
        <v>0</v>
      </c>
      <c r="AN1483" t="str">
        <f>IF(AM1483=1,COUNTIF($AM$2:AM1483,1),"")</f>
        <v/>
      </c>
      <c r="AO1483" t="str">
        <f>IFERROR(INDEX($D$2:$D$3528,MATCH(ROWS($AN$2:AN1483),Position_Fournisseurs,0)),"")</f>
        <v/>
      </c>
    </row>
    <row r="1484" spans="39:41" x14ac:dyDescent="0.25">
      <c r="AM1484">
        <f>--ISNUMBER(IFERROR(SEARCH('Formulaire recherche'!$E$20,D1484,1),""))</f>
        <v>0</v>
      </c>
      <c r="AN1484" t="str">
        <f>IF(AM1484=1,COUNTIF($AM$2:AM1484,1),"")</f>
        <v/>
      </c>
      <c r="AO1484" t="str">
        <f>IFERROR(INDEX($D$2:$D$3528,MATCH(ROWS($AN$2:AN1484),Position_Fournisseurs,0)),"")</f>
        <v/>
      </c>
    </row>
    <row r="1485" spans="39:41" x14ac:dyDescent="0.25">
      <c r="AM1485">
        <f>--ISNUMBER(IFERROR(SEARCH('Formulaire recherche'!$E$20,D1485,1),""))</f>
        <v>0</v>
      </c>
      <c r="AN1485" t="str">
        <f>IF(AM1485=1,COUNTIF($AM$2:AM1485,1),"")</f>
        <v/>
      </c>
      <c r="AO1485" t="str">
        <f>IFERROR(INDEX($D$2:$D$3528,MATCH(ROWS($AN$2:AN1485),Position_Fournisseurs,0)),"")</f>
        <v/>
      </c>
    </row>
    <row r="1486" spans="39:41" x14ac:dyDescent="0.25">
      <c r="AM1486">
        <f>--ISNUMBER(IFERROR(SEARCH('Formulaire recherche'!$E$20,D1486,1),""))</f>
        <v>0</v>
      </c>
      <c r="AN1486" t="str">
        <f>IF(AM1486=1,COUNTIF($AM$2:AM1486,1),"")</f>
        <v/>
      </c>
      <c r="AO1486" t="str">
        <f>IFERROR(INDEX($D$2:$D$3528,MATCH(ROWS($AN$2:AN1486),Position_Fournisseurs,0)),"")</f>
        <v/>
      </c>
    </row>
    <row r="1487" spans="39:41" x14ac:dyDescent="0.25">
      <c r="AM1487">
        <f>--ISNUMBER(IFERROR(SEARCH('Formulaire recherche'!$E$20,D1487,1),""))</f>
        <v>0</v>
      </c>
      <c r="AN1487" t="str">
        <f>IF(AM1487=1,COUNTIF($AM$2:AM1487,1),"")</f>
        <v/>
      </c>
      <c r="AO1487" t="str">
        <f>IFERROR(INDEX($D$2:$D$3528,MATCH(ROWS($AN$2:AN1487),Position_Fournisseurs,0)),"")</f>
        <v/>
      </c>
    </row>
    <row r="1488" spans="39:41" x14ac:dyDescent="0.25">
      <c r="AM1488">
        <f>--ISNUMBER(IFERROR(SEARCH('Formulaire recherche'!$E$20,D1488,1),""))</f>
        <v>0</v>
      </c>
      <c r="AN1488" t="str">
        <f>IF(AM1488=1,COUNTIF($AM$2:AM1488,1),"")</f>
        <v/>
      </c>
      <c r="AO1488" t="str">
        <f>IFERROR(INDEX($D$2:$D$3528,MATCH(ROWS($AN$2:AN1488),Position_Fournisseurs,0)),"")</f>
        <v/>
      </c>
    </row>
    <row r="1489" spans="39:41" x14ac:dyDescent="0.25">
      <c r="AM1489">
        <f>--ISNUMBER(IFERROR(SEARCH('Formulaire recherche'!$E$20,D1489,1),""))</f>
        <v>0</v>
      </c>
      <c r="AN1489" t="str">
        <f>IF(AM1489=1,COUNTIF($AM$2:AM1489,1),"")</f>
        <v/>
      </c>
      <c r="AO1489" t="str">
        <f>IFERROR(INDEX($D$2:$D$3528,MATCH(ROWS($AN$2:AN1489),Position_Fournisseurs,0)),"")</f>
        <v/>
      </c>
    </row>
    <row r="1490" spans="39:41" x14ac:dyDescent="0.25">
      <c r="AM1490">
        <f>--ISNUMBER(IFERROR(SEARCH('Formulaire recherche'!$E$20,D1490,1),""))</f>
        <v>0</v>
      </c>
      <c r="AN1490" t="str">
        <f>IF(AM1490=1,COUNTIF($AM$2:AM1490,1),"")</f>
        <v/>
      </c>
      <c r="AO1490" t="str">
        <f>IFERROR(INDEX($D$2:$D$3528,MATCH(ROWS($AN$2:AN1490),Position_Fournisseurs,0)),"")</f>
        <v/>
      </c>
    </row>
    <row r="1491" spans="39:41" x14ac:dyDescent="0.25">
      <c r="AM1491">
        <f>--ISNUMBER(IFERROR(SEARCH('Formulaire recherche'!$E$20,D1491,1),""))</f>
        <v>0</v>
      </c>
      <c r="AN1491" t="str">
        <f>IF(AM1491=1,COUNTIF($AM$2:AM1491,1),"")</f>
        <v/>
      </c>
      <c r="AO1491" t="str">
        <f>IFERROR(INDEX($D$2:$D$3528,MATCH(ROWS($AN$2:AN1491),Position_Fournisseurs,0)),"")</f>
        <v/>
      </c>
    </row>
    <row r="1492" spans="39:41" x14ac:dyDescent="0.25">
      <c r="AM1492">
        <f>--ISNUMBER(IFERROR(SEARCH('Formulaire recherche'!$E$20,D1492,1),""))</f>
        <v>0</v>
      </c>
      <c r="AN1492" t="str">
        <f>IF(AM1492=1,COUNTIF($AM$2:AM1492,1),"")</f>
        <v/>
      </c>
      <c r="AO1492" t="str">
        <f>IFERROR(INDEX($D$2:$D$3528,MATCH(ROWS($AN$2:AN1492),Position_Fournisseurs,0)),"")</f>
        <v/>
      </c>
    </row>
    <row r="1493" spans="39:41" x14ac:dyDescent="0.25">
      <c r="AM1493">
        <f>--ISNUMBER(IFERROR(SEARCH('Formulaire recherche'!$E$20,D1493,1),""))</f>
        <v>0</v>
      </c>
      <c r="AN1493" t="str">
        <f>IF(AM1493=1,COUNTIF($AM$2:AM1493,1),"")</f>
        <v/>
      </c>
      <c r="AO1493" t="str">
        <f>IFERROR(INDEX($D$2:$D$3528,MATCH(ROWS($AN$2:AN1493),Position_Fournisseurs,0)),"")</f>
        <v/>
      </c>
    </row>
    <row r="1494" spans="39:41" x14ac:dyDescent="0.25">
      <c r="AM1494">
        <f>--ISNUMBER(IFERROR(SEARCH('Formulaire recherche'!$E$20,D1494,1),""))</f>
        <v>0</v>
      </c>
      <c r="AN1494" t="str">
        <f>IF(AM1494=1,COUNTIF($AM$2:AM1494,1),"")</f>
        <v/>
      </c>
      <c r="AO1494" t="str">
        <f>IFERROR(INDEX($D$2:$D$3528,MATCH(ROWS($AN$2:AN1494),Position_Fournisseurs,0)),"")</f>
        <v/>
      </c>
    </row>
    <row r="1495" spans="39:41" x14ac:dyDescent="0.25">
      <c r="AM1495">
        <f>--ISNUMBER(IFERROR(SEARCH('Formulaire recherche'!$E$20,D1495,1),""))</f>
        <v>0</v>
      </c>
      <c r="AN1495" t="str">
        <f>IF(AM1495=1,COUNTIF($AM$2:AM1495,1),"")</f>
        <v/>
      </c>
      <c r="AO1495" t="str">
        <f>IFERROR(INDEX($D$2:$D$3528,MATCH(ROWS($AN$2:AN1495),Position_Fournisseurs,0)),"")</f>
        <v/>
      </c>
    </row>
    <row r="1496" spans="39:41" x14ac:dyDescent="0.25">
      <c r="AM1496">
        <f>--ISNUMBER(IFERROR(SEARCH('Formulaire recherche'!$E$20,D1496,1),""))</f>
        <v>0</v>
      </c>
      <c r="AN1496" t="str">
        <f>IF(AM1496=1,COUNTIF($AM$2:AM1496,1),"")</f>
        <v/>
      </c>
      <c r="AO1496" t="str">
        <f>IFERROR(INDEX($D$2:$D$3528,MATCH(ROWS($AN$2:AN1496),Position_Fournisseurs,0)),"")</f>
        <v/>
      </c>
    </row>
    <row r="1497" spans="39:41" x14ac:dyDescent="0.25">
      <c r="AM1497">
        <f>--ISNUMBER(IFERROR(SEARCH('Formulaire recherche'!$E$20,D1497,1),""))</f>
        <v>0</v>
      </c>
      <c r="AN1497" t="str">
        <f>IF(AM1497=1,COUNTIF($AM$2:AM1497,1),"")</f>
        <v/>
      </c>
      <c r="AO1497" t="str">
        <f>IFERROR(INDEX($D$2:$D$3528,MATCH(ROWS($AN$2:AN1497),Position_Fournisseurs,0)),"")</f>
        <v/>
      </c>
    </row>
    <row r="1498" spans="39:41" x14ac:dyDescent="0.25">
      <c r="AM1498">
        <f>--ISNUMBER(IFERROR(SEARCH('Formulaire recherche'!$E$20,D1498,1),""))</f>
        <v>0</v>
      </c>
      <c r="AN1498" t="str">
        <f>IF(AM1498=1,COUNTIF($AM$2:AM1498,1),"")</f>
        <v/>
      </c>
      <c r="AO1498" t="str">
        <f>IFERROR(INDEX($D$2:$D$3528,MATCH(ROWS($AN$2:AN1498),Position_Fournisseurs,0)),"")</f>
        <v/>
      </c>
    </row>
    <row r="1499" spans="39:41" x14ac:dyDescent="0.25">
      <c r="AM1499">
        <f>--ISNUMBER(IFERROR(SEARCH('Formulaire recherche'!$E$20,D1499,1),""))</f>
        <v>0</v>
      </c>
      <c r="AN1499" t="str">
        <f>IF(AM1499=1,COUNTIF($AM$2:AM1499,1),"")</f>
        <v/>
      </c>
      <c r="AO1499" t="str">
        <f>IFERROR(INDEX($D$2:$D$3528,MATCH(ROWS($AN$2:AN1499),Position_Fournisseurs,0)),"")</f>
        <v/>
      </c>
    </row>
    <row r="1500" spans="39:41" x14ac:dyDescent="0.25">
      <c r="AM1500">
        <f>--ISNUMBER(IFERROR(SEARCH('Formulaire recherche'!$E$20,D1500,1),""))</f>
        <v>0</v>
      </c>
      <c r="AN1500" t="str">
        <f>IF(AM1500=1,COUNTIF($AM$2:AM1500,1),"")</f>
        <v/>
      </c>
      <c r="AO1500" t="str">
        <f>IFERROR(INDEX($D$2:$D$3528,MATCH(ROWS($AN$2:AN1500),Position_Fournisseurs,0)),"")</f>
        <v/>
      </c>
    </row>
    <row r="1501" spans="39:41" x14ac:dyDescent="0.25">
      <c r="AM1501">
        <f>--ISNUMBER(IFERROR(SEARCH('Formulaire recherche'!$E$20,D1501,1),""))</f>
        <v>0</v>
      </c>
      <c r="AN1501" t="str">
        <f>IF(AM1501=1,COUNTIF($AM$2:AM1501,1),"")</f>
        <v/>
      </c>
      <c r="AO1501" t="str">
        <f>IFERROR(INDEX($D$2:$D$3528,MATCH(ROWS($AN$2:AN1501),Position_Fournisseurs,0)),"")</f>
        <v/>
      </c>
    </row>
    <row r="1502" spans="39:41" x14ac:dyDescent="0.25">
      <c r="AM1502">
        <f>--ISNUMBER(IFERROR(SEARCH('Formulaire recherche'!$E$20,D1502,1),""))</f>
        <v>0</v>
      </c>
      <c r="AN1502" t="str">
        <f>IF(AM1502=1,COUNTIF($AM$2:AM1502,1),"")</f>
        <v/>
      </c>
      <c r="AO1502" t="str">
        <f>IFERROR(INDEX($D$2:$D$3528,MATCH(ROWS($AN$2:AN1502),Position_Fournisseurs,0)),"")</f>
        <v/>
      </c>
    </row>
    <row r="1503" spans="39:41" x14ac:dyDescent="0.25">
      <c r="AM1503">
        <f>--ISNUMBER(IFERROR(SEARCH('Formulaire recherche'!$E$20,D1503,1),""))</f>
        <v>0</v>
      </c>
      <c r="AN1503" t="str">
        <f>IF(AM1503=1,COUNTIF($AM$2:AM1503,1),"")</f>
        <v/>
      </c>
      <c r="AO1503" t="str">
        <f>IFERROR(INDEX($D$2:$D$3528,MATCH(ROWS($AN$2:AN1503),Position_Fournisseurs,0)),"")</f>
        <v/>
      </c>
    </row>
    <row r="1504" spans="39:41" x14ac:dyDescent="0.25">
      <c r="AM1504">
        <f>--ISNUMBER(IFERROR(SEARCH('Formulaire recherche'!$E$20,D1504,1),""))</f>
        <v>0</v>
      </c>
      <c r="AN1504" t="str">
        <f>IF(AM1504=1,COUNTIF($AM$2:AM1504,1),"")</f>
        <v/>
      </c>
      <c r="AO1504" t="str">
        <f>IFERROR(INDEX($D$2:$D$3528,MATCH(ROWS($AN$2:AN1504),Position_Fournisseurs,0)),"")</f>
        <v/>
      </c>
    </row>
    <row r="1505" spans="39:41" x14ac:dyDescent="0.25">
      <c r="AM1505">
        <f>--ISNUMBER(IFERROR(SEARCH('Formulaire recherche'!$E$20,D1505,1),""))</f>
        <v>0</v>
      </c>
      <c r="AN1505" t="str">
        <f>IF(AM1505=1,COUNTIF($AM$2:AM1505,1),"")</f>
        <v/>
      </c>
      <c r="AO1505" t="str">
        <f>IFERROR(INDEX($D$2:$D$3528,MATCH(ROWS($AN$2:AN1505),Position_Fournisseurs,0)),"")</f>
        <v/>
      </c>
    </row>
    <row r="1506" spans="39:41" x14ac:dyDescent="0.25">
      <c r="AM1506">
        <f>--ISNUMBER(IFERROR(SEARCH('Formulaire recherche'!$E$20,D1506,1),""))</f>
        <v>0</v>
      </c>
      <c r="AN1506" t="str">
        <f>IF(AM1506=1,COUNTIF($AM$2:AM1506,1),"")</f>
        <v/>
      </c>
      <c r="AO1506" t="str">
        <f>IFERROR(INDEX($D$2:$D$3528,MATCH(ROWS($AN$2:AN1506),Position_Fournisseurs,0)),"")</f>
        <v/>
      </c>
    </row>
    <row r="1507" spans="39:41" x14ac:dyDescent="0.25">
      <c r="AM1507">
        <f>--ISNUMBER(IFERROR(SEARCH('Formulaire recherche'!$E$20,D1507,1),""))</f>
        <v>0</v>
      </c>
      <c r="AN1507" t="str">
        <f>IF(AM1507=1,COUNTIF($AM$2:AM1507,1),"")</f>
        <v/>
      </c>
      <c r="AO1507" t="str">
        <f>IFERROR(INDEX($D$2:$D$3528,MATCH(ROWS($AN$2:AN1507),Position_Fournisseurs,0)),"")</f>
        <v/>
      </c>
    </row>
    <row r="1508" spans="39:41" x14ac:dyDescent="0.25">
      <c r="AM1508">
        <f>--ISNUMBER(IFERROR(SEARCH('Formulaire recherche'!$E$20,D1508,1),""))</f>
        <v>0</v>
      </c>
      <c r="AN1508" t="str">
        <f>IF(AM1508=1,COUNTIF($AM$2:AM1508,1),"")</f>
        <v/>
      </c>
      <c r="AO1508" t="str">
        <f>IFERROR(INDEX($D$2:$D$3528,MATCH(ROWS($AN$2:AN1508),Position_Fournisseurs,0)),"")</f>
        <v/>
      </c>
    </row>
    <row r="1509" spans="39:41" x14ac:dyDescent="0.25">
      <c r="AM1509">
        <f>--ISNUMBER(IFERROR(SEARCH('Formulaire recherche'!$E$20,D1509,1),""))</f>
        <v>0</v>
      </c>
      <c r="AN1509" t="str">
        <f>IF(AM1509=1,COUNTIF($AM$2:AM1509,1),"")</f>
        <v/>
      </c>
      <c r="AO1509" t="str">
        <f>IFERROR(INDEX($D$2:$D$3528,MATCH(ROWS($AN$2:AN1509),Position_Fournisseurs,0)),"")</f>
        <v/>
      </c>
    </row>
    <row r="1510" spans="39:41" x14ac:dyDescent="0.25">
      <c r="AM1510">
        <f>--ISNUMBER(IFERROR(SEARCH('Formulaire recherche'!$E$20,D1510,1),""))</f>
        <v>0</v>
      </c>
      <c r="AN1510" t="str">
        <f>IF(AM1510=1,COUNTIF($AM$2:AM1510,1),"")</f>
        <v/>
      </c>
      <c r="AO1510" t="str">
        <f>IFERROR(INDEX($D$2:$D$3528,MATCH(ROWS($AN$2:AN1510),Position_Fournisseurs,0)),"")</f>
        <v/>
      </c>
    </row>
    <row r="1511" spans="39:41" x14ac:dyDescent="0.25">
      <c r="AM1511">
        <f>--ISNUMBER(IFERROR(SEARCH('Formulaire recherche'!$E$20,D1511,1),""))</f>
        <v>0</v>
      </c>
      <c r="AN1511" t="str">
        <f>IF(AM1511=1,COUNTIF($AM$2:AM1511,1),"")</f>
        <v/>
      </c>
      <c r="AO1511" t="str">
        <f>IFERROR(INDEX($D$2:$D$3528,MATCH(ROWS($AN$2:AN1511),Position_Fournisseurs,0)),"")</f>
        <v/>
      </c>
    </row>
    <row r="1512" spans="39:41" x14ac:dyDescent="0.25">
      <c r="AM1512">
        <f>--ISNUMBER(IFERROR(SEARCH('Formulaire recherche'!$E$20,D1512,1),""))</f>
        <v>0</v>
      </c>
      <c r="AN1512" t="str">
        <f>IF(AM1512=1,COUNTIF($AM$2:AM1512,1),"")</f>
        <v/>
      </c>
      <c r="AO1512" t="str">
        <f>IFERROR(INDEX($D$2:$D$3528,MATCH(ROWS($AN$2:AN1512),Position_Fournisseurs,0)),"")</f>
        <v/>
      </c>
    </row>
    <row r="1513" spans="39:41" x14ac:dyDescent="0.25">
      <c r="AM1513">
        <f>--ISNUMBER(IFERROR(SEARCH('Formulaire recherche'!$E$20,D1513,1),""))</f>
        <v>0</v>
      </c>
      <c r="AN1513" t="str">
        <f>IF(AM1513=1,COUNTIF($AM$2:AM1513,1),"")</f>
        <v/>
      </c>
      <c r="AO1513" t="str">
        <f>IFERROR(INDEX($D$2:$D$3528,MATCH(ROWS($AN$2:AN1513),Position_Fournisseurs,0)),"")</f>
        <v/>
      </c>
    </row>
    <row r="1514" spans="39:41" x14ac:dyDescent="0.25">
      <c r="AM1514">
        <f>--ISNUMBER(IFERROR(SEARCH('Formulaire recherche'!$E$20,D1514,1),""))</f>
        <v>0</v>
      </c>
      <c r="AN1514" t="str">
        <f>IF(AM1514=1,COUNTIF($AM$2:AM1514,1),"")</f>
        <v/>
      </c>
      <c r="AO1514" t="str">
        <f>IFERROR(INDEX($D$2:$D$3528,MATCH(ROWS($AN$2:AN1514),Position_Fournisseurs,0)),"")</f>
        <v/>
      </c>
    </row>
    <row r="1515" spans="39:41" x14ac:dyDescent="0.25">
      <c r="AM1515">
        <f>--ISNUMBER(IFERROR(SEARCH('Formulaire recherche'!$E$20,D1515,1),""))</f>
        <v>0</v>
      </c>
      <c r="AN1515" t="str">
        <f>IF(AM1515=1,COUNTIF($AM$2:AM1515,1),"")</f>
        <v/>
      </c>
      <c r="AO1515" t="str">
        <f>IFERROR(INDEX($D$2:$D$3528,MATCH(ROWS($AN$2:AN1515),Position_Fournisseurs,0)),"")</f>
        <v/>
      </c>
    </row>
    <row r="1516" spans="39:41" x14ac:dyDescent="0.25">
      <c r="AM1516">
        <f>--ISNUMBER(IFERROR(SEARCH('Formulaire recherche'!$E$20,D1516,1),""))</f>
        <v>0</v>
      </c>
      <c r="AN1516" t="str">
        <f>IF(AM1516=1,COUNTIF($AM$2:AM1516,1),"")</f>
        <v/>
      </c>
      <c r="AO1516" t="str">
        <f>IFERROR(INDEX($D$2:$D$3528,MATCH(ROWS($AN$2:AN1516),Position_Fournisseurs,0)),"")</f>
        <v/>
      </c>
    </row>
    <row r="1517" spans="39:41" x14ac:dyDescent="0.25">
      <c r="AM1517">
        <f>--ISNUMBER(IFERROR(SEARCH('Formulaire recherche'!$E$20,D1517,1),""))</f>
        <v>0</v>
      </c>
      <c r="AN1517" t="str">
        <f>IF(AM1517=1,COUNTIF($AM$2:AM1517,1),"")</f>
        <v/>
      </c>
      <c r="AO1517" t="str">
        <f>IFERROR(INDEX($D$2:$D$3528,MATCH(ROWS($AN$2:AN1517),Position_Fournisseurs,0)),"")</f>
        <v/>
      </c>
    </row>
    <row r="1518" spans="39:41" x14ac:dyDescent="0.25">
      <c r="AM1518">
        <f>--ISNUMBER(IFERROR(SEARCH('Formulaire recherche'!$E$20,D1518,1),""))</f>
        <v>0</v>
      </c>
      <c r="AN1518" t="str">
        <f>IF(AM1518=1,COUNTIF($AM$2:AM1518,1),"")</f>
        <v/>
      </c>
      <c r="AO1518" t="str">
        <f>IFERROR(INDEX($D$2:$D$3528,MATCH(ROWS($AN$2:AN1518),Position_Fournisseurs,0)),"")</f>
        <v/>
      </c>
    </row>
    <row r="1519" spans="39:41" x14ac:dyDescent="0.25">
      <c r="AM1519">
        <f>--ISNUMBER(IFERROR(SEARCH('Formulaire recherche'!$E$20,D1519,1),""))</f>
        <v>0</v>
      </c>
      <c r="AN1519" t="str">
        <f>IF(AM1519=1,COUNTIF($AM$2:AM1519,1),"")</f>
        <v/>
      </c>
      <c r="AO1519" t="str">
        <f>IFERROR(INDEX($D$2:$D$3528,MATCH(ROWS($AN$2:AN1519),Position_Fournisseurs,0)),"")</f>
        <v/>
      </c>
    </row>
    <row r="1520" spans="39:41" x14ac:dyDescent="0.25">
      <c r="AM1520">
        <f>--ISNUMBER(IFERROR(SEARCH('Formulaire recherche'!$E$20,D1520,1),""))</f>
        <v>0</v>
      </c>
      <c r="AN1520" t="str">
        <f>IF(AM1520=1,COUNTIF($AM$2:AM1520,1),"")</f>
        <v/>
      </c>
      <c r="AO1520" t="str">
        <f>IFERROR(INDEX($D$2:$D$3528,MATCH(ROWS($AN$2:AN1520),Position_Fournisseurs,0)),"")</f>
        <v/>
      </c>
    </row>
    <row r="1521" spans="39:41" x14ac:dyDescent="0.25">
      <c r="AM1521">
        <f>--ISNUMBER(IFERROR(SEARCH('Formulaire recherche'!$E$20,D1521,1),""))</f>
        <v>0</v>
      </c>
      <c r="AN1521" t="str">
        <f>IF(AM1521=1,COUNTIF($AM$2:AM1521,1),"")</f>
        <v/>
      </c>
      <c r="AO1521" t="str">
        <f>IFERROR(INDEX($D$2:$D$3528,MATCH(ROWS($AN$2:AN1521),Position_Fournisseurs,0)),"")</f>
        <v/>
      </c>
    </row>
    <row r="1522" spans="39:41" x14ac:dyDescent="0.25">
      <c r="AM1522">
        <f>--ISNUMBER(IFERROR(SEARCH('Formulaire recherche'!$E$20,D1522,1),""))</f>
        <v>0</v>
      </c>
      <c r="AN1522" t="str">
        <f>IF(AM1522=1,COUNTIF($AM$2:AM1522,1),"")</f>
        <v/>
      </c>
      <c r="AO1522" t="str">
        <f>IFERROR(INDEX($D$2:$D$3528,MATCH(ROWS($AN$2:AN1522),Position_Fournisseurs,0)),"")</f>
        <v/>
      </c>
    </row>
    <row r="1523" spans="39:41" x14ac:dyDescent="0.25">
      <c r="AM1523">
        <f>--ISNUMBER(IFERROR(SEARCH('Formulaire recherche'!$E$20,D1523,1),""))</f>
        <v>0</v>
      </c>
      <c r="AN1523" t="str">
        <f>IF(AM1523=1,COUNTIF($AM$2:AM1523,1),"")</f>
        <v/>
      </c>
      <c r="AO1523" t="str">
        <f>IFERROR(INDEX($D$2:$D$3528,MATCH(ROWS($AN$2:AN1523),Position_Fournisseurs,0)),"")</f>
        <v/>
      </c>
    </row>
    <row r="1524" spans="39:41" x14ac:dyDescent="0.25">
      <c r="AM1524">
        <f>--ISNUMBER(IFERROR(SEARCH('Formulaire recherche'!$E$20,D1524,1),""))</f>
        <v>0</v>
      </c>
      <c r="AN1524" t="str">
        <f>IF(AM1524=1,COUNTIF($AM$2:AM1524,1),"")</f>
        <v/>
      </c>
      <c r="AO1524" t="str">
        <f>IFERROR(INDEX($D$2:$D$3528,MATCH(ROWS($AN$2:AN1524),Position_Fournisseurs,0)),"")</f>
        <v/>
      </c>
    </row>
    <row r="1525" spans="39:41" x14ac:dyDescent="0.25">
      <c r="AM1525">
        <f>--ISNUMBER(IFERROR(SEARCH('Formulaire recherche'!$E$20,D1525,1),""))</f>
        <v>0</v>
      </c>
      <c r="AN1525" t="str">
        <f>IF(AM1525=1,COUNTIF($AM$2:AM1525,1),"")</f>
        <v/>
      </c>
      <c r="AO1525" t="str">
        <f>IFERROR(INDEX($D$2:$D$3528,MATCH(ROWS($AN$2:AN1525),Position_Fournisseurs,0)),"")</f>
        <v/>
      </c>
    </row>
    <row r="1526" spans="39:41" x14ac:dyDescent="0.25">
      <c r="AM1526">
        <f>--ISNUMBER(IFERROR(SEARCH('Formulaire recherche'!$E$20,D1526,1),""))</f>
        <v>0</v>
      </c>
      <c r="AN1526" t="str">
        <f>IF(AM1526=1,COUNTIF($AM$2:AM1526,1),"")</f>
        <v/>
      </c>
      <c r="AO1526" t="str">
        <f>IFERROR(INDEX($D$2:$D$3528,MATCH(ROWS($AN$2:AN1526),Position_Fournisseurs,0)),"")</f>
        <v/>
      </c>
    </row>
    <row r="1527" spans="39:41" x14ac:dyDescent="0.25">
      <c r="AM1527">
        <f>--ISNUMBER(IFERROR(SEARCH('Formulaire recherche'!$E$20,D1527,1),""))</f>
        <v>0</v>
      </c>
      <c r="AN1527" t="str">
        <f>IF(AM1527=1,COUNTIF($AM$2:AM1527,1),"")</f>
        <v/>
      </c>
      <c r="AO1527" t="str">
        <f>IFERROR(INDEX($D$2:$D$3528,MATCH(ROWS($AN$2:AN1527),Position_Fournisseurs,0)),"")</f>
        <v/>
      </c>
    </row>
    <row r="1528" spans="39:41" x14ac:dyDescent="0.25">
      <c r="AM1528">
        <f>--ISNUMBER(IFERROR(SEARCH('Formulaire recherche'!$E$20,D1528,1),""))</f>
        <v>0</v>
      </c>
      <c r="AN1528" t="str">
        <f>IF(AM1528=1,COUNTIF($AM$2:AM1528,1),"")</f>
        <v/>
      </c>
      <c r="AO1528" t="str">
        <f>IFERROR(INDEX($D$2:$D$3528,MATCH(ROWS($AN$2:AN1528),Position_Fournisseurs,0)),"")</f>
        <v/>
      </c>
    </row>
    <row r="1529" spans="39:41" x14ac:dyDescent="0.25">
      <c r="AM1529">
        <f>--ISNUMBER(IFERROR(SEARCH('Formulaire recherche'!$E$20,D1529,1),""))</f>
        <v>0</v>
      </c>
      <c r="AN1529" t="str">
        <f>IF(AM1529=1,COUNTIF($AM$2:AM1529,1),"")</f>
        <v/>
      </c>
      <c r="AO1529" t="str">
        <f>IFERROR(INDEX($D$2:$D$3528,MATCH(ROWS($AN$2:AN1529),Position_Fournisseurs,0)),"")</f>
        <v/>
      </c>
    </row>
    <row r="1530" spans="39:41" x14ac:dyDescent="0.25">
      <c r="AM1530">
        <f>--ISNUMBER(IFERROR(SEARCH('Formulaire recherche'!$E$20,D1530,1),""))</f>
        <v>0</v>
      </c>
      <c r="AN1530" t="str">
        <f>IF(AM1530=1,COUNTIF($AM$2:AM1530,1),"")</f>
        <v/>
      </c>
      <c r="AO1530" t="str">
        <f>IFERROR(INDEX($D$2:$D$3528,MATCH(ROWS($AN$2:AN1530),Position_Fournisseurs,0)),"")</f>
        <v/>
      </c>
    </row>
    <row r="1531" spans="39:41" x14ac:dyDescent="0.25">
      <c r="AM1531">
        <f>--ISNUMBER(IFERROR(SEARCH('Formulaire recherche'!$E$20,D1531,1),""))</f>
        <v>0</v>
      </c>
      <c r="AN1531" t="str">
        <f>IF(AM1531=1,COUNTIF($AM$2:AM1531,1),"")</f>
        <v/>
      </c>
      <c r="AO1531" t="str">
        <f>IFERROR(INDEX($D$2:$D$3528,MATCH(ROWS($AN$2:AN1531),Position_Fournisseurs,0)),"")</f>
        <v/>
      </c>
    </row>
    <row r="1532" spans="39:41" x14ac:dyDescent="0.25">
      <c r="AM1532">
        <f>--ISNUMBER(IFERROR(SEARCH('Formulaire recherche'!$E$20,D1532,1),""))</f>
        <v>0</v>
      </c>
      <c r="AN1532" t="str">
        <f>IF(AM1532=1,COUNTIF($AM$2:AM1532,1),"")</f>
        <v/>
      </c>
      <c r="AO1532" t="str">
        <f>IFERROR(INDEX($D$2:$D$3528,MATCH(ROWS($AN$2:AN1532),Position_Fournisseurs,0)),"")</f>
        <v/>
      </c>
    </row>
    <row r="1533" spans="39:41" x14ac:dyDescent="0.25">
      <c r="AM1533">
        <f>--ISNUMBER(IFERROR(SEARCH('Formulaire recherche'!$E$20,D1533,1),""))</f>
        <v>0</v>
      </c>
      <c r="AN1533" t="str">
        <f>IF(AM1533=1,COUNTIF($AM$2:AM1533,1),"")</f>
        <v/>
      </c>
      <c r="AO1533" t="str">
        <f>IFERROR(INDEX($D$2:$D$3528,MATCH(ROWS($AN$2:AN1533),Position_Fournisseurs,0)),"")</f>
        <v/>
      </c>
    </row>
    <row r="1534" spans="39:41" x14ac:dyDescent="0.25">
      <c r="AM1534">
        <f>--ISNUMBER(IFERROR(SEARCH('Formulaire recherche'!$E$20,D1534,1),""))</f>
        <v>0</v>
      </c>
      <c r="AN1534" t="str">
        <f>IF(AM1534=1,COUNTIF($AM$2:AM1534,1),"")</f>
        <v/>
      </c>
      <c r="AO1534" t="str">
        <f>IFERROR(INDEX($D$2:$D$3528,MATCH(ROWS($AN$2:AN1534),Position_Fournisseurs,0)),"")</f>
        <v/>
      </c>
    </row>
    <row r="1535" spans="39:41" x14ac:dyDescent="0.25">
      <c r="AM1535">
        <f>--ISNUMBER(IFERROR(SEARCH('Formulaire recherche'!$E$20,D1535,1),""))</f>
        <v>0</v>
      </c>
      <c r="AN1535" t="str">
        <f>IF(AM1535=1,COUNTIF($AM$2:AM1535,1),"")</f>
        <v/>
      </c>
      <c r="AO1535" t="str">
        <f>IFERROR(INDEX($D$2:$D$3528,MATCH(ROWS($AN$2:AN1535),Position_Fournisseurs,0)),"")</f>
        <v/>
      </c>
    </row>
    <row r="1536" spans="39:41" x14ac:dyDescent="0.25">
      <c r="AM1536">
        <f>--ISNUMBER(IFERROR(SEARCH('Formulaire recherche'!$E$20,D1536,1),""))</f>
        <v>0</v>
      </c>
      <c r="AN1536" t="str">
        <f>IF(AM1536=1,COUNTIF($AM$2:AM1536,1),"")</f>
        <v/>
      </c>
      <c r="AO1536" t="str">
        <f>IFERROR(INDEX($D$2:$D$3528,MATCH(ROWS($AN$2:AN1536),Position_Fournisseurs,0)),"")</f>
        <v/>
      </c>
    </row>
    <row r="1537" spans="39:41" x14ac:dyDescent="0.25">
      <c r="AM1537">
        <f>--ISNUMBER(IFERROR(SEARCH('Formulaire recherche'!$E$20,D1537,1),""))</f>
        <v>0</v>
      </c>
      <c r="AN1537" t="str">
        <f>IF(AM1537=1,COUNTIF($AM$2:AM1537,1),"")</f>
        <v/>
      </c>
      <c r="AO1537" t="str">
        <f>IFERROR(INDEX($D$2:$D$3528,MATCH(ROWS($AN$2:AN1537),Position_Fournisseurs,0)),"")</f>
        <v/>
      </c>
    </row>
    <row r="1538" spans="39:41" x14ac:dyDescent="0.25">
      <c r="AM1538">
        <f>--ISNUMBER(IFERROR(SEARCH('Formulaire recherche'!$E$20,D1538,1),""))</f>
        <v>0</v>
      </c>
      <c r="AN1538" t="str">
        <f>IF(AM1538=1,COUNTIF($AM$2:AM1538,1),"")</f>
        <v/>
      </c>
      <c r="AO1538" t="str">
        <f>IFERROR(INDEX($D$2:$D$3528,MATCH(ROWS($AN$2:AN1538),Position_Fournisseurs,0)),"")</f>
        <v/>
      </c>
    </row>
    <row r="1539" spans="39:41" x14ac:dyDescent="0.25">
      <c r="AM1539">
        <f>--ISNUMBER(IFERROR(SEARCH('Formulaire recherche'!$E$20,D1539,1),""))</f>
        <v>0</v>
      </c>
      <c r="AN1539" t="str">
        <f>IF(AM1539=1,COUNTIF($AM$2:AM1539,1),"")</f>
        <v/>
      </c>
      <c r="AO1539" t="str">
        <f>IFERROR(INDEX($D$2:$D$3528,MATCH(ROWS($AN$2:AN1539),Position_Fournisseurs,0)),"")</f>
        <v/>
      </c>
    </row>
    <row r="1540" spans="39:41" x14ac:dyDescent="0.25">
      <c r="AM1540">
        <f>--ISNUMBER(IFERROR(SEARCH('Formulaire recherche'!$E$20,D1540,1),""))</f>
        <v>0</v>
      </c>
      <c r="AN1540" t="str">
        <f>IF(AM1540=1,COUNTIF($AM$2:AM1540,1),"")</f>
        <v/>
      </c>
      <c r="AO1540" t="str">
        <f>IFERROR(INDEX($D$2:$D$3528,MATCH(ROWS($AN$2:AN1540),Position_Fournisseurs,0)),"")</f>
        <v/>
      </c>
    </row>
    <row r="1541" spans="39:41" x14ac:dyDescent="0.25">
      <c r="AM1541">
        <f>--ISNUMBER(IFERROR(SEARCH('Formulaire recherche'!$E$20,D1541,1),""))</f>
        <v>0</v>
      </c>
      <c r="AN1541" t="str">
        <f>IF(AM1541=1,COUNTIF($AM$2:AM1541,1),"")</f>
        <v/>
      </c>
      <c r="AO1541" t="str">
        <f>IFERROR(INDEX($D$2:$D$3528,MATCH(ROWS($AN$2:AN1541),Position_Fournisseurs,0)),"")</f>
        <v/>
      </c>
    </row>
    <row r="1542" spans="39:41" x14ac:dyDescent="0.25">
      <c r="AM1542">
        <f>--ISNUMBER(IFERROR(SEARCH('Formulaire recherche'!$E$20,D1542,1),""))</f>
        <v>0</v>
      </c>
      <c r="AN1542" t="str">
        <f>IF(AM1542=1,COUNTIF($AM$2:AM1542,1),"")</f>
        <v/>
      </c>
      <c r="AO1542" t="str">
        <f>IFERROR(INDEX($D$2:$D$3528,MATCH(ROWS($AN$2:AN1542),Position_Fournisseurs,0)),"")</f>
        <v/>
      </c>
    </row>
    <row r="1543" spans="39:41" x14ac:dyDescent="0.25">
      <c r="AM1543">
        <f>--ISNUMBER(IFERROR(SEARCH('Formulaire recherche'!$E$20,D1543,1),""))</f>
        <v>0</v>
      </c>
      <c r="AN1543" t="str">
        <f>IF(AM1543=1,COUNTIF($AM$2:AM1543,1),"")</f>
        <v/>
      </c>
      <c r="AO1543" t="str">
        <f>IFERROR(INDEX($D$2:$D$3528,MATCH(ROWS($AN$2:AN1543),Position_Fournisseurs,0)),"")</f>
        <v/>
      </c>
    </row>
    <row r="1544" spans="39:41" x14ac:dyDescent="0.25">
      <c r="AM1544">
        <f>--ISNUMBER(IFERROR(SEARCH('Formulaire recherche'!$E$20,D1544,1),""))</f>
        <v>0</v>
      </c>
      <c r="AN1544" t="str">
        <f>IF(AM1544=1,COUNTIF($AM$2:AM1544,1),"")</f>
        <v/>
      </c>
      <c r="AO1544" t="str">
        <f>IFERROR(INDEX($D$2:$D$3528,MATCH(ROWS($AN$2:AN1544),Position_Fournisseurs,0)),"")</f>
        <v/>
      </c>
    </row>
    <row r="1545" spans="39:41" x14ac:dyDescent="0.25">
      <c r="AM1545">
        <f>--ISNUMBER(IFERROR(SEARCH('Formulaire recherche'!$E$20,D1545,1),""))</f>
        <v>0</v>
      </c>
      <c r="AN1545" t="str">
        <f>IF(AM1545=1,COUNTIF($AM$2:AM1545,1),"")</f>
        <v/>
      </c>
      <c r="AO1545" t="str">
        <f>IFERROR(INDEX($D$2:$D$3528,MATCH(ROWS($AN$2:AN1545),Position_Fournisseurs,0)),"")</f>
        <v/>
      </c>
    </row>
    <row r="1546" spans="39:41" x14ac:dyDescent="0.25">
      <c r="AM1546">
        <f>--ISNUMBER(IFERROR(SEARCH('Formulaire recherche'!$E$20,D1546,1),""))</f>
        <v>0</v>
      </c>
      <c r="AN1546" t="str">
        <f>IF(AM1546=1,COUNTIF($AM$2:AM1546,1),"")</f>
        <v/>
      </c>
      <c r="AO1546" t="str">
        <f>IFERROR(INDEX($D$2:$D$3528,MATCH(ROWS($AN$2:AN1546),Position_Fournisseurs,0)),"")</f>
        <v/>
      </c>
    </row>
    <row r="1547" spans="39:41" x14ac:dyDescent="0.25">
      <c r="AM1547">
        <f>--ISNUMBER(IFERROR(SEARCH('Formulaire recherche'!$E$20,D1547,1),""))</f>
        <v>0</v>
      </c>
      <c r="AN1547" t="str">
        <f>IF(AM1547=1,COUNTIF($AM$2:AM1547,1),"")</f>
        <v/>
      </c>
      <c r="AO1547" t="str">
        <f>IFERROR(INDEX($D$2:$D$3528,MATCH(ROWS($AN$2:AN1547),Position_Fournisseurs,0)),"")</f>
        <v/>
      </c>
    </row>
    <row r="1548" spans="39:41" x14ac:dyDescent="0.25">
      <c r="AM1548">
        <f>--ISNUMBER(IFERROR(SEARCH('Formulaire recherche'!$E$20,D1548,1),""))</f>
        <v>0</v>
      </c>
      <c r="AN1548" t="str">
        <f>IF(AM1548=1,COUNTIF($AM$2:AM1548,1),"")</f>
        <v/>
      </c>
      <c r="AO1548" t="str">
        <f>IFERROR(INDEX($D$2:$D$3528,MATCH(ROWS($AN$2:AN1548),Position_Fournisseurs,0)),"")</f>
        <v/>
      </c>
    </row>
    <row r="1549" spans="39:41" x14ac:dyDescent="0.25">
      <c r="AM1549">
        <f>--ISNUMBER(IFERROR(SEARCH('Formulaire recherche'!$E$20,D1549,1),""))</f>
        <v>0</v>
      </c>
      <c r="AN1549" t="str">
        <f>IF(AM1549=1,COUNTIF($AM$2:AM1549,1),"")</f>
        <v/>
      </c>
      <c r="AO1549" t="str">
        <f>IFERROR(INDEX($D$2:$D$3528,MATCH(ROWS($AN$2:AN1549),Position_Fournisseurs,0)),"")</f>
        <v/>
      </c>
    </row>
    <row r="1550" spans="39:41" x14ac:dyDescent="0.25">
      <c r="AM1550">
        <f>--ISNUMBER(IFERROR(SEARCH('Formulaire recherche'!$E$20,D1550,1),""))</f>
        <v>0</v>
      </c>
      <c r="AN1550" t="str">
        <f>IF(AM1550=1,COUNTIF($AM$2:AM1550,1),"")</f>
        <v/>
      </c>
      <c r="AO1550" t="str">
        <f>IFERROR(INDEX($D$2:$D$3528,MATCH(ROWS($AN$2:AN1550),Position_Fournisseurs,0)),"")</f>
        <v/>
      </c>
    </row>
    <row r="1551" spans="39:41" x14ac:dyDescent="0.25">
      <c r="AM1551">
        <f>--ISNUMBER(IFERROR(SEARCH('Formulaire recherche'!$E$20,D1551,1),""))</f>
        <v>0</v>
      </c>
      <c r="AN1551" t="str">
        <f>IF(AM1551=1,COUNTIF($AM$2:AM1551,1),"")</f>
        <v/>
      </c>
      <c r="AO1551" t="str">
        <f>IFERROR(INDEX($D$2:$D$3528,MATCH(ROWS($AN$2:AN1551),Position_Fournisseurs,0)),"")</f>
        <v/>
      </c>
    </row>
    <row r="1552" spans="39:41" x14ac:dyDescent="0.25">
      <c r="AM1552">
        <f>--ISNUMBER(IFERROR(SEARCH('Formulaire recherche'!$E$20,D1552,1),""))</f>
        <v>0</v>
      </c>
      <c r="AN1552" t="str">
        <f>IF(AM1552=1,COUNTIF($AM$2:AM1552,1),"")</f>
        <v/>
      </c>
      <c r="AO1552" t="str">
        <f>IFERROR(INDEX($D$2:$D$3528,MATCH(ROWS($AN$2:AN1552),Position_Fournisseurs,0)),"")</f>
        <v/>
      </c>
    </row>
    <row r="1553" spans="39:41" x14ac:dyDescent="0.25">
      <c r="AM1553">
        <f>--ISNUMBER(IFERROR(SEARCH('Formulaire recherche'!$E$20,D1553,1),""))</f>
        <v>0</v>
      </c>
      <c r="AN1553" t="str">
        <f>IF(AM1553=1,COUNTIF($AM$2:AM1553,1),"")</f>
        <v/>
      </c>
      <c r="AO1553" t="str">
        <f>IFERROR(INDEX($D$2:$D$3528,MATCH(ROWS($AN$2:AN1553),Position_Fournisseurs,0)),"")</f>
        <v/>
      </c>
    </row>
    <row r="1554" spans="39:41" x14ac:dyDescent="0.25">
      <c r="AM1554">
        <f>--ISNUMBER(IFERROR(SEARCH('Formulaire recherche'!$E$20,D1554,1),""))</f>
        <v>0</v>
      </c>
      <c r="AN1554" t="str">
        <f>IF(AM1554=1,COUNTIF($AM$2:AM1554,1),"")</f>
        <v/>
      </c>
      <c r="AO1554" t="str">
        <f>IFERROR(INDEX($D$2:$D$3528,MATCH(ROWS($AN$2:AN1554),Position_Fournisseurs,0)),"")</f>
        <v/>
      </c>
    </row>
    <row r="1555" spans="39:41" x14ac:dyDescent="0.25">
      <c r="AM1555">
        <f>--ISNUMBER(IFERROR(SEARCH('Formulaire recherche'!$E$20,D1555,1),""))</f>
        <v>0</v>
      </c>
      <c r="AN1555" t="str">
        <f>IF(AM1555=1,COUNTIF($AM$2:AM1555,1),"")</f>
        <v/>
      </c>
      <c r="AO1555" t="str">
        <f>IFERROR(INDEX($D$2:$D$3528,MATCH(ROWS($AN$2:AN1555),Position_Fournisseurs,0)),"")</f>
        <v/>
      </c>
    </row>
    <row r="1556" spans="39:41" x14ac:dyDescent="0.25">
      <c r="AM1556">
        <f>--ISNUMBER(IFERROR(SEARCH('Formulaire recherche'!$E$20,D1556,1),""))</f>
        <v>0</v>
      </c>
      <c r="AN1556" t="str">
        <f>IF(AM1556=1,COUNTIF($AM$2:AM1556,1),"")</f>
        <v/>
      </c>
      <c r="AO1556" t="str">
        <f>IFERROR(INDEX($D$2:$D$3528,MATCH(ROWS($AN$2:AN1556),Position_Fournisseurs,0)),"")</f>
        <v/>
      </c>
    </row>
    <row r="1557" spans="39:41" x14ac:dyDescent="0.25">
      <c r="AM1557">
        <f>--ISNUMBER(IFERROR(SEARCH('Formulaire recherche'!$E$20,D1557,1),""))</f>
        <v>0</v>
      </c>
      <c r="AN1557" t="str">
        <f>IF(AM1557=1,COUNTIF($AM$2:AM1557,1),"")</f>
        <v/>
      </c>
      <c r="AO1557" t="str">
        <f>IFERROR(INDEX($D$2:$D$3528,MATCH(ROWS($AN$2:AN1557),Position_Fournisseurs,0)),"")</f>
        <v/>
      </c>
    </row>
    <row r="1558" spans="39:41" x14ac:dyDescent="0.25">
      <c r="AM1558">
        <f>--ISNUMBER(IFERROR(SEARCH('Formulaire recherche'!$E$20,D1558,1),""))</f>
        <v>0</v>
      </c>
      <c r="AN1558" t="str">
        <f>IF(AM1558=1,COUNTIF($AM$2:AM1558,1),"")</f>
        <v/>
      </c>
      <c r="AO1558" t="str">
        <f>IFERROR(INDEX($D$2:$D$3528,MATCH(ROWS($AN$2:AN1558),Position_Fournisseurs,0)),"")</f>
        <v/>
      </c>
    </row>
    <row r="1559" spans="39:41" x14ac:dyDescent="0.25">
      <c r="AM1559">
        <f>--ISNUMBER(IFERROR(SEARCH('Formulaire recherche'!$E$20,D1559,1),""))</f>
        <v>0</v>
      </c>
      <c r="AN1559" t="str">
        <f>IF(AM1559=1,COUNTIF($AM$2:AM1559,1),"")</f>
        <v/>
      </c>
      <c r="AO1559" t="str">
        <f>IFERROR(INDEX($D$2:$D$3528,MATCH(ROWS($AN$2:AN1559),Position_Fournisseurs,0)),"")</f>
        <v/>
      </c>
    </row>
    <row r="1560" spans="39:41" x14ac:dyDescent="0.25">
      <c r="AM1560">
        <f>--ISNUMBER(IFERROR(SEARCH('Formulaire recherche'!$E$20,D1560,1),""))</f>
        <v>0</v>
      </c>
      <c r="AN1560" t="str">
        <f>IF(AM1560=1,COUNTIF($AM$2:AM1560,1),"")</f>
        <v/>
      </c>
      <c r="AO1560" t="str">
        <f>IFERROR(INDEX($D$2:$D$3528,MATCH(ROWS($AN$2:AN1560),Position_Fournisseurs,0)),"")</f>
        <v/>
      </c>
    </row>
    <row r="1561" spans="39:41" x14ac:dyDescent="0.25">
      <c r="AM1561">
        <f>--ISNUMBER(IFERROR(SEARCH('Formulaire recherche'!$E$20,D1561,1),""))</f>
        <v>0</v>
      </c>
      <c r="AN1561" t="str">
        <f>IF(AM1561=1,COUNTIF($AM$2:AM1561,1),"")</f>
        <v/>
      </c>
      <c r="AO1561" t="str">
        <f>IFERROR(INDEX($D$2:$D$3528,MATCH(ROWS($AN$2:AN1561),Position_Fournisseurs,0)),"")</f>
        <v/>
      </c>
    </row>
    <row r="1562" spans="39:41" x14ac:dyDescent="0.25">
      <c r="AM1562">
        <f>--ISNUMBER(IFERROR(SEARCH('Formulaire recherche'!$E$20,D1562,1),""))</f>
        <v>0</v>
      </c>
      <c r="AN1562" t="str">
        <f>IF(AM1562=1,COUNTIF($AM$2:AM1562,1),"")</f>
        <v/>
      </c>
      <c r="AO1562" t="str">
        <f>IFERROR(INDEX($D$2:$D$3528,MATCH(ROWS($AN$2:AN1562),Position_Fournisseurs,0)),"")</f>
        <v/>
      </c>
    </row>
    <row r="1563" spans="39:41" x14ac:dyDescent="0.25">
      <c r="AM1563">
        <f>--ISNUMBER(IFERROR(SEARCH('Formulaire recherche'!$E$20,D1563,1),""))</f>
        <v>0</v>
      </c>
      <c r="AN1563" t="str">
        <f>IF(AM1563=1,COUNTIF($AM$2:AM1563,1),"")</f>
        <v/>
      </c>
      <c r="AO1563" t="str">
        <f>IFERROR(INDEX($D$2:$D$3528,MATCH(ROWS($AN$2:AN1563),Position_Fournisseurs,0)),"")</f>
        <v/>
      </c>
    </row>
    <row r="1564" spans="39:41" x14ac:dyDescent="0.25">
      <c r="AM1564">
        <f>--ISNUMBER(IFERROR(SEARCH('Formulaire recherche'!$E$20,D1564,1),""))</f>
        <v>0</v>
      </c>
      <c r="AN1564" t="str">
        <f>IF(AM1564=1,COUNTIF($AM$2:AM1564,1),"")</f>
        <v/>
      </c>
      <c r="AO1564" t="str">
        <f>IFERROR(INDEX($D$2:$D$3528,MATCH(ROWS($AN$2:AN1564),Position_Fournisseurs,0)),"")</f>
        <v/>
      </c>
    </row>
    <row r="1565" spans="39:41" x14ac:dyDescent="0.25">
      <c r="AM1565">
        <f>--ISNUMBER(IFERROR(SEARCH('Formulaire recherche'!$E$20,D1565,1),""))</f>
        <v>0</v>
      </c>
      <c r="AN1565" t="str">
        <f>IF(AM1565=1,COUNTIF($AM$2:AM1565,1),"")</f>
        <v/>
      </c>
      <c r="AO1565" t="str">
        <f>IFERROR(INDEX($D$2:$D$3528,MATCH(ROWS($AN$2:AN1565),Position_Fournisseurs,0)),"")</f>
        <v/>
      </c>
    </row>
    <row r="1566" spans="39:41" x14ac:dyDescent="0.25">
      <c r="AM1566">
        <f>--ISNUMBER(IFERROR(SEARCH('Formulaire recherche'!$E$20,D1566,1),""))</f>
        <v>0</v>
      </c>
      <c r="AN1566" t="str">
        <f>IF(AM1566=1,COUNTIF($AM$2:AM1566,1),"")</f>
        <v/>
      </c>
      <c r="AO1566" t="str">
        <f>IFERROR(INDEX($D$2:$D$3528,MATCH(ROWS($AN$2:AN1566),Position_Fournisseurs,0)),"")</f>
        <v/>
      </c>
    </row>
    <row r="1567" spans="39:41" x14ac:dyDescent="0.25">
      <c r="AM1567">
        <f>--ISNUMBER(IFERROR(SEARCH('Formulaire recherche'!$E$20,D1567,1),""))</f>
        <v>0</v>
      </c>
      <c r="AN1567" t="str">
        <f>IF(AM1567=1,COUNTIF($AM$2:AM1567,1),"")</f>
        <v/>
      </c>
      <c r="AO1567" t="str">
        <f>IFERROR(INDEX($D$2:$D$3528,MATCH(ROWS($AN$2:AN1567),Position_Fournisseurs,0)),"")</f>
        <v/>
      </c>
    </row>
    <row r="1568" spans="39:41" x14ac:dyDescent="0.25">
      <c r="AM1568">
        <f>--ISNUMBER(IFERROR(SEARCH('Formulaire recherche'!$E$20,D1568,1),""))</f>
        <v>0</v>
      </c>
      <c r="AN1568" t="str">
        <f>IF(AM1568=1,COUNTIF($AM$2:AM1568,1),"")</f>
        <v/>
      </c>
      <c r="AO1568" t="str">
        <f>IFERROR(INDEX($D$2:$D$3528,MATCH(ROWS($AN$2:AN1568),Position_Fournisseurs,0)),"")</f>
        <v/>
      </c>
    </row>
    <row r="1569" spans="39:41" x14ac:dyDescent="0.25">
      <c r="AM1569">
        <f>--ISNUMBER(IFERROR(SEARCH('Formulaire recherche'!$E$20,D1569,1),""))</f>
        <v>0</v>
      </c>
      <c r="AN1569" t="str">
        <f>IF(AM1569=1,COUNTIF($AM$2:AM1569,1),"")</f>
        <v/>
      </c>
      <c r="AO1569" t="str">
        <f>IFERROR(INDEX($D$2:$D$3528,MATCH(ROWS($AN$2:AN1569),Position_Fournisseurs,0)),"")</f>
        <v/>
      </c>
    </row>
    <row r="1570" spans="39:41" x14ac:dyDescent="0.25">
      <c r="AM1570">
        <f>--ISNUMBER(IFERROR(SEARCH('Formulaire recherche'!$E$20,D1570,1),""))</f>
        <v>0</v>
      </c>
      <c r="AN1570" t="str">
        <f>IF(AM1570=1,COUNTIF($AM$2:AM1570,1),"")</f>
        <v/>
      </c>
      <c r="AO1570" t="str">
        <f>IFERROR(INDEX($D$2:$D$3528,MATCH(ROWS($AN$2:AN1570),Position_Fournisseurs,0)),"")</f>
        <v/>
      </c>
    </row>
    <row r="1571" spans="39:41" x14ac:dyDescent="0.25">
      <c r="AM1571">
        <f>--ISNUMBER(IFERROR(SEARCH('Formulaire recherche'!$E$20,D1571,1),""))</f>
        <v>0</v>
      </c>
      <c r="AN1571" t="str">
        <f>IF(AM1571=1,COUNTIF($AM$2:AM1571,1),"")</f>
        <v/>
      </c>
      <c r="AO1571" t="str">
        <f>IFERROR(INDEX($D$2:$D$3528,MATCH(ROWS($AN$2:AN1571),Position_Fournisseurs,0)),"")</f>
        <v/>
      </c>
    </row>
    <row r="1572" spans="39:41" x14ac:dyDescent="0.25">
      <c r="AM1572">
        <f>--ISNUMBER(IFERROR(SEARCH('Formulaire recherche'!$E$20,D1572,1),""))</f>
        <v>0</v>
      </c>
      <c r="AN1572" t="str">
        <f>IF(AM1572=1,COUNTIF($AM$2:AM1572,1),"")</f>
        <v/>
      </c>
      <c r="AO1572" t="str">
        <f>IFERROR(INDEX($D$2:$D$3528,MATCH(ROWS($AN$2:AN1572),Position_Fournisseurs,0)),"")</f>
        <v/>
      </c>
    </row>
    <row r="1573" spans="39:41" x14ac:dyDescent="0.25">
      <c r="AM1573">
        <f>--ISNUMBER(IFERROR(SEARCH('Formulaire recherche'!$E$20,D1573,1),""))</f>
        <v>0</v>
      </c>
      <c r="AN1573" t="str">
        <f>IF(AM1573=1,COUNTIF($AM$2:AM1573,1),"")</f>
        <v/>
      </c>
      <c r="AO1573" t="str">
        <f>IFERROR(INDEX($D$2:$D$3528,MATCH(ROWS($AN$2:AN1573),Position_Fournisseurs,0)),"")</f>
        <v/>
      </c>
    </row>
    <row r="1574" spans="39:41" x14ac:dyDescent="0.25">
      <c r="AM1574">
        <f>--ISNUMBER(IFERROR(SEARCH('Formulaire recherche'!$E$20,D1574,1),""))</f>
        <v>0</v>
      </c>
      <c r="AN1574" t="str">
        <f>IF(AM1574=1,COUNTIF($AM$2:AM1574,1),"")</f>
        <v/>
      </c>
      <c r="AO1574" t="str">
        <f>IFERROR(INDEX($D$2:$D$3528,MATCH(ROWS($AN$2:AN1574),Position_Fournisseurs,0)),"")</f>
        <v/>
      </c>
    </row>
    <row r="1575" spans="39:41" x14ac:dyDescent="0.25">
      <c r="AM1575">
        <f>--ISNUMBER(IFERROR(SEARCH('Formulaire recherche'!$E$20,D1575,1),""))</f>
        <v>0</v>
      </c>
      <c r="AN1575" t="str">
        <f>IF(AM1575=1,COUNTIF($AM$2:AM1575,1),"")</f>
        <v/>
      </c>
      <c r="AO1575" t="str">
        <f>IFERROR(INDEX($D$2:$D$3528,MATCH(ROWS($AN$2:AN1575),Position_Fournisseurs,0)),"")</f>
        <v/>
      </c>
    </row>
    <row r="1576" spans="39:41" x14ac:dyDescent="0.25">
      <c r="AM1576">
        <f>--ISNUMBER(IFERROR(SEARCH('Formulaire recherche'!$E$20,D1576,1),""))</f>
        <v>0</v>
      </c>
      <c r="AN1576" t="str">
        <f>IF(AM1576=1,COUNTIF($AM$2:AM1576,1),"")</f>
        <v/>
      </c>
      <c r="AO1576" t="str">
        <f>IFERROR(INDEX($D$2:$D$3528,MATCH(ROWS($AN$2:AN1576),Position_Fournisseurs,0)),"")</f>
        <v/>
      </c>
    </row>
    <row r="1577" spans="39:41" x14ac:dyDescent="0.25">
      <c r="AM1577">
        <f>--ISNUMBER(IFERROR(SEARCH('Formulaire recherche'!$E$20,D1577,1),""))</f>
        <v>0</v>
      </c>
      <c r="AN1577" t="str">
        <f>IF(AM1577=1,COUNTIF($AM$2:AM1577,1),"")</f>
        <v/>
      </c>
      <c r="AO1577" t="str">
        <f>IFERROR(INDEX($D$2:$D$3528,MATCH(ROWS($AN$2:AN1577),Position_Fournisseurs,0)),"")</f>
        <v/>
      </c>
    </row>
    <row r="1578" spans="39:41" x14ac:dyDescent="0.25">
      <c r="AM1578">
        <f>--ISNUMBER(IFERROR(SEARCH('Formulaire recherche'!$E$20,D1578,1),""))</f>
        <v>0</v>
      </c>
      <c r="AN1578" t="str">
        <f>IF(AM1578=1,COUNTIF($AM$2:AM1578,1),"")</f>
        <v/>
      </c>
      <c r="AO1578" t="str">
        <f>IFERROR(INDEX($D$2:$D$3528,MATCH(ROWS($AN$2:AN1578),Position_Fournisseurs,0)),"")</f>
        <v/>
      </c>
    </row>
    <row r="1579" spans="39:41" x14ac:dyDescent="0.25">
      <c r="AM1579">
        <f>--ISNUMBER(IFERROR(SEARCH('Formulaire recherche'!$E$20,D1579,1),""))</f>
        <v>0</v>
      </c>
      <c r="AN1579" t="str">
        <f>IF(AM1579=1,COUNTIF($AM$2:AM1579,1),"")</f>
        <v/>
      </c>
      <c r="AO1579" t="str">
        <f>IFERROR(INDEX($D$2:$D$3528,MATCH(ROWS($AN$2:AN1579),Position_Fournisseurs,0)),"")</f>
        <v/>
      </c>
    </row>
    <row r="1580" spans="39:41" x14ac:dyDescent="0.25">
      <c r="AM1580">
        <f>--ISNUMBER(IFERROR(SEARCH('Formulaire recherche'!$E$20,D1580,1),""))</f>
        <v>0</v>
      </c>
      <c r="AN1580" t="str">
        <f>IF(AM1580=1,COUNTIF($AM$2:AM1580,1),"")</f>
        <v/>
      </c>
      <c r="AO1580" t="str">
        <f>IFERROR(INDEX($D$2:$D$3528,MATCH(ROWS($AN$2:AN1580),Position_Fournisseurs,0)),"")</f>
        <v/>
      </c>
    </row>
    <row r="1581" spans="39:41" x14ac:dyDescent="0.25">
      <c r="AM1581">
        <f>--ISNUMBER(IFERROR(SEARCH('Formulaire recherche'!$E$20,D1581,1),""))</f>
        <v>0</v>
      </c>
      <c r="AN1581" t="str">
        <f>IF(AM1581=1,COUNTIF($AM$2:AM1581,1),"")</f>
        <v/>
      </c>
      <c r="AO1581" t="str">
        <f>IFERROR(INDEX($D$2:$D$3528,MATCH(ROWS($AN$2:AN1581),Position_Fournisseurs,0)),"")</f>
        <v/>
      </c>
    </row>
    <row r="1582" spans="39:41" x14ac:dyDescent="0.25">
      <c r="AM1582">
        <f>--ISNUMBER(IFERROR(SEARCH('Formulaire recherche'!$E$20,D1582,1),""))</f>
        <v>0</v>
      </c>
      <c r="AN1582" t="str">
        <f>IF(AM1582=1,COUNTIF($AM$2:AM1582,1),"")</f>
        <v/>
      </c>
      <c r="AO1582" t="str">
        <f>IFERROR(INDEX($D$2:$D$3528,MATCH(ROWS($AN$2:AN1582),Position_Fournisseurs,0)),"")</f>
        <v/>
      </c>
    </row>
    <row r="1583" spans="39:41" x14ac:dyDescent="0.25">
      <c r="AM1583">
        <f>--ISNUMBER(IFERROR(SEARCH('Formulaire recherche'!$E$20,D1583,1),""))</f>
        <v>0</v>
      </c>
      <c r="AN1583" t="str">
        <f>IF(AM1583=1,COUNTIF($AM$2:AM1583,1),"")</f>
        <v/>
      </c>
      <c r="AO1583" t="str">
        <f>IFERROR(INDEX($D$2:$D$3528,MATCH(ROWS($AN$2:AN1583),Position_Fournisseurs,0)),"")</f>
        <v/>
      </c>
    </row>
    <row r="1584" spans="39:41" x14ac:dyDescent="0.25">
      <c r="AM1584">
        <f>--ISNUMBER(IFERROR(SEARCH('Formulaire recherche'!$E$20,D1584,1),""))</f>
        <v>0</v>
      </c>
      <c r="AN1584" t="str">
        <f>IF(AM1584=1,COUNTIF($AM$2:AM1584,1),"")</f>
        <v/>
      </c>
      <c r="AO1584" t="str">
        <f>IFERROR(INDEX($D$2:$D$3528,MATCH(ROWS($AN$2:AN1584),Position_Fournisseurs,0)),"")</f>
        <v/>
      </c>
    </row>
    <row r="1585" spans="39:41" x14ac:dyDescent="0.25">
      <c r="AM1585">
        <f>--ISNUMBER(IFERROR(SEARCH('Formulaire recherche'!$E$20,D1585,1),""))</f>
        <v>0</v>
      </c>
      <c r="AN1585" t="str">
        <f>IF(AM1585=1,COUNTIF($AM$2:AM1585,1),"")</f>
        <v/>
      </c>
      <c r="AO1585" t="str">
        <f>IFERROR(INDEX($D$2:$D$3528,MATCH(ROWS($AN$2:AN1585),Position_Fournisseurs,0)),"")</f>
        <v/>
      </c>
    </row>
    <row r="1586" spans="39:41" x14ac:dyDescent="0.25">
      <c r="AM1586">
        <f>--ISNUMBER(IFERROR(SEARCH('Formulaire recherche'!$E$20,D1586,1),""))</f>
        <v>0</v>
      </c>
      <c r="AN1586" t="str">
        <f>IF(AM1586=1,COUNTIF($AM$2:AM1586,1),"")</f>
        <v/>
      </c>
      <c r="AO1586" t="str">
        <f>IFERROR(INDEX($D$2:$D$3528,MATCH(ROWS($AN$2:AN1586),Position_Fournisseurs,0)),"")</f>
        <v/>
      </c>
    </row>
    <row r="1587" spans="39:41" x14ac:dyDescent="0.25">
      <c r="AM1587">
        <f>--ISNUMBER(IFERROR(SEARCH('Formulaire recherche'!$E$20,D1587,1),""))</f>
        <v>0</v>
      </c>
      <c r="AN1587" t="str">
        <f>IF(AM1587=1,COUNTIF($AM$2:AM1587,1),"")</f>
        <v/>
      </c>
      <c r="AO1587" t="str">
        <f>IFERROR(INDEX($D$2:$D$3528,MATCH(ROWS($AN$2:AN1587),Position_Fournisseurs,0)),"")</f>
        <v/>
      </c>
    </row>
    <row r="1588" spans="39:41" x14ac:dyDescent="0.25">
      <c r="AM1588">
        <f>--ISNUMBER(IFERROR(SEARCH('Formulaire recherche'!$E$20,D1588,1),""))</f>
        <v>0</v>
      </c>
      <c r="AN1588" t="str">
        <f>IF(AM1588=1,COUNTIF($AM$2:AM1588,1),"")</f>
        <v/>
      </c>
      <c r="AO1588" t="str">
        <f>IFERROR(INDEX($D$2:$D$3528,MATCH(ROWS($AN$2:AN1588),Position_Fournisseurs,0)),"")</f>
        <v/>
      </c>
    </row>
    <row r="1589" spans="39:41" x14ac:dyDescent="0.25">
      <c r="AM1589">
        <f>--ISNUMBER(IFERROR(SEARCH('Formulaire recherche'!$E$20,D1589,1),""))</f>
        <v>0</v>
      </c>
      <c r="AN1589" t="str">
        <f>IF(AM1589=1,COUNTIF($AM$2:AM1589,1),"")</f>
        <v/>
      </c>
      <c r="AO1589" t="str">
        <f>IFERROR(INDEX($D$2:$D$3528,MATCH(ROWS($AN$2:AN1589),Position_Fournisseurs,0)),"")</f>
        <v/>
      </c>
    </row>
    <row r="1590" spans="39:41" x14ac:dyDescent="0.25">
      <c r="AM1590">
        <f>--ISNUMBER(IFERROR(SEARCH('Formulaire recherche'!$E$20,D1590,1),""))</f>
        <v>0</v>
      </c>
      <c r="AN1590" t="str">
        <f>IF(AM1590=1,COUNTIF($AM$2:AM1590,1),"")</f>
        <v/>
      </c>
      <c r="AO1590" t="str">
        <f>IFERROR(INDEX($D$2:$D$3528,MATCH(ROWS($AN$2:AN1590),Position_Fournisseurs,0)),"")</f>
        <v/>
      </c>
    </row>
    <row r="1591" spans="39:41" x14ac:dyDescent="0.25">
      <c r="AM1591">
        <f>--ISNUMBER(IFERROR(SEARCH('Formulaire recherche'!$E$20,D1591,1),""))</f>
        <v>0</v>
      </c>
      <c r="AN1591" t="str">
        <f>IF(AM1591=1,COUNTIF($AM$2:AM1591,1),"")</f>
        <v/>
      </c>
      <c r="AO1591" t="str">
        <f>IFERROR(INDEX($D$2:$D$3528,MATCH(ROWS($AN$2:AN1591),Position_Fournisseurs,0)),"")</f>
        <v/>
      </c>
    </row>
    <row r="1592" spans="39:41" x14ac:dyDescent="0.25">
      <c r="AM1592">
        <f>--ISNUMBER(IFERROR(SEARCH('Formulaire recherche'!$E$20,D1592,1),""))</f>
        <v>0</v>
      </c>
      <c r="AN1592" t="str">
        <f>IF(AM1592=1,COUNTIF($AM$2:AM1592,1),"")</f>
        <v/>
      </c>
      <c r="AO1592" t="str">
        <f>IFERROR(INDEX($D$2:$D$3528,MATCH(ROWS($AN$2:AN1592),Position_Fournisseurs,0)),"")</f>
        <v/>
      </c>
    </row>
    <row r="1593" spans="39:41" x14ac:dyDescent="0.25">
      <c r="AM1593">
        <f>--ISNUMBER(IFERROR(SEARCH('Formulaire recherche'!$E$20,D1593,1),""))</f>
        <v>0</v>
      </c>
      <c r="AN1593" t="str">
        <f>IF(AM1593=1,COUNTIF($AM$2:AM1593,1),"")</f>
        <v/>
      </c>
      <c r="AO1593" t="str">
        <f>IFERROR(INDEX($D$2:$D$3528,MATCH(ROWS($AN$2:AN1593),Position_Fournisseurs,0)),"")</f>
        <v/>
      </c>
    </row>
    <row r="1594" spans="39:41" x14ac:dyDescent="0.25">
      <c r="AM1594">
        <f>--ISNUMBER(IFERROR(SEARCH('Formulaire recherche'!$E$20,D1594,1),""))</f>
        <v>0</v>
      </c>
      <c r="AN1594" t="str">
        <f>IF(AM1594=1,COUNTIF($AM$2:AM1594,1),"")</f>
        <v/>
      </c>
      <c r="AO1594" t="str">
        <f>IFERROR(INDEX($D$2:$D$3528,MATCH(ROWS($AN$2:AN1594),Position_Fournisseurs,0)),"")</f>
        <v/>
      </c>
    </row>
    <row r="1595" spans="39:41" x14ac:dyDescent="0.25">
      <c r="AM1595">
        <f>--ISNUMBER(IFERROR(SEARCH('Formulaire recherche'!$E$20,D1595,1),""))</f>
        <v>0</v>
      </c>
      <c r="AN1595" t="str">
        <f>IF(AM1595=1,COUNTIF($AM$2:AM1595,1),"")</f>
        <v/>
      </c>
      <c r="AO1595" t="str">
        <f>IFERROR(INDEX($D$2:$D$3528,MATCH(ROWS($AN$2:AN1595),Position_Fournisseurs,0)),"")</f>
        <v/>
      </c>
    </row>
    <row r="1596" spans="39:41" x14ac:dyDescent="0.25">
      <c r="AM1596">
        <f>--ISNUMBER(IFERROR(SEARCH('Formulaire recherche'!$E$20,D1596,1),""))</f>
        <v>0</v>
      </c>
      <c r="AN1596" t="str">
        <f>IF(AM1596=1,COUNTIF($AM$2:AM1596,1),"")</f>
        <v/>
      </c>
      <c r="AO1596" t="str">
        <f>IFERROR(INDEX($D$2:$D$3528,MATCH(ROWS($AN$2:AN1596),Position_Fournisseurs,0)),"")</f>
        <v/>
      </c>
    </row>
    <row r="1597" spans="39:41" x14ac:dyDescent="0.25">
      <c r="AM1597">
        <f>--ISNUMBER(IFERROR(SEARCH('Formulaire recherche'!$E$20,D1597,1),""))</f>
        <v>0</v>
      </c>
      <c r="AN1597" t="str">
        <f>IF(AM1597=1,COUNTIF($AM$2:AM1597,1),"")</f>
        <v/>
      </c>
      <c r="AO1597" t="str">
        <f>IFERROR(INDEX($D$2:$D$3528,MATCH(ROWS($AN$2:AN1597),Position_Fournisseurs,0)),"")</f>
        <v/>
      </c>
    </row>
    <row r="1598" spans="39:41" x14ac:dyDescent="0.25">
      <c r="AM1598">
        <f>--ISNUMBER(IFERROR(SEARCH('Formulaire recherche'!$E$20,D1598,1),""))</f>
        <v>0</v>
      </c>
      <c r="AN1598" t="str">
        <f>IF(AM1598=1,COUNTIF($AM$2:AM1598,1),"")</f>
        <v/>
      </c>
      <c r="AO1598" t="str">
        <f>IFERROR(INDEX($D$2:$D$3528,MATCH(ROWS($AN$2:AN1598),Position_Fournisseurs,0)),"")</f>
        <v/>
      </c>
    </row>
    <row r="1599" spans="39:41" x14ac:dyDescent="0.25">
      <c r="AM1599">
        <f>--ISNUMBER(IFERROR(SEARCH('Formulaire recherche'!$E$20,D1599,1),""))</f>
        <v>0</v>
      </c>
      <c r="AN1599" t="str">
        <f>IF(AM1599=1,COUNTIF($AM$2:AM1599,1),"")</f>
        <v/>
      </c>
      <c r="AO1599" t="str">
        <f>IFERROR(INDEX($D$2:$D$3528,MATCH(ROWS($AN$2:AN1599),Position_Fournisseurs,0)),"")</f>
        <v/>
      </c>
    </row>
    <row r="1600" spans="39:41" x14ac:dyDescent="0.25">
      <c r="AM1600">
        <f>--ISNUMBER(IFERROR(SEARCH('Formulaire recherche'!$E$20,D1600,1),""))</f>
        <v>0</v>
      </c>
      <c r="AN1600" t="str">
        <f>IF(AM1600=1,COUNTIF($AM$2:AM1600,1),"")</f>
        <v/>
      </c>
      <c r="AO1600" t="str">
        <f>IFERROR(INDEX($D$2:$D$3528,MATCH(ROWS($AN$2:AN1600),Position_Fournisseurs,0)),"")</f>
        <v/>
      </c>
    </row>
    <row r="1601" spans="39:41" x14ac:dyDescent="0.25">
      <c r="AM1601">
        <f>--ISNUMBER(IFERROR(SEARCH('Formulaire recherche'!$E$20,D1601,1),""))</f>
        <v>0</v>
      </c>
      <c r="AN1601" t="str">
        <f>IF(AM1601=1,COUNTIF($AM$2:AM1601,1),"")</f>
        <v/>
      </c>
      <c r="AO1601" t="str">
        <f>IFERROR(INDEX($D$2:$D$3528,MATCH(ROWS($AN$2:AN1601),Position_Fournisseurs,0)),"")</f>
        <v/>
      </c>
    </row>
    <row r="1602" spans="39:41" x14ac:dyDescent="0.25">
      <c r="AM1602">
        <f>--ISNUMBER(IFERROR(SEARCH('Formulaire recherche'!$E$20,D1602,1),""))</f>
        <v>0</v>
      </c>
      <c r="AN1602" t="str">
        <f>IF(AM1602=1,COUNTIF($AM$2:AM1602,1),"")</f>
        <v/>
      </c>
      <c r="AO1602" t="str">
        <f>IFERROR(INDEX($D$2:$D$3528,MATCH(ROWS($AN$2:AN1602),Position_Fournisseurs,0)),"")</f>
        <v/>
      </c>
    </row>
    <row r="1603" spans="39:41" x14ac:dyDescent="0.25">
      <c r="AM1603">
        <f>--ISNUMBER(IFERROR(SEARCH('Formulaire recherche'!$E$20,D1603,1),""))</f>
        <v>0</v>
      </c>
      <c r="AN1603" t="str">
        <f>IF(AM1603=1,COUNTIF($AM$2:AM1603,1),"")</f>
        <v/>
      </c>
      <c r="AO1603" t="str">
        <f>IFERROR(INDEX($D$2:$D$3528,MATCH(ROWS($AN$2:AN1603),Position_Fournisseurs,0)),"")</f>
        <v/>
      </c>
    </row>
    <row r="1604" spans="39:41" x14ac:dyDescent="0.25">
      <c r="AM1604">
        <f>--ISNUMBER(IFERROR(SEARCH('Formulaire recherche'!$E$20,D1604,1),""))</f>
        <v>0</v>
      </c>
      <c r="AN1604" t="str">
        <f>IF(AM1604=1,COUNTIF($AM$2:AM1604,1),"")</f>
        <v/>
      </c>
      <c r="AO1604" t="str">
        <f>IFERROR(INDEX($D$2:$D$3528,MATCH(ROWS($AN$2:AN1604),Position_Fournisseurs,0)),"")</f>
        <v/>
      </c>
    </row>
    <row r="1605" spans="39:41" x14ac:dyDescent="0.25">
      <c r="AM1605">
        <f>--ISNUMBER(IFERROR(SEARCH('Formulaire recherche'!$E$20,D1605,1),""))</f>
        <v>0</v>
      </c>
      <c r="AN1605" t="str">
        <f>IF(AM1605=1,COUNTIF($AM$2:AM1605,1),"")</f>
        <v/>
      </c>
      <c r="AO1605" t="str">
        <f>IFERROR(INDEX($D$2:$D$3528,MATCH(ROWS($AN$2:AN1605),Position_Fournisseurs,0)),"")</f>
        <v/>
      </c>
    </row>
    <row r="1606" spans="39:41" x14ac:dyDescent="0.25">
      <c r="AM1606">
        <f>--ISNUMBER(IFERROR(SEARCH('Formulaire recherche'!$E$20,D1606,1),""))</f>
        <v>0</v>
      </c>
      <c r="AN1606" t="str">
        <f>IF(AM1606=1,COUNTIF($AM$2:AM1606,1),"")</f>
        <v/>
      </c>
      <c r="AO1606" t="str">
        <f>IFERROR(INDEX($D$2:$D$3528,MATCH(ROWS($AN$2:AN1606),Position_Fournisseurs,0)),"")</f>
        <v/>
      </c>
    </row>
    <row r="1607" spans="39:41" x14ac:dyDescent="0.25">
      <c r="AM1607">
        <f>--ISNUMBER(IFERROR(SEARCH('Formulaire recherche'!$E$20,D1607,1),""))</f>
        <v>0</v>
      </c>
      <c r="AN1607" t="str">
        <f>IF(AM1607=1,COUNTIF($AM$2:AM1607,1),"")</f>
        <v/>
      </c>
      <c r="AO1607" t="str">
        <f>IFERROR(INDEX($D$2:$D$3528,MATCH(ROWS($AN$2:AN1607),Position_Fournisseurs,0)),"")</f>
        <v/>
      </c>
    </row>
    <row r="1608" spans="39:41" x14ac:dyDescent="0.25">
      <c r="AM1608">
        <f>--ISNUMBER(IFERROR(SEARCH('Formulaire recherche'!$E$20,D1608,1),""))</f>
        <v>0</v>
      </c>
      <c r="AN1608" t="str">
        <f>IF(AM1608=1,COUNTIF($AM$2:AM1608,1),"")</f>
        <v/>
      </c>
      <c r="AO1608" t="str">
        <f>IFERROR(INDEX($D$2:$D$3528,MATCH(ROWS($AN$2:AN1608),Position_Fournisseurs,0)),"")</f>
        <v/>
      </c>
    </row>
    <row r="1609" spans="39:41" x14ac:dyDescent="0.25">
      <c r="AM1609">
        <f>--ISNUMBER(IFERROR(SEARCH('Formulaire recherche'!$E$20,D1609,1),""))</f>
        <v>0</v>
      </c>
      <c r="AN1609" t="str">
        <f>IF(AM1609=1,COUNTIF($AM$2:AM1609,1),"")</f>
        <v/>
      </c>
      <c r="AO1609" t="str">
        <f>IFERROR(INDEX($D$2:$D$3528,MATCH(ROWS($AN$2:AN1609),Position_Fournisseurs,0)),"")</f>
        <v/>
      </c>
    </row>
    <row r="1610" spans="39:41" x14ac:dyDescent="0.25">
      <c r="AM1610">
        <f>--ISNUMBER(IFERROR(SEARCH('Formulaire recherche'!$E$20,D1610,1),""))</f>
        <v>0</v>
      </c>
      <c r="AN1610" t="str">
        <f>IF(AM1610=1,COUNTIF($AM$2:AM1610,1),"")</f>
        <v/>
      </c>
      <c r="AO1610" t="str">
        <f>IFERROR(INDEX($D$2:$D$3528,MATCH(ROWS($AN$2:AN1610),Position_Fournisseurs,0)),"")</f>
        <v/>
      </c>
    </row>
    <row r="1611" spans="39:41" x14ac:dyDescent="0.25">
      <c r="AM1611">
        <f>--ISNUMBER(IFERROR(SEARCH('Formulaire recherche'!$E$20,D1611,1),""))</f>
        <v>0</v>
      </c>
      <c r="AN1611" t="str">
        <f>IF(AM1611=1,COUNTIF($AM$2:AM1611,1),"")</f>
        <v/>
      </c>
      <c r="AO1611" t="str">
        <f>IFERROR(INDEX($D$2:$D$3528,MATCH(ROWS($AN$2:AN1611),Position_Fournisseurs,0)),"")</f>
        <v/>
      </c>
    </row>
    <row r="1612" spans="39:41" x14ac:dyDescent="0.25">
      <c r="AM1612">
        <f>--ISNUMBER(IFERROR(SEARCH('Formulaire recherche'!$E$20,D1612,1),""))</f>
        <v>0</v>
      </c>
      <c r="AN1612" t="str">
        <f>IF(AM1612=1,COUNTIF($AM$2:AM1612,1),"")</f>
        <v/>
      </c>
      <c r="AO1612" t="str">
        <f>IFERROR(INDEX($D$2:$D$3528,MATCH(ROWS($AN$2:AN1612),Position_Fournisseurs,0)),"")</f>
        <v/>
      </c>
    </row>
    <row r="1613" spans="39:41" x14ac:dyDescent="0.25">
      <c r="AM1613">
        <f>--ISNUMBER(IFERROR(SEARCH('Formulaire recherche'!$E$20,D1613,1),""))</f>
        <v>0</v>
      </c>
      <c r="AN1613" t="str">
        <f>IF(AM1613=1,COUNTIF($AM$2:AM1613,1),"")</f>
        <v/>
      </c>
      <c r="AO1613" t="str">
        <f>IFERROR(INDEX($D$2:$D$3528,MATCH(ROWS($AN$2:AN1613),Position_Fournisseurs,0)),"")</f>
        <v/>
      </c>
    </row>
    <row r="1614" spans="39:41" x14ac:dyDescent="0.25">
      <c r="AM1614">
        <f>--ISNUMBER(IFERROR(SEARCH('Formulaire recherche'!$E$20,D1614,1),""))</f>
        <v>0</v>
      </c>
      <c r="AN1614" t="str">
        <f>IF(AM1614=1,COUNTIF($AM$2:AM1614,1),"")</f>
        <v/>
      </c>
      <c r="AO1614" t="str">
        <f>IFERROR(INDEX($D$2:$D$3528,MATCH(ROWS($AN$2:AN1614),Position_Fournisseurs,0)),"")</f>
        <v/>
      </c>
    </row>
    <row r="1615" spans="39:41" x14ac:dyDescent="0.25">
      <c r="AM1615">
        <f>--ISNUMBER(IFERROR(SEARCH('Formulaire recherche'!$E$20,D1615,1),""))</f>
        <v>0</v>
      </c>
      <c r="AN1615" t="str">
        <f>IF(AM1615=1,COUNTIF($AM$2:AM1615,1),"")</f>
        <v/>
      </c>
      <c r="AO1615" t="str">
        <f>IFERROR(INDEX($D$2:$D$3528,MATCH(ROWS($AN$2:AN1615),Position_Fournisseurs,0)),"")</f>
        <v/>
      </c>
    </row>
    <row r="1616" spans="39:41" x14ac:dyDescent="0.25">
      <c r="AM1616">
        <f>--ISNUMBER(IFERROR(SEARCH('Formulaire recherche'!$E$20,D1616,1),""))</f>
        <v>0</v>
      </c>
      <c r="AN1616" t="str">
        <f>IF(AM1616=1,COUNTIF($AM$2:AM1616,1),"")</f>
        <v/>
      </c>
      <c r="AO1616" t="str">
        <f>IFERROR(INDEX($D$2:$D$3528,MATCH(ROWS($AN$2:AN1616),Position_Fournisseurs,0)),"")</f>
        <v/>
      </c>
    </row>
    <row r="1617" spans="39:41" x14ac:dyDescent="0.25">
      <c r="AM1617">
        <f>--ISNUMBER(IFERROR(SEARCH('Formulaire recherche'!$E$20,D1617,1),""))</f>
        <v>0</v>
      </c>
      <c r="AN1617" t="str">
        <f>IF(AM1617=1,COUNTIF($AM$2:AM1617,1),"")</f>
        <v/>
      </c>
      <c r="AO1617" t="str">
        <f>IFERROR(INDEX($D$2:$D$3528,MATCH(ROWS($AN$2:AN1617),Position_Fournisseurs,0)),"")</f>
        <v/>
      </c>
    </row>
    <row r="1618" spans="39:41" x14ac:dyDescent="0.25">
      <c r="AM1618">
        <f>--ISNUMBER(IFERROR(SEARCH('Formulaire recherche'!$E$20,D1618,1),""))</f>
        <v>0</v>
      </c>
      <c r="AN1618" t="str">
        <f>IF(AM1618=1,COUNTIF($AM$2:AM1618,1),"")</f>
        <v/>
      </c>
      <c r="AO1618" t="str">
        <f>IFERROR(INDEX($D$2:$D$3528,MATCH(ROWS($AN$2:AN1618),Position_Fournisseurs,0)),"")</f>
        <v/>
      </c>
    </row>
    <row r="1619" spans="39:41" x14ac:dyDescent="0.25">
      <c r="AM1619">
        <f>--ISNUMBER(IFERROR(SEARCH('Formulaire recherche'!$E$20,D1619,1),""))</f>
        <v>0</v>
      </c>
      <c r="AN1619" t="str">
        <f>IF(AM1619=1,COUNTIF($AM$2:AM1619,1),"")</f>
        <v/>
      </c>
      <c r="AO1619" t="str">
        <f>IFERROR(INDEX($D$2:$D$3528,MATCH(ROWS($AN$2:AN1619),Position_Fournisseurs,0)),"")</f>
        <v/>
      </c>
    </row>
    <row r="1620" spans="39:41" x14ac:dyDescent="0.25">
      <c r="AM1620">
        <f>--ISNUMBER(IFERROR(SEARCH('Formulaire recherche'!$E$20,D1620,1),""))</f>
        <v>0</v>
      </c>
      <c r="AN1620" t="str">
        <f>IF(AM1620=1,COUNTIF($AM$2:AM1620,1),"")</f>
        <v/>
      </c>
      <c r="AO1620" t="str">
        <f>IFERROR(INDEX($D$2:$D$3528,MATCH(ROWS($AN$2:AN1620),Position_Fournisseurs,0)),"")</f>
        <v/>
      </c>
    </row>
    <row r="1621" spans="39:41" x14ac:dyDescent="0.25">
      <c r="AM1621">
        <f>--ISNUMBER(IFERROR(SEARCH('Formulaire recherche'!$E$20,D1621,1),""))</f>
        <v>0</v>
      </c>
      <c r="AN1621" t="str">
        <f>IF(AM1621=1,COUNTIF($AM$2:AM1621,1),"")</f>
        <v/>
      </c>
      <c r="AO1621" t="str">
        <f>IFERROR(INDEX($D$2:$D$3528,MATCH(ROWS($AN$2:AN1621),Position_Fournisseurs,0)),"")</f>
        <v/>
      </c>
    </row>
    <row r="1622" spans="39:41" x14ac:dyDescent="0.25">
      <c r="AM1622">
        <f>--ISNUMBER(IFERROR(SEARCH('Formulaire recherche'!$E$20,D1622,1),""))</f>
        <v>0</v>
      </c>
      <c r="AN1622" t="str">
        <f>IF(AM1622=1,COUNTIF($AM$2:AM1622,1),"")</f>
        <v/>
      </c>
      <c r="AO1622" t="str">
        <f>IFERROR(INDEX($D$2:$D$3528,MATCH(ROWS($AN$2:AN1622),Position_Fournisseurs,0)),"")</f>
        <v/>
      </c>
    </row>
    <row r="1623" spans="39:41" x14ac:dyDescent="0.25">
      <c r="AM1623">
        <f>--ISNUMBER(IFERROR(SEARCH('Formulaire recherche'!$E$20,D1623,1),""))</f>
        <v>0</v>
      </c>
      <c r="AN1623" t="str">
        <f>IF(AM1623=1,COUNTIF($AM$2:AM1623,1),"")</f>
        <v/>
      </c>
      <c r="AO1623" t="str">
        <f>IFERROR(INDEX($D$2:$D$3528,MATCH(ROWS($AN$2:AN1623),Position_Fournisseurs,0)),"")</f>
        <v/>
      </c>
    </row>
    <row r="1624" spans="39:41" x14ac:dyDescent="0.25">
      <c r="AM1624">
        <f>--ISNUMBER(IFERROR(SEARCH('Formulaire recherche'!$E$20,D1624,1),""))</f>
        <v>0</v>
      </c>
      <c r="AN1624" t="str">
        <f>IF(AM1624=1,COUNTIF($AM$2:AM1624,1),"")</f>
        <v/>
      </c>
      <c r="AO1624" t="str">
        <f>IFERROR(INDEX($D$2:$D$3528,MATCH(ROWS($AN$2:AN1624),Position_Fournisseurs,0)),"")</f>
        <v/>
      </c>
    </row>
    <row r="1625" spans="39:41" x14ac:dyDescent="0.25">
      <c r="AM1625">
        <f>--ISNUMBER(IFERROR(SEARCH('Formulaire recherche'!$E$20,D1625,1),""))</f>
        <v>0</v>
      </c>
      <c r="AN1625" t="str">
        <f>IF(AM1625=1,COUNTIF($AM$2:AM1625,1),"")</f>
        <v/>
      </c>
      <c r="AO1625" t="str">
        <f>IFERROR(INDEX($D$2:$D$3528,MATCH(ROWS($AN$2:AN1625),Position_Fournisseurs,0)),"")</f>
        <v/>
      </c>
    </row>
    <row r="1626" spans="39:41" x14ac:dyDescent="0.25">
      <c r="AM1626">
        <f>--ISNUMBER(IFERROR(SEARCH('Formulaire recherche'!$E$20,D1626,1),""))</f>
        <v>0</v>
      </c>
      <c r="AN1626" t="str">
        <f>IF(AM1626=1,COUNTIF($AM$2:AM1626,1),"")</f>
        <v/>
      </c>
      <c r="AO1626" t="str">
        <f>IFERROR(INDEX($D$2:$D$3528,MATCH(ROWS($AN$2:AN1626),Position_Fournisseurs,0)),"")</f>
        <v/>
      </c>
    </row>
    <row r="1627" spans="39:41" x14ac:dyDescent="0.25">
      <c r="AM1627">
        <f>--ISNUMBER(IFERROR(SEARCH('Formulaire recherche'!$E$20,D1627,1),""))</f>
        <v>0</v>
      </c>
      <c r="AN1627" t="str">
        <f>IF(AM1627=1,COUNTIF($AM$2:AM1627,1),"")</f>
        <v/>
      </c>
      <c r="AO1627" t="str">
        <f>IFERROR(INDEX($D$2:$D$3528,MATCH(ROWS($AN$2:AN1627),Position_Fournisseurs,0)),"")</f>
        <v/>
      </c>
    </row>
    <row r="1628" spans="39:41" x14ac:dyDescent="0.25">
      <c r="AM1628">
        <f>--ISNUMBER(IFERROR(SEARCH('Formulaire recherche'!$E$20,D1628,1),""))</f>
        <v>0</v>
      </c>
      <c r="AN1628" t="str">
        <f>IF(AM1628=1,COUNTIF($AM$2:AM1628,1),"")</f>
        <v/>
      </c>
      <c r="AO1628" t="str">
        <f>IFERROR(INDEX($D$2:$D$3528,MATCH(ROWS($AN$2:AN1628),Position_Fournisseurs,0)),"")</f>
        <v/>
      </c>
    </row>
    <row r="1629" spans="39:41" x14ac:dyDescent="0.25">
      <c r="AM1629">
        <f>--ISNUMBER(IFERROR(SEARCH('Formulaire recherche'!$E$20,D1629,1),""))</f>
        <v>0</v>
      </c>
      <c r="AN1629" t="str">
        <f>IF(AM1629=1,COUNTIF($AM$2:AM1629,1),"")</f>
        <v/>
      </c>
      <c r="AO1629" t="str">
        <f>IFERROR(INDEX($D$2:$D$3528,MATCH(ROWS($AN$2:AN1629),Position_Fournisseurs,0)),"")</f>
        <v/>
      </c>
    </row>
    <row r="1630" spans="39:41" x14ac:dyDescent="0.25">
      <c r="AM1630">
        <f>--ISNUMBER(IFERROR(SEARCH('Formulaire recherche'!$E$20,D1630,1),""))</f>
        <v>0</v>
      </c>
      <c r="AN1630" t="str">
        <f>IF(AM1630=1,COUNTIF($AM$2:AM1630,1),"")</f>
        <v/>
      </c>
      <c r="AO1630" t="str">
        <f>IFERROR(INDEX($D$2:$D$3528,MATCH(ROWS($AN$2:AN1630),Position_Fournisseurs,0)),"")</f>
        <v/>
      </c>
    </row>
    <row r="1631" spans="39:41" x14ac:dyDescent="0.25">
      <c r="AM1631">
        <f>--ISNUMBER(IFERROR(SEARCH('Formulaire recherche'!$E$20,D1631,1),""))</f>
        <v>0</v>
      </c>
      <c r="AN1631" t="str">
        <f>IF(AM1631=1,COUNTIF($AM$2:AM1631,1),"")</f>
        <v/>
      </c>
      <c r="AO1631" t="str">
        <f>IFERROR(INDEX($D$2:$D$3528,MATCH(ROWS($AN$2:AN1631),Position_Fournisseurs,0)),"")</f>
        <v/>
      </c>
    </row>
    <row r="1632" spans="39:41" x14ac:dyDescent="0.25">
      <c r="AM1632">
        <f>--ISNUMBER(IFERROR(SEARCH('Formulaire recherche'!$E$20,D1632,1),""))</f>
        <v>0</v>
      </c>
      <c r="AN1632" t="str">
        <f>IF(AM1632=1,COUNTIF($AM$2:AM1632,1),"")</f>
        <v/>
      </c>
      <c r="AO1632" t="str">
        <f>IFERROR(INDEX($D$2:$D$3528,MATCH(ROWS($AN$2:AN1632),Position_Fournisseurs,0)),"")</f>
        <v/>
      </c>
    </row>
    <row r="1633" spans="39:41" x14ac:dyDescent="0.25">
      <c r="AM1633">
        <f>--ISNUMBER(IFERROR(SEARCH('Formulaire recherche'!$E$20,D1633,1),""))</f>
        <v>0</v>
      </c>
      <c r="AN1633" t="str">
        <f>IF(AM1633=1,COUNTIF($AM$2:AM1633,1),"")</f>
        <v/>
      </c>
      <c r="AO1633" t="str">
        <f>IFERROR(INDEX($D$2:$D$3528,MATCH(ROWS($AN$2:AN1633),Position_Fournisseurs,0)),"")</f>
        <v/>
      </c>
    </row>
    <row r="1634" spans="39:41" x14ac:dyDescent="0.25">
      <c r="AM1634">
        <f>--ISNUMBER(IFERROR(SEARCH('Formulaire recherche'!$E$20,D1634,1),""))</f>
        <v>0</v>
      </c>
      <c r="AN1634" t="str">
        <f>IF(AM1634=1,COUNTIF($AM$2:AM1634,1),"")</f>
        <v/>
      </c>
      <c r="AO1634" t="str">
        <f>IFERROR(INDEX($D$2:$D$3528,MATCH(ROWS($AN$2:AN1634),Position_Fournisseurs,0)),"")</f>
        <v/>
      </c>
    </row>
    <row r="1635" spans="39:41" x14ac:dyDescent="0.25">
      <c r="AM1635">
        <f>--ISNUMBER(IFERROR(SEARCH('Formulaire recherche'!$E$20,D1635,1),""))</f>
        <v>0</v>
      </c>
      <c r="AN1635" t="str">
        <f>IF(AM1635=1,COUNTIF($AM$2:AM1635,1),"")</f>
        <v/>
      </c>
      <c r="AO1635" t="str">
        <f>IFERROR(INDEX($D$2:$D$3528,MATCH(ROWS($AN$2:AN1635),Position_Fournisseurs,0)),"")</f>
        <v/>
      </c>
    </row>
    <row r="1636" spans="39:41" x14ac:dyDescent="0.25">
      <c r="AM1636">
        <f>--ISNUMBER(IFERROR(SEARCH('Formulaire recherche'!$E$20,D1636,1),""))</f>
        <v>0</v>
      </c>
      <c r="AN1636" t="str">
        <f>IF(AM1636=1,COUNTIF($AM$2:AM1636,1),"")</f>
        <v/>
      </c>
      <c r="AO1636" t="str">
        <f>IFERROR(INDEX($D$2:$D$3528,MATCH(ROWS($AN$2:AN1636),Position_Fournisseurs,0)),"")</f>
        <v/>
      </c>
    </row>
    <row r="1637" spans="39:41" x14ac:dyDescent="0.25">
      <c r="AM1637">
        <f>--ISNUMBER(IFERROR(SEARCH('Formulaire recherche'!$E$20,D1637,1),""))</f>
        <v>0</v>
      </c>
      <c r="AN1637" t="str">
        <f>IF(AM1637=1,COUNTIF($AM$2:AM1637,1),"")</f>
        <v/>
      </c>
      <c r="AO1637" t="str">
        <f>IFERROR(INDEX($D$2:$D$3528,MATCH(ROWS($AN$2:AN1637),Position_Fournisseurs,0)),"")</f>
        <v/>
      </c>
    </row>
    <row r="1638" spans="39:41" x14ac:dyDescent="0.25">
      <c r="AM1638">
        <f>--ISNUMBER(IFERROR(SEARCH('Formulaire recherche'!$E$20,D1638,1),""))</f>
        <v>0</v>
      </c>
      <c r="AN1638" t="str">
        <f>IF(AM1638=1,COUNTIF($AM$2:AM1638,1),"")</f>
        <v/>
      </c>
      <c r="AO1638" t="str">
        <f>IFERROR(INDEX($D$2:$D$3528,MATCH(ROWS($AN$2:AN1638),Position_Fournisseurs,0)),"")</f>
        <v/>
      </c>
    </row>
    <row r="1639" spans="39:41" x14ac:dyDescent="0.25">
      <c r="AM1639">
        <f>--ISNUMBER(IFERROR(SEARCH('Formulaire recherche'!$E$20,D1639,1),""))</f>
        <v>0</v>
      </c>
      <c r="AN1639" t="str">
        <f>IF(AM1639=1,COUNTIF($AM$2:AM1639,1),"")</f>
        <v/>
      </c>
      <c r="AO1639" t="str">
        <f>IFERROR(INDEX($D$2:$D$3528,MATCH(ROWS($AN$2:AN1639),Position_Fournisseurs,0)),"")</f>
        <v/>
      </c>
    </row>
    <row r="1640" spans="39:41" x14ac:dyDescent="0.25">
      <c r="AM1640">
        <f>--ISNUMBER(IFERROR(SEARCH('Formulaire recherche'!$E$20,D1640,1),""))</f>
        <v>0</v>
      </c>
      <c r="AN1640" t="str">
        <f>IF(AM1640=1,COUNTIF($AM$2:AM1640,1),"")</f>
        <v/>
      </c>
      <c r="AO1640" t="str">
        <f>IFERROR(INDEX($D$2:$D$3528,MATCH(ROWS($AN$2:AN1640),Position_Fournisseurs,0)),"")</f>
        <v/>
      </c>
    </row>
    <row r="1641" spans="39:41" x14ac:dyDescent="0.25">
      <c r="AM1641">
        <f>--ISNUMBER(IFERROR(SEARCH('Formulaire recherche'!$E$20,D1641,1),""))</f>
        <v>0</v>
      </c>
      <c r="AN1641" t="str">
        <f>IF(AM1641=1,COUNTIF($AM$2:AM1641,1),"")</f>
        <v/>
      </c>
      <c r="AO1641" t="str">
        <f>IFERROR(INDEX($D$2:$D$3528,MATCH(ROWS($AN$2:AN1641),Position_Fournisseurs,0)),"")</f>
        <v/>
      </c>
    </row>
    <row r="1642" spans="39:41" x14ac:dyDescent="0.25">
      <c r="AM1642">
        <f>--ISNUMBER(IFERROR(SEARCH('Formulaire recherche'!$E$20,D1642,1),""))</f>
        <v>0</v>
      </c>
      <c r="AN1642" t="str">
        <f>IF(AM1642=1,COUNTIF($AM$2:AM1642,1),"")</f>
        <v/>
      </c>
      <c r="AO1642" t="str">
        <f>IFERROR(INDEX($D$2:$D$3528,MATCH(ROWS($AN$2:AN1642),Position_Fournisseurs,0)),"")</f>
        <v/>
      </c>
    </row>
    <row r="1643" spans="39:41" x14ac:dyDescent="0.25">
      <c r="AM1643">
        <f>--ISNUMBER(IFERROR(SEARCH('Formulaire recherche'!$E$20,D1643,1),""))</f>
        <v>0</v>
      </c>
      <c r="AN1643" t="str">
        <f>IF(AM1643=1,COUNTIF($AM$2:AM1643,1),"")</f>
        <v/>
      </c>
      <c r="AO1643" t="str">
        <f>IFERROR(INDEX($D$2:$D$3528,MATCH(ROWS($AN$2:AN1643),Position_Fournisseurs,0)),"")</f>
        <v/>
      </c>
    </row>
    <row r="1644" spans="39:41" x14ac:dyDescent="0.25">
      <c r="AM1644">
        <f>--ISNUMBER(IFERROR(SEARCH('Formulaire recherche'!$E$20,D1644,1),""))</f>
        <v>0</v>
      </c>
      <c r="AN1644" t="str">
        <f>IF(AM1644=1,COUNTIF($AM$2:AM1644,1),"")</f>
        <v/>
      </c>
      <c r="AO1644" t="str">
        <f>IFERROR(INDEX($D$2:$D$3528,MATCH(ROWS($AN$2:AN1644),Position_Fournisseurs,0)),"")</f>
        <v/>
      </c>
    </row>
    <row r="1645" spans="39:41" x14ac:dyDescent="0.25">
      <c r="AM1645">
        <f>--ISNUMBER(IFERROR(SEARCH('Formulaire recherche'!$E$20,D1645,1),""))</f>
        <v>0</v>
      </c>
      <c r="AN1645" t="str">
        <f>IF(AM1645=1,COUNTIF($AM$2:AM1645,1),"")</f>
        <v/>
      </c>
      <c r="AO1645" t="str">
        <f>IFERROR(INDEX($D$2:$D$3528,MATCH(ROWS($AN$2:AN1645),Position_Fournisseurs,0)),"")</f>
        <v/>
      </c>
    </row>
    <row r="1646" spans="39:41" x14ac:dyDescent="0.25">
      <c r="AM1646">
        <f>--ISNUMBER(IFERROR(SEARCH('Formulaire recherche'!$E$20,D1646,1),""))</f>
        <v>0</v>
      </c>
      <c r="AN1646" t="str">
        <f>IF(AM1646=1,COUNTIF($AM$2:AM1646,1),"")</f>
        <v/>
      </c>
      <c r="AO1646" t="str">
        <f>IFERROR(INDEX($D$2:$D$3528,MATCH(ROWS($AN$2:AN1646),Position_Fournisseurs,0)),"")</f>
        <v/>
      </c>
    </row>
    <row r="1647" spans="39:41" x14ac:dyDescent="0.25">
      <c r="AM1647">
        <f>--ISNUMBER(IFERROR(SEARCH('Formulaire recherche'!$E$20,D1647,1),""))</f>
        <v>0</v>
      </c>
      <c r="AN1647" t="str">
        <f>IF(AM1647=1,COUNTIF($AM$2:AM1647,1),"")</f>
        <v/>
      </c>
      <c r="AO1647" t="str">
        <f>IFERROR(INDEX($D$2:$D$3528,MATCH(ROWS($AN$2:AN1647),Position_Fournisseurs,0)),"")</f>
        <v/>
      </c>
    </row>
    <row r="1648" spans="39:41" x14ac:dyDescent="0.25">
      <c r="AM1648">
        <f>--ISNUMBER(IFERROR(SEARCH('Formulaire recherche'!$E$20,D1648,1),""))</f>
        <v>0</v>
      </c>
      <c r="AN1648" t="str">
        <f>IF(AM1648=1,COUNTIF($AM$2:AM1648,1),"")</f>
        <v/>
      </c>
      <c r="AO1648" t="str">
        <f>IFERROR(INDEX($D$2:$D$3528,MATCH(ROWS($AN$2:AN1648),Position_Fournisseurs,0)),"")</f>
        <v/>
      </c>
    </row>
    <row r="1649" spans="39:41" x14ac:dyDescent="0.25">
      <c r="AM1649">
        <f>--ISNUMBER(IFERROR(SEARCH('Formulaire recherche'!$E$20,D1649,1),""))</f>
        <v>0</v>
      </c>
      <c r="AN1649" t="str">
        <f>IF(AM1649=1,COUNTIF($AM$2:AM1649,1),"")</f>
        <v/>
      </c>
      <c r="AO1649" t="str">
        <f>IFERROR(INDEX($D$2:$D$3528,MATCH(ROWS($AN$2:AN1649),Position_Fournisseurs,0)),"")</f>
        <v/>
      </c>
    </row>
    <row r="1650" spans="39:41" x14ac:dyDescent="0.25">
      <c r="AM1650">
        <f>--ISNUMBER(IFERROR(SEARCH('Formulaire recherche'!$E$20,D1650,1),""))</f>
        <v>0</v>
      </c>
      <c r="AN1650" t="str">
        <f>IF(AM1650=1,COUNTIF($AM$2:AM1650,1),"")</f>
        <v/>
      </c>
      <c r="AO1650" t="str">
        <f>IFERROR(INDEX($D$2:$D$3528,MATCH(ROWS($AN$2:AN1650),Position_Fournisseurs,0)),"")</f>
        <v/>
      </c>
    </row>
    <row r="1651" spans="39:41" x14ac:dyDescent="0.25">
      <c r="AM1651">
        <f>--ISNUMBER(IFERROR(SEARCH('Formulaire recherche'!$E$20,D1651,1),""))</f>
        <v>0</v>
      </c>
      <c r="AN1651" t="str">
        <f>IF(AM1651=1,COUNTIF($AM$2:AM1651,1),"")</f>
        <v/>
      </c>
      <c r="AO1651" t="str">
        <f>IFERROR(INDEX($D$2:$D$3528,MATCH(ROWS($AN$2:AN1651),Position_Fournisseurs,0)),"")</f>
        <v/>
      </c>
    </row>
    <row r="1652" spans="39:41" x14ac:dyDescent="0.25">
      <c r="AM1652">
        <f>--ISNUMBER(IFERROR(SEARCH('Formulaire recherche'!$E$20,D1652,1),""))</f>
        <v>0</v>
      </c>
      <c r="AN1652" t="str">
        <f>IF(AM1652=1,COUNTIF($AM$2:AM1652,1),"")</f>
        <v/>
      </c>
      <c r="AO1652" t="str">
        <f>IFERROR(INDEX($D$2:$D$3528,MATCH(ROWS($AN$2:AN1652),Position_Fournisseurs,0)),"")</f>
        <v/>
      </c>
    </row>
    <row r="1653" spans="39:41" x14ac:dyDescent="0.25">
      <c r="AM1653">
        <f>--ISNUMBER(IFERROR(SEARCH('Formulaire recherche'!$E$20,D1653,1),""))</f>
        <v>0</v>
      </c>
      <c r="AN1653" t="str">
        <f>IF(AM1653=1,COUNTIF($AM$2:AM1653,1),"")</f>
        <v/>
      </c>
      <c r="AO1653" t="str">
        <f>IFERROR(INDEX($D$2:$D$3528,MATCH(ROWS($AN$2:AN1653),Position_Fournisseurs,0)),"")</f>
        <v/>
      </c>
    </row>
    <row r="1654" spans="39:41" x14ac:dyDescent="0.25">
      <c r="AM1654">
        <f>--ISNUMBER(IFERROR(SEARCH('Formulaire recherche'!$E$20,D1654,1),""))</f>
        <v>0</v>
      </c>
      <c r="AN1654" t="str">
        <f>IF(AM1654=1,COUNTIF($AM$2:AM1654,1),"")</f>
        <v/>
      </c>
      <c r="AO1654" t="str">
        <f>IFERROR(INDEX($D$2:$D$3528,MATCH(ROWS($AN$2:AN1654),Position_Fournisseurs,0)),"")</f>
        <v/>
      </c>
    </row>
    <row r="1655" spans="39:41" x14ac:dyDescent="0.25">
      <c r="AM1655">
        <f>--ISNUMBER(IFERROR(SEARCH('Formulaire recherche'!$E$20,D1655,1),""))</f>
        <v>0</v>
      </c>
      <c r="AN1655" t="str">
        <f>IF(AM1655=1,COUNTIF($AM$2:AM1655,1),"")</f>
        <v/>
      </c>
      <c r="AO1655" t="str">
        <f>IFERROR(INDEX($D$2:$D$3528,MATCH(ROWS($AN$2:AN1655),Position_Fournisseurs,0)),"")</f>
        <v/>
      </c>
    </row>
    <row r="1656" spans="39:41" x14ac:dyDescent="0.25">
      <c r="AM1656">
        <f>--ISNUMBER(IFERROR(SEARCH('Formulaire recherche'!$E$20,D1656,1),""))</f>
        <v>0</v>
      </c>
      <c r="AN1656" t="str">
        <f>IF(AM1656=1,COUNTIF($AM$2:AM1656,1),"")</f>
        <v/>
      </c>
      <c r="AO1656" t="str">
        <f>IFERROR(INDEX($D$2:$D$3528,MATCH(ROWS($AN$2:AN1656),Position_Fournisseurs,0)),"")</f>
        <v/>
      </c>
    </row>
    <row r="1657" spans="39:41" x14ac:dyDescent="0.25">
      <c r="AM1657">
        <f>--ISNUMBER(IFERROR(SEARCH('Formulaire recherche'!$E$20,D1657,1),""))</f>
        <v>0</v>
      </c>
      <c r="AN1657" t="str">
        <f>IF(AM1657=1,COUNTIF($AM$2:AM1657,1),"")</f>
        <v/>
      </c>
      <c r="AO1657" t="str">
        <f>IFERROR(INDEX($D$2:$D$3528,MATCH(ROWS($AN$2:AN1657),Position_Fournisseurs,0)),"")</f>
        <v/>
      </c>
    </row>
    <row r="1658" spans="39:41" x14ac:dyDescent="0.25">
      <c r="AM1658">
        <f>--ISNUMBER(IFERROR(SEARCH('Formulaire recherche'!$E$20,D1658,1),""))</f>
        <v>0</v>
      </c>
      <c r="AN1658" t="str">
        <f>IF(AM1658=1,COUNTIF($AM$2:AM1658,1),"")</f>
        <v/>
      </c>
      <c r="AO1658" t="str">
        <f>IFERROR(INDEX($D$2:$D$3528,MATCH(ROWS($AN$2:AN1658),Position_Fournisseurs,0)),"")</f>
        <v/>
      </c>
    </row>
    <row r="1659" spans="39:41" x14ac:dyDescent="0.25">
      <c r="AM1659">
        <f>--ISNUMBER(IFERROR(SEARCH('Formulaire recherche'!$E$20,D1659,1),""))</f>
        <v>0</v>
      </c>
      <c r="AN1659" t="str">
        <f>IF(AM1659=1,COUNTIF($AM$2:AM1659,1),"")</f>
        <v/>
      </c>
      <c r="AO1659" t="str">
        <f>IFERROR(INDEX($D$2:$D$3528,MATCH(ROWS($AN$2:AN1659),Position_Fournisseurs,0)),"")</f>
        <v/>
      </c>
    </row>
    <row r="1660" spans="39:41" x14ac:dyDescent="0.25">
      <c r="AM1660">
        <f>--ISNUMBER(IFERROR(SEARCH('Formulaire recherche'!$E$20,D1660,1),""))</f>
        <v>0</v>
      </c>
      <c r="AN1660" t="str">
        <f>IF(AM1660=1,COUNTIF($AM$2:AM1660,1),"")</f>
        <v/>
      </c>
      <c r="AO1660" t="str">
        <f>IFERROR(INDEX($D$2:$D$3528,MATCH(ROWS($AN$2:AN1660),Position_Fournisseurs,0)),"")</f>
        <v/>
      </c>
    </row>
    <row r="1661" spans="39:41" x14ac:dyDescent="0.25">
      <c r="AM1661">
        <f>--ISNUMBER(IFERROR(SEARCH('Formulaire recherche'!$E$20,D1661,1),""))</f>
        <v>0</v>
      </c>
      <c r="AN1661" t="str">
        <f>IF(AM1661=1,COUNTIF($AM$2:AM1661,1),"")</f>
        <v/>
      </c>
      <c r="AO1661" t="str">
        <f>IFERROR(INDEX($D$2:$D$3528,MATCH(ROWS($AN$2:AN1661),Position_Fournisseurs,0)),"")</f>
        <v/>
      </c>
    </row>
    <row r="1662" spans="39:41" x14ac:dyDescent="0.25">
      <c r="AM1662">
        <f>--ISNUMBER(IFERROR(SEARCH('Formulaire recherche'!$E$20,D1662,1),""))</f>
        <v>0</v>
      </c>
      <c r="AN1662" t="str">
        <f>IF(AM1662=1,COUNTIF($AM$2:AM1662,1),"")</f>
        <v/>
      </c>
      <c r="AO1662" t="str">
        <f>IFERROR(INDEX($D$2:$D$3528,MATCH(ROWS($AN$2:AN1662),Position_Fournisseurs,0)),"")</f>
        <v/>
      </c>
    </row>
    <row r="1663" spans="39:41" x14ac:dyDescent="0.25">
      <c r="AM1663">
        <f>--ISNUMBER(IFERROR(SEARCH('Formulaire recherche'!$E$20,D1663,1),""))</f>
        <v>0</v>
      </c>
      <c r="AN1663" t="str">
        <f>IF(AM1663=1,COUNTIF($AM$2:AM1663,1),"")</f>
        <v/>
      </c>
      <c r="AO1663" t="str">
        <f>IFERROR(INDEX($D$2:$D$3528,MATCH(ROWS($AN$2:AN1663),Position_Fournisseurs,0)),"")</f>
        <v/>
      </c>
    </row>
    <row r="1664" spans="39:41" x14ac:dyDescent="0.25">
      <c r="AM1664">
        <f>--ISNUMBER(IFERROR(SEARCH('Formulaire recherche'!$E$20,D1664,1),""))</f>
        <v>0</v>
      </c>
      <c r="AN1664" t="str">
        <f>IF(AM1664=1,COUNTIF($AM$2:AM1664,1),"")</f>
        <v/>
      </c>
      <c r="AO1664" t="str">
        <f>IFERROR(INDEX($D$2:$D$3528,MATCH(ROWS($AN$2:AN1664),Position_Fournisseurs,0)),"")</f>
        <v/>
      </c>
    </row>
    <row r="1665" spans="39:41" x14ac:dyDescent="0.25">
      <c r="AM1665">
        <f>--ISNUMBER(IFERROR(SEARCH('Formulaire recherche'!$E$20,D1665,1),""))</f>
        <v>0</v>
      </c>
      <c r="AN1665" t="str">
        <f>IF(AM1665=1,COUNTIF($AM$2:AM1665,1),"")</f>
        <v/>
      </c>
      <c r="AO1665" t="str">
        <f>IFERROR(INDEX($D$2:$D$3528,MATCH(ROWS($AN$2:AN1665),Position_Fournisseurs,0)),"")</f>
        <v/>
      </c>
    </row>
    <row r="1666" spans="39:41" x14ac:dyDescent="0.25">
      <c r="AM1666">
        <f>--ISNUMBER(IFERROR(SEARCH('Formulaire recherche'!$E$20,D1666,1),""))</f>
        <v>0</v>
      </c>
      <c r="AN1666" t="str">
        <f>IF(AM1666=1,COUNTIF($AM$2:AM1666,1),"")</f>
        <v/>
      </c>
      <c r="AO1666" t="str">
        <f>IFERROR(INDEX($D$2:$D$3528,MATCH(ROWS($AN$2:AN1666),Position_Fournisseurs,0)),"")</f>
        <v/>
      </c>
    </row>
    <row r="1667" spans="39:41" x14ac:dyDescent="0.25">
      <c r="AM1667">
        <f>--ISNUMBER(IFERROR(SEARCH('Formulaire recherche'!$E$20,D1667,1),""))</f>
        <v>0</v>
      </c>
      <c r="AN1667" t="str">
        <f>IF(AM1667=1,COUNTIF($AM$2:AM1667,1),"")</f>
        <v/>
      </c>
      <c r="AO1667" t="str">
        <f>IFERROR(INDEX($D$2:$D$3528,MATCH(ROWS($AN$2:AN1667),Position_Fournisseurs,0)),"")</f>
        <v/>
      </c>
    </row>
    <row r="1668" spans="39:41" x14ac:dyDescent="0.25">
      <c r="AM1668">
        <f>--ISNUMBER(IFERROR(SEARCH('Formulaire recherche'!$E$20,D1668,1),""))</f>
        <v>0</v>
      </c>
      <c r="AN1668" t="str">
        <f>IF(AM1668=1,COUNTIF($AM$2:AM1668,1),"")</f>
        <v/>
      </c>
      <c r="AO1668" t="str">
        <f>IFERROR(INDEX($D$2:$D$3528,MATCH(ROWS($AN$2:AN1668),Position_Fournisseurs,0)),"")</f>
        <v/>
      </c>
    </row>
    <row r="1669" spans="39:41" x14ac:dyDescent="0.25">
      <c r="AM1669">
        <f>--ISNUMBER(IFERROR(SEARCH('Formulaire recherche'!$E$20,D1669,1),""))</f>
        <v>0</v>
      </c>
      <c r="AN1669" t="str">
        <f>IF(AM1669=1,COUNTIF($AM$2:AM1669,1),"")</f>
        <v/>
      </c>
      <c r="AO1669" t="str">
        <f>IFERROR(INDEX($D$2:$D$3528,MATCH(ROWS($AN$2:AN1669),Position_Fournisseurs,0)),"")</f>
        <v/>
      </c>
    </row>
    <row r="1670" spans="39:41" x14ac:dyDescent="0.25">
      <c r="AM1670">
        <f>--ISNUMBER(IFERROR(SEARCH('Formulaire recherche'!$E$20,D1670,1),""))</f>
        <v>0</v>
      </c>
      <c r="AN1670" t="str">
        <f>IF(AM1670=1,COUNTIF($AM$2:AM1670,1),"")</f>
        <v/>
      </c>
      <c r="AO1670" t="str">
        <f>IFERROR(INDEX($D$2:$D$3528,MATCH(ROWS($AN$2:AN1670),Position_Fournisseurs,0)),"")</f>
        <v/>
      </c>
    </row>
    <row r="1671" spans="39:41" x14ac:dyDescent="0.25">
      <c r="AM1671">
        <f>--ISNUMBER(IFERROR(SEARCH('Formulaire recherche'!$E$20,D1671,1),""))</f>
        <v>0</v>
      </c>
      <c r="AN1671" t="str">
        <f>IF(AM1671=1,COUNTIF($AM$2:AM1671,1),"")</f>
        <v/>
      </c>
      <c r="AO1671" t="str">
        <f>IFERROR(INDEX($D$2:$D$3528,MATCH(ROWS($AN$2:AN1671),Position_Fournisseurs,0)),"")</f>
        <v/>
      </c>
    </row>
    <row r="1672" spans="39:41" x14ac:dyDescent="0.25">
      <c r="AM1672">
        <f>--ISNUMBER(IFERROR(SEARCH('Formulaire recherche'!$E$20,D1672,1),""))</f>
        <v>0</v>
      </c>
      <c r="AN1672" t="str">
        <f>IF(AM1672=1,COUNTIF($AM$2:AM1672,1),"")</f>
        <v/>
      </c>
      <c r="AO1672" t="str">
        <f>IFERROR(INDEX($D$2:$D$3528,MATCH(ROWS($AN$2:AN1672),Position_Fournisseurs,0)),"")</f>
        <v/>
      </c>
    </row>
    <row r="1673" spans="39:41" x14ac:dyDescent="0.25">
      <c r="AM1673">
        <f>--ISNUMBER(IFERROR(SEARCH('Formulaire recherche'!$E$20,D1673,1),""))</f>
        <v>0</v>
      </c>
      <c r="AN1673" t="str">
        <f>IF(AM1673=1,COUNTIF($AM$2:AM1673,1),"")</f>
        <v/>
      </c>
      <c r="AO1673" t="str">
        <f>IFERROR(INDEX($D$2:$D$3528,MATCH(ROWS($AN$2:AN1673),Position_Fournisseurs,0)),"")</f>
        <v/>
      </c>
    </row>
    <row r="1674" spans="39:41" x14ac:dyDescent="0.25">
      <c r="AM1674">
        <f>--ISNUMBER(IFERROR(SEARCH('Formulaire recherche'!$E$20,D1674,1),""))</f>
        <v>0</v>
      </c>
      <c r="AN1674" t="str">
        <f>IF(AM1674=1,COUNTIF($AM$2:AM1674,1),"")</f>
        <v/>
      </c>
      <c r="AO1674" t="str">
        <f>IFERROR(INDEX($D$2:$D$3528,MATCH(ROWS($AN$2:AN1674),Position_Fournisseurs,0)),"")</f>
        <v/>
      </c>
    </row>
    <row r="1675" spans="39:41" x14ac:dyDescent="0.25">
      <c r="AM1675">
        <f>--ISNUMBER(IFERROR(SEARCH('Formulaire recherche'!$E$20,D1675,1),""))</f>
        <v>0</v>
      </c>
      <c r="AN1675" t="str">
        <f>IF(AM1675=1,COUNTIF($AM$2:AM1675,1),"")</f>
        <v/>
      </c>
      <c r="AO1675" t="str">
        <f>IFERROR(INDEX($D$2:$D$3528,MATCH(ROWS($AN$2:AN1675),Position_Fournisseurs,0)),"")</f>
        <v/>
      </c>
    </row>
    <row r="1676" spans="39:41" x14ac:dyDescent="0.25">
      <c r="AM1676">
        <f>--ISNUMBER(IFERROR(SEARCH('Formulaire recherche'!$E$20,D1676,1),""))</f>
        <v>0</v>
      </c>
      <c r="AN1676" t="str">
        <f>IF(AM1676=1,COUNTIF($AM$2:AM1676,1),"")</f>
        <v/>
      </c>
      <c r="AO1676" t="str">
        <f>IFERROR(INDEX($D$2:$D$3528,MATCH(ROWS($AN$2:AN1676),Position_Fournisseurs,0)),"")</f>
        <v/>
      </c>
    </row>
    <row r="1677" spans="39:41" x14ac:dyDescent="0.25">
      <c r="AM1677">
        <f>--ISNUMBER(IFERROR(SEARCH('Formulaire recherche'!$E$20,D1677,1),""))</f>
        <v>0</v>
      </c>
      <c r="AN1677" t="str">
        <f>IF(AM1677=1,COUNTIF($AM$2:AM1677,1),"")</f>
        <v/>
      </c>
      <c r="AO1677" t="str">
        <f>IFERROR(INDEX($D$2:$D$3528,MATCH(ROWS($AN$2:AN1677),Position_Fournisseurs,0)),"")</f>
        <v/>
      </c>
    </row>
    <row r="1678" spans="39:41" x14ac:dyDescent="0.25">
      <c r="AM1678">
        <f>--ISNUMBER(IFERROR(SEARCH('Formulaire recherche'!$E$20,D1678,1),""))</f>
        <v>0</v>
      </c>
      <c r="AN1678" t="str">
        <f>IF(AM1678=1,COUNTIF($AM$2:AM1678,1),"")</f>
        <v/>
      </c>
      <c r="AO1678" t="str">
        <f>IFERROR(INDEX($D$2:$D$3528,MATCH(ROWS($AN$2:AN1678),Position_Fournisseurs,0)),"")</f>
        <v/>
      </c>
    </row>
    <row r="1679" spans="39:41" x14ac:dyDescent="0.25">
      <c r="AM1679">
        <f>--ISNUMBER(IFERROR(SEARCH('Formulaire recherche'!$E$20,D1679,1),""))</f>
        <v>0</v>
      </c>
      <c r="AN1679" t="str">
        <f>IF(AM1679=1,COUNTIF($AM$2:AM1679,1),"")</f>
        <v/>
      </c>
      <c r="AO1679" t="str">
        <f>IFERROR(INDEX($D$2:$D$3528,MATCH(ROWS($AN$2:AN1679),Position_Fournisseurs,0)),"")</f>
        <v/>
      </c>
    </row>
    <row r="1680" spans="39:41" x14ac:dyDescent="0.25">
      <c r="AM1680">
        <f>--ISNUMBER(IFERROR(SEARCH('Formulaire recherche'!$E$20,D1680,1),""))</f>
        <v>0</v>
      </c>
      <c r="AN1680" t="str">
        <f>IF(AM1680=1,COUNTIF($AM$2:AM1680,1),"")</f>
        <v/>
      </c>
      <c r="AO1680" t="str">
        <f>IFERROR(INDEX($D$2:$D$3528,MATCH(ROWS($AN$2:AN1680),Position_Fournisseurs,0)),"")</f>
        <v/>
      </c>
    </row>
    <row r="1681" spans="39:41" x14ac:dyDescent="0.25">
      <c r="AM1681">
        <f>--ISNUMBER(IFERROR(SEARCH('Formulaire recherche'!$E$20,D1681,1),""))</f>
        <v>0</v>
      </c>
      <c r="AN1681" t="str">
        <f>IF(AM1681=1,COUNTIF($AM$2:AM1681,1),"")</f>
        <v/>
      </c>
      <c r="AO1681" t="str">
        <f>IFERROR(INDEX($D$2:$D$3528,MATCH(ROWS($AN$2:AN1681),Position_Fournisseurs,0)),"")</f>
        <v/>
      </c>
    </row>
    <row r="1682" spans="39:41" x14ac:dyDescent="0.25">
      <c r="AM1682">
        <f>--ISNUMBER(IFERROR(SEARCH('Formulaire recherche'!$E$20,D1682,1),""))</f>
        <v>0</v>
      </c>
      <c r="AN1682" t="str">
        <f>IF(AM1682=1,COUNTIF($AM$2:AM1682,1),"")</f>
        <v/>
      </c>
      <c r="AO1682" t="str">
        <f>IFERROR(INDEX($D$2:$D$3528,MATCH(ROWS($AN$2:AN1682),Position_Fournisseurs,0)),"")</f>
        <v/>
      </c>
    </row>
    <row r="1683" spans="39:41" x14ac:dyDescent="0.25">
      <c r="AM1683">
        <f>--ISNUMBER(IFERROR(SEARCH('Formulaire recherche'!$E$20,D1683,1),""))</f>
        <v>0</v>
      </c>
      <c r="AN1683" t="str">
        <f>IF(AM1683=1,COUNTIF($AM$2:AM1683,1),"")</f>
        <v/>
      </c>
      <c r="AO1683" t="str">
        <f>IFERROR(INDEX($D$2:$D$3528,MATCH(ROWS($AN$2:AN1683),Position_Fournisseurs,0)),"")</f>
        <v/>
      </c>
    </row>
    <row r="1684" spans="39:41" x14ac:dyDescent="0.25">
      <c r="AM1684">
        <f>--ISNUMBER(IFERROR(SEARCH('Formulaire recherche'!$E$20,D1684,1),""))</f>
        <v>0</v>
      </c>
      <c r="AN1684" t="str">
        <f>IF(AM1684=1,COUNTIF($AM$2:AM1684,1),"")</f>
        <v/>
      </c>
      <c r="AO1684" t="str">
        <f>IFERROR(INDEX($D$2:$D$3528,MATCH(ROWS($AN$2:AN1684),Position_Fournisseurs,0)),"")</f>
        <v/>
      </c>
    </row>
    <row r="1685" spans="39:41" x14ac:dyDescent="0.25">
      <c r="AM1685">
        <f>--ISNUMBER(IFERROR(SEARCH('Formulaire recherche'!$E$20,D1685,1),""))</f>
        <v>0</v>
      </c>
      <c r="AN1685" t="str">
        <f>IF(AM1685=1,COUNTIF($AM$2:AM1685,1),"")</f>
        <v/>
      </c>
      <c r="AO1685" t="str">
        <f>IFERROR(INDEX($D$2:$D$3528,MATCH(ROWS($AN$2:AN1685),Position_Fournisseurs,0)),"")</f>
        <v/>
      </c>
    </row>
    <row r="1686" spans="39:41" x14ac:dyDescent="0.25">
      <c r="AM1686">
        <f>--ISNUMBER(IFERROR(SEARCH('Formulaire recherche'!$E$20,D1686,1),""))</f>
        <v>0</v>
      </c>
      <c r="AN1686" t="str">
        <f>IF(AM1686=1,COUNTIF($AM$2:AM1686,1),"")</f>
        <v/>
      </c>
      <c r="AO1686" t="str">
        <f>IFERROR(INDEX($D$2:$D$3528,MATCH(ROWS($AN$2:AN1686),Position_Fournisseurs,0)),"")</f>
        <v/>
      </c>
    </row>
    <row r="1687" spans="39:41" x14ac:dyDescent="0.25">
      <c r="AM1687">
        <f>--ISNUMBER(IFERROR(SEARCH('Formulaire recherche'!$E$20,D1687,1),""))</f>
        <v>0</v>
      </c>
      <c r="AN1687" t="str">
        <f>IF(AM1687=1,COUNTIF($AM$2:AM1687,1),"")</f>
        <v/>
      </c>
      <c r="AO1687" t="str">
        <f>IFERROR(INDEX($D$2:$D$3528,MATCH(ROWS($AN$2:AN1687),Position_Fournisseurs,0)),"")</f>
        <v/>
      </c>
    </row>
    <row r="1688" spans="39:41" x14ac:dyDescent="0.25">
      <c r="AM1688">
        <f>--ISNUMBER(IFERROR(SEARCH('Formulaire recherche'!$E$20,D1688,1),""))</f>
        <v>0</v>
      </c>
      <c r="AN1688" t="str">
        <f>IF(AM1688=1,COUNTIF($AM$2:AM1688,1),"")</f>
        <v/>
      </c>
      <c r="AO1688" t="str">
        <f>IFERROR(INDEX($D$2:$D$3528,MATCH(ROWS($AN$2:AN1688),Position_Fournisseurs,0)),"")</f>
        <v/>
      </c>
    </row>
    <row r="1689" spans="39:41" x14ac:dyDescent="0.25">
      <c r="AM1689">
        <f>--ISNUMBER(IFERROR(SEARCH('Formulaire recherche'!$E$20,D1689,1),""))</f>
        <v>0</v>
      </c>
      <c r="AN1689" t="str">
        <f>IF(AM1689=1,COUNTIF($AM$2:AM1689,1),"")</f>
        <v/>
      </c>
      <c r="AO1689" t="str">
        <f>IFERROR(INDEX($D$2:$D$3528,MATCH(ROWS($AN$2:AN1689),Position_Fournisseurs,0)),"")</f>
        <v/>
      </c>
    </row>
    <row r="1690" spans="39:41" x14ac:dyDescent="0.25">
      <c r="AM1690">
        <f>--ISNUMBER(IFERROR(SEARCH('Formulaire recherche'!$E$20,D1690,1),""))</f>
        <v>0</v>
      </c>
      <c r="AN1690" t="str">
        <f>IF(AM1690=1,COUNTIF($AM$2:AM1690,1),"")</f>
        <v/>
      </c>
      <c r="AO1690" t="str">
        <f>IFERROR(INDEX($D$2:$D$3528,MATCH(ROWS($AN$2:AN1690),Position_Fournisseurs,0)),"")</f>
        <v/>
      </c>
    </row>
    <row r="1691" spans="39:41" x14ac:dyDescent="0.25">
      <c r="AM1691">
        <f>--ISNUMBER(IFERROR(SEARCH('Formulaire recherche'!$E$20,D1691,1),""))</f>
        <v>0</v>
      </c>
      <c r="AN1691" t="str">
        <f>IF(AM1691=1,COUNTIF($AM$2:AM1691,1),"")</f>
        <v/>
      </c>
      <c r="AO1691" t="str">
        <f>IFERROR(INDEX($D$2:$D$3528,MATCH(ROWS($AN$2:AN1691),Position_Fournisseurs,0)),"")</f>
        <v/>
      </c>
    </row>
    <row r="1692" spans="39:41" x14ac:dyDescent="0.25">
      <c r="AM1692">
        <f>--ISNUMBER(IFERROR(SEARCH('Formulaire recherche'!$E$20,D1692,1),""))</f>
        <v>0</v>
      </c>
      <c r="AN1692" t="str">
        <f>IF(AM1692=1,COUNTIF($AM$2:AM1692,1),"")</f>
        <v/>
      </c>
      <c r="AO1692" t="str">
        <f>IFERROR(INDEX($D$2:$D$3528,MATCH(ROWS($AN$2:AN1692),Position_Fournisseurs,0)),"")</f>
        <v/>
      </c>
    </row>
    <row r="1693" spans="39:41" x14ac:dyDescent="0.25">
      <c r="AM1693">
        <f>--ISNUMBER(IFERROR(SEARCH('Formulaire recherche'!$E$20,D1693,1),""))</f>
        <v>0</v>
      </c>
      <c r="AN1693" t="str">
        <f>IF(AM1693=1,COUNTIF($AM$2:AM1693,1),"")</f>
        <v/>
      </c>
      <c r="AO1693" t="str">
        <f>IFERROR(INDEX($D$2:$D$3528,MATCH(ROWS($AN$2:AN1693),Position_Fournisseurs,0)),"")</f>
        <v/>
      </c>
    </row>
    <row r="1694" spans="39:41" x14ac:dyDescent="0.25">
      <c r="AM1694">
        <f>--ISNUMBER(IFERROR(SEARCH('Formulaire recherche'!$E$20,D1694,1),""))</f>
        <v>0</v>
      </c>
      <c r="AN1694" t="str">
        <f>IF(AM1694=1,COUNTIF($AM$2:AM1694,1),"")</f>
        <v/>
      </c>
      <c r="AO1694" t="str">
        <f>IFERROR(INDEX($D$2:$D$3528,MATCH(ROWS($AN$2:AN1694),Position_Fournisseurs,0)),"")</f>
        <v/>
      </c>
    </row>
    <row r="1695" spans="39:41" x14ac:dyDescent="0.25">
      <c r="AM1695">
        <f>--ISNUMBER(IFERROR(SEARCH('Formulaire recherche'!$E$20,D1695,1),""))</f>
        <v>0</v>
      </c>
      <c r="AN1695" t="str">
        <f>IF(AM1695=1,COUNTIF($AM$2:AM1695,1),"")</f>
        <v/>
      </c>
      <c r="AO1695" t="str">
        <f>IFERROR(INDEX($D$2:$D$3528,MATCH(ROWS($AN$2:AN1695),Position_Fournisseurs,0)),"")</f>
        <v/>
      </c>
    </row>
    <row r="1696" spans="39:41" x14ac:dyDescent="0.25">
      <c r="AM1696">
        <f>--ISNUMBER(IFERROR(SEARCH('Formulaire recherche'!$E$20,D1696,1),""))</f>
        <v>0</v>
      </c>
      <c r="AN1696" t="str">
        <f>IF(AM1696=1,COUNTIF($AM$2:AM1696,1),"")</f>
        <v/>
      </c>
      <c r="AO1696" t="str">
        <f>IFERROR(INDEX($D$2:$D$3528,MATCH(ROWS($AN$2:AN1696),Position_Fournisseurs,0)),"")</f>
        <v/>
      </c>
    </row>
    <row r="1697" spans="39:41" x14ac:dyDescent="0.25">
      <c r="AM1697">
        <f>--ISNUMBER(IFERROR(SEARCH('Formulaire recherche'!$E$20,D1697,1),""))</f>
        <v>0</v>
      </c>
      <c r="AN1697" t="str">
        <f>IF(AM1697=1,COUNTIF($AM$2:AM1697,1),"")</f>
        <v/>
      </c>
      <c r="AO1697" t="str">
        <f>IFERROR(INDEX($D$2:$D$3528,MATCH(ROWS($AN$2:AN1697),Position_Fournisseurs,0)),"")</f>
        <v/>
      </c>
    </row>
    <row r="1698" spans="39:41" x14ac:dyDescent="0.25">
      <c r="AM1698">
        <f>--ISNUMBER(IFERROR(SEARCH('Formulaire recherche'!$E$20,D1698,1),""))</f>
        <v>0</v>
      </c>
      <c r="AN1698" t="str">
        <f>IF(AM1698=1,COUNTIF($AM$2:AM1698,1),"")</f>
        <v/>
      </c>
      <c r="AO1698" t="str">
        <f>IFERROR(INDEX($D$2:$D$3528,MATCH(ROWS($AN$2:AN1698),Position_Fournisseurs,0)),"")</f>
        <v/>
      </c>
    </row>
    <row r="1699" spans="39:41" x14ac:dyDescent="0.25">
      <c r="AM1699">
        <f>--ISNUMBER(IFERROR(SEARCH('Formulaire recherche'!$E$20,D1699,1),""))</f>
        <v>0</v>
      </c>
      <c r="AN1699" t="str">
        <f>IF(AM1699=1,COUNTIF($AM$2:AM1699,1),"")</f>
        <v/>
      </c>
      <c r="AO1699" t="str">
        <f>IFERROR(INDEX($D$2:$D$3528,MATCH(ROWS($AN$2:AN1699),Position_Fournisseurs,0)),"")</f>
        <v/>
      </c>
    </row>
    <row r="1700" spans="39:41" x14ac:dyDescent="0.25">
      <c r="AM1700">
        <f>--ISNUMBER(IFERROR(SEARCH('Formulaire recherche'!$E$20,D1700,1),""))</f>
        <v>0</v>
      </c>
      <c r="AN1700" t="str">
        <f>IF(AM1700=1,COUNTIF($AM$2:AM1700,1),"")</f>
        <v/>
      </c>
      <c r="AO1700" t="str">
        <f>IFERROR(INDEX($D$2:$D$3528,MATCH(ROWS($AN$2:AN1700),Position_Fournisseurs,0)),"")</f>
        <v/>
      </c>
    </row>
    <row r="1701" spans="39:41" x14ac:dyDescent="0.25">
      <c r="AM1701">
        <f>--ISNUMBER(IFERROR(SEARCH('Formulaire recherche'!$E$20,D1701,1),""))</f>
        <v>0</v>
      </c>
      <c r="AN1701" t="str">
        <f>IF(AM1701=1,COUNTIF($AM$2:AM1701,1),"")</f>
        <v/>
      </c>
      <c r="AO1701" t="str">
        <f>IFERROR(INDEX($D$2:$D$3528,MATCH(ROWS($AN$2:AN1701),Position_Fournisseurs,0)),"")</f>
        <v/>
      </c>
    </row>
    <row r="1702" spans="39:41" x14ac:dyDescent="0.25">
      <c r="AM1702">
        <f>--ISNUMBER(IFERROR(SEARCH('Formulaire recherche'!$E$20,D1702,1),""))</f>
        <v>0</v>
      </c>
      <c r="AN1702" t="str">
        <f>IF(AM1702=1,COUNTIF($AM$2:AM1702,1),"")</f>
        <v/>
      </c>
      <c r="AO1702" t="str">
        <f>IFERROR(INDEX($D$2:$D$3528,MATCH(ROWS($AN$2:AN1702),Position_Fournisseurs,0)),"")</f>
        <v/>
      </c>
    </row>
    <row r="1703" spans="39:41" x14ac:dyDescent="0.25">
      <c r="AM1703">
        <f>--ISNUMBER(IFERROR(SEARCH('Formulaire recherche'!$E$20,D1703,1),""))</f>
        <v>0</v>
      </c>
      <c r="AN1703" t="str">
        <f>IF(AM1703=1,COUNTIF($AM$2:AM1703,1),"")</f>
        <v/>
      </c>
      <c r="AO1703" t="str">
        <f>IFERROR(INDEX($D$2:$D$3528,MATCH(ROWS($AN$2:AN1703),Position_Fournisseurs,0)),"")</f>
        <v/>
      </c>
    </row>
    <row r="1704" spans="39:41" x14ac:dyDescent="0.25">
      <c r="AM1704">
        <f>--ISNUMBER(IFERROR(SEARCH('Formulaire recherche'!$E$20,D1704,1),""))</f>
        <v>0</v>
      </c>
      <c r="AN1704" t="str">
        <f>IF(AM1704=1,COUNTIF($AM$2:AM1704,1),"")</f>
        <v/>
      </c>
      <c r="AO1704" t="str">
        <f>IFERROR(INDEX($D$2:$D$3528,MATCH(ROWS($AN$2:AN1704),Position_Fournisseurs,0)),"")</f>
        <v/>
      </c>
    </row>
    <row r="1705" spans="39:41" x14ac:dyDescent="0.25">
      <c r="AM1705">
        <f>--ISNUMBER(IFERROR(SEARCH('Formulaire recherche'!$E$20,D1705,1),""))</f>
        <v>0</v>
      </c>
      <c r="AN1705" t="str">
        <f>IF(AM1705=1,COUNTIF($AM$2:AM1705,1),"")</f>
        <v/>
      </c>
      <c r="AO1705" t="str">
        <f>IFERROR(INDEX($D$2:$D$3528,MATCH(ROWS($AN$2:AN1705),Position_Fournisseurs,0)),"")</f>
        <v/>
      </c>
    </row>
    <row r="1706" spans="39:41" x14ac:dyDescent="0.25">
      <c r="AM1706">
        <f>--ISNUMBER(IFERROR(SEARCH('Formulaire recherche'!$E$20,D1706,1),""))</f>
        <v>0</v>
      </c>
      <c r="AN1706" t="str">
        <f>IF(AM1706=1,COUNTIF($AM$2:AM1706,1),"")</f>
        <v/>
      </c>
      <c r="AO1706" t="str">
        <f>IFERROR(INDEX($D$2:$D$3528,MATCH(ROWS($AN$2:AN1706),Position_Fournisseurs,0)),"")</f>
        <v/>
      </c>
    </row>
    <row r="1707" spans="39:41" x14ac:dyDescent="0.25">
      <c r="AM1707">
        <f>--ISNUMBER(IFERROR(SEARCH('Formulaire recherche'!$E$20,D1707,1),""))</f>
        <v>0</v>
      </c>
      <c r="AN1707" t="str">
        <f>IF(AM1707=1,COUNTIF($AM$2:AM1707,1),"")</f>
        <v/>
      </c>
      <c r="AO1707" t="str">
        <f>IFERROR(INDEX($D$2:$D$3528,MATCH(ROWS($AN$2:AN1707),Position_Fournisseurs,0)),"")</f>
        <v/>
      </c>
    </row>
    <row r="1708" spans="39:41" x14ac:dyDescent="0.25">
      <c r="AM1708">
        <f>--ISNUMBER(IFERROR(SEARCH('Formulaire recherche'!$E$20,D1708,1),""))</f>
        <v>0</v>
      </c>
      <c r="AN1708" t="str">
        <f>IF(AM1708=1,COUNTIF($AM$2:AM1708,1),"")</f>
        <v/>
      </c>
      <c r="AO1708" t="str">
        <f>IFERROR(INDEX($D$2:$D$3528,MATCH(ROWS($AN$2:AN1708),Position_Fournisseurs,0)),"")</f>
        <v/>
      </c>
    </row>
    <row r="1709" spans="39:41" x14ac:dyDescent="0.25">
      <c r="AM1709">
        <f>--ISNUMBER(IFERROR(SEARCH('Formulaire recherche'!$E$20,D1709,1),""))</f>
        <v>0</v>
      </c>
      <c r="AN1709" t="str">
        <f>IF(AM1709=1,COUNTIF($AM$2:AM1709,1),"")</f>
        <v/>
      </c>
      <c r="AO1709" t="str">
        <f>IFERROR(INDEX($D$2:$D$3528,MATCH(ROWS($AN$2:AN1709),Position_Fournisseurs,0)),"")</f>
        <v/>
      </c>
    </row>
    <row r="1710" spans="39:41" x14ac:dyDescent="0.25">
      <c r="AM1710">
        <f>--ISNUMBER(IFERROR(SEARCH('Formulaire recherche'!$E$20,D1710,1),""))</f>
        <v>0</v>
      </c>
      <c r="AN1710" t="str">
        <f>IF(AM1710=1,COUNTIF($AM$2:AM1710,1),"")</f>
        <v/>
      </c>
      <c r="AO1710" t="str">
        <f>IFERROR(INDEX($D$2:$D$3528,MATCH(ROWS($AN$2:AN1710),Position_Fournisseurs,0)),"")</f>
        <v/>
      </c>
    </row>
    <row r="1711" spans="39:41" x14ac:dyDescent="0.25">
      <c r="AM1711">
        <f>--ISNUMBER(IFERROR(SEARCH('Formulaire recherche'!$E$20,D1711,1),""))</f>
        <v>0</v>
      </c>
      <c r="AN1711" t="str">
        <f>IF(AM1711=1,COUNTIF($AM$2:AM1711,1),"")</f>
        <v/>
      </c>
      <c r="AO1711" t="str">
        <f>IFERROR(INDEX($D$2:$D$3528,MATCH(ROWS($AN$2:AN1711),Position_Fournisseurs,0)),"")</f>
        <v/>
      </c>
    </row>
    <row r="1712" spans="39:41" x14ac:dyDescent="0.25">
      <c r="AM1712">
        <f>--ISNUMBER(IFERROR(SEARCH('Formulaire recherche'!$E$20,D1712,1),""))</f>
        <v>0</v>
      </c>
      <c r="AN1712" t="str">
        <f>IF(AM1712=1,COUNTIF($AM$2:AM1712,1),"")</f>
        <v/>
      </c>
      <c r="AO1712" t="str">
        <f>IFERROR(INDEX($D$2:$D$3528,MATCH(ROWS($AN$2:AN1712),Position_Fournisseurs,0)),"")</f>
        <v/>
      </c>
    </row>
    <row r="1713" spans="39:41" x14ac:dyDescent="0.25">
      <c r="AM1713">
        <f>--ISNUMBER(IFERROR(SEARCH('Formulaire recherche'!$E$20,D1713,1),""))</f>
        <v>0</v>
      </c>
      <c r="AN1713" t="str">
        <f>IF(AM1713=1,COUNTIF($AM$2:AM1713,1),"")</f>
        <v/>
      </c>
      <c r="AO1713" t="str">
        <f>IFERROR(INDEX($D$2:$D$3528,MATCH(ROWS($AN$2:AN1713),Position_Fournisseurs,0)),"")</f>
        <v/>
      </c>
    </row>
    <row r="1714" spans="39:41" x14ac:dyDescent="0.25">
      <c r="AM1714">
        <f>--ISNUMBER(IFERROR(SEARCH('Formulaire recherche'!$E$20,D1714,1),""))</f>
        <v>0</v>
      </c>
      <c r="AN1714" t="str">
        <f>IF(AM1714=1,COUNTIF($AM$2:AM1714,1),"")</f>
        <v/>
      </c>
      <c r="AO1714" t="str">
        <f>IFERROR(INDEX($D$2:$D$3528,MATCH(ROWS($AN$2:AN1714),Position_Fournisseurs,0)),"")</f>
        <v/>
      </c>
    </row>
    <row r="1715" spans="39:41" x14ac:dyDescent="0.25">
      <c r="AM1715">
        <f>--ISNUMBER(IFERROR(SEARCH('Formulaire recherche'!$E$20,D1715,1),""))</f>
        <v>0</v>
      </c>
      <c r="AN1715" t="str">
        <f>IF(AM1715=1,COUNTIF($AM$2:AM1715,1),"")</f>
        <v/>
      </c>
      <c r="AO1715" t="str">
        <f>IFERROR(INDEX($D$2:$D$3528,MATCH(ROWS($AN$2:AN1715),Position_Fournisseurs,0)),"")</f>
        <v/>
      </c>
    </row>
    <row r="1716" spans="39:41" x14ac:dyDescent="0.25">
      <c r="AM1716">
        <f>--ISNUMBER(IFERROR(SEARCH('Formulaire recherche'!$E$20,D1716,1),""))</f>
        <v>0</v>
      </c>
      <c r="AN1716" t="str">
        <f>IF(AM1716=1,COUNTIF($AM$2:AM1716,1),"")</f>
        <v/>
      </c>
      <c r="AO1716" t="str">
        <f>IFERROR(INDEX($D$2:$D$3528,MATCH(ROWS($AN$2:AN1716),Position_Fournisseurs,0)),"")</f>
        <v/>
      </c>
    </row>
    <row r="1717" spans="39:41" x14ac:dyDescent="0.25">
      <c r="AM1717">
        <f>--ISNUMBER(IFERROR(SEARCH('Formulaire recherche'!$E$20,D1717,1),""))</f>
        <v>0</v>
      </c>
      <c r="AN1717" t="str">
        <f>IF(AM1717=1,COUNTIF($AM$2:AM1717,1),"")</f>
        <v/>
      </c>
      <c r="AO1717" t="str">
        <f>IFERROR(INDEX($D$2:$D$3528,MATCH(ROWS($AN$2:AN1717),Position_Fournisseurs,0)),"")</f>
        <v/>
      </c>
    </row>
    <row r="1718" spans="39:41" x14ac:dyDescent="0.25">
      <c r="AM1718">
        <f>--ISNUMBER(IFERROR(SEARCH('Formulaire recherche'!$E$20,D1718,1),""))</f>
        <v>0</v>
      </c>
      <c r="AN1718" t="str">
        <f>IF(AM1718=1,COUNTIF($AM$2:AM1718,1),"")</f>
        <v/>
      </c>
      <c r="AO1718" t="str">
        <f>IFERROR(INDEX($D$2:$D$3528,MATCH(ROWS($AN$2:AN1718),Position_Fournisseurs,0)),"")</f>
        <v/>
      </c>
    </row>
    <row r="1719" spans="39:41" x14ac:dyDescent="0.25">
      <c r="AM1719">
        <f>--ISNUMBER(IFERROR(SEARCH('Formulaire recherche'!$E$20,D1719,1),""))</f>
        <v>0</v>
      </c>
      <c r="AN1719" t="str">
        <f>IF(AM1719=1,COUNTIF($AM$2:AM1719,1),"")</f>
        <v/>
      </c>
      <c r="AO1719" t="str">
        <f>IFERROR(INDEX($D$2:$D$3528,MATCH(ROWS($AN$2:AN1719),Position_Fournisseurs,0)),"")</f>
        <v/>
      </c>
    </row>
    <row r="1720" spans="39:41" x14ac:dyDescent="0.25">
      <c r="AM1720">
        <f>--ISNUMBER(IFERROR(SEARCH('Formulaire recherche'!$E$20,D1720,1),""))</f>
        <v>0</v>
      </c>
      <c r="AN1720" t="str">
        <f>IF(AM1720=1,COUNTIF($AM$2:AM1720,1),"")</f>
        <v/>
      </c>
      <c r="AO1720" t="str">
        <f>IFERROR(INDEX($D$2:$D$3528,MATCH(ROWS($AN$2:AN1720),Position_Fournisseurs,0)),"")</f>
        <v/>
      </c>
    </row>
    <row r="1721" spans="39:41" x14ac:dyDescent="0.25">
      <c r="AM1721">
        <f>--ISNUMBER(IFERROR(SEARCH('Formulaire recherche'!$E$20,D1721,1),""))</f>
        <v>0</v>
      </c>
      <c r="AN1721" t="str">
        <f>IF(AM1721=1,COUNTIF($AM$2:AM1721,1),"")</f>
        <v/>
      </c>
      <c r="AO1721" t="str">
        <f>IFERROR(INDEX($D$2:$D$3528,MATCH(ROWS($AN$2:AN1721),Position_Fournisseurs,0)),"")</f>
        <v/>
      </c>
    </row>
    <row r="1722" spans="39:41" x14ac:dyDescent="0.25">
      <c r="AM1722">
        <f>--ISNUMBER(IFERROR(SEARCH('Formulaire recherche'!$E$20,D1722,1),""))</f>
        <v>0</v>
      </c>
      <c r="AN1722" t="str">
        <f>IF(AM1722=1,COUNTIF($AM$2:AM1722,1),"")</f>
        <v/>
      </c>
      <c r="AO1722" t="str">
        <f>IFERROR(INDEX($D$2:$D$3528,MATCH(ROWS($AN$2:AN1722),Position_Fournisseurs,0)),"")</f>
        <v/>
      </c>
    </row>
    <row r="1723" spans="39:41" x14ac:dyDescent="0.25">
      <c r="AM1723">
        <f>--ISNUMBER(IFERROR(SEARCH('Formulaire recherche'!$E$20,D1723,1),""))</f>
        <v>0</v>
      </c>
      <c r="AN1723" t="str">
        <f>IF(AM1723=1,COUNTIF($AM$2:AM1723,1),"")</f>
        <v/>
      </c>
      <c r="AO1723" t="str">
        <f>IFERROR(INDEX($D$2:$D$3528,MATCH(ROWS($AN$2:AN1723),Position_Fournisseurs,0)),"")</f>
        <v/>
      </c>
    </row>
    <row r="1724" spans="39:41" x14ac:dyDescent="0.25">
      <c r="AM1724">
        <f>--ISNUMBER(IFERROR(SEARCH('Formulaire recherche'!$E$20,D1724,1),""))</f>
        <v>0</v>
      </c>
      <c r="AN1724" t="str">
        <f>IF(AM1724=1,COUNTIF($AM$2:AM1724,1),"")</f>
        <v/>
      </c>
      <c r="AO1724" t="str">
        <f>IFERROR(INDEX($D$2:$D$3528,MATCH(ROWS($AN$2:AN1724),Position_Fournisseurs,0)),"")</f>
        <v/>
      </c>
    </row>
    <row r="1725" spans="39:41" x14ac:dyDescent="0.25">
      <c r="AM1725">
        <f>--ISNUMBER(IFERROR(SEARCH('Formulaire recherche'!$E$20,D1725,1),""))</f>
        <v>0</v>
      </c>
      <c r="AN1725" t="str">
        <f>IF(AM1725=1,COUNTIF($AM$2:AM1725,1),"")</f>
        <v/>
      </c>
      <c r="AO1725" t="str">
        <f>IFERROR(INDEX($D$2:$D$3528,MATCH(ROWS($AN$2:AN1725),Position_Fournisseurs,0)),"")</f>
        <v/>
      </c>
    </row>
    <row r="1726" spans="39:41" x14ac:dyDescent="0.25">
      <c r="AM1726">
        <f>--ISNUMBER(IFERROR(SEARCH('Formulaire recherche'!$E$20,D1726,1),""))</f>
        <v>0</v>
      </c>
      <c r="AN1726" t="str">
        <f>IF(AM1726=1,COUNTIF($AM$2:AM1726,1),"")</f>
        <v/>
      </c>
      <c r="AO1726" t="str">
        <f>IFERROR(INDEX($D$2:$D$3528,MATCH(ROWS($AN$2:AN1726),Position_Fournisseurs,0)),"")</f>
        <v/>
      </c>
    </row>
    <row r="1727" spans="39:41" x14ac:dyDescent="0.25">
      <c r="AM1727">
        <f>--ISNUMBER(IFERROR(SEARCH('Formulaire recherche'!$E$20,D1727,1),""))</f>
        <v>0</v>
      </c>
      <c r="AN1727" t="str">
        <f>IF(AM1727=1,COUNTIF($AM$2:AM1727,1),"")</f>
        <v/>
      </c>
      <c r="AO1727" t="str">
        <f>IFERROR(INDEX($D$2:$D$3528,MATCH(ROWS($AN$2:AN1727),Position_Fournisseurs,0)),"")</f>
        <v/>
      </c>
    </row>
    <row r="1728" spans="39:41" x14ac:dyDescent="0.25">
      <c r="AM1728">
        <f>--ISNUMBER(IFERROR(SEARCH('Formulaire recherche'!$E$20,D1728,1),""))</f>
        <v>0</v>
      </c>
      <c r="AN1728" t="str">
        <f>IF(AM1728=1,COUNTIF($AM$2:AM1728,1),"")</f>
        <v/>
      </c>
      <c r="AO1728" t="str">
        <f>IFERROR(INDEX($D$2:$D$3528,MATCH(ROWS($AN$2:AN1728),Position_Fournisseurs,0)),"")</f>
        <v/>
      </c>
    </row>
    <row r="1729" spans="39:41" x14ac:dyDescent="0.25">
      <c r="AM1729">
        <f>--ISNUMBER(IFERROR(SEARCH('Formulaire recherche'!$E$20,D1729,1),""))</f>
        <v>0</v>
      </c>
      <c r="AN1729" t="str">
        <f>IF(AM1729=1,COUNTIF($AM$2:AM1729,1),"")</f>
        <v/>
      </c>
      <c r="AO1729" t="str">
        <f>IFERROR(INDEX($D$2:$D$3528,MATCH(ROWS($AN$2:AN1729),Position_Fournisseurs,0)),"")</f>
        <v/>
      </c>
    </row>
    <row r="1730" spans="39:41" x14ac:dyDescent="0.25">
      <c r="AM1730">
        <f>--ISNUMBER(IFERROR(SEARCH('Formulaire recherche'!$E$20,D1730,1),""))</f>
        <v>0</v>
      </c>
      <c r="AN1730" t="str">
        <f>IF(AM1730=1,COUNTIF($AM$2:AM1730,1),"")</f>
        <v/>
      </c>
      <c r="AO1730" t="str">
        <f>IFERROR(INDEX($D$2:$D$3528,MATCH(ROWS($AN$2:AN1730),Position_Fournisseurs,0)),"")</f>
        <v/>
      </c>
    </row>
    <row r="1731" spans="39:41" x14ac:dyDescent="0.25">
      <c r="AM1731">
        <f>--ISNUMBER(IFERROR(SEARCH('Formulaire recherche'!$E$20,D1731,1),""))</f>
        <v>0</v>
      </c>
      <c r="AN1731" t="str">
        <f>IF(AM1731=1,COUNTIF($AM$2:AM1731,1),"")</f>
        <v/>
      </c>
      <c r="AO1731" t="str">
        <f>IFERROR(INDEX($D$2:$D$3528,MATCH(ROWS($AN$2:AN1731),Position_Fournisseurs,0)),"")</f>
        <v/>
      </c>
    </row>
    <row r="1732" spans="39:41" x14ac:dyDescent="0.25">
      <c r="AM1732">
        <f>--ISNUMBER(IFERROR(SEARCH('Formulaire recherche'!$E$20,D1732,1),""))</f>
        <v>0</v>
      </c>
      <c r="AN1732" t="str">
        <f>IF(AM1732=1,COUNTIF($AM$2:AM1732,1),"")</f>
        <v/>
      </c>
      <c r="AO1732" t="str">
        <f>IFERROR(INDEX($D$2:$D$3528,MATCH(ROWS($AN$2:AN1732),Position_Fournisseurs,0)),"")</f>
        <v/>
      </c>
    </row>
    <row r="1733" spans="39:41" x14ac:dyDescent="0.25">
      <c r="AM1733">
        <f>--ISNUMBER(IFERROR(SEARCH('Formulaire recherche'!$E$20,D1733,1),""))</f>
        <v>0</v>
      </c>
      <c r="AN1733" t="str">
        <f>IF(AM1733=1,COUNTIF($AM$2:AM1733,1),"")</f>
        <v/>
      </c>
      <c r="AO1733" t="str">
        <f>IFERROR(INDEX($D$2:$D$3528,MATCH(ROWS($AN$2:AN1733),Position_Fournisseurs,0)),"")</f>
        <v/>
      </c>
    </row>
    <row r="1734" spans="39:41" x14ac:dyDescent="0.25">
      <c r="AM1734">
        <f>--ISNUMBER(IFERROR(SEARCH('Formulaire recherche'!$E$20,D1734,1),""))</f>
        <v>0</v>
      </c>
      <c r="AN1734" t="str">
        <f>IF(AM1734=1,COUNTIF($AM$2:AM1734,1),"")</f>
        <v/>
      </c>
      <c r="AO1734" t="str">
        <f>IFERROR(INDEX($D$2:$D$3528,MATCH(ROWS($AN$2:AN1734),Position_Fournisseurs,0)),"")</f>
        <v/>
      </c>
    </row>
    <row r="1735" spans="39:41" x14ac:dyDescent="0.25">
      <c r="AM1735">
        <f>--ISNUMBER(IFERROR(SEARCH('Formulaire recherche'!$E$20,D1735,1),""))</f>
        <v>0</v>
      </c>
      <c r="AN1735" t="str">
        <f>IF(AM1735=1,COUNTIF($AM$2:AM1735,1),"")</f>
        <v/>
      </c>
      <c r="AO1735" t="str">
        <f>IFERROR(INDEX($D$2:$D$3528,MATCH(ROWS($AN$2:AN1735),Position_Fournisseurs,0)),"")</f>
        <v/>
      </c>
    </row>
    <row r="1736" spans="39:41" x14ac:dyDescent="0.25">
      <c r="AM1736">
        <f>--ISNUMBER(IFERROR(SEARCH('Formulaire recherche'!$E$20,D1736,1),""))</f>
        <v>0</v>
      </c>
      <c r="AN1736" t="str">
        <f>IF(AM1736=1,COUNTIF($AM$2:AM1736,1),"")</f>
        <v/>
      </c>
      <c r="AO1736" t="str">
        <f>IFERROR(INDEX($D$2:$D$3528,MATCH(ROWS($AN$2:AN1736),Position_Fournisseurs,0)),"")</f>
        <v/>
      </c>
    </row>
    <row r="1737" spans="39:41" x14ac:dyDescent="0.25">
      <c r="AM1737">
        <f>--ISNUMBER(IFERROR(SEARCH('Formulaire recherche'!$E$20,D1737,1),""))</f>
        <v>0</v>
      </c>
      <c r="AN1737" t="str">
        <f>IF(AM1737=1,COUNTIF($AM$2:AM1737,1),"")</f>
        <v/>
      </c>
      <c r="AO1737" t="str">
        <f>IFERROR(INDEX($D$2:$D$3528,MATCH(ROWS($AN$2:AN1737),Position_Fournisseurs,0)),"")</f>
        <v/>
      </c>
    </row>
    <row r="1738" spans="39:41" x14ac:dyDescent="0.25">
      <c r="AM1738">
        <f>--ISNUMBER(IFERROR(SEARCH('Formulaire recherche'!$E$20,D1738,1),""))</f>
        <v>0</v>
      </c>
      <c r="AN1738" t="str">
        <f>IF(AM1738=1,COUNTIF($AM$2:AM1738,1),"")</f>
        <v/>
      </c>
      <c r="AO1738" t="str">
        <f>IFERROR(INDEX($D$2:$D$3528,MATCH(ROWS($AN$2:AN1738),Position_Fournisseurs,0)),"")</f>
        <v/>
      </c>
    </row>
    <row r="1739" spans="39:41" x14ac:dyDescent="0.25">
      <c r="AM1739">
        <f>--ISNUMBER(IFERROR(SEARCH('Formulaire recherche'!$E$20,D1739,1),""))</f>
        <v>0</v>
      </c>
      <c r="AN1739" t="str">
        <f>IF(AM1739=1,COUNTIF($AM$2:AM1739,1),"")</f>
        <v/>
      </c>
      <c r="AO1739" t="str">
        <f>IFERROR(INDEX($D$2:$D$3528,MATCH(ROWS($AN$2:AN1739),Position_Fournisseurs,0)),"")</f>
        <v/>
      </c>
    </row>
    <row r="1740" spans="39:41" x14ac:dyDescent="0.25">
      <c r="AM1740">
        <f>--ISNUMBER(IFERROR(SEARCH('Formulaire recherche'!$E$20,D1740,1),""))</f>
        <v>0</v>
      </c>
      <c r="AN1740" t="str">
        <f>IF(AM1740=1,COUNTIF($AM$2:AM1740,1),"")</f>
        <v/>
      </c>
      <c r="AO1740" t="str">
        <f>IFERROR(INDEX($D$2:$D$3528,MATCH(ROWS($AN$2:AN1740),Position_Fournisseurs,0)),"")</f>
        <v/>
      </c>
    </row>
    <row r="1741" spans="39:41" x14ac:dyDescent="0.25">
      <c r="AM1741">
        <f>--ISNUMBER(IFERROR(SEARCH('Formulaire recherche'!$E$20,D1741,1),""))</f>
        <v>0</v>
      </c>
      <c r="AN1741" t="str">
        <f>IF(AM1741=1,COUNTIF($AM$2:AM1741,1),"")</f>
        <v/>
      </c>
      <c r="AO1741" t="str">
        <f>IFERROR(INDEX($D$2:$D$3528,MATCH(ROWS($AN$2:AN1741),Position_Fournisseurs,0)),"")</f>
        <v/>
      </c>
    </row>
    <row r="1742" spans="39:41" x14ac:dyDescent="0.25">
      <c r="AM1742">
        <f>--ISNUMBER(IFERROR(SEARCH('Formulaire recherche'!$E$20,D1742,1),""))</f>
        <v>0</v>
      </c>
      <c r="AN1742" t="str">
        <f>IF(AM1742=1,COUNTIF($AM$2:AM1742,1),"")</f>
        <v/>
      </c>
      <c r="AO1742" t="str">
        <f>IFERROR(INDEX($D$2:$D$3528,MATCH(ROWS($AN$2:AN1742),Position_Fournisseurs,0)),"")</f>
        <v/>
      </c>
    </row>
    <row r="1743" spans="39:41" x14ac:dyDescent="0.25">
      <c r="AM1743">
        <f>--ISNUMBER(IFERROR(SEARCH('Formulaire recherche'!$E$20,D1743,1),""))</f>
        <v>0</v>
      </c>
      <c r="AN1743" t="str">
        <f>IF(AM1743=1,COUNTIF($AM$2:AM1743,1),"")</f>
        <v/>
      </c>
      <c r="AO1743" t="str">
        <f>IFERROR(INDEX($D$2:$D$3528,MATCH(ROWS($AN$2:AN1743),Position_Fournisseurs,0)),"")</f>
        <v/>
      </c>
    </row>
    <row r="1744" spans="39:41" x14ac:dyDescent="0.25">
      <c r="AM1744">
        <f>--ISNUMBER(IFERROR(SEARCH('Formulaire recherche'!$E$20,D1744,1),""))</f>
        <v>0</v>
      </c>
      <c r="AN1744" t="str">
        <f>IF(AM1744=1,COUNTIF($AM$2:AM1744,1),"")</f>
        <v/>
      </c>
      <c r="AO1744" t="str">
        <f>IFERROR(INDEX($D$2:$D$3528,MATCH(ROWS($AN$2:AN1744),Position_Fournisseurs,0)),"")</f>
        <v/>
      </c>
    </row>
    <row r="1745" spans="39:41" x14ac:dyDescent="0.25">
      <c r="AM1745">
        <f>--ISNUMBER(IFERROR(SEARCH('Formulaire recherche'!$E$20,D1745,1),""))</f>
        <v>0</v>
      </c>
      <c r="AN1745" t="str">
        <f>IF(AM1745=1,COUNTIF($AM$2:AM1745,1),"")</f>
        <v/>
      </c>
      <c r="AO1745" t="str">
        <f>IFERROR(INDEX($D$2:$D$3528,MATCH(ROWS($AN$2:AN1745),Position_Fournisseurs,0)),"")</f>
        <v/>
      </c>
    </row>
    <row r="1746" spans="39:41" x14ac:dyDescent="0.25">
      <c r="AM1746">
        <f>--ISNUMBER(IFERROR(SEARCH('Formulaire recherche'!$E$20,D1746,1),""))</f>
        <v>0</v>
      </c>
      <c r="AN1746" t="str">
        <f>IF(AM1746=1,COUNTIF($AM$2:AM1746,1),"")</f>
        <v/>
      </c>
      <c r="AO1746" t="str">
        <f>IFERROR(INDEX($D$2:$D$3528,MATCH(ROWS($AN$2:AN1746),Position_Fournisseurs,0)),"")</f>
        <v/>
      </c>
    </row>
    <row r="1747" spans="39:41" x14ac:dyDescent="0.25">
      <c r="AM1747">
        <f>--ISNUMBER(IFERROR(SEARCH('Formulaire recherche'!$E$20,D1747,1),""))</f>
        <v>0</v>
      </c>
      <c r="AN1747" t="str">
        <f>IF(AM1747=1,COUNTIF($AM$2:AM1747,1),"")</f>
        <v/>
      </c>
      <c r="AO1747" t="str">
        <f>IFERROR(INDEX($D$2:$D$3528,MATCH(ROWS($AN$2:AN1747),Position_Fournisseurs,0)),"")</f>
        <v/>
      </c>
    </row>
    <row r="1748" spans="39:41" x14ac:dyDescent="0.25">
      <c r="AM1748">
        <f>--ISNUMBER(IFERROR(SEARCH('Formulaire recherche'!$E$20,D1748,1),""))</f>
        <v>0</v>
      </c>
      <c r="AN1748" t="str">
        <f>IF(AM1748=1,COUNTIF($AM$2:AM1748,1),"")</f>
        <v/>
      </c>
      <c r="AO1748" t="str">
        <f>IFERROR(INDEX($D$2:$D$3528,MATCH(ROWS($AN$2:AN1748),Position_Fournisseurs,0)),"")</f>
        <v/>
      </c>
    </row>
    <row r="1749" spans="39:41" x14ac:dyDescent="0.25">
      <c r="AM1749">
        <f>--ISNUMBER(IFERROR(SEARCH('Formulaire recherche'!$E$20,D1749,1),""))</f>
        <v>0</v>
      </c>
      <c r="AN1749" t="str">
        <f>IF(AM1749=1,COUNTIF($AM$2:AM1749,1),"")</f>
        <v/>
      </c>
      <c r="AO1749" t="str">
        <f>IFERROR(INDEX($D$2:$D$3528,MATCH(ROWS($AN$2:AN1749),Position_Fournisseurs,0)),"")</f>
        <v/>
      </c>
    </row>
    <row r="1750" spans="39:41" x14ac:dyDescent="0.25">
      <c r="AM1750">
        <f>--ISNUMBER(IFERROR(SEARCH('Formulaire recherche'!$E$20,D1750,1),""))</f>
        <v>0</v>
      </c>
      <c r="AN1750" t="str">
        <f>IF(AM1750=1,COUNTIF($AM$2:AM1750,1),"")</f>
        <v/>
      </c>
      <c r="AO1750" t="str">
        <f>IFERROR(INDEX($D$2:$D$3528,MATCH(ROWS($AN$2:AN1750),Position_Fournisseurs,0)),"")</f>
        <v/>
      </c>
    </row>
    <row r="1751" spans="39:41" x14ac:dyDescent="0.25">
      <c r="AM1751">
        <f>--ISNUMBER(IFERROR(SEARCH('Formulaire recherche'!$E$20,D1751,1),""))</f>
        <v>0</v>
      </c>
      <c r="AN1751" t="str">
        <f>IF(AM1751=1,COUNTIF($AM$2:AM1751,1),"")</f>
        <v/>
      </c>
      <c r="AO1751" t="str">
        <f>IFERROR(INDEX($D$2:$D$3528,MATCH(ROWS($AN$2:AN1751),Position_Fournisseurs,0)),"")</f>
        <v/>
      </c>
    </row>
    <row r="1752" spans="39:41" x14ac:dyDescent="0.25">
      <c r="AM1752">
        <f>--ISNUMBER(IFERROR(SEARCH('Formulaire recherche'!$E$20,D1752,1),""))</f>
        <v>0</v>
      </c>
      <c r="AN1752" t="str">
        <f>IF(AM1752=1,COUNTIF($AM$2:AM1752,1),"")</f>
        <v/>
      </c>
      <c r="AO1752" t="str">
        <f>IFERROR(INDEX($D$2:$D$3528,MATCH(ROWS($AN$2:AN1752),Position_Fournisseurs,0)),"")</f>
        <v/>
      </c>
    </row>
    <row r="1753" spans="39:41" x14ac:dyDescent="0.25">
      <c r="AM1753">
        <f>--ISNUMBER(IFERROR(SEARCH('Formulaire recherche'!$E$20,D1753,1),""))</f>
        <v>0</v>
      </c>
      <c r="AN1753" t="str">
        <f>IF(AM1753=1,COUNTIF($AM$2:AM1753,1),"")</f>
        <v/>
      </c>
      <c r="AO1753" t="str">
        <f>IFERROR(INDEX($D$2:$D$3528,MATCH(ROWS($AN$2:AN1753),Position_Fournisseurs,0)),"")</f>
        <v/>
      </c>
    </row>
    <row r="1754" spans="39:41" x14ac:dyDescent="0.25">
      <c r="AM1754">
        <f>--ISNUMBER(IFERROR(SEARCH('Formulaire recherche'!$E$20,D1754,1),""))</f>
        <v>0</v>
      </c>
      <c r="AN1754" t="str">
        <f>IF(AM1754=1,COUNTIF($AM$2:AM1754,1),"")</f>
        <v/>
      </c>
      <c r="AO1754" t="str">
        <f>IFERROR(INDEX($D$2:$D$3528,MATCH(ROWS($AN$2:AN1754),Position_Fournisseurs,0)),"")</f>
        <v/>
      </c>
    </row>
    <row r="1755" spans="39:41" x14ac:dyDescent="0.25">
      <c r="AM1755">
        <f>--ISNUMBER(IFERROR(SEARCH('Formulaire recherche'!$E$20,D1755,1),""))</f>
        <v>0</v>
      </c>
      <c r="AN1755" t="str">
        <f>IF(AM1755=1,COUNTIF($AM$2:AM1755,1),"")</f>
        <v/>
      </c>
      <c r="AO1755" t="str">
        <f>IFERROR(INDEX($D$2:$D$3528,MATCH(ROWS($AN$2:AN1755),Position_Fournisseurs,0)),"")</f>
        <v/>
      </c>
    </row>
    <row r="1756" spans="39:41" x14ac:dyDescent="0.25">
      <c r="AM1756">
        <f>--ISNUMBER(IFERROR(SEARCH('Formulaire recherche'!$E$20,D1756,1),""))</f>
        <v>0</v>
      </c>
      <c r="AN1756" t="str">
        <f>IF(AM1756=1,COUNTIF($AM$2:AM1756,1),"")</f>
        <v/>
      </c>
      <c r="AO1756" t="str">
        <f>IFERROR(INDEX($D$2:$D$3528,MATCH(ROWS($AN$2:AN1756),Position_Fournisseurs,0)),"")</f>
        <v/>
      </c>
    </row>
    <row r="1757" spans="39:41" x14ac:dyDescent="0.25">
      <c r="AM1757">
        <f>--ISNUMBER(IFERROR(SEARCH('Formulaire recherche'!$E$20,D1757,1),""))</f>
        <v>0</v>
      </c>
      <c r="AN1757" t="str">
        <f>IF(AM1757=1,COUNTIF($AM$2:AM1757,1),"")</f>
        <v/>
      </c>
      <c r="AO1757" t="str">
        <f>IFERROR(INDEX($D$2:$D$3528,MATCH(ROWS($AN$2:AN1757),Position_Fournisseurs,0)),"")</f>
        <v/>
      </c>
    </row>
    <row r="1758" spans="39:41" x14ac:dyDescent="0.25">
      <c r="AM1758">
        <f>--ISNUMBER(IFERROR(SEARCH('Formulaire recherche'!$E$20,D1758,1),""))</f>
        <v>0</v>
      </c>
      <c r="AN1758" t="str">
        <f>IF(AM1758=1,COUNTIF($AM$2:AM1758,1),"")</f>
        <v/>
      </c>
      <c r="AO1758" t="str">
        <f>IFERROR(INDEX($D$2:$D$3528,MATCH(ROWS($AN$2:AN1758),Position_Fournisseurs,0)),"")</f>
        <v/>
      </c>
    </row>
    <row r="1759" spans="39:41" x14ac:dyDescent="0.25">
      <c r="AM1759">
        <f>--ISNUMBER(IFERROR(SEARCH('Formulaire recherche'!$E$20,D1759,1),""))</f>
        <v>0</v>
      </c>
      <c r="AN1759" t="str">
        <f>IF(AM1759=1,COUNTIF($AM$2:AM1759,1),"")</f>
        <v/>
      </c>
      <c r="AO1759" t="str">
        <f>IFERROR(INDEX($D$2:$D$3528,MATCH(ROWS($AN$2:AN1759),Position_Fournisseurs,0)),"")</f>
        <v/>
      </c>
    </row>
    <row r="1760" spans="39:41" x14ac:dyDescent="0.25">
      <c r="AM1760">
        <f>--ISNUMBER(IFERROR(SEARCH('Formulaire recherche'!$E$20,D1760,1),""))</f>
        <v>0</v>
      </c>
      <c r="AN1760" t="str">
        <f>IF(AM1760=1,COUNTIF($AM$2:AM1760,1),"")</f>
        <v/>
      </c>
      <c r="AO1760" t="str">
        <f>IFERROR(INDEX($D$2:$D$3528,MATCH(ROWS($AN$2:AN1760),Position_Fournisseurs,0)),"")</f>
        <v/>
      </c>
    </row>
    <row r="1761" spans="39:41" x14ac:dyDescent="0.25">
      <c r="AM1761">
        <f>--ISNUMBER(IFERROR(SEARCH('Formulaire recherche'!$E$20,D1761,1),""))</f>
        <v>0</v>
      </c>
      <c r="AN1761" t="str">
        <f>IF(AM1761=1,COUNTIF($AM$2:AM1761,1),"")</f>
        <v/>
      </c>
      <c r="AO1761" t="str">
        <f>IFERROR(INDEX($D$2:$D$3528,MATCH(ROWS($AN$2:AN1761),Position_Fournisseurs,0)),"")</f>
        <v/>
      </c>
    </row>
    <row r="1762" spans="39:41" x14ac:dyDescent="0.25">
      <c r="AM1762">
        <f>--ISNUMBER(IFERROR(SEARCH('Formulaire recherche'!$E$20,D1762,1),""))</f>
        <v>0</v>
      </c>
      <c r="AN1762" t="str">
        <f>IF(AM1762=1,COUNTIF($AM$2:AM1762,1),"")</f>
        <v/>
      </c>
      <c r="AO1762" t="str">
        <f>IFERROR(INDEX($D$2:$D$3528,MATCH(ROWS($AN$2:AN1762),Position_Fournisseurs,0)),"")</f>
        <v/>
      </c>
    </row>
    <row r="1763" spans="39:41" x14ac:dyDescent="0.25">
      <c r="AM1763">
        <f>--ISNUMBER(IFERROR(SEARCH('Formulaire recherche'!$E$20,D1763,1),""))</f>
        <v>0</v>
      </c>
      <c r="AN1763" t="str">
        <f>IF(AM1763=1,COUNTIF($AM$2:AM1763,1),"")</f>
        <v/>
      </c>
      <c r="AO1763" t="str">
        <f>IFERROR(INDEX($D$2:$D$3528,MATCH(ROWS($AN$2:AN1763),Position_Fournisseurs,0)),"")</f>
        <v/>
      </c>
    </row>
    <row r="1764" spans="39:41" x14ac:dyDescent="0.25">
      <c r="AM1764">
        <f>--ISNUMBER(IFERROR(SEARCH('Formulaire recherche'!$E$20,D1764,1),""))</f>
        <v>0</v>
      </c>
      <c r="AN1764" t="str">
        <f>IF(AM1764=1,COUNTIF($AM$2:AM1764,1),"")</f>
        <v/>
      </c>
      <c r="AO1764" t="str">
        <f>IFERROR(INDEX($D$2:$D$3528,MATCH(ROWS($AN$2:AN1764),Position_Fournisseurs,0)),"")</f>
        <v/>
      </c>
    </row>
    <row r="1765" spans="39:41" x14ac:dyDescent="0.25">
      <c r="AM1765">
        <f>--ISNUMBER(IFERROR(SEARCH('Formulaire recherche'!$E$20,D1765,1),""))</f>
        <v>0</v>
      </c>
      <c r="AN1765" t="str">
        <f>IF(AM1765=1,COUNTIF($AM$2:AM1765,1),"")</f>
        <v/>
      </c>
      <c r="AO1765" t="str">
        <f>IFERROR(INDEX($D$2:$D$3528,MATCH(ROWS($AN$2:AN1765),Position_Fournisseurs,0)),"")</f>
        <v/>
      </c>
    </row>
    <row r="1766" spans="39:41" x14ac:dyDescent="0.25">
      <c r="AM1766">
        <f>--ISNUMBER(IFERROR(SEARCH('Formulaire recherche'!$E$20,D1766,1),""))</f>
        <v>0</v>
      </c>
      <c r="AN1766" t="str">
        <f>IF(AM1766=1,COUNTIF($AM$2:AM1766,1),"")</f>
        <v/>
      </c>
      <c r="AO1766" t="str">
        <f>IFERROR(INDEX($D$2:$D$3528,MATCH(ROWS($AN$2:AN1766),Position_Fournisseurs,0)),"")</f>
        <v/>
      </c>
    </row>
    <row r="1767" spans="39:41" x14ac:dyDescent="0.25">
      <c r="AM1767">
        <f>--ISNUMBER(IFERROR(SEARCH('Formulaire recherche'!$E$20,D1767,1),""))</f>
        <v>0</v>
      </c>
      <c r="AN1767" t="str">
        <f>IF(AM1767=1,COUNTIF($AM$2:AM1767,1),"")</f>
        <v/>
      </c>
      <c r="AO1767" t="str">
        <f>IFERROR(INDEX($D$2:$D$3528,MATCH(ROWS($AN$2:AN1767),Position_Fournisseurs,0)),"")</f>
        <v/>
      </c>
    </row>
    <row r="1768" spans="39:41" x14ac:dyDescent="0.25">
      <c r="AM1768">
        <f>--ISNUMBER(IFERROR(SEARCH('Formulaire recherche'!$E$20,D1768,1),""))</f>
        <v>0</v>
      </c>
      <c r="AN1768" t="str">
        <f>IF(AM1768=1,COUNTIF($AM$2:AM1768,1),"")</f>
        <v/>
      </c>
      <c r="AO1768" t="str">
        <f>IFERROR(INDEX($D$2:$D$3528,MATCH(ROWS($AN$2:AN1768),Position_Fournisseurs,0)),"")</f>
        <v/>
      </c>
    </row>
    <row r="1769" spans="39:41" x14ac:dyDescent="0.25">
      <c r="AM1769">
        <f>--ISNUMBER(IFERROR(SEARCH('Formulaire recherche'!$E$20,D1769,1),""))</f>
        <v>0</v>
      </c>
      <c r="AN1769" t="str">
        <f>IF(AM1769=1,COUNTIF($AM$2:AM1769,1),"")</f>
        <v/>
      </c>
      <c r="AO1769" t="str">
        <f>IFERROR(INDEX($D$2:$D$3528,MATCH(ROWS($AN$2:AN1769),Position_Fournisseurs,0)),"")</f>
        <v/>
      </c>
    </row>
    <row r="1770" spans="39:41" x14ac:dyDescent="0.25">
      <c r="AM1770">
        <f>--ISNUMBER(IFERROR(SEARCH('Formulaire recherche'!$E$20,D1770,1),""))</f>
        <v>0</v>
      </c>
      <c r="AN1770" t="str">
        <f>IF(AM1770=1,COUNTIF($AM$2:AM1770,1),"")</f>
        <v/>
      </c>
      <c r="AO1770" t="str">
        <f>IFERROR(INDEX($D$2:$D$3528,MATCH(ROWS($AN$2:AN1770),Position_Fournisseurs,0)),"")</f>
        <v/>
      </c>
    </row>
    <row r="1771" spans="39:41" x14ac:dyDescent="0.25">
      <c r="AM1771">
        <f>--ISNUMBER(IFERROR(SEARCH('Formulaire recherche'!$E$20,D1771,1),""))</f>
        <v>0</v>
      </c>
      <c r="AN1771" t="str">
        <f>IF(AM1771=1,COUNTIF($AM$2:AM1771,1),"")</f>
        <v/>
      </c>
      <c r="AO1771" t="str">
        <f>IFERROR(INDEX($D$2:$D$3528,MATCH(ROWS($AN$2:AN1771),Position_Fournisseurs,0)),"")</f>
        <v/>
      </c>
    </row>
    <row r="1772" spans="39:41" x14ac:dyDescent="0.25">
      <c r="AM1772">
        <f>--ISNUMBER(IFERROR(SEARCH('Formulaire recherche'!$E$20,D1772,1),""))</f>
        <v>0</v>
      </c>
      <c r="AN1772" t="str">
        <f>IF(AM1772=1,COUNTIF($AM$2:AM1772,1),"")</f>
        <v/>
      </c>
      <c r="AO1772" t="str">
        <f>IFERROR(INDEX($D$2:$D$3528,MATCH(ROWS($AN$2:AN1772),Position_Fournisseurs,0)),"")</f>
        <v/>
      </c>
    </row>
    <row r="1773" spans="39:41" x14ac:dyDescent="0.25">
      <c r="AM1773">
        <f>--ISNUMBER(IFERROR(SEARCH('Formulaire recherche'!$E$20,D1773,1),""))</f>
        <v>0</v>
      </c>
      <c r="AN1773" t="str">
        <f>IF(AM1773=1,COUNTIF($AM$2:AM1773,1),"")</f>
        <v/>
      </c>
      <c r="AO1773" t="str">
        <f>IFERROR(INDEX($D$2:$D$3528,MATCH(ROWS($AN$2:AN1773),Position_Fournisseurs,0)),"")</f>
        <v/>
      </c>
    </row>
    <row r="1774" spans="39:41" x14ac:dyDescent="0.25">
      <c r="AM1774">
        <f>--ISNUMBER(IFERROR(SEARCH('Formulaire recherche'!$E$20,D1774,1),""))</f>
        <v>0</v>
      </c>
      <c r="AN1774" t="str">
        <f>IF(AM1774=1,COUNTIF($AM$2:AM1774,1),"")</f>
        <v/>
      </c>
      <c r="AO1774" t="str">
        <f>IFERROR(INDEX($D$2:$D$3528,MATCH(ROWS($AN$2:AN1774),Position_Fournisseurs,0)),"")</f>
        <v/>
      </c>
    </row>
    <row r="1775" spans="39:41" x14ac:dyDescent="0.25">
      <c r="AM1775">
        <f>--ISNUMBER(IFERROR(SEARCH('Formulaire recherche'!$E$20,D1775,1),""))</f>
        <v>0</v>
      </c>
      <c r="AN1775" t="str">
        <f>IF(AM1775=1,COUNTIF($AM$2:AM1775,1),"")</f>
        <v/>
      </c>
      <c r="AO1775" t="str">
        <f>IFERROR(INDEX($D$2:$D$3528,MATCH(ROWS($AN$2:AN1775),Position_Fournisseurs,0)),"")</f>
        <v/>
      </c>
    </row>
    <row r="1776" spans="39:41" x14ac:dyDescent="0.25">
      <c r="AM1776">
        <f>--ISNUMBER(IFERROR(SEARCH('Formulaire recherche'!$E$20,D1776,1),""))</f>
        <v>0</v>
      </c>
      <c r="AN1776" t="str">
        <f>IF(AM1776=1,COUNTIF($AM$2:AM1776,1),"")</f>
        <v/>
      </c>
      <c r="AO1776" t="str">
        <f>IFERROR(INDEX($D$2:$D$3528,MATCH(ROWS($AN$2:AN1776),Position_Fournisseurs,0)),"")</f>
        <v/>
      </c>
    </row>
    <row r="1777" spans="39:41" x14ac:dyDescent="0.25">
      <c r="AM1777">
        <f>--ISNUMBER(IFERROR(SEARCH('Formulaire recherche'!$E$20,D1777,1),""))</f>
        <v>0</v>
      </c>
      <c r="AN1777" t="str">
        <f>IF(AM1777=1,COUNTIF($AM$2:AM1777,1),"")</f>
        <v/>
      </c>
      <c r="AO1777" t="str">
        <f>IFERROR(INDEX($D$2:$D$3528,MATCH(ROWS($AN$2:AN1777),Position_Fournisseurs,0)),"")</f>
        <v/>
      </c>
    </row>
    <row r="1778" spans="39:41" x14ac:dyDescent="0.25">
      <c r="AM1778">
        <f>--ISNUMBER(IFERROR(SEARCH('Formulaire recherche'!$E$20,D1778,1),""))</f>
        <v>0</v>
      </c>
      <c r="AN1778" t="str">
        <f>IF(AM1778=1,COUNTIF($AM$2:AM1778,1),"")</f>
        <v/>
      </c>
      <c r="AO1778" t="str">
        <f>IFERROR(INDEX($D$2:$D$3528,MATCH(ROWS($AN$2:AN1778),Position_Fournisseurs,0)),"")</f>
        <v/>
      </c>
    </row>
    <row r="1779" spans="39:41" x14ac:dyDescent="0.25">
      <c r="AM1779">
        <f>--ISNUMBER(IFERROR(SEARCH('Formulaire recherche'!$E$20,D1779,1),""))</f>
        <v>0</v>
      </c>
      <c r="AN1779" t="str">
        <f>IF(AM1779=1,COUNTIF($AM$2:AM1779,1),"")</f>
        <v/>
      </c>
      <c r="AO1779" t="str">
        <f>IFERROR(INDEX($D$2:$D$3528,MATCH(ROWS($AN$2:AN1779),Position_Fournisseurs,0)),"")</f>
        <v/>
      </c>
    </row>
    <row r="1780" spans="39:41" x14ac:dyDescent="0.25">
      <c r="AM1780">
        <f>--ISNUMBER(IFERROR(SEARCH('Formulaire recherche'!$E$20,D1780,1),""))</f>
        <v>0</v>
      </c>
      <c r="AN1780" t="str">
        <f>IF(AM1780=1,COUNTIF($AM$2:AM1780,1),"")</f>
        <v/>
      </c>
      <c r="AO1780" t="str">
        <f>IFERROR(INDEX($D$2:$D$3528,MATCH(ROWS($AN$2:AN1780),Position_Fournisseurs,0)),"")</f>
        <v/>
      </c>
    </row>
    <row r="1781" spans="39:41" x14ac:dyDescent="0.25">
      <c r="AM1781">
        <f>--ISNUMBER(IFERROR(SEARCH('Formulaire recherche'!$E$20,D1781,1),""))</f>
        <v>0</v>
      </c>
      <c r="AN1781" t="str">
        <f>IF(AM1781=1,COUNTIF($AM$2:AM1781,1),"")</f>
        <v/>
      </c>
      <c r="AO1781" t="str">
        <f>IFERROR(INDEX($D$2:$D$3528,MATCH(ROWS($AN$2:AN1781),Position_Fournisseurs,0)),"")</f>
        <v/>
      </c>
    </row>
    <row r="1782" spans="39:41" x14ac:dyDescent="0.25">
      <c r="AM1782">
        <f>--ISNUMBER(IFERROR(SEARCH('Formulaire recherche'!$E$20,D1782,1),""))</f>
        <v>0</v>
      </c>
      <c r="AN1782" t="str">
        <f>IF(AM1782=1,COUNTIF($AM$2:AM1782,1),"")</f>
        <v/>
      </c>
      <c r="AO1782" t="str">
        <f>IFERROR(INDEX($D$2:$D$3528,MATCH(ROWS($AN$2:AN1782),Position_Fournisseurs,0)),"")</f>
        <v/>
      </c>
    </row>
    <row r="1783" spans="39:41" x14ac:dyDescent="0.25">
      <c r="AM1783">
        <f>--ISNUMBER(IFERROR(SEARCH('Formulaire recherche'!$E$20,D1783,1),""))</f>
        <v>0</v>
      </c>
      <c r="AN1783" t="str">
        <f>IF(AM1783=1,COUNTIF($AM$2:AM1783,1),"")</f>
        <v/>
      </c>
      <c r="AO1783" t="str">
        <f>IFERROR(INDEX($D$2:$D$3528,MATCH(ROWS($AN$2:AN1783),Position_Fournisseurs,0)),"")</f>
        <v/>
      </c>
    </row>
    <row r="1784" spans="39:41" x14ac:dyDescent="0.25">
      <c r="AM1784">
        <f>--ISNUMBER(IFERROR(SEARCH('Formulaire recherche'!$E$20,D1784,1),""))</f>
        <v>0</v>
      </c>
      <c r="AN1784" t="str">
        <f>IF(AM1784=1,COUNTIF($AM$2:AM1784,1),"")</f>
        <v/>
      </c>
      <c r="AO1784" t="str">
        <f>IFERROR(INDEX($D$2:$D$3528,MATCH(ROWS($AN$2:AN1784),Position_Fournisseurs,0)),"")</f>
        <v/>
      </c>
    </row>
    <row r="1785" spans="39:41" x14ac:dyDescent="0.25">
      <c r="AM1785">
        <f>--ISNUMBER(IFERROR(SEARCH('Formulaire recherche'!$E$20,D1785,1),""))</f>
        <v>0</v>
      </c>
      <c r="AN1785" t="str">
        <f>IF(AM1785=1,COUNTIF($AM$2:AM1785,1),"")</f>
        <v/>
      </c>
      <c r="AO1785" t="str">
        <f>IFERROR(INDEX($D$2:$D$3528,MATCH(ROWS($AN$2:AN1785),Position_Fournisseurs,0)),"")</f>
        <v/>
      </c>
    </row>
    <row r="1786" spans="39:41" x14ac:dyDescent="0.25">
      <c r="AM1786">
        <f>--ISNUMBER(IFERROR(SEARCH('Formulaire recherche'!$E$20,D1786,1),""))</f>
        <v>0</v>
      </c>
      <c r="AN1786" t="str">
        <f>IF(AM1786=1,COUNTIF($AM$2:AM1786,1),"")</f>
        <v/>
      </c>
      <c r="AO1786" t="str">
        <f>IFERROR(INDEX($D$2:$D$3528,MATCH(ROWS($AN$2:AN1786),Position_Fournisseurs,0)),"")</f>
        <v/>
      </c>
    </row>
    <row r="1787" spans="39:41" x14ac:dyDescent="0.25">
      <c r="AM1787">
        <f>--ISNUMBER(IFERROR(SEARCH('Formulaire recherche'!$E$20,D1787,1),""))</f>
        <v>0</v>
      </c>
      <c r="AN1787" t="str">
        <f>IF(AM1787=1,COUNTIF($AM$2:AM1787,1),"")</f>
        <v/>
      </c>
      <c r="AO1787" t="str">
        <f>IFERROR(INDEX($D$2:$D$3528,MATCH(ROWS($AN$2:AN1787),Position_Fournisseurs,0)),"")</f>
        <v/>
      </c>
    </row>
    <row r="1788" spans="39:41" x14ac:dyDescent="0.25">
      <c r="AM1788">
        <f>--ISNUMBER(IFERROR(SEARCH('Formulaire recherche'!$E$20,D1788,1),""))</f>
        <v>0</v>
      </c>
      <c r="AN1788" t="str">
        <f>IF(AM1788=1,COUNTIF($AM$2:AM1788,1),"")</f>
        <v/>
      </c>
      <c r="AO1788" t="str">
        <f>IFERROR(INDEX($D$2:$D$3528,MATCH(ROWS($AN$2:AN1788),Position_Fournisseurs,0)),"")</f>
        <v/>
      </c>
    </row>
    <row r="1789" spans="39:41" x14ac:dyDescent="0.25">
      <c r="AM1789">
        <f>--ISNUMBER(IFERROR(SEARCH('Formulaire recherche'!$E$20,D1789,1),""))</f>
        <v>0</v>
      </c>
      <c r="AN1789" t="str">
        <f>IF(AM1789=1,COUNTIF($AM$2:AM1789,1),"")</f>
        <v/>
      </c>
      <c r="AO1789" t="str">
        <f>IFERROR(INDEX($D$2:$D$3528,MATCH(ROWS($AN$2:AN1789),Position_Fournisseurs,0)),"")</f>
        <v/>
      </c>
    </row>
    <row r="1790" spans="39:41" x14ac:dyDescent="0.25">
      <c r="AM1790">
        <f>--ISNUMBER(IFERROR(SEARCH('Formulaire recherche'!$E$20,D1790,1),""))</f>
        <v>0</v>
      </c>
      <c r="AN1790" t="str">
        <f>IF(AM1790=1,COUNTIF($AM$2:AM1790,1),"")</f>
        <v/>
      </c>
      <c r="AO1790" t="str">
        <f>IFERROR(INDEX($D$2:$D$3528,MATCH(ROWS($AN$2:AN1790),Position_Fournisseurs,0)),"")</f>
        <v/>
      </c>
    </row>
    <row r="1791" spans="39:41" x14ac:dyDescent="0.25">
      <c r="AM1791">
        <f>--ISNUMBER(IFERROR(SEARCH('Formulaire recherche'!$E$20,D1791,1),""))</f>
        <v>0</v>
      </c>
      <c r="AN1791" t="str">
        <f>IF(AM1791=1,COUNTIF($AM$2:AM1791,1),"")</f>
        <v/>
      </c>
      <c r="AO1791" t="str">
        <f>IFERROR(INDEX($D$2:$D$3528,MATCH(ROWS($AN$2:AN1791),Position_Fournisseurs,0)),"")</f>
        <v/>
      </c>
    </row>
    <row r="1792" spans="39:41" x14ac:dyDescent="0.25">
      <c r="AM1792">
        <f>--ISNUMBER(IFERROR(SEARCH('Formulaire recherche'!$E$20,D1792,1),""))</f>
        <v>0</v>
      </c>
      <c r="AN1792" t="str">
        <f>IF(AM1792=1,COUNTIF($AM$2:AM1792,1),"")</f>
        <v/>
      </c>
      <c r="AO1792" t="str">
        <f>IFERROR(INDEX($D$2:$D$3528,MATCH(ROWS($AN$2:AN1792),Position_Fournisseurs,0)),"")</f>
        <v/>
      </c>
    </row>
    <row r="1793" spans="39:41" x14ac:dyDescent="0.25">
      <c r="AM1793">
        <f>--ISNUMBER(IFERROR(SEARCH('Formulaire recherche'!$E$20,D1793,1),""))</f>
        <v>0</v>
      </c>
      <c r="AN1793" t="str">
        <f>IF(AM1793=1,COUNTIF($AM$2:AM1793,1),"")</f>
        <v/>
      </c>
      <c r="AO1793" t="str">
        <f>IFERROR(INDEX($D$2:$D$3528,MATCH(ROWS($AN$2:AN1793),Position_Fournisseurs,0)),"")</f>
        <v/>
      </c>
    </row>
    <row r="1794" spans="39:41" x14ac:dyDescent="0.25">
      <c r="AM1794">
        <f>--ISNUMBER(IFERROR(SEARCH('Formulaire recherche'!$E$20,D1794,1),""))</f>
        <v>0</v>
      </c>
      <c r="AN1794" t="str">
        <f>IF(AM1794=1,COUNTIF($AM$2:AM1794,1),"")</f>
        <v/>
      </c>
      <c r="AO1794" t="str">
        <f>IFERROR(INDEX($D$2:$D$3528,MATCH(ROWS($AN$2:AN1794),Position_Fournisseurs,0)),"")</f>
        <v/>
      </c>
    </row>
    <row r="1795" spans="39:41" x14ac:dyDescent="0.25">
      <c r="AM1795">
        <f>--ISNUMBER(IFERROR(SEARCH('Formulaire recherche'!$E$20,D1795,1),""))</f>
        <v>0</v>
      </c>
      <c r="AN1795" t="str">
        <f>IF(AM1795=1,COUNTIF($AM$2:AM1795,1),"")</f>
        <v/>
      </c>
      <c r="AO1795" t="str">
        <f>IFERROR(INDEX($D$2:$D$3528,MATCH(ROWS($AN$2:AN1795),Position_Fournisseurs,0)),"")</f>
        <v/>
      </c>
    </row>
    <row r="1796" spans="39:41" x14ac:dyDescent="0.25">
      <c r="AM1796">
        <f>--ISNUMBER(IFERROR(SEARCH('Formulaire recherche'!$E$20,D1796,1),""))</f>
        <v>0</v>
      </c>
      <c r="AN1796" t="str">
        <f>IF(AM1796=1,COUNTIF($AM$2:AM1796,1),"")</f>
        <v/>
      </c>
      <c r="AO1796" t="str">
        <f>IFERROR(INDEX($D$2:$D$3528,MATCH(ROWS($AN$2:AN1796),Position_Fournisseurs,0)),"")</f>
        <v/>
      </c>
    </row>
    <row r="1797" spans="39:41" x14ac:dyDescent="0.25">
      <c r="AM1797">
        <f>--ISNUMBER(IFERROR(SEARCH('Formulaire recherche'!$E$20,D1797,1),""))</f>
        <v>0</v>
      </c>
      <c r="AN1797" t="str">
        <f>IF(AM1797=1,COUNTIF($AM$2:AM1797,1),"")</f>
        <v/>
      </c>
      <c r="AO1797" t="str">
        <f>IFERROR(INDEX($D$2:$D$3528,MATCH(ROWS($AN$2:AN1797),Position_Fournisseurs,0)),"")</f>
        <v/>
      </c>
    </row>
    <row r="1798" spans="39:41" x14ac:dyDescent="0.25">
      <c r="AM1798">
        <f>--ISNUMBER(IFERROR(SEARCH('Formulaire recherche'!$E$20,D1798,1),""))</f>
        <v>0</v>
      </c>
      <c r="AN1798" t="str">
        <f>IF(AM1798=1,COUNTIF($AM$2:AM1798,1),"")</f>
        <v/>
      </c>
      <c r="AO1798" t="str">
        <f>IFERROR(INDEX($D$2:$D$3528,MATCH(ROWS($AN$2:AN1798),Position_Fournisseurs,0)),"")</f>
        <v/>
      </c>
    </row>
    <row r="1799" spans="39:41" x14ac:dyDescent="0.25">
      <c r="AM1799">
        <f>--ISNUMBER(IFERROR(SEARCH('Formulaire recherche'!$E$20,D1799,1),""))</f>
        <v>0</v>
      </c>
      <c r="AN1799" t="str">
        <f>IF(AM1799=1,COUNTIF($AM$2:AM1799,1),"")</f>
        <v/>
      </c>
      <c r="AO1799" t="str">
        <f>IFERROR(INDEX($D$2:$D$3528,MATCH(ROWS($AN$2:AN1799),Position_Fournisseurs,0)),"")</f>
        <v/>
      </c>
    </row>
    <row r="1800" spans="39:41" x14ac:dyDescent="0.25">
      <c r="AM1800">
        <f>--ISNUMBER(IFERROR(SEARCH('Formulaire recherche'!$E$20,D1800,1),""))</f>
        <v>0</v>
      </c>
      <c r="AN1800" t="str">
        <f>IF(AM1800=1,COUNTIF($AM$2:AM1800,1),"")</f>
        <v/>
      </c>
      <c r="AO1800" t="str">
        <f>IFERROR(INDEX($D$2:$D$3528,MATCH(ROWS($AN$2:AN1800),Position_Fournisseurs,0)),"")</f>
        <v/>
      </c>
    </row>
    <row r="1801" spans="39:41" x14ac:dyDescent="0.25">
      <c r="AM1801">
        <f>--ISNUMBER(IFERROR(SEARCH('Formulaire recherche'!$E$20,D1801,1),""))</f>
        <v>0</v>
      </c>
      <c r="AN1801" t="str">
        <f>IF(AM1801=1,COUNTIF($AM$2:AM1801,1),"")</f>
        <v/>
      </c>
      <c r="AO1801" t="str">
        <f>IFERROR(INDEX($D$2:$D$3528,MATCH(ROWS($AN$2:AN1801),Position_Fournisseurs,0)),"")</f>
        <v/>
      </c>
    </row>
    <row r="1802" spans="39:41" x14ac:dyDescent="0.25">
      <c r="AM1802">
        <f>--ISNUMBER(IFERROR(SEARCH('Formulaire recherche'!$E$20,D1802,1),""))</f>
        <v>0</v>
      </c>
      <c r="AN1802" t="str">
        <f>IF(AM1802=1,COUNTIF($AM$2:AM1802,1),"")</f>
        <v/>
      </c>
      <c r="AO1802" t="str">
        <f>IFERROR(INDEX($D$2:$D$3528,MATCH(ROWS($AN$2:AN1802),Position_Fournisseurs,0)),"")</f>
        <v/>
      </c>
    </row>
    <row r="1803" spans="39:41" x14ac:dyDescent="0.25">
      <c r="AM1803">
        <f>--ISNUMBER(IFERROR(SEARCH('Formulaire recherche'!$E$20,D1803,1),""))</f>
        <v>0</v>
      </c>
      <c r="AN1803" t="str">
        <f>IF(AM1803=1,COUNTIF($AM$2:AM1803,1),"")</f>
        <v/>
      </c>
      <c r="AO1803" t="str">
        <f>IFERROR(INDEX($D$2:$D$3528,MATCH(ROWS($AN$2:AN1803),Position_Fournisseurs,0)),"")</f>
        <v/>
      </c>
    </row>
    <row r="1804" spans="39:41" x14ac:dyDescent="0.25">
      <c r="AM1804">
        <f>--ISNUMBER(IFERROR(SEARCH('Formulaire recherche'!$E$20,D1804,1),""))</f>
        <v>0</v>
      </c>
      <c r="AN1804" t="str">
        <f>IF(AM1804=1,COUNTIF($AM$2:AM1804,1),"")</f>
        <v/>
      </c>
      <c r="AO1804" t="str">
        <f>IFERROR(INDEX($D$2:$D$3528,MATCH(ROWS($AN$2:AN1804),Position_Fournisseurs,0)),"")</f>
        <v/>
      </c>
    </row>
    <row r="1805" spans="39:41" x14ac:dyDescent="0.25">
      <c r="AM1805">
        <f>--ISNUMBER(IFERROR(SEARCH('Formulaire recherche'!$E$20,D1805,1),""))</f>
        <v>0</v>
      </c>
      <c r="AN1805" t="str">
        <f>IF(AM1805=1,COUNTIF($AM$2:AM1805,1),"")</f>
        <v/>
      </c>
      <c r="AO1805" t="str">
        <f>IFERROR(INDEX($D$2:$D$3528,MATCH(ROWS($AN$2:AN1805),Position_Fournisseurs,0)),"")</f>
        <v/>
      </c>
    </row>
    <row r="1806" spans="39:41" x14ac:dyDescent="0.25">
      <c r="AM1806">
        <f>--ISNUMBER(IFERROR(SEARCH('Formulaire recherche'!$E$20,D1806,1),""))</f>
        <v>0</v>
      </c>
      <c r="AN1806" t="str">
        <f>IF(AM1806=1,COUNTIF($AM$2:AM1806,1),"")</f>
        <v/>
      </c>
      <c r="AO1806" t="str">
        <f>IFERROR(INDEX($D$2:$D$3528,MATCH(ROWS($AN$2:AN1806),Position_Fournisseurs,0)),"")</f>
        <v/>
      </c>
    </row>
    <row r="1807" spans="39:41" x14ac:dyDescent="0.25">
      <c r="AM1807">
        <f>--ISNUMBER(IFERROR(SEARCH('Formulaire recherche'!$E$20,D1807,1),""))</f>
        <v>0</v>
      </c>
      <c r="AN1807" t="str">
        <f>IF(AM1807=1,COUNTIF($AM$2:AM1807,1),"")</f>
        <v/>
      </c>
      <c r="AO1807" t="str">
        <f>IFERROR(INDEX($D$2:$D$3528,MATCH(ROWS($AN$2:AN1807),Position_Fournisseurs,0)),"")</f>
        <v/>
      </c>
    </row>
    <row r="1808" spans="39:41" x14ac:dyDescent="0.25">
      <c r="AM1808">
        <f>--ISNUMBER(IFERROR(SEARCH('Formulaire recherche'!$E$20,D1808,1),""))</f>
        <v>0</v>
      </c>
      <c r="AN1808" t="str">
        <f>IF(AM1808=1,COUNTIF($AM$2:AM1808,1),"")</f>
        <v/>
      </c>
      <c r="AO1808" t="str">
        <f>IFERROR(INDEX($D$2:$D$3528,MATCH(ROWS($AN$2:AN1808),Position_Fournisseurs,0)),"")</f>
        <v/>
      </c>
    </row>
    <row r="1809" spans="39:41" x14ac:dyDescent="0.25">
      <c r="AM1809">
        <f>--ISNUMBER(IFERROR(SEARCH('Formulaire recherche'!$E$20,D1809,1),""))</f>
        <v>0</v>
      </c>
      <c r="AN1809" t="str">
        <f>IF(AM1809=1,COUNTIF($AM$2:AM1809,1),"")</f>
        <v/>
      </c>
      <c r="AO1809" t="str">
        <f>IFERROR(INDEX($D$2:$D$3528,MATCH(ROWS($AN$2:AN1809),Position_Fournisseurs,0)),"")</f>
        <v/>
      </c>
    </row>
    <row r="1810" spans="39:41" x14ac:dyDescent="0.25">
      <c r="AM1810">
        <f>--ISNUMBER(IFERROR(SEARCH('Formulaire recherche'!$E$20,D1810,1),""))</f>
        <v>0</v>
      </c>
      <c r="AN1810" t="str">
        <f>IF(AM1810=1,COUNTIF($AM$2:AM1810,1),"")</f>
        <v/>
      </c>
      <c r="AO1810" t="str">
        <f>IFERROR(INDEX($D$2:$D$3528,MATCH(ROWS($AN$2:AN1810),Position_Fournisseurs,0)),"")</f>
        <v/>
      </c>
    </row>
    <row r="1811" spans="39:41" x14ac:dyDescent="0.25">
      <c r="AM1811">
        <f>--ISNUMBER(IFERROR(SEARCH('Formulaire recherche'!$E$20,D1811,1),""))</f>
        <v>0</v>
      </c>
      <c r="AN1811" t="str">
        <f>IF(AM1811=1,COUNTIF($AM$2:AM1811,1),"")</f>
        <v/>
      </c>
      <c r="AO1811" t="str">
        <f>IFERROR(INDEX($D$2:$D$3528,MATCH(ROWS($AN$2:AN1811),Position_Fournisseurs,0)),"")</f>
        <v/>
      </c>
    </row>
    <row r="1812" spans="39:41" x14ac:dyDescent="0.25">
      <c r="AM1812">
        <f>--ISNUMBER(IFERROR(SEARCH('Formulaire recherche'!$E$20,D1812,1),""))</f>
        <v>0</v>
      </c>
      <c r="AN1812" t="str">
        <f>IF(AM1812=1,COUNTIF($AM$2:AM1812,1),"")</f>
        <v/>
      </c>
      <c r="AO1812" t="str">
        <f>IFERROR(INDEX($D$2:$D$3528,MATCH(ROWS($AN$2:AN1812),Position_Fournisseurs,0)),"")</f>
        <v/>
      </c>
    </row>
    <row r="1813" spans="39:41" x14ac:dyDescent="0.25">
      <c r="AM1813">
        <f>--ISNUMBER(IFERROR(SEARCH('Formulaire recherche'!$E$20,D1813,1),""))</f>
        <v>0</v>
      </c>
      <c r="AN1813" t="str">
        <f>IF(AM1813=1,COUNTIF($AM$2:AM1813,1),"")</f>
        <v/>
      </c>
      <c r="AO1813" t="str">
        <f>IFERROR(INDEX($D$2:$D$3528,MATCH(ROWS($AN$2:AN1813),Position_Fournisseurs,0)),"")</f>
        <v/>
      </c>
    </row>
    <row r="1814" spans="39:41" x14ac:dyDescent="0.25">
      <c r="AM1814">
        <f>--ISNUMBER(IFERROR(SEARCH('Formulaire recherche'!$E$20,D1814,1),""))</f>
        <v>0</v>
      </c>
      <c r="AN1814" t="str">
        <f>IF(AM1814=1,COUNTIF($AM$2:AM1814,1),"")</f>
        <v/>
      </c>
      <c r="AO1814" t="str">
        <f>IFERROR(INDEX($D$2:$D$3528,MATCH(ROWS($AN$2:AN1814),Position_Fournisseurs,0)),"")</f>
        <v/>
      </c>
    </row>
    <row r="1815" spans="39:41" x14ac:dyDescent="0.25">
      <c r="AM1815">
        <f>--ISNUMBER(IFERROR(SEARCH('Formulaire recherche'!$E$20,D1815,1),""))</f>
        <v>0</v>
      </c>
      <c r="AN1815" t="str">
        <f>IF(AM1815=1,COUNTIF($AM$2:AM1815,1),"")</f>
        <v/>
      </c>
      <c r="AO1815" t="str">
        <f>IFERROR(INDEX($D$2:$D$3528,MATCH(ROWS($AN$2:AN1815),Position_Fournisseurs,0)),"")</f>
        <v/>
      </c>
    </row>
    <row r="1816" spans="39:41" x14ac:dyDescent="0.25">
      <c r="AM1816">
        <f>--ISNUMBER(IFERROR(SEARCH('Formulaire recherche'!$E$20,D1816,1),""))</f>
        <v>0</v>
      </c>
      <c r="AN1816" t="str">
        <f>IF(AM1816=1,COUNTIF($AM$2:AM1816,1),"")</f>
        <v/>
      </c>
      <c r="AO1816" t="str">
        <f>IFERROR(INDEX($D$2:$D$3528,MATCH(ROWS($AN$2:AN1816),Position_Fournisseurs,0)),"")</f>
        <v/>
      </c>
    </row>
    <row r="1817" spans="39:41" x14ac:dyDescent="0.25">
      <c r="AM1817">
        <f>--ISNUMBER(IFERROR(SEARCH('Formulaire recherche'!$E$20,D1817,1),""))</f>
        <v>0</v>
      </c>
      <c r="AN1817" t="str">
        <f>IF(AM1817=1,COUNTIF($AM$2:AM1817,1),"")</f>
        <v/>
      </c>
      <c r="AO1817" t="str">
        <f>IFERROR(INDEX($D$2:$D$3528,MATCH(ROWS($AN$2:AN1817),Position_Fournisseurs,0)),"")</f>
        <v/>
      </c>
    </row>
    <row r="1818" spans="39:41" x14ac:dyDescent="0.25">
      <c r="AM1818">
        <f>--ISNUMBER(IFERROR(SEARCH('Formulaire recherche'!$E$20,D1818,1),""))</f>
        <v>0</v>
      </c>
      <c r="AN1818" t="str">
        <f>IF(AM1818=1,COUNTIF($AM$2:AM1818,1),"")</f>
        <v/>
      </c>
      <c r="AO1818" t="str">
        <f>IFERROR(INDEX($D$2:$D$3528,MATCH(ROWS($AN$2:AN1818),Position_Fournisseurs,0)),"")</f>
        <v/>
      </c>
    </row>
    <row r="1819" spans="39:41" x14ac:dyDescent="0.25">
      <c r="AM1819">
        <f>--ISNUMBER(IFERROR(SEARCH('Formulaire recherche'!$E$20,D1819,1),""))</f>
        <v>0</v>
      </c>
      <c r="AN1819" t="str">
        <f>IF(AM1819=1,COUNTIF($AM$2:AM1819,1),"")</f>
        <v/>
      </c>
      <c r="AO1819" t="str">
        <f>IFERROR(INDEX($D$2:$D$3528,MATCH(ROWS($AN$2:AN1819),Position_Fournisseurs,0)),"")</f>
        <v/>
      </c>
    </row>
    <row r="1820" spans="39:41" x14ac:dyDescent="0.25">
      <c r="AM1820">
        <f>--ISNUMBER(IFERROR(SEARCH('Formulaire recherche'!$E$20,D1820,1),""))</f>
        <v>0</v>
      </c>
      <c r="AN1820" t="str">
        <f>IF(AM1820=1,COUNTIF($AM$2:AM1820,1),"")</f>
        <v/>
      </c>
      <c r="AO1820" t="str">
        <f>IFERROR(INDEX($D$2:$D$3528,MATCH(ROWS($AN$2:AN1820),Position_Fournisseurs,0)),"")</f>
        <v/>
      </c>
    </row>
    <row r="1821" spans="39:41" x14ac:dyDescent="0.25">
      <c r="AM1821">
        <f>--ISNUMBER(IFERROR(SEARCH('Formulaire recherche'!$E$20,D1821,1),""))</f>
        <v>0</v>
      </c>
      <c r="AN1821" t="str">
        <f>IF(AM1821=1,COUNTIF($AM$2:AM1821,1),"")</f>
        <v/>
      </c>
      <c r="AO1821" t="str">
        <f>IFERROR(INDEX($D$2:$D$3528,MATCH(ROWS($AN$2:AN1821),Position_Fournisseurs,0)),"")</f>
        <v/>
      </c>
    </row>
    <row r="1822" spans="39:41" x14ac:dyDescent="0.25">
      <c r="AM1822">
        <f>--ISNUMBER(IFERROR(SEARCH('Formulaire recherche'!$E$20,D1822,1),""))</f>
        <v>0</v>
      </c>
      <c r="AN1822" t="str">
        <f>IF(AM1822=1,COUNTIF($AM$2:AM1822,1),"")</f>
        <v/>
      </c>
      <c r="AO1822" t="str">
        <f>IFERROR(INDEX($D$2:$D$3528,MATCH(ROWS($AN$2:AN1822),Position_Fournisseurs,0)),"")</f>
        <v/>
      </c>
    </row>
    <row r="1823" spans="39:41" x14ac:dyDescent="0.25">
      <c r="AM1823">
        <f>--ISNUMBER(IFERROR(SEARCH('Formulaire recherche'!$E$20,D1823,1),""))</f>
        <v>0</v>
      </c>
      <c r="AN1823" t="str">
        <f>IF(AM1823=1,COUNTIF($AM$2:AM1823,1),"")</f>
        <v/>
      </c>
      <c r="AO1823" t="str">
        <f>IFERROR(INDEX($D$2:$D$3528,MATCH(ROWS($AN$2:AN1823),Position_Fournisseurs,0)),"")</f>
        <v/>
      </c>
    </row>
    <row r="1824" spans="39:41" x14ac:dyDescent="0.25">
      <c r="AM1824">
        <f>--ISNUMBER(IFERROR(SEARCH('Formulaire recherche'!$E$20,D1824,1),""))</f>
        <v>0</v>
      </c>
      <c r="AN1824" t="str">
        <f>IF(AM1824=1,COUNTIF($AM$2:AM1824,1),"")</f>
        <v/>
      </c>
      <c r="AO1824" t="str">
        <f>IFERROR(INDEX($D$2:$D$3528,MATCH(ROWS($AN$2:AN1824),Position_Fournisseurs,0)),"")</f>
        <v/>
      </c>
    </row>
    <row r="1825" spans="39:41" x14ac:dyDescent="0.25">
      <c r="AM1825">
        <f>--ISNUMBER(IFERROR(SEARCH('Formulaire recherche'!$E$20,D1825,1),""))</f>
        <v>0</v>
      </c>
      <c r="AN1825" t="str">
        <f>IF(AM1825=1,COUNTIF($AM$2:AM1825,1),"")</f>
        <v/>
      </c>
      <c r="AO1825" t="str">
        <f>IFERROR(INDEX($D$2:$D$3528,MATCH(ROWS($AN$2:AN1825),Position_Fournisseurs,0)),"")</f>
        <v/>
      </c>
    </row>
    <row r="1826" spans="39:41" x14ac:dyDescent="0.25">
      <c r="AM1826">
        <f>--ISNUMBER(IFERROR(SEARCH('Formulaire recherche'!$E$20,D1826,1),""))</f>
        <v>0</v>
      </c>
      <c r="AN1826" t="str">
        <f>IF(AM1826=1,COUNTIF($AM$2:AM1826,1),"")</f>
        <v/>
      </c>
      <c r="AO1826" t="str">
        <f>IFERROR(INDEX($D$2:$D$3528,MATCH(ROWS($AN$2:AN1826),Position_Fournisseurs,0)),"")</f>
        <v/>
      </c>
    </row>
    <row r="1827" spans="39:41" x14ac:dyDescent="0.25">
      <c r="AM1827">
        <f>--ISNUMBER(IFERROR(SEARCH('Formulaire recherche'!$E$20,D1827,1),""))</f>
        <v>0</v>
      </c>
      <c r="AN1827" t="str">
        <f>IF(AM1827=1,COUNTIF($AM$2:AM1827,1),"")</f>
        <v/>
      </c>
      <c r="AO1827" t="str">
        <f>IFERROR(INDEX($D$2:$D$3528,MATCH(ROWS($AN$2:AN1827),Position_Fournisseurs,0)),"")</f>
        <v/>
      </c>
    </row>
    <row r="1828" spans="39:41" x14ac:dyDescent="0.25">
      <c r="AM1828">
        <f>--ISNUMBER(IFERROR(SEARCH('Formulaire recherche'!$E$20,D1828,1),""))</f>
        <v>0</v>
      </c>
      <c r="AN1828" t="str">
        <f>IF(AM1828=1,COUNTIF($AM$2:AM1828,1),"")</f>
        <v/>
      </c>
      <c r="AO1828" t="str">
        <f>IFERROR(INDEX($D$2:$D$3528,MATCH(ROWS($AN$2:AN1828),Position_Fournisseurs,0)),"")</f>
        <v/>
      </c>
    </row>
    <row r="1829" spans="39:41" x14ac:dyDescent="0.25">
      <c r="AM1829">
        <f>--ISNUMBER(IFERROR(SEARCH('Formulaire recherche'!$E$20,D1829,1),""))</f>
        <v>0</v>
      </c>
      <c r="AN1829" t="str">
        <f>IF(AM1829=1,COUNTIF($AM$2:AM1829,1),"")</f>
        <v/>
      </c>
      <c r="AO1829" t="str">
        <f>IFERROR(INDEX($D$2:$D$3528,MATCH(ROWS($AN$2:AN1829),Position_Fournisseurs,0)),"")</f>
        <v/>
      </c>
    </row>
    <row r="1830" spans="39:41" x14ac:dyDescent="0.25">
      <c r="AM1830">
        <f>--ISNUMBER(IFERROR(SEARCH('Formulaire recherche'!$E$20,D1830,1),""))</f>
        <v>0</v>
      </c>
      <c r="AN1830" t="str">
        <f>IF(AM1830=1,COUNTIF($AM$2:AM1830,1),"")</f>
        <v/>
      </c>
      <c r="AO1830" t="str">
        <f>IFERROR(INDEX($D$2:$D$3528,MATCH(ROWS($AN$2:AN1830),Position_Fournisseurs,0)),"")</f>
        <v/>
      </c>
    </row>
    <row r="1831" spans="39:41" x14ac:dyDescent="0.25">
      <c r="AM1831">
        <f>--ISNUMBER(IFERROR(SEARCH('Formulaire recherche'!$E$20,D1831,1),""))</f>
        <v>0</v>
      </c>
      <c r="AN1831" t="str">
        <f>IF(AM1831=1,COUNTIF($AM$2:AM1831,1),"")</f>
        <v/>
      </c>
      <c r="AO1831" t="str">
        <f>IFERROR(INDEX($D$2:$D$3528,MATCH(ROWS($AN$2:AN1831),Position_Fournisseurs,0)),"")</f>
        <v/>
      </c>
    </row>
    <row r="1832" spans="39:41" x14ac:dyDescent="0.25">
      <c r="AM1832">
        <f>--ISNUMBER(IFERROR(SEARCH('Formulaire recherche'!$E$20,D1832,1),""))</f>
        <v>0</v>
      </c>
      <c r="AN1832" t="str">
        <f>IF(AM1832=1,COUNTIF($AM$2:AM1832,1),"")</f>
        <v/>
      </c>
      <c r="AO1832" t="str">
        <f>IFERROR(INDEX($D$2:$D$3528,MATCH(ROWS($AN$2:AN1832),Position_Fournisseurs,0)),"")</f>
        <v/>
      </c>
    </row>
    <row r="1833" spans="39:41" x14ac:dyDescent="0.25">
      <c r="AM1833">
        <f>--ISNUMBER(IFERROR(SEARCH('Formulaire recherche'!$E$20,D1833,1),""))</f>
        <v>0</v>
      </c>
      <c r="AN1833" t="str">
        <f>IF(AM1833=1,COUNTIF($AM$2:AM1833,1),"")</f>
        <v/>
      </c>
      <c r="AO1833" t="str">
        <f>IFERROR(INDEX($D$2:$D$3528,MATCH(ROWS($AN$2:AN1833),Position_Fournisseurs,0)),"")</f>
        <v/>
      </c>
    </row>
    <row r="1834" spans="39:41" x14ac:dyDescent="0.25">
      <c r="AM1834">
        <f>--ISNUMBER(IFERROR(SEARCH('Formulaire recherche'!$E$20,D1834,1),""))</f>
        <v>0</v>
      </c>
      <c r="AN1834" t="str">
        <f>IF(AM1834=1,COUNTIF($AM$2:AM1834,1),"")</f>
        <v/>
      </c>
      <c r="AO1834" t="str">
        <f>IFERROR(INDEX($D$2:$D$3528,MATCH(ROWS($AN$2:AN1834),Position_Fournisseurs,0)),"")</f>
        <v/>
      </c>
    </row>
    <row r="1835" spans="39:41" x14ac:dyDescent="0.25">
      <c r="AM1835">
        <f>--ISNUMBER(IFERROR(SEARCH('Formulaire recherche'!$E$20,D1835,1),""))</f>
        <v>0</v>
      </c>
      <c r="AN1835" t="str">
        <f>IF(AM1835=1,COUNTIF($AM$2:AM1835,1),"")</f>
        <v/>
      </c>
      <c r="AO1835" t="str">
        <f>IFERROR(INDEX($D$2:$D$3528,MATCH(ROWS($AN$2:AN1835),Position_Fournisseurs,0)),"")</f>
        <v/>
      </c>
    </row>
    <row r="1836" spans="39:41" x14ac:dyDescent="0.25">
      <c r="AM1836">
        <f>--ISNUMBER(IFERROR(SEARCH('Formulaire recherche'!$E$20,D1836,1),""))</f>
        <v>0</v>
      </c>
      <c r="AN1836" t="str">
        <f>IF(AM1836=1,COUNTIF($AM$2:AM1836,1),"")</f>
        <v/>
      </c>
      <c r="AO1836" t="str">
        <f>IFERROR(INDEX($D$2:$D$3528,MATCH(ROWS($AN$2:AN1836),Position_Fournisseurs,0)),"")</f>
        <v/>
      </c>
    </row>
    <row r="1837" spans="39:41" x14ac:dyDescent="0.25">
      <c r="AM1837">
        <f>--ISNUMBER(IFERROR(SEARCH('Formulaire recherche'!$E$20,D1837,1),""))</f>
        <v>0</v>
      </c>
      <c r="AN1837" t="str">
        <f>IF(AM1837=1,COUNTIF($AM$2:AM1837,1),"")</f>
        <v/>
      </c>
      <c r="AO1837" t="str">
        <f>IFERROR(INDEX($D$2:$D$3528,MATCH(ROWS($AN$2:AN1837),Position_Fournisseurs,0)),"")</f>
        <v/>
      </c>
    </row>
    <row r="1838" spans="39:41" x14ac:dyDescent="0.25">
      <c r="AM1838">
        <f>--ISNUMBER(IFERROR(SEARCH('Formulaire recherche'!$E$20,D1838,1),""))</f>
        <v>0</v>
      </c>
      <c r="AN1838" t="str">
        <f>IF(AM1838=1,COUNTIF($AM$2:AM1838,1),"")</f>
        <v/>
      </c>
      <c r="AO1838" t="str">
        <f>IFERROR(INDEX($D$2:$D$3528,MATCH(ROWS($AN$2:AN1838),Position_Fournisseurs,0)),"")</f>
        <v/>
      </c>
    </row>
    <row r="1839" spans="39:41" x14ac:dyDescent="0.25">
      <c r="AM1839">
        <f>--ISNUMBER(IFERROR(SEARCH('Formulaire recherche'!$E$20,D1839,1),""))</f>
        <v>0</v>
      </c>
      <c r="AN1839" t="str">
        <f>IF(AM1839=1,COUNTIF($AM$2:AM1839,1),"")</f>
        <v/>
      </c>
      <c r="AO1839" t="str">
        <f>IFERROR(INDEX($D$2:$D$3528,MATCH(ROWS($AN$2:AN1839),Position_Fournisseurs,0)),"")</f>
        <v/>
      </c>
    </row>
    <row r="1840" spans="39:41" x14ac:dyDescent="0.25">
      <c r="AM1840">
        <f>--ISNUMBER(IFERROR(SEARCH('Formulaire recherche'!$E$20,D1840,1),""))</f>
        <v>0</v>
      </c>
      <c r="AN1840" t="str">
        <f>IF(AM1840=1,COUNTIF($AM$2:AM1840,1),"")</f>
        <v/>
      </c>
      <c r="AO1840" t="str">
        <f>IFERROR(INDEX($D$2:$D$3528,MATCH(ROWS($AN$2:AN1840),Position_Fournisseurs,0)),"")</f>
        <v/>
      </c>
    </row>
    <row r="1841" spans="39:41" x14ac:dyDescent="0.25">
      <c r="AM1841">
        <f>--ISNUMBER(IFERROR(SEARCH('Formulaire recherche'!$E$20,D1841,1),""))</f>
        <v>0</v>
      </c>
      <c r="AN1841" t="str">
        <f>IF(AM1841=1,COUNTIF($AM$2:AM1841,1),"")</f>
        <v/>
      </c>
      <c r="AO1841" t="str">
        <f>IFERROR(INDEX($D$2:$D$3528,MATCH(ROWS($AN$2:AN1841),Position_Fournisseurs,0)),"")</f>
        <v/>
      </c>
    </row>
    <row r="1842" spans="39:41" x14ac:dyDescent="0.25">
      <c r="AM1842">
        <f>--ISNUMBER(IFERROR(SEARCH('Formulaire recherche'!$E$20,D1842,1),""))</f>
        <v>0</v>
      </c>
      <c r="AN1842" t="str">
        <f>IF(AM1842=1,COUNTIF($AM$2:AM1842,1),"")</f>
        <v/>
      </c>
      <c r="AO1842" t="str">
        <f>IFERROR(INDEX($D$2:$D$3528,MATCH(ROWS($AN$2:AN1842),Position_Fournisseurs,0)),"")</f>
        <v/>
      </c>
    </row>
    <row r="1843" spans="39:41" x14ac:dyDescent="0.25">
      <c r="AM1843">
        <f>--ISNUMBER(IFERROR(SEARCH('Formulaire recherche'!$E$20,D1843,1),""))</f>
        <v>0</v>
      </c>
      <c r="AN1843" t="str">
        <f>IF(AM1843=1,COUNTIF($AM$2:AM1843,1),"")</f>
        <v/>
      </c>
      <c r="AO1843" t="str">
        <f>IFERROR(INDEX($D$2:$D$3528,MATCH(ROWS($AN$2:AN1843),Position_Fournisseurs,0)),"")</f>
        <v/>
      </c>
    </row>
    <row r="1844" spans="39:41" x14ac:dyDescent="0.25">
      <c r="AM1844">
        <f>--ISNUMBER(IFERROR(SEARCH('Formulaire recherche'!$E$20,D1844,1),""))</f>
        <v>0</v>
      </c>
      <c r="AN1844" t="str">
        <f>IF(AM1844=1,COUNTIF($AM$2:AM1844,1),"")</f>
        <v/>
      </c>
      <c r="AO1844" t="str">
        <f>IFERROR(INDEX($D$2:$D$3528,MATCH(ROWS($AN$2:AN1844),Position_Fournisseurs,0)),"")</f>
        <v/>
      </c>
    </row>
    <row r="1845" spans="39:41" x14ac:dyDescent="0.25">
      <c r="AM1845">
        <f>--ISNUMBER(IFERROR(SEARCH('Formulaire recherche'!$E$20,D1845,1),""))</f>
        <v>0</v>
      </c>
      <c r="AN1845" t="str">
        <f>IF(AM1845=1,COUNTIF($AM$2:AM1845,1),"")</f>
        <v/>
      </c>
      <c r="AO1845" t="str">
        <f>IFERROR(INDEX($D$2:$D$3528,MATCH(ROWS($AN$2:AN1845),Position_Fournisseurs,0)),"")</f>
        <v/>
      </c>
    </row>
    <row r="1846" spans="39:41" x14ac:dyDescent="0.25">
      <c r="AM1846">
        <f>--ISNUMBER(IFERROR(SEARCH('Formulaire recherche'!$E$20,D1846,1),""))</f>
        <v>0</v>
      </c>
      <c r="AN1846" t="str">
        <f>IF(AM1846=1,COUNTIF($AM$2:AM1846,1),"")</f>
        <v/>
      </c>
      <c r="AO1846" t="str">
        <f>IFERROR(INDEX($D$2:$D$3528,MATCH(ROWS($AN$2:AN1846),Position_Fournisseurs,0)),"")</f>
        <v/>
      </c>
    </row>
    <row r="1847" spans="39:41" x14ac:dyDescent="0.25">
      <c r="AM1847">
        <f>--ISNUMBER(IFERROR(SEARCH('Formulaire recherche'!$E$20,D1847,1),""))</f>
        <v>0</v>
      </c>
      <c r="AN1847" t="str">
        <f>IF(AM1847=1,COUNTIF($AM$2:AM1847,1),"")</f>
        <v/>
      </c>
      <c r="AO1847" t="str">
        <f>IFERROR(INDEX($D$2:$D$3528,MATCH(ROWS($AN$2:AN1847),Position_Fournisseurs,0)),"")</f>
        <v/>
      </c>
    </row>
    <row r="1848" spans="39:41" x14ac:dyDescent="0.25">
      <c r="AM1848">
        <f>--ISNUMBER(IFERROR(SEARCH('Formulaire recherche'!$E$20,D1848,1),""))</f>
        <v>0</v>
      </c>
      <c r="AN1848" t="str">
        <f>IF(AM1848=1,COUNTIF($AM$2:AM1848,1),"")</f>
        <v/>
      </c>
      <c r="AO1848" t="str">
        <f>IFERROR(INDEX($D$2:$D$3528,MATCH(ROWS($AN$2:AN1848),Position_Fournisseurs,0)),"")</f>
        <v/>
      </c>
    </row>
    <row r="1849" spans="39:41" x14ac:dyDescent="0.25">
      <c r="AM1849">
        <f>--ISNUMBER(IFERROR(SEARCH('Formulaire recherche'!$E$20,D1849,1),""))</f>
        <v>0</v>
      </c>
      <c r="AN1849" t="str">
        <f>IF(AM1849=1,COUNTIF($AM$2:AM1849,1),"")</f>
        <v/>
      </c>
      <c r="AO1849" t="str">
        <f>IFERROR(INDEX($D$2:$D$3528,MATCH(ROWS($AN$2:AN1849),Position_Fournisseurs,0)),"")</f>
        <v/>
      </c>
    </row>
    <row r="1850" spans="39:41" x14ac:dyDescent="0.25">
      <c r="AM1850">
        <f>--ISNUMBER(IFERROR(SEARCH('Formulaire recherche'!$E$20,D1850,1),""))</f>
        <v>0</v>
      </c>
      <c r="AN1850" t="str">
        <f>IF(AM1850=1,COUNTIF($AM$2:AM1850,1),"")</f>
        <v/>
      </c>
      <c r="AO1850" t="str">
        <f>IFERROR(INDEX($D$2:$D$3528,MATCH(ROWS($AN$2:AN1850),Position_Fournisseurs,0)),"")</f>
        <v/>
      </c>
    </row>
    <row r="1851" spans="39:41" x14ac:dyDescent="0.25">
      <c r="AM1851">
        <f>--ISNUMBER(IFERROR(SEARCH('Formulaire recherche'!$E$20,D1851,1),""))</f>
        <v>0</v>
      </c>
      <c r="AN1851" t="str">
        <f>IF(AM1851=1,COUNTIF($AM$2:AM1851,1),"")</f>
        <v/>
      </c>
      <c r="AO1851" t="str">
        <f>IFERROR(INDEX($D$2:$D$3528,MATCH(ROWS($AN$2:AN1851),Position_Fournisseurs,0)),"")</f>
        <v/>
      </c>
    </row>
    <row r="1852" spans="39:41" x14ac:dyDescent="0.25">
      <c r="AM1852">
        <f>--ISNUMBER(IFERROR(SEARCH('Formulaire recherche'!$E$20,D1852,1),""))</f>
        <v>0</v>
      </c>
      <c r="AN1852" t="str">
        <f>IF(AM1852=1,COUNTIF($AM$2:AM1852,1),"")</f>
        <v/>
      </c>
      <c r="AO1852" t="str">
        <f>IFERROR(INDEX($D$2:$D$3528,MATCH(ROWS($AN$2:AN1852),Position_Fournisseurs,0)),"")</f>
        <v/>
      </c>
    </row>
    <row r="1853" spans="39:41" x14ac:dyDescent="0.25">
      <c r="AM1853">
        <f>--ISNUMBER(IFERROR(SEARCH('Formulaire recherche'!$E$20,D1853,1),""))</f>
        <v>0</v>
      </c>
      <c r="AN1853" t="str">
        <f>IF(AM1853=1,COUNTIF($AM$2:AM1853,1),"")</f>
        <v/>
      </c>
      <c r="AO1853" t="str">
        <f>IFERROR(INDEX($D$2:$D$3528,MATCH(ROWS($AN$2:AN1853),Position_Fournisseurs,0)),"")</f>
        <v/>
      </c>
    </row>
    <row r="1854" spans="39:41" x14ac:dyDescent="0.25">
      <c r="AM1854">
        <f>--ISNUMBER(IFERROR(SEARCH('Formulaire recherche'!$E$20,D1854,1),""))</f>
        <v>0</v>
      </c>
      <c r="AN1854" t="str">
        <f>IF(AM1854=1,COUNTIF($AM$2:AM1854,1),"")</f>
        <v/>
      </c>
      <c r="AO1854" t="str">
        <f>IFERROR(INDEX($D$2:$D$3528,MATCH(ROWS($AN$2:AN1854),Position_Fournisseurs,0)),"")</f>
        <v/>
      </c>
    </row>
    <row r="1855" spans="39:41" x14ac:dyDescent="0.25">
      <c r="AM1855">
        <f>--ISNUMBER(IFERROR(SEARCH('Formulaire recherche'!$E$20,D1855,1),""))</f>
        <v>0</v>
      </c>
      <c r="AN1855" t="str">
        <f>IF(AM1855=1,COUNTIF($AM$2:AM1855,1),"")</f>
        <v/>
      </c>
      <c r="AO1855" t="str">
        <f>IFERROR(INDEX($D$2:$D$3528,MATCH(ROWS($AN$2:AN1855),Position_Fournisseurs,0)),"")</f>
        <v/>
      </c>
    </row>
    <row r="1856" spans="39:41" x14ac:dyDescent="0.25">
      <c r="AM1856">
        <f>--ISNUMBER(IFERROR(SEARCH('Formulaire recherche'!$E$20,D1856,1),""))</f>
        <v>0</v>
      </c>
      <c r="AN1856" t="str">
        <f>IF(AM1856=1,COUNTIF($AM$2:AM1856,1),"")</f>
        <v/>
      </c>
      <c r="AO1856" t="str">
        <f>IFERROR(INDEX($D$2:$D$3528,MATCH(ROWS($AN$2:AN1856),Position_Fournisseurs,0)),"")</f>
        <v/>
      </c>
    </row>
    <row r="1857" spans="39:41" x14ac:dyDescent="0.25">
      <c r="AM1857">
        <f>--ISNUMBER(IFERROR(SEARCH('Formulaire recherche'!$E$20,D1857,1),""))</f>
        <v>0</v>
      </c>
      <c r="AN1857" t="str">
        <f>IF(AM1857=1,COUNTIF($AM$2:AM1857,1),"")</f>
        <v/>
      </c>
      <c r="AO1857" t="str">
        <f>IFERROR(INDEX($D$2:$D$3528,MATCH(ROWS($AN$2:AN1857),Position_Fournisseurs,0)),"")</f>
        <v/>
      </c>
    </row>
    <row r="1858" spans="39:41" x14ac:dyDescent="0.25">
      <c r="AM1858">
        <f>--ISNUMBER(IFERROR(SEARCH('Formulaire recherche'!$E$20,D1858,1),""))</f>
        <v>0</v>
      </c>
      <c r="AN1858" t="str">
        <f>IF(AM1858=1,COUNTIF($AM$2:AM1858,1),"")</f>
        <v/>
      </c>
      <c r="AO1858" t="str">
        <f>IFERROR(INDEX($D$2:$D$3528,MATCH(ROWS($AN$2:AN1858),Position_Fournisseurs,0)),"")</f>
        <v/>
      </c>
    </row>
    <row r="1859" spans="39:41" x14ac:dyDescent="0.25">
      <c r="AM1859">
        <f>--ISNUMBER(IFERROR(SEARCH('Formulaire recherche'!$E$20,D1859,1),""))</f>
        <v>0</v>
      </c>
      <c r="AN1859" t="str">
        <f>IF(AM1859=1,COUNTIF($AM$2:AM1859,1),"")</f>
        <v/>
      </c>
      <c r="AO1859" t="str">
        <f>IFERROR(INDEX($D$2:$D$3528,MATCH(ROWS($AN$2:AN1859),Position_Fournisseurs,0)),"")</f>
        <v/>
      </c>
    </row>
    <row r="1860" spans="39:41" x14ac:dyDescent="0.25">
      <c r="AM1860">
        <f>--ISNUMBER(IFERROR(SEARCH('Formulaire recherche'!$E$20,D1860,1),""))</f>
        <v>0</v>
      </c>
      <c r="AN1860" t="str">
        <f>IF(AM1860=1,COUNTIF($AM$2:AM1860,1),"")</f>
        <v/>
      </c>
      <c r="AO1860" t="str">
        <f>IFERROR(INDEX($D$2:$D$3528,MATCH(ROWS($AN$2:AN1860),Position_Fournisseurs,0)),"")</f>
        <v/>
      </c>
    </row>
    <row r="1861" spans="39:41" x14ac:dyDescent="0.25">
      <c r="AM1861">
        <f>--ISNUMBER(IFERROR(SEARCH('Formulaire recherche'!$E$20,D1861,1),""))</f>
        <v>0</v>
      </c>
      <c r="AN1861" t="str">
        <f>IF(AM1861=1,COUNTIF($AM$2:AM1861,1),"")</f>
        <v/>
      </c>
      <c r="AO1861" t="str">
        <f>IFERROR(INDEX($D$2:$D$3528,MATCH(ROWS($AN$2:AN1861),Position_Fournisseurs,0)),"")</f>
        <v/>
      </c>
    </row>
    <row r="1862" spans="39:41" x14ac:dyDescent="0.25">
      <c r="AM1862">
        <f>--ISNUMBER(IFERROR(SEARCH('Formulaire recherche'!$E$20,D1862,1),""))</f>
        <v>0</v>
      </c>
      <c r="AN1862" t="str">
        <f>IF(AM1862=1,COUNTIF($AM$2:AM1862,1),"")</f>
        <v/>
      </c>
      <c r="AO1862" t="str">
        <f>IFERROR(INDEX($D$2:$D$3528,MATCH(ROWS($AN$2:AN1862),Position_Fournisseurs,0)),"")</f>
        <v/>
      </c>
    </row>
    <row r="1863" spans="39:41" x14ac:dyDescent="0.25">
      <c r="AM1863">
        <f>--ISNUMBER(IFERROR(SEARCH('Formulaire recherche'!$E$20,D1863,1),""))</f>
        <v>0</v>
      </c>
      <c r="AN1863" t="str">
        <f>IF(AM1863=1,COUNTIF($AM$2:AM1863,1),"")</f>
        <v/>
      </c>
      <c r="AO1863" t="str">
        <f>IFERROR(INDEX($D$2:$D$3528,MATCH(ROWS($AN$2:AN1863),Position_Fournisseurs,0)),"")</f>
        <v/>
      </c>
    </row>
    <row r="1864" spans="39:41" x14ac:dyDescent="0.25">
      <c r="AM1864">
        <f>--ISNUMBER(IFERROR(SEARCH('Formulaire recherche'!$E$20,D1864,1),""))</f>
        <v>0</v>
      </c>
      <c r="AN1864" t="str">
        <f>IF(AM1864=1,COUNTIF($AM$2:AM1864,1),"")</f>
        <v/>
      </c>
      <c r="AO1864" t="str">
        <f>IFERROR(INDEX($D$2:$D$3528,MATCH(ROWS($AN$2:AN1864),Position_Fournisseurs,0)),"")</f>
        <v/>
      </c>
    </row>
    <row r="1865" spans="39:41" x14ac:dyDescent="0.25">
      <c r="AM1865">
        <f>--ISNUMBER(IFERROR(SEARCH('Formulaire recherche'!$E$20,D1865,1),""))</f>
        <v>0</v>
      </c>
      <c r="AN1865" t="str">
        <f>IF(AM1865=1,COUNTIF($AM$2:AM1865,1),"")</f>
        <v/>
      </c>
      <c r="AO1865" t="str">
        <f>IFERROR(INDEX($D$2:$D$3528,MATCH(ROWS($AN$2:AN1865),Position_Fournisseurs,0)),"")</f>
        <v/>
      </c>
    </row>
    <row r="1866" spans="39:41" x14ac:dyDescent="0.25">
      <c r="AM1866">
        <f>--ISNUMBER(IFERROR(SEARCH('Formulaire recherche'!$E$20,D1866,1),""))</f>
        <v>0</v>
      </c>
      <c r="AN1866" t="str">
        <f>IF(AM1866=1,COUNTIF($AM$2:AM1866,1),"")</f>
        <v/>
      </c>
      <c r="AO1866" t="str">
        <f>IFERROR(INDEX($D$2:$D$3528,MATCH(ROWS($AN$2:AN1866),Position_Fournisseurs,0)),"")</f>
        <v/>
      </c>
    </row>
    <row r="1867" spans="39:41" x14ac:dyDescent="0.25">
      <c r="AM1867">
        <f>--ISNUMBER(IFERROR(SEARCH('Formulaire recherche'!$E$20,D1867,1),""))</f>
        <v>0</v>
      </c>
      <c r="AN1867" t="str">
        <f>IF(AM1867=1,COUNTIF($AM$2:AM1867,1),"")</f>
        <v/>
      </c>
      <c r="AO1867" t="str">
        <f>IFERROR(INDEX($D$2:$D$3528,MATCH(ROWS($AN$2:AN1867),Position_Fournisseurs,0)),"")</f>
        <v/>
      </c>
    </row>
    <row r="1868" spans="39:41" x14ac:dyDescent="0.25">
      <c r="AM1868">
        <f>--ISNUMBER(IFERROR(SEARCH('Formulaire recherche'!$E$20,D1868,1),""))</f>
        <v>0</v>
      </c>
      <c r="AN1868" t="str">
        <f>IF(AM1868=1,COUNTIF($AM$2:AM1868,1),"")</f>
        <v/>
      </c>
      <c r="AO1868" t="str">
        <f>IFERROR(INDEX($D$2:$D$3528,MATCH(ROWS($AN$2:AN1868),Position_Fournisseurs,0)),"")</f>
        <v/>
      </c>
    </row>
    <row r="1869" spans="39:41" x14ac:dyDescent="0.25">
      <c r="AM1869">
        <f>--ISNUMBER(IFERROR(SEARCH('Formulaire recherche'!$E$20,D1869,1),""))</f>
        <v>0</v>
      </c>
      <c r="AN1869" t="str">
        <f>IF(AM1869=1,COUNTIF($AM$2:AM1869,1),"")</f>
        <v/>
      </c>
      <c r="AO1869" t="str">
        <f>IFERROR(INDEX($D$2:$D$3528,MATCH(ROWS($AN$2:AN1869),Position_Fournisseurs,0)),"")</f>
        <v/>
      </c>
    </row>
    <row r="1870" spans="39:41" x14ac:dyDescent="0.25">
      <c r="AM1870">
        <f>--ISNUMBER(IFERROR(SEARCH('Formulaire recherche'!$E$20,D1870,1),""))</f>
        <v>0</v>
      </c>
      <c r="AN1870" t="str">
        <f>IF(AM1870=1,COUNTIF($AM$2:AM1870,1),"")</f>
        <v/>
      </c>
      <c r="AO1870" t="str">
        <f>IFERROR(INDEX($D$2:$D$3528,MATCH(ROWS($AN$2:AN1870),Position_Fournisseurs,0)),"")</f>
        <v/>
      </c>
    </row>
    <row r="1871" spans="39:41" x14ac:dyDescent="0.25">
      <c r="AM1871">
        <f>--ISNUMBER(IFERROR(SEARCH('Formulaire recherche'!$E$20,D1871,1),""))</f>
        <v>0</v>
      </c>
      <c r="AN1871" t="str">
        <f>IF(AM1871=1,COUNTIF($AM$2:AM1871,1),"")</f>
        <v/>
      </c>
      <c r="AO1871" t="str">
        <f>IFERROR(INDEX($D$2:$D$3528,MATCH(ROWS($AN$2:AN1871),Position_Fournisseurs,0)),"")</f>
        <v/>
      </c>
    </row>
    <row r="1872" spans="39:41" x14ac:dyDescent="0.25">
      <c r="AM1872">
        <f>--ISNUMBER(IFERROR(SEARCH('Formulaire recherche'!$E$20,D1872,1),""))</f>
        <v>0</v>
      </c>
      <c r="AN1872" t="str">
        <f>IF(AM1872=1,COUNTIF($AM$2:AM1872,1),"")</f>
        <v/>
      </c>
      <c r="AO1872" t="str">
        <f>IFERROR(INDEX($D$2:$D$3528,MATCH(ROWS($AN$2:AN1872),Position_Fournisseurs,0)),"")</f>
        <v/>
      </c>
    </row>
    <row r="1873" spans="39:41" x14ac:dyDescent="0.25">
      <c r="AM1873">
        <f>--ISNUMBER(IFERROR(SEARCH('Formulaire recherche'!$E$20,D1873,1),""))</f>
        <v>0</v>
      </c>
      <c r="AN1873" t="str">
        <f>IF(AM1873=1,COUNTIF($AM$2:AM1873,1),"")</f>
        <v/>
      </c>
      <c r="AO1873" t="str">
        <f>IFERROR(INDEX($D$2:$D$3528,MATCH(ROWS($AN$2:AN1873),Position_Fournisseurs,0)),"")</f>
        <v/>
      </c>
    </row>
    <row r="1874" spans="39:41" x14ac:dyDescent="0.25">
      <c r="AM1874">
        <f>--ISNUMBER(IFERROR(SEARCH('Formulaire recherche'!$E$20,D1874,1),""))</f>
        <v>0</v>
      </c>
      <c r="AN1874" t="str">
        <f>IF(AM1874=1,COUNTIF($AM$2:AM1874,1),"")</f>
        <v/>
      </c>
      <c r="AO1874" t="str">
        <f>IFERROR(INDEX($D$2:$D$3528,MATCH(ROWS($AN$2:AN1874),Position_Fournisseurs,0)),"")</f>
        <v/>
      </c>
    </row>
    <row r="1875" spans="39:41" x14ac:dyDescent="0.25">
      <c r="AM1875">
        <f>--ISNUMBER(IFERROR(SEARCH('Formulaire recherche'!$E$20,D1875,1),""))</f>
        <v>0</v>
      </c>
      <c r="AN1875" t="str">
        <f>IF(AM1875=1,COUNTIF($AM$2:AM1875,1),"")</f>
        <v/>
      </c>
      <c r="AO1875" t="str">
        <f>IFERROR(INDEX($D$2:$D$3528,MATCH(ROWS($AN$2:AN1875),Position_Fournisseurs,0)),"")</f>
        <v/>
      </c>
    </row>
    <row r="1876" spans="39:41" x14ac:dyDescent="0.25">
      <c r="AM1876">
        <f>--ISNUMBER(IFERROR(SEARCH('Formulaire recherche'!$E$20,D1876,1),""))</f>
        <v>0</v>
      </c>
      <c r="AN1876" t="str">
        <f>IF(AM1876=1,COUNTIF($AM$2:AM1876,1),"")</f>
        <v/>
      </c>
      <c r="AO1876" t="str">
        <f>IFERROR(INDEX($D$2:$D$3528,MATCH(ROWS($AN$2:AN1876),Position_Fournisseurs,0)),"")</f>
        <v/>
      </c>
    </row>
    <row r="1877" spans="39:41" x14ac:dyDescent="0.25">
      <c r="AM1877">
        <f>--ISNUMBER(IFERROR(SEARCH('Formulaire recherche'!$E$20,D1877,1),""))</f>
        <v>0</v>
      </c>
      <c r="AN1877" t="str">
        <f>IF(AM1877=1,COUNTIF($AM$2:AM1877,1),"")</f>
        <v/>
      </c>
      <c r="AO1877" t="str">
        <f>IFERROR(INDEX($D$2:$D$3528,MATCH(ROWS($AN$2:AN1877),Position_Fournisseurs,0)),"")</f>
        <v/>
      </c>
    </row>
    <row r="1878" spans="39:41" x14ac:dyDescent="0.25">
      <c r="AM1878">
        <f>--ISNUMBER(IFERROR(SEARCH('Formulaire recherche'!$E$20,D1878,1),""))</f>
        <v>0</v>
      </c>
      <c r="AN1878" t="str">
        <f>IF(AM1878=1,COUNTIF($AM$2:AM1878,1),"")</f>
        <v/>
      </c>
      <c r="AO1878" t="str">
        <f>IFERROR(INDEX($D$2:$D$3528,MATCH(ROWS($AN$2:AN1878),Position_Fournisseurs,0)),"")</f>
        <v/>
      </c>
    </row>
    <row r="1879" spans="39:41" x14ac:dyDescent="0.25">
      <c r="AM1879">
        <f>--ISNUMBER(IFERROR(SEARCH('Formulaire recherche'!$E$20,D1879,1),""))</f>
        <v>0</v>
      </c>
      <c r="AN1879" t="str">
        <f>IF(AM1879=1,COUNTIF($AM$2:AM1879,1),"")</f>
        <v/>
      </c>
      <c r="AO1879" t="str">
        <f>IFERROR(INDEX($D$2:$D$3528,MATCH(ROWS($AN$2:AN1879),Position_Fournisseurs,0)),"")</f>
        <v/>
      </c>
    </row>
    <row r="1880" spans="39:41" x14ac:dyDescent="0.25">
      <c r="AM1880">
        <f>--ISNUMBER(IFERROR(SEARCH('Formulaire recherche'!$E$20,D1880,1),""))</f>
        <v>0</v>
      </c>
      <c r="AN1880" t="str">
        <f>IF(AM1880=1,COUNTIF($AM$2:AM1880,1),"")</f>
        <v/>
      </c>
      <c r="AO1880" t="str">
        <f>IFERROR(INDEX($D$2:$D$3528,MATCH(ROWS($AN$2:AN1880),Position_Fournisseurs,0)),"")</f>
        <v/>
      </c>
    </row>
    <row r="1881" spans="39:41" x14ac:dyDescent="0.25">
      <c r="AM1881">
        <f>--ISNUMBER(IFERROR(SEARCH('Formulaire recherche'!$E$20,D1881,1),""))</f>
        <v>0</v>
      </c>
      <c r="AN1881" t="str">
        <f>IF(AM1881=1,COUNTIF($AM$2:AM1881,1),"")</f>
        <v/>
      </c>
      <c r="AO1881" t="str">
        <f>IFERROR(INDEX($D$2:$D$3528,MATCH(ROWS($AN$2:AN1881),Position_Fournisseurs,0)),"")</f>
        <v/>
      </c>
    </row>
    <row r="1882" spans="39:41" x14ac:dyDescent="0.25">
      <c r="AM1882">
        <f>--ISNUMBER(IFERROR(SEARCH('Formulaire recherche'!$E$20,D1882,1),""))</f>
        <v>0</v>
      </c>
      <c r="AN1882" t="str">
        <f>IF(AM1882=1,COUNTIF($AM$2:AM1882,1),"")</f>
        <v/>
      </c>
      <c r="AO1882" t="str">
        <f>IFERROR(INDEX($D$2:$D$3528,MATCH(ROWS($AN$2:AN1882),Position_Fournisseurs,0)),"")</f>
        <v/>
      </c>
    </row>
    <row r="1883" spans="39:41" x14ac:dyDescent="0.25">
      <c r="AM1883">
        <f>--ISNUMBER(IFERROR(SEARCH('Formulaire recherche'!$E$20,D1883,1),""))</f>
        <v>0</v>
      </c>
      <c r="AN1883" t="str">
        <f>IF(AM1883=1,COUNTIF($AM$2:AM1883,1),"")</f>
        <v/>
      </c>
      <c r="AO1883" t="str">
        <f>IFERROR(INDEX($D$2:$D$3528,MATCH(ROWS($AN$2:AN1883),Position_Fournisseurs,0)),"")</f>
        <v/>
      </c>
    </row>
    <row r="1884" spans="39:41" x14ac:dyDescent="0.25">
      <c r="AM1884">
        <f>--ISNUMBER(IFERROR(SEARCH('Formulaire recherche'!$E$20,D1884,1),""))</f>
        <v>0</v>
      </c>
      <c r="AN1884" t="str">
        <f>IF(AM1884=1,COUNTIF($AM$2:AM1884,1),"")</f>
        <v/>
      </c>
      <c r="AO1884" t="str">
        <f>IFERROR(INDEX($D$2:$D$3528,MATCH(ROWS($AN$2:AN1884),Position_Fournisseurs,0)),"")</f>
        <v/>
      </c>
    </row>
    <row r="1885" spans="39:41" x14ac:dyDescent="0.25">
      <c r="AM1885">
        <f>--ISNUMBER(IFERROR(SEARCH('Formulaire recherche'!$E$20,D1885,1),""))</f>
        <v>0</v>
      </c>
      <c r="AN1885" t="str">
        <f>IF(AM1885=1,COUNTIF($AM$2:AM1885,1),"")</f>
        <v/>
      </c>
      <c r="AO1885" t="str">
        <f>IFERROR(INDEX($D$2:$D$3528,MATCH(ROWS($AN$2:AN1885),Position_Fournisseurs,0)),"")</f>
        <v/>
      </c>
    </row>
    <row r="1886" spans="39:41" x14ac:dyDescent="0.25">
      <c r="AM1886">
        <f>--ISNUMBER(IFERROR(SEARCH('Formulaire recherche'!$E$20,D1886,1),""))</f>
        <v>0</v>
      </c>
      <c r="AN1886" t="str">
        <f>IF(AM1886=1,COUNTIF($AM$2:AM1886,1),"")</f>
        <v/>
      </c>
      <c r="AO1886" t="str">
        <f>IFERROR(INDEX($D$2:$D$3528,MATCH(ROWS($AN$2:AN1886),Position_Fournisseurs,0)),"")</f>
        <v/>
      </c>
    </row>
    <row r="1887" spans="39:41" x14ac:dyDescent="0.25">
      <c r="AM1887">
        <f>--ISNUMBER(IFERROR(SEARCH('Formulaire recherche'!$E$20,D1887,1),""))</f>
        <v>0</v>
      </c>
      <c r="AN1887" t="str">
        <f>IF(AM1887=1,COUNTIF($AM$2:AM1887,1),"")</f>
        <v/>
      </c>
      <c r="AO1887" t="str">
        <f>IFERROR(INDEX($D$2:$D$3528,MATCH(ROWS($AN$2:AN1887),Position_Fournisseurs,0)),"")</f>
        <v/>
      </c>
    </row>
    <row r="1888" spans="39:41" x14ac:dyDescent="0.25">
      <c r="AM1888">
        <f>--ISNUMBER(IFERROR(SEARCH('Formulaire recherche'!$E$20,D1888,1),""))</f>
        <v>0</v>
      </c>
      <c r="AN1888" t="str">
        <f>IF(AM1888=1,COUNTIF($AM$2:AM1888,1),"")</f>
        <v/>
      </c>
      <c r="AO1888" t="str">
        <f>IFERROR(INDEX($D$2:$D$3528,MATCH(ROWS($AN$2:AN1888),Position_Fournisseurs,0)),"")</f>
        <v/>
      </c>
    </row>
    <row r="1889" spans="39:41" x14ac:dyDescent="0.25">
      <c r="AM1889">
        <f>--ISNUMBER(IFERROR(SEARCH('Formulaire recherche'!$E$20,D1889,1),""))</f>
        <v>0</v>
      </c>
      <c r="AN1889" t="str">
        <f>IF(AM1889=1,COUNTIF($AM$2:AM1889,1),"")</f>
        <v/>
      </c>
      <c r="AO1889" t="str">
        <f>IFERROR(INDEX($D$2:$D$3528,MATCH(ROWS($AN$2:AN1889),Position_Fournisseurs,0)),"")</f>
        <v/>
      </c>
    </row>
    <row r="1890" spans="39:41" x14ac:dyDescent="0.25">
      <c r="AM1890">
        <f>--ISNUMBER(IFERROR(SEARCH('Formulaire recherche'!$E$20,D1890,1),""))</f>
        <v>0</v>
      </c>
      <c r="AN1890" t="str">
        <f>IF(AM1890=1,COUNTIF($AM$2:AM1890,1),"")</f>
        <v/>
      </c>
      <c r="AO1890" t="str">
        <f>IFERROR(INDEX($D$2:$D$3528,MATCH(ROWS($AN$2:AN1890),Position_Fournisseurs,0)),"")</f>
        <v/>
      </c>
    </row>
    <row r="1891" spans="39:41" x14ac:dyDescent="0.25">
      <c r="AM1891">
        <f>--ISNUMBER(IFERROR(SEARCH('Formulaire recherche'!$E$20,D1891,1),""))</f>
        <v>0</v>
      </c>
      <c r="AN1891" t="str">
        <f>IF(AM1891=1,COUNTIF($AM$2:AM1891,1),"")</f>
        <v/>
      </c>
      <c r="AO1891" t="str">
        <f>IFERROR(INDEX($D$2:$D$3528,MATCH(ROWS($AN$2:AN1891),Position_Fournisseurs,0)),"")</f>
        <v/>
      </c>
    </row>
    <row r="1892" spans="39:41" x14ac:dyDescent="0.25">
      <c r="AM1892">
        <f>--ISNUMBER(IFERROR(SEARCH('Formulaire recherche'!$E$20,D1892,1),""))</f>
        <v>0</v>
      </c>
      <c r="AN1892" t="str">
        <f>IF(AM1892=1,COUNTIF($AM$2:AM1892,1),"")</f>
        <v/>
      </c>
      <c r="AO1892" t="str">
        <f>IFERROR(INDEX($D$2:$D$3528,MATCH(ROWS($AN$2:AN1892),Position_Fournisseurs,0)),"")</f>
        <v/>
      </c>
    </row>
    <row r="1893" spans="39:41" x14ac:dyDescent="0.25">
      <c r="AM1893">
        <f>--ISNUMBER(IFERROR(SEARCH('Formulaire recherche'!$E$20,D1893,1),""))</f>
        <v>0</v>
      </c>
      <c r="AN1893" t="str">
        <f>IF(AM1893=1,COUNTIF($AM$2:AM1893,1),"")</f>
        <v/>
      </c>
      <c r="AO1893" t="str">
        <f>IFERROR(INDEX($D$2:$D$3528,MATCH(ROWS($AN$2:AN1893),Position_Fournisseurs,0)),"")</f>
        <v/>
      </c>
    </row>
    <row r="1894" spans="39:41" x14ac:dyDescent="0.25">
      <c r="AM1894">
        <f>--ISNUMBER(IFERROR(SEARCH('Formulaire recherche'!$E$20,D1894,1),""))</f>
        <v>0</v>
      </c>
      <c r="AN1894" t="str">
        <f>IF(AM1894=1,COUNTIF($AM$2:AM1894,1),"")</f>
        <v/>
      </c>
      <c r="AO1894" t="str">
        <f>IFERROR(INDEX($D$2:$D$3528,MATCH(ROWS($AN$2:AN1894),Position_Fournisseurs,0)),"")</f>
        <v/>
      </c>
    </row>
    <row r="1895" spans="39:41" x14ac:dyDescent="0.25">
      <c r="AM1895">
        <f>--ISNUMBER(IFERROR(SEARCH('Formulaire recherche'!$E$20,D1895,1),""))</f>
        <v>0</v>
      </c>
      <c r="AN1895" t="str">
        <f>IF(AM1895=1,COUNTIF($AM$2:AM1895,1),"")</f>
        <v/>
      </c>
      <c r="AO1895" t="str">
        <f>IFERROR(INDEX($D$2:$D$3528,MATCH(ROWS($AN$2:AN1895),Position_Fournisseurs,0)),"")</f>
        <v/>
      </c>
    </row>
    <row r="1896" spans="39:41" x14ac:dyDescent="0.25">
      <c r="AM1896">
        <f>--ISNUMBER(IFERROR(SEARCH('Formulaire recherche'!$E$20,D1896,1),""))</f>
        <v>0</v>
      </c>
      <c r="AN1896" t="str">
        <f>IF(AM1896=1,COUNTIF($AM$2:AM1896,1),"")</f>
        <v/>
      </c>
      <c r="AO1896" t="str">
        <f>IFERROR(INDEX($D$2:$D$3528,MATCH(ROWS($AN$2:AN1896),Position_Fournisseurs,0)),"")</f>
        <v/>
      </c>
    </row>
    <row r="1897" spans="39:41" x14ac:dyDescent="0.25">
      <c r="AM1897">
        <f>--ISNUMBER(IFERROR(SEARCH('Formulaire recherche'!$E$20,D1897,1),""))</f>
        <v>0</v>
      </c>
      <c r="AN1897" t="str">
        <f>IF(AM1897=1,COUNTIF($AM$2:AM1897,1),"")</f>
        <v/>
      </c>
      <c r="AO1897" t="str">
        <f>IFERROR(INDEX($D$2:$D$3528,MATCH(ROWS($AN$2:AN1897),Position_Fournisseurs,0)),"")</f>
        <v/>
      </c>
    </row>
    <row r="1898" spans="39:41" x14ac:dyDescent="0.25">
      <c r="AM1898">
        <f>--ISNUMBER(IFERROR(SEARCH('Formulaire recherche'!$E$20,D1898,1),""))</f>
        <v>0</v>
      </c>
      <c r="AN1898" t="str">
        <f>IF(AM1898=1,COUNTIF($AM$2:AM1898,1),"")</f>
        <v/>
      </c>
      <c r="AO1898" t="str">
        <f>IFERROR(INDEX($D$2:$D$3528,MATCH(ROWS($AN$2:AN1898),Position_Fournisseurs,0)),"")</f>
        <v/>
      </c>
    </row>
    <row r="1899" spans="39:41" x14ac:dyDescent="0.25">
      <c r="AM1899">
        <f>--ISNUMBER(IFERROR(SEARCH('Formulaire recherche'!$E$20,D1899,1),""))</f>
        <v>0</v>
      </c>
      <c r="AN1899" t="str">
        <f>IF(AM1899=1,COUNTIF($AM$2:AM1899,1),"")</f>
        <v/>
      </c>
      <c r="AO1899" t="str">
        <f>IFERROR(INDEX($D$2:$D$3528,MATCH(ROWS($AN$2:AN1899),Position_Fournisseurs,0)),"")</f>
        <v/>
      </c>
    </row>
    <row r="1900" spans="39:41" x14ac:dyDescent="0.25">
      <c r="AM1900">
        <f>--ISNUMBER(IFERROR(SEARCH('Formulaire recherche'!$E$20,D1900,1),""))</f>
        <v>0</v>
      </c>
      <c r="AN1900" t="str">
        <f>IF(AM1900=1,COUNTIF($AM$2:AM1900,1),"")</f>
        <v/>
      </c>
      <c r="AO1900" t="str">
        <f>IFERROR(INDEX($D$2:$D$3528,MATCH(ROWS($AN$2:AN1900),Position_Fournisseurs,0)),"")</f>
        <v/>
      </c>
    </row>
    <row r="1901" spans="39:41" x14ac:dyDescent="0.25">
      <c r="AM1901">
        <f>--ISNUMBER(IFERROR(SEARCH('Formulaire recherche'!$E$20,D1901,1),""))</f>
        <v>0</v>
      </c>
      <c r="AN1901" t="str">
        <f>IF(AM1901=1,COUNTIF($AM$2:AM1901,1),"")</f>
        <v/>
      </c>
      <c r="AO1901" t="str">
        <f>IFERROR(INDEX($D$2:$D$3528,MATCH(ROWS($AN$2:AN1901),Position_Fournisseurs,0)),"")</f>
        <v/>
      </c>
    </row>
    <row r="1902" spans="39:41" x14ac:dyDescent="0.25">
      <c r="AM1902">
        <f>--ISNUMBER(IFERROR(SEARCH('Formulaire recherche'!$E$20,D1902,1),""))</f>
        <v>0</v>
      </c>
      <c r="AN1902" t="str">
        <f>IF(AM1902=1,COUNTIF($AM$2:AM1902,1),"")</f>
        <v/>
      </c>
      <c r="AO1902" t="str">
        <f>IFERROR(INDEX($D$2:$D$3528,MATCH(ROWS($AN$2:AN1902),Position_Fournisseurs,0)),"")</f>
        <v/>
      </c>
    </row>
    <row r="1903" spans="39:41" x14ac:dyDescent="0.25">
      <c r="AM1903">
        <f>--ISNUMBER(IFERROR(SEARCH('Formulaire recherche'!$E$20,D1903,1),""))</f>
        <v>0</v>
      </c>
      <c r="AN1903" t="str">
        <f>IF(AM1903=1,COUNTIF($AM$2:AM1903,1),"")</f>
        <v/>
      </c>
      <c r="AO1903" t="str">
        <f>IFERROR(INDEX($D$2:$D$3528,MATCH(ROWS($AN$2:AN1903),Position_Fournisseurs,0)),"")</f>
        <v/>
      </c>
    </row>
    <row r="1904" spans="39:41" x14ac:dyDescent="0.25">
      <c r="AM1904">
        <f>--ISNUMBER(IFERROR(SEARCH('Formulaire recherche'!$E$20,D1904,1),""))</f>
        <v>0</v>
      </c>
      <c r="AN1904" t="str">
        <f>IF(AM1904=1,COUNTIF($AM$2:AM1904,1),"")</f>
        <v/>
      </c>
      <c r="AO1904" t="str">
        <f>IFERROR(INDEX($D$2:$D$3528,MATCH(ROWS($AN$2:AN1904),Position_Fournisseurs,0)),"")</f>
        <v/>
      </c>
    </row>
    <row r="1905" spans="39:41" x14ac:dyDescent="0.25">
      <c r="AM1905">
        <f>--ISNUMBER(IFERROR(SEARCH('Formulaire recherche'!$E$20,D1905,1),""))</f>
        <v>0</v>
      </c>
      <c r="AN1905" t="str">
        <f>IF(AM1905=1,COUNTIF($AM$2:AM1905,1),"")</f>
        <v/>
      </c>
      <c r="AO1905" t="str">
        <f>IFERROR(INDEX($D$2:$D$3528,MATCH(ROWS($AN$2:AN1905),Position_Fournisseurs,0)),"")</f>
        <v/>
      </c>
    </row>
    <row r="1906" spans="39:41" x14ac:dyDescent="0.25">
      <c r="AM1906">
        <f>--ISNUMBER(IFERROR(SEARCH('Formulaire recherche'!$E$20,D1906,1),""))</f>
        <v>0</v>
      </c>
      <c r="AN1906" t="str">
        <f>IF(AM1906=1,COUNTIF($AM$2:AM1906,1),"")</f>
        <v/>
      </c>
      <c r="AO1906" t="str">
        <f>IFERROR(INDEX($D$2:$D$3528,MATCH(ROWS($AN$2:AN1906),Position_Fournisseurs,0)),"")</f>
        <v/>
      </c>
    </row>
    <row r="1907" spans="39:41" x14ac:dyDescent="0.25">
      <c r="AM1907">
        <f>--ISNUMBER(IFERROR(SEARCH('Formulaire recherche'!$E$20,D1907,1),""))</f>
        <v>0</v>
      </c>
      <c r="AN1907" t="str">
        <f>IF(AM1907=1,COUNTIF($AM$2:AM1907,1),"")</f>
        <v/>
      </c>
      <c r="AO1907" t="str">
        <f>IFERROR(INDEX($D$2:$D$3528,MATCH(ROWS($AN$2:AN1907),Position_Fournisseurs,0)),"")</f>
        <v/>
      </c>
    </row>
    <row r="1908" spans="39:41" x14ac:dyDescent="0.25">
      <c r="AM1908">
        <f>--ISNUMBER(IFERROR(SEARCH('Formulaire recherche'!$E$20,D1908,1),""))</f>
        <v>0</v>
      </c>
      <c r="AN1908" t="str">
        <f>IF(AM1908=1,COUNTIF($AM$2:AM1908,1),"")</f>
        <v/>
      </c>
      <c r="AO1908" t="str">
        <f>IFERROR(INDEX($D$2:$D$3528,MATCH(ROWS($AN$2:AN1908),Position_Fournisseurs,0)),"")</f>
        <v/>
      </c>
    </row>
    <row r="1909" spans="39:41" x14ac:dyDescent="0.25">
      <c r="AM1909">
        <f>--ISNUMBER(IFERROR(SEARCH('Formulaire recherche'!$E$20,D1909,1),""))</f>
        <v>0</v>
      </c>
      <c r="AN1909" t="str">
        <f>IF(AM1909=1,COUNTIF($AM$2:AM1909,1),"")</f>
        <v/>
      </c>
      <c r="AO1909" t="str">
        <f>IFERROR(INDEX($D$2:$D$3528,MATCH(ROWS($AN$2:AN1909),Position_Fournisseurs,0)),"")</f>
        <v/>
      </c>
    </row>
    <row r="1910" spans="39:41" x14ac:dyDescent="0.25">
      <c r="AM1910">
        <f>--ISNUMBER(IFERROR(SEARCH('Formulaire recherche'!$E$20,D1910,1),""))</f>
        <v>0</v>
      </c>
      <c r="AN1910" t="str">
        <f>IF(AM1910=1,COUNTIF($AM$2:AM1910,1),"")</f>
        <v/>
      </c>
      <c r="AO1910" t="str">
        <f>IFERROR(INDEX($D$2:$D$3528,MATCH(ROWS($AN$2:AN1910),Position_Fournisseurs,0)),"")</f>
        <v/>
      </c>
    </row>
    <row r="1911" spans="39:41" x14ac:dyDescent="0.25">
      <c r="AM1911">
        <f>--ISNUMBER(IFERROR(SEARCH('Formulaire recherche'!$E$20,D1911,1),""))</f>
        <v>0</v>
      </c>
      <c r="AN1911" t="str">
        <f>IF(AM1911=1,COUNTIF($AM$2:AM1911,1),"")</f>
        <v/>
      </c>
      <c r="AO1911" t="str">
        <f>IFERROR(INDEX($D$2:$D$3528,MATCH(ROWS($AN$2:AN1911),Position_Fournisseurs,0)),"")</f>
        <v/>
      </c>
    </row>
    <row r="1912" spans="39:41" x14ac:dyDescent="0.25">
      <c r="AM1912">
        <f>--ISNUMBER(IFERROR(SEARCH('Formulaire recherche'!$E$20,D1912,1),""))</f>
        <v>0</v>
      </c>
      <c r="AN1912" t="str">
        <f>IF(AM1912=1,COUNTIF($AM$2:AM1912,1),"")</f>
        <v/>
      </c>
      <c r="AO1912" t="str">
        <f>IFERROR(INDEX($D$2:$D$3528,MATCH(ROWS($AN$2:AN1912),Position_Fournisseurs,0)),"")</f>
        <v/>
      </c>
    </row>
    <row r="1913" spans="39:41" x14ac:dyDescent="0.25">
      <c r="AM1913">
        <f>--ISNUMBER(IFERROR(SEARCH('Formulaire recherche'!$E$20,D1913,1),""))</f>
        <v>0</v>
      </c>
      <c r="AN1913" t="str">
        <f>IF(AM1913=1,COUNTIF($AM$2:AM1913,1),"")</f>
        <v/>
      </c>
      <c r="AO1913" t="str">
        <f>IFERROR(INDEX($D$2:$D$3528,MATCH(ROWS($AN$2:AN1913),Position_Fournisseurs,0)),"")</f>
        <v/>
      </c>
    </row>
    <row r="1914" spans="39:41" x14ac:dyDescent="0.25">
      <c r="AM1914">
        <f>--ISNUMBER(IFERROR(SEARCH('Formulaire recherche'!$E$20,D1914,1),""))</f>
        <v>0</v>
      </c>
      <c r="AN1914" t="str">
        <f>IF(AM1914=1,COUNTIF($AM$2:AM1914,1),"")</f>
        <v/>
      </c>
      <c r="AO1914" t="str">
        <f>IFERROR(INDEX($D$2:$D$3528,MATCH(ROWS($AN$2:AN1914),Position_Fournisseurs,0)),"")</f>
        <v/>
      </c>
    </row>
    <row r="1915" spans="39:41" x14ac:dyDescent="0.25">
      <c r="AM1915">
        <f>--ISNUMBER(IFERROR(SEARCH('Formulaire recherche'!$E$20,D1915,1),""))</f>
        <v>0</v>
      </c>
      <c r="AN1915" t="str">
        <f>IF(AM1915=1,COUNTIF($AM$2:AM1915,1),"")</f>
        <v/>
      </c>
      <c r="AO1915" t="str">
        <f>IFERROR(INDEX($D$2:$D$3528,MATCH(ROWS($AN$2:AN1915),Position_Fournisseurs,0)),"")</f>
        <v/>
      </c>
    </row>
    <row r="1916" spans="39:41" x14ac:dyDescent="0.25">
      <c r="AM1916">
        <f>--ISNUMBER(IFERROR(SEARCH('Formulaire recherche'!$E$20,D1916,1),""))</f>
        <v>0</v>
      </c>
      <c r="AN1916" t="str">
        <f>IF(AM1916=1,COUNTIF($AM$2:AM1916,1),"")</f>
        <v/>
      </c>
      <c r="AO1916" t="str">
        <f>IFERROR(INDEX($D$2:$D$3528,MATCH(ROWS($AN$2:AN1916),Position_Fournisseurs,0)),"")</f>
        <v/>
      </c>
    </row>
    <row r="1917" spans="39:41" x14ac:dyDescent="0.25">
      <c r="AM1917">
        <f>--ISNUMBER(IFERROR(SEARCH('Formulaire recherche'!$E$20,D1917,1),""))</f>
        <v>0</v>
      </c>
      <c r="AN1917" t="str">
        <f>IF(AM1917=1,COUNTIF($AM$2:AM1917,1),"")</f>
        <v/>
      </c>
      <c r="AO1917" t="str">
        <f>IFERROR(INDEX($D$2:$D$3528,MATCH(ROWS($AN$2:AN1917),Position_Fournisseurs,0)),"")</f>
        <v/>
      </c>
    </row>
    <row r="1918" spans="39:41" x14ac:dyDescent="0.25">
      <c r="AM1918">
        <f>--ISNUMBER(IFERROR(SEARCH('Formulaire recherche'!$E$20,D1918,1),""))</f>
        <v>0</v>
      </c>
      <c r="AN1918" t="str">
        <f>IF(AM1918=1,COUNTIF($AM$2:AM1918,1),"")</f>
        <v/>
      </c>
      <c r="AO1918" t="str">
        <f>IFERROR(INDEX($D$2:$D$3528,MATCH(ROWS($AN$2:AN1918),Position_Fournisseurs,0)),"")</f>
        <v/>
      </c>
    </row>
    <row r="1919" spans="39:41" x14ac:dyDescent="0.25">
      <c r="AM1919">
        <f>--ISNUMBER(IFERROR(SEARCH('Formulaire recherche'!$E$20,D1919,1),""))</f>
        <v>0</v>
      </c>
      <c r="AN1919" t="str">
        <f>IF(AM1919=1,COUNTIF($AM$2:AM1919,1),"")</f>
        <v/>
      </c>
      <c r="AO1919" t="str">
        <f>IFERROR(INDEX($D$2:$D$3528,MATCH(ROWS($AN$2:AN1919),Position_Fournisseurs,0)),"")</f>
        <v/>
      </c>
    </row>
    <row r="1920" spans="39:41" x14ac:dyDescent="0.25">
      <c r="AM1920">
        <f>--ISNUMBER(IFERROR(SEARCH('Formulaire recherche'!$E$20,D1920,1),""))</f>
        <v>0</v>
      </c>
      <c r="AN1920" t="str">
        <f>IF(AM1920=1,COUNTIF($AM$2:AM1920,1),"")</f>
        <v/>
      </c>
      <c r="AO1920" t="str">
        <f>IFERROR(INDEX($D$2:$D$3528,MATCH(ROWS($AN$2:AN1920),Position_Fournisseurs,0)),"")</f>
        <v/>
      </c>
    </row>
    <row r="1921" spans="39:41" x14ac:dyDescent="0.25">
      <c r="AM1921">
        <f>--ISNUMBER(IFERROR(SEARCH('Formulaire recherche'!$E$20,D1921,1),""))</f>
        <v>0</v>
      </c>
      <c r="AN1921" t="str">
        <f>IF(AM1921=1,COUNTIF($AM$2:AM1921,1),"")</f>
        <v/>
      </c>
      <c r="AO1921" t="str">
        <f>IFERROR(INDEX($D$2:$D$3528,MATCH(ROWS($AN$2:AN1921),Position_Fournisseurs,0)),"")</f>
        <v/>
      </c>
    </row>
    <row r="1922" spans="39:41" x14ac:dyDescent="0.25">
      <c r="AM1922">
        <f>--ISNUMBER(IFERROR(SEARCH('Formulaire recherche'!$E$20,D1922,1),""))</f>
        <v>0</v>
      </c>
      <c r="AN1922" t="str">
        <f>IF(AM1922=1,COUNTIF($AM$2:AM1922,1),"")</f>
        <v/>
      </c>
      <c r="AO1922" t="str">
        <f>IFERROR(INDEX($D$2:$D$3528,MATCH(ROWS($AN$2:AN1922),Position_Fournisseurs,0)),"")</f>
        <v/>
      </c>
    </row>
    <row r="1923" spans="39:41" x14ac:dyDescent="0.25">
      <c r="AM1923">
        <f>--ISNUMBER(IFERROR(SEARCH('Formulaire recherche'!$E$20,D1923,1),""))</f>
        <v>0</v>
      </c>
      <c r="AN1923" t="str">
        <f>IF(AM1923=1,COUNTIF($AM$2:AM1923,1),"")</f>
        <v/>
      </c>
      <c r="AO1923" t="str">
        <f>IFERROR(INDEX($D$2:$D$3528,MATCH(ROWS($AN$2:AN1923),Position_Fournisseurs,0)),"")</f>
        <v/>
      </c>
    </row>
    <row r="1924" spans="39:41" x14ac:dyDescent="0.25">
      <c r="AM1924">
        <f>--ISNUMBER(IFERROR(SEARCH('Formulaire recherche'!$E$20,D1924,1),""))</f>
        <v>0</v>
      </c>
      <c r="AN1924" t="str">
        <f>IF(AM1924=1,COUNTIF($AM$2:AM1924,1),"")</f>
        <v/>
      </c>
      <c r="AO1924" t="str">
        <f>IFERROR(INDEX($D$2:$D$3528,MATCH(ROWS($AN$2:AN1924),Position_Fournisseurs,0)),"")</f>
        <v/>
      </c>
    </row>
    <row r="1925" spans="39:41" x14ac:dyDescent="0.25">
      <c r="AM1925">
        <f>--ISNUMBER(IFERROR(SEARCH('Formulaire recherche'!$E$20,D1925,1),""))</f>
        <v>0</v>
      </c>
      <c r="AN1925" t="str">
        <f>IF(AM1925=1,COUNTIF($AM$2:AM1925,1),"")</f>
        <v/>
      </c>
      <c r="AO1925" t="str">
        <f>IFERROR(INDEX($D$2:$D$3528,MATCH(ROWS($AN$2:AN1925),Position_Fournisseurs,0)),"")</f>
        <v/>
      </c>
    </row>
    <row r="1926" spans="39:41" x14ac:dyDescent="0.25">
      <c r="AM1926">
        <f>--ISNUMBER(IFERROR(SEARCH('Formulaire recherche'!$E$20,D1926,1),""))</f>
        <v>0</v>
      </c>
      <c r="AN1926" t="str">
        <f>IF(AM1926=1,COUNTIF($AM$2:AM1926,1),"")</f>
        <v/>
      </c>
      <c r="AO1926" t="str">
        <f>IFERROR(INDEX($D$2:$D$3528,MATCH(ROWS($AN$2:AN1926),Position_Fournisseurs,0)),"")</f>
        <v/>
      </c>
    </row>
    <row r="1927" spans="39:41" x14ac:dyDescent="0.25">
      <c r="AM1927">
        <f>--ISNUMBER(IFERROR(SEARCH('Formulaire recherche'!$E$20,D1927,1),""))</f>
        <v>0</v>
      </c>
      <c r="AN1927" t="str">
        <f>IF(AM1927=1,COUNTIF($AM$2:AM1927,1),"")</f>
        <v/>
      </c>
      <c r="AO1927" t="str">
        <f>IFERROR(INDEX($D$2:$D$3528,MATCH(ROWS($AN$2:AN1927),Position_Fournisseurs,0)),"")</f>
        <v/>
      </c>
    </row>
    <row r="1928" spans="39:41" x14ac:dyDescent="0.25">
      <c r="AM1928">
        <f>--ISNUMBER(IFERROR(SEARCH('Formulaire recherche'!$E$20,D1928,1),""))</f>
        <v>0</v>
      </c>
      <c r="AN1928" t="str">
        <f>IF(AM1928=1,COUNTIF($AM$2:AM1928,1),"")</f>
        <v/>
      </c>
      <c r="AO1928" t="str">
        <f>IFERROR(INDEX($D$2:$D$3528,MATCH(ROWS($AN$2:AN1928),Position_Fournisseurs,0)),"")</f>
        <v/>
      </c>
    </row>
    <row r="1929" spans="39:41" x14ac:dyDescent="0.25">
      <c r="AM1929">
        <f>--ISNUMBER(IFERROR(SEARCH('Formulaire recherche'!$E$20,D1929,1),""))</f>
        <v>0</v>
      </c>
      <c r="AN1929" t="str">
        <f>IF(AM1929=1,COUNTIF($AM$2:AM1929,1),"")</f>
        <v/>
      </c>
      <c r="AO1929" t="str">
        <f>IFERROR(INDEX($D$2:$D$3528,MATCH(ROWS($AN$2:AN1929),Position_Fournisseurs,0)),"")</f>
        <v/>
      </c>
    </row>
    <row r="1930" spans="39:41" x14ac:dyDescent="0.25">
      <c r="AM1930">
        <f>--ISNUMBER(IFERROR(SEARCH('Formulaire recherche'!$E$20,D1930,1),""))</f>
        <v>0</v>
      </c>
      <c r="AN1930" t="str">
        <f>IF(AM1930=1,COUNTIF($AM$2:AM1930,1),"")</f>
        <v/>
      </c>
      <c r="AO1930" t="str">
        <f>IFERROR(INDEX($D$2:$D$3528,MATCH(ROWS($AN$2:AN1930),Position_Fournisseurs,0)),"")</f>
        <v/>
      </c>
    </row>
    <row r="1931" spans="39:41" x14ac:dyDescent="0.25">
      <c r="AM1931">
        <f>--ISNUMBER(IFERROR(SEARCH('Formulaire recherche'!$E$20,D1931,1),""))</f>
        <v>0</v>
      </c>
      <c r="AN1931" t="str">
        <f>IF(AM1931=1,COUNTIF($AM$2:AM1931,1),"")</f>
        <v/>
      </c>
      <c r="AO1931" t="str">
        <f>IFERROR(INDEX($D$2:$D$3528,MATCH(ROWS($AN$2:AN1931),Position_Fournisseurs,0)),"")</f>
        <v/>
      </c>
    </row>
    <row r="1932" spans="39:41" x14ac:dyDescent="0.25">
      <c r="AM1932">
        <f>--ISNUMBER(IFERROR(SEARCH('Formulaire recherche'!$E$20,D1932,1),""))</f>
        <v>0</v>
      </c>
      <c r="AN1932" t="str">
        <f>IF(AM1932=1,COUNTIF($AM$2:AM1932,1),"")</f>
        <v/>
      </c>
      <c r="AO1932" t="str">
        <f>IFERROR(INDEX($D$2:$D$3528,MATCH(ROWS($AN$2:AN1932),Position_Fournisseurs,0)),"")</f>
        <v/>
      </c>
    </row>
    <row r="1933" spans="39:41" x14ac:dyDescent="0.25">
      <c r="AM1933">
        <f>--ISNUMBER(IFERROR(SEARCH('Formulaire recherche'!$E$20,D1933,1),""))</f>
        <v>0</v>
      </c>
      <c r="AN1933" t="str">
        <f>IF(AM1933=1,COUNTIF($AM$2:AM1933,1),"")</f>
        <v/>
      </c>
      <c r="AO1933" t="str">
        <f>IFERROR(INDEX($D$2:$D$3528,MATCH(ROWS($AN$2:AN1933),Position_Fournisseurs,0)),"")</f>
        <v/>
      </c>
    </row>
    <row r="1934" spans="39:41" x14ac:dyDescent="0.25">
      <c r="AM1934">
        <f>--ISNUMBER(IFERROR(SEARCH('Formulaire recherche'!$E$20,D1934,1),""))</f>
        <v>0</v>
      </c>
      <c r="AN1934" t="str">
        <f>IF(AM1934=1,COUNTIF($AM$2:AM1934,1),"")</f>
        <v/>
      </c>
      <c r="AO1934" t="str">
        <f>IFERROR(INDEX($D$2:$D$3528,MATCH(ROWS($AN$2:AN1934),Position_Fournisseurs,0)),"")</f>
        <v/>
      </c>
    </row>
    <row r="1935" spans="39:41" x14ac:dyDescent="0.25">
      <c r="AM1935">
        <f>--ISNUMBER(IFERROR(SEARCH('Formulaire recherche'!$E$20,D1935,1),""))</f>
        <v>0</v>
      </c>
      <c r="AN1935" t="str">
        <f>IF(AM1935=1,COUNTIF($AM$2:AM1935,1),"")</f>
        <v/>
      </c>
      <c r="AO1935" t="str">
        <f>IFERROR(INDEX($D$2:$D$3528,MATCH(ROWS($AN$2:AN1935),Position_Fournisseurs,0)),"")</f>
        <v/>
      </c>
    </row>
    <row r="1936" spans="39:41" x14ac:dyDescent="0.25">
      <c r="AM1936">
        <f>--ISNUMBER(IFERROR(SEARCH('Formulaire recherche'!$E$20,D1936,1),""))</f>
        <v>0</v>
      </c>
      <c r="AN1936" t="str">
        <f>IF(AM1936=1,COUNTIF($AM$2:AM1936,1),"")</f>
        <v/>
      </c>
      <c r="AO1936" t="str">
        <f>IFERROR(INDEX($D$2:$D$3528,MATCH(ROWS($AN$2:AN1936),Position_Fournisseurs,0)),"")</f>
        <v/>
      </c>
    </row>
    <row r="1937" spans="39:41" x14ac:dyDescent="0.25">
      <c r="AM1937">
        <f>--ISNUMBER(IFERROR(SEARCH('Formulaire recherche'!$E$20,D1937,1),""))</f>
        <v>0</v>
      </c>
      <c r="AN1937" t="str">
        <f>IF(AM1937=1,COUNTIF($AM$2:AM1937,1),"")</f>
        <v/>
      </c>
      <c r="AO1937" t="str">
        <f>IFERROR(INDEX($D$2:$D$3528,MATCH(ROWS($AN$2:AN1937),Position_Fournisseurs,0)),"")</f>
        <v/>
      </c>
    </row>
    <row r="1938" spans="39:41" x14ac:dyDescent="0.25">
      <c r="AM1938">
        <f>--ISNUMBER(IFERROR(SEARCH('Formulaire recherche'!$E$20,D1938,1),""))</f>
        <v>0</v>
      </c>
      <c r="AN1938" t="str">
        <f>IF(AM1938=1,COUNTIF($AM$2:AM1938,1),"")</f>
        <v/>
      </c>
      <c r="AO1938" t="str">
        <f>IFERROR(INDEX($D$2:$D$3528,MATCH(ROWS($AN$2:AN1938),Position_Fournisseurs,0)),"")</f>
        <v/>
      </c>
    </row>
    <row r="1939" spans="39:41" x14ac:dyDescent="0.25">
      <c r="AM1939">
        <f>--ISNUMBER(IFERROR(SEARCH('Formulaire recherche'!$E$20,D1939,1),""))</f>
        <v>0</v>
      </c>
      <c r="AN1939" t="str">
        <f>IF(AM1939=1,COUNTIF($AM$2:AM1939,1),"")</f>
        <v/>
      </c>
      <c r="AO1939" t="str">
        <f>IFERROR(INDEX($D$2:$D$3528,MATCH(ROWS($AN$2:AN1939),Position_Fournisseurs,0)),"")</f>
        <v/>
      </c>
    </row>
    <row r="1940" spans="39:41" x14ac:dyDescent="0.25">
      <c r="AM1940">
        <f>--ISNUMBER(IFERROR(SEARCH('Formulaire recherche'!$E$20,D1940,1),""))</f>
        <v>0</v>
      </c>
      <c r="AN1940" t="str">
        <f>IF(AM1940=1,COUNTIF($AM$2:AM1940,1),"")</f>
        <v/>
      </c>
      <c r="AO1940" t="str">
        <f>IFERROR(INDEX($D$2:$D$3528,MATCH(ROWS($AN$2:AN1940),Position_Fournisseurs,0)),"")</f>
        <v/>
      </c>
    </row>
    <row r="1941" spans="39:41" x14ac:dyDescent="0.25">
      <c r="AM1941">
        <f>--ISNUMBER(IFERROR(SEARCH('Formulaire recherche'!$E$20,D1941,1),""))</f>
        <v>0</v>
      </c>
      <c r="AN1941" t="str">
        <f>IF(AM1941=1,COUNTIF($AM$2:AM1941,1),"")</f>
        <v/>
      </c>
      <c r="AO1941" t="str">
        <f>IFERROR(INDEX($D$2:$D$3528,MATCH(ROWS($AN$2:AN1941),Position_Fournisseurs,0)),"")</f>
        <v/>
      </c>
    </row>
    <row r="1942" spans="39:41" x14ac:dyDescent="0.25">
      <c r="AM1942">
        <f>--ISNUMBER(IFERROR(SEARCH('Formulaire recherche'!$E$20,D1942,1),""))</f>
        <v>0</v>
      </c>
      <c r="AN1942" t="str">
        <f>IF(AM1942=1,COUNTIF($AM$2:AM1942,1),"")</f>
        <v/>
      </c>
      <c r="AO1942" t="str">
        <f>IFERROR(INDEX($D$2:$D$3528,MATCH(ROWS($AN$2:AN1942),Position_Fournisseurs,0)),"")</f>
        <v/>
      </c>
    </row>
    <row r="1943" spans="39:41" x14ac:dyDescent="0.25">
      <c r="AM1943">
        <f>--ISNUMBER(IFERROR(SEARCH('Formulaire recherche'!$E$20,D1943,1),""))</f>
        <v>0</v>
      </c>
      <c r="AN1943" t="str">
        <f>IF(AM1943=1,COUNTIF($AM$2:AM1943,1),"")</f>
        <v/>
      </c>
      <c r="AO1943" t="str">
        <f>IFERROR(INDEX($D$2:$D$3528,MATCH(ROWS($AN$2:AN1943),Position_Fournisseurs,0)),"")</f>
        <v/>
      </c>
    </row>
    <row r="1944" spans="39:41" x14ac:dyDescent="0.25">
      <c r="AM1944">
        <f>--ISNUMBER(IFERROR(SEARCH('Formulaire recherche'!$E$20,D1944,1),""))</f>
        <v>0</v>
      </c>
      <c r="AN1944" t="str">
        <f>IF(AM1944=1,COUNTIF($AM$2:AM1944,1),"")</f>
        <v/>
      </c>
      <c r="AO1944" t="str">
        <f>IFERROR(INDEX($D$2:$D$3528,MATCH(ROWS($AN$2:AN1944),Position_Fournisseurs,0)),"")</f>
        <v/>
      </c>
    </row>
    <row r="1945" spans="39:41" x14ac:dyDescent="0.25">
      <c r="AM1945">
        <f>--ISNUMBER(IFERROR(SEARCH('Formulaire recherche'!$E$20,D1945,1),""))</f>
        <v>0</v>
      </c>
      <c r="AN1945" t="str">
        <f>IF(AM1945=1,COUNTIF($AM$2:AM1945,1),"")</f>
        <v/>
      </c>
      <c r="AO1945" t="str">
        <f>IFERROR(INDEX($D$2:$D$3528,MATCH(ROWS($AN$2:AN1945),Position_Fournisseurs,0)),"")</f>
        <v/>
      </c>
    </row>
    <row r="1946" spans="39:41" x14ac:dyDescent="0.25">
      <c r="AM1946">
        <f>--ISNUMBER(IFERROR(SEARCH('Formulaire recherche'!$E$20,D1946,1),""))</f>
        <v>0</v>
      </c>
      <c r="AN1946" t="str">
        <f>IF(AM1946=1,COUNTIF($AM$2:AM1946,1),"")</f>
        <v/>
      </c>
      <c r="AO1946" t="str">
        <f>IFERROR(INDEX($D$2:$D$3528,MATCH(ROWS($AN$2:AN1946),Position_Fournisseurs,0)),"")</f>
        <v/>
      </c>
    </row>
    <row r="1947" spans="39:41" x14ac:dyDescent="0.25">
      <c r="AM1947">
        <f>--ISNUMBER(IFERROR(SEARCH('Formulaire recherche'!$E$20,D1947,1),""))</f>
        <v>0</v>
      </c>
      <c r="AN1947" t="str">
        <f>IF(AM1947=1,COUNTIF($AM$2:AM1947,1),"")</f>
        <v/>
      </c>
      <c r="AO1947" t="str">
        <f>IFERROR(INDEX($D$2:$D$3528,MATCH(ROWS($AN$2:AN1947),Position_Fournisseurs,0)),"")</f>
        <v/>
      </c>
    </row>
    <row r="1948" spans="39:41" x14ac:dyDescent="0.25">
      <c r="AM1948">
        <f>--ISNUMBER(IFERROR(SEARCH('Formulaire recherche'!$E$20,D1948,1),""))</f>
        <v>0</v>
      </c>
      <c r="AN1948" t="str">
        <f>IF(AM1948=1,COUNTIF($AM$2:AM1948,1),"")</f>
        <v/>
      </c>
      <c r="AO1948" t="str">
        <f>IFERROR(INDEX($D$2:$D$3528,MATCH(ROWS($AN$2:AN1948),Position_Fournisseurs,0)),"")</f>
        <v/>
      </c>
    </row>
    <row r="1949" spans="39:41" x14ac:dyDescent="0.25">
      <c r="AM1949">
        <f>--ISNUMBER(IFERROR(SEARCH('Formulaire recherche'!$E$20,D1949,1),""))</f>
        <v>0</v>
      </c>
      <c r="AN1949" t="str">
        <f>IF(AM1949=1,COUNTIF($AM$2:AM1949,1),"")</f>
        <v/>
      </c>
      <c r="AO1949" t="str">
        <f>IFERROR(INDEX($D$2:$D$3528,MATCH(ROWS($AN$2:AN1949),Position_Fournisseurs,0)),"")</f>
        <v/>
      </c>
    </row>
    <row r="1950" spans="39:41" x14ac:dyDescent="0.25">
      <c r="AM1950">
        <f>--ISNUMBER(IFERROR(SEARCH('Formulaire recherche'!$E$20,D1950,1),""))</f>
        <v>0</v>
      </c>
      <c r="AN1950" t="str">
        <f>IF(AM1950=1,COUNTIF($AM$2:AM1950,1),"")</f>
        <v/>
      </c>
      <c r="AO1950" t="str">
        <f>IFERROR(INDEX($D$2:$D$3528,MATCH(ROWS($AN$2:AN1950),Position_Fournisseurs,0)),"")</f>
        <v/>
      </c>
    </row>
    <row r="1951" spans="39:41" x14ac:dyDescent="0.25">
      <c r="AM1951">
        <f>--ISNUMBER(IFERROR(SEARCH('Formulaire recherche'!$E$20,D1951,1),""))</f>
        <v>0</v>
      </c>
      <c r="AN1951" t="str">
        <f>IF(AM1951=1,COUNTIF($AM$2:AM1951,1),"")</f>
        <v/>
      </c>
      <c r="AO1951" t="str">
        <f>IFERROR(INDEX($D$2:$D$3528,MATCH(ROWS($AN$2:AN1951),Position_Fournisseurs,0)),"")</f>
        <v/>
      </c>
    </row>
    <row r="1952" spans="39:41" x14ac:dyDescent="0.25">
      <c r="AM1952">
        <f>--ISNUMBER(IFERROR(SEARCH('Formulaire recherche'!$E$20,D1952,1),""))</f>
        <v>0</v>
      </c>
      <c r="AN1952" t="str">
        <f>IF(AM1952=1,COUNTIF($AM$2:AM1952,1),"")</f>
        <v/>
      </c>
      <c r="AO1952" t="str">
        <f>IFERROR(INDEX($D$2:$D$3528,MATCH(ROWS($AN$2:AN1952),Position_Fournisseurs,0)),"")</f>
        <v/>
      </c>
    </row>
    <row r="1953" spans="39:41" x14ac:dyDescent="0.25">
      <c r="AM1953">
        <f>--ISNUMBER(IFERROR(SEARCH('Formulaire recherche'!$E$20,D1953,1),""))</f>
        <v>0</v>
      </c>
      <c r="AN1953" t="str">
        <f>IF(AM1953=1,COUNTIF($AM$2:AM1953,1),"")</f>
        <v/>
      </c>
      <c r="AO1953" t="str">
        <f>IFERROR(INDEX($D$2:$D$3528,MATCH(ROWS($AN$2:AN1953),Position_Fournisseurs,0)),"")</f>
        <v/>
      </c>
    </row>
    <row r="1954" spans="39:41" x14ac:dyDescent="0.25">
      <c r="AM1954">
        <f>--ISNUMBER(IFERROR(SEARCH('Formulaire recherche'!$E$20,D1954,1),""))</f>
        <v>0</v>
      </c>
      <c r="AN1954" t="str">
        <f>IF(AM1954=1,COUNTIF($AM$2:AM1954,1),"")</f>
        <v/>
      </c>
      <c r="AO1954" t="str">
        <f>IFERROR(INDEX($D$2:$D$3528,MATCH(ROWS($AN$2:AN1954),Position_Fournisseurs,0)),"")</f>
        <v/>
      </c>
    </row>
    <row r="1955" spans="39:41" x14ac:dyDescent="0.25">
      <c r="AM1955">
        <f>--ISNUMBER(IFERROR(SEARCH('Formulaire recherche'!$E$20,D1955,1),""))</f>
        <v>0</v>
      </c>
      <c r="AN1955" t="str">
        <f>IF(AM1955=1,COUNTIF($AM$2:AM1955,1),"")</f>
        <v/>
      </c>
      <c r="AO1955" t="str">
        <f>IFERROR(INDEX($D$2:$D$3528,MATCH(ROWS($AN$2:AN1955),Position_Fournisseurs,0)),"")</f>
        <v/>
      </c>
    </row>
    <row r="1956" spans="39:41" x14ac:dyDescent="0.25">
      <c r="AM1956">
        <f>--ISNUMBER(IFERROR(SEARCH('Formulaire recherche'!$E$20,D1956,1),""))</f>
        <v>0</v>
      </c>
      <c r="AN1956" t="str">
        <f>IF(AM1956=1,COUNTIF($AM$2:AM1956,1),"")</f>
        <v/>
      </c>
      <c r="AO1956" t="str">
        <f>IFERROR(INDEX($D$2:$D$3528,MATCH(ROWS($AN$2:AN1956),Position_Fournisseurs,0)),"")</f>
        <v/>
      </c>
    </row>
    <row r="1957" spans="39:41" x14ac:dyDescent="0.25">
      <c r="AM1957">
        <f>--ISNUMBER(IFERROR(SEARCH('Formulaire recherche'!$E$20,D1957,1),""))</f>
        <v>0</v>
      </c>
      <c r="AN1957" t="str">
        <f>IF(AM1957=1,COUNTIF($AM$2:AM1957,1),"")</f>
        <v/>
      </c>
      <c r="AO1957" t="str">
        <f>IFERROR(INDEX($D$2:$D$3528,MATCH(ROWS($AN$2:AN1957),Position_Fournisseurs,0)),"")</f>
        <v/>
      </c>
    </row>
    <row r="1958" spans="39:41" x14ac:dyDescent="0.25">
      <c r="AM1958">
        <f>--ISNUMBER(IFERROR(SEARCH('Formulaire recherche'!$E$20,D1958,1),""))</f>
        <v>0</v>
      </c>
      <c r="AN1958" t="str">
        <f>IF(AM1958=1,COUNTIF($AM$2:AM1958,1),"")</f>
        <v/>
      </c>
      <c r="AO1958" t="str">
        <f>IFERROR(INDEX($D$2:$D$3528,MATCH(ROWS($AN$2:AN1958),Position_Fournisseurs,0)),"")</f>
        <v/>
      </c>
    </row>
    <row r="1959" spans="39:41" x14ac:dyDescent="0.25">
      <c r="AM1959">
        <f>--ISNUMBER(IFERROR(SEARCH('Formulaire recherche'!$E$20,D1959,1),""))</f>
        <v>0</v>
      </c>
      <c r="AN1959" t="str">
        <f>IF(AM1959=1,COUNTIF($AM$2:AM1959,1),"")</f>
        <v/>
      </c>
      <c r="AO1959" t="str">
        <f>IFERROR(INDEX($D$2:$D$3528,MATCH(ROWS($AN$2:AN1959),Position_Fournisseurs,0)),"")</f>
        <v/>
      </c>
    </row>
    <row r="1960" spans="39:41" x14ac:dyDescent="0.25">
      <c r="AM1960">
        <f>--ISNUMBER(IFERROR(SEARCH('Formulaire recherche'!$E$20,D1960,1),""))</f>
        <v>0</v>
      </c>
      <c r="AN1960" t="str">
        <f>IF(AM1960=1,COUNTIF($AM$2:AM1960,1),"")</f>
        <v/>
      </c>
      <c r="AO1960" t="str">
        <f>IFERROR(INDEX($D$2:$D$3528,MATCH(ROWS($AN$2:AN1960),Position_Fournisseurs,0)),"")</f>
        <v/>
      </c>
    </row>
    <row r="1961" spans="39:41" x14ac:dyDescent="0.25">
      <c r="AM1961">
        <f>--ISNUMBER(IFERROR(SEARCH('Formulaire recherche'!$E$20,D1961,1),""))</f>
        <v>0</v>
      </c>
      <c r="AN1961" t="str">
        <f>IF(AM1961=1,COUNTIF($AM$2:AM1961,1),"")</f>
        <v/>
      </c>
      <c r="AO1961" t="str">
        <f>IFERROR(INDEX($D$2:$D$3528,MATCH(ROWS($AN$2:AN1961),Position_Fournisseurs,0)),"")</f>
        <v/>
      </c>
    </row>
    <row r="1962" spans="39:41" x14ac:dyDescent="0.25">
      <c r="AM1962">
        <f>--ISNUMBER(IFERROR(SEARCH('Formulaire recherche'!$E$20,D1962,1),""))</f>
        <v>0</v>
      </c>
      <c r="AN1962" t="str">
        <f>IF(AM1962=1,COUNTIF($AM$2:AM1962,1),"")</f>
        <v/>
      </c>
      <c r="AO1962" t="str">
        <f>IFERROR(INDEX($D$2:$D$3528,MATCH(ROWS($AN$2:AN1962),Position_Fournisseurs,0)),"")</f>
        <v/>
      </c>
    </row>
    <row r="1963" spans="39:41" x14ac:dyDescent="0.25">
      <c r="AM1963">
        <f>--ISNUMBER(IFERROR(SEARCH('Formulaire recherche'!$E$20,D1963,1),""))</f>
        <v>0</v>
      </c>
      <c r="AN1963" t="str">
        <f>IF(AM1963=1,COUNTIF($AM$2:AM1963,1),"")</f>
        <v/>
      </c>
      <c r="AO1963" t="str">
        <f>IFERROR(INDEX($D$2:$D$3528,MATCH(ROWS($AN$2:AN1963),Position_Fournisseurs,0)),"")</f>
        <v/>
      </c>
    </row>
    <row r="1964" spans="39:41" x14ac:dyDescent="0.25">
      <c r="AM1964">
        <f>--ISNUMBER(IFERROR(SEARCH('Formulaire recherche'!$E$20,D1964,1),""))</f>
        <v>0</v>
      </c>
      <c r="AN1964" t="str">
        <f>IF(AM1964=1,COUNTIF($AM$2:AM1964,1),"")</f>
        <v/>
      </c>
      <c r="AO1964" t="str">
        <f>IFERROR(INDEX($D$2:$D$3528,MATCH(ROWS($AN$2:AN1964),Position_Fournisseurs,0)),"")</f>
        <v/>
      </c>
    </row>
    <row r="1965" spans="39:41" x14ac:dyDescent="0.25">
      <c r="AM1965">
        <f>--ISNUMBER(IFERROR(SEARCH('Formulaire recherche'!$E$20,D1965,1),""))</f>
        <v>0</v>
      </c>
      <c r="AN1965" t="str">
        <f>IF(AM1965=1,COUNTIF($AM$2:AM1965,1),"")</f>
        <v/>
      </c>
      <c r="AO1965" t="str">
        <f>IFERROR(INDEX($D$2:$D$3528,MATCH(ROWS($AN$2:AN1965),Position_Fournisseurs,0)),"")</f>
        <v/>
      </c>
    </row>
    <row r="1966" spans="39:41" x14ac:dyDescent="0.25">
      <c r="AM1966">
        <f>--ISNUMBER(IFERROR(SEARCH('Formulaire recherche'!$E$20,D1966,1),""))</f>
        <v>0</v>
      </c>
      <c r="AN1966" t="str">
        <f>IF(AM1966=1,COUNTIF($AM$2:AM1966,1),"")</f>
        <v/>
      </c>
      <c r="AO1966" t="str">
        <f>IFERROR(INDEX($D$2:$D$3528,MATCH(ROWS($AN$2:AN1966),Position_Fournisseurs,0)),"")</f>
        <v/>
      </c>
    </row>
    <row r="1967" spans="39:41" x14ac:dyDescent="0.25">
      <c r="AM1967">
        <f>--ISNUMBER(IFERROR(SEARCH('Formulaire recherche'!$E$20,D1967,1),""))</f>
        <v>0</v>
      </c>
      <c r="AN1967" t="str">
        <f>IF(AM1967=1,COUNTIF($AM$2:AM1967,1),"")</f>
        <v/>
      </c>
      <c r="AO1967" t="str">
        <f>IFERROR(INDEX($D$2:$D$3528,MATCH(ROWS($AN$2:AN1967),Position_Fournisseurs,0)),"")</f>
        <v/>
      </c>
    </row>
    <row r="1968" spans="39:41" x14ac:dyDescent="0.25">
      <c r="AM1968">
        <f>--ISNUMBER(IFERROR(SEARCH('Formulaire recherche'!$E$20,D1968,1),""))</f>
        <v>0</v>
      </c>
      <c r="AN1968" t="str">
        <f>IF(AM1968=1,COUNTIF($AM$2:AM1968,1),"")</f>
        <v/>
      </c>
      <c r="AO1968" t="str">
        <f>IFERROR(INDEX($D$2:$D$3528,MATCH(ROWS($AN$2:AN1968),Position_Fournisseurs,0)),"")</f>
        <v/>
      </c>
    </row>
    <row r="1969" spans="39:41" x14ac:dyDescent="0.25">
      <c r="AM1969">
        <f>--ISNUMBER(IFERROR(SEARCH('Formulaire recherche'!$E$20,D1969,1),""))</f>
        <v>0</v>
      </c>
      <c r="AN1969" t="str">
        <f>IF(AM1969=1,COUNTIF($AM$2:AM1969,1),"")</f>
        <v/>
      </c>
      <c r="AO1969" t="str">
        <f>IFERROR(INDEX($D$2:$D$3528,MATCH(ROWS($AN$2:AN1969),Position_Fournisseurs,0)),"")</f>
        <v/>
      </c>
    </row>
    <row r="1970" spans="39:41" x14ac:dyDescent="0.25">
      <c r="AM1970">
        <f>--ISNUMBER(IFERROR(SEARCH('Formulaire recherche'!$E$20,D1970,1),""))</f>
        <v>0</v>
      </c>
      <c r="AN1970" t="str">
        <f>IF(AM1970=1,COUNTIF($AM$2:AM1970,1),"")</f>
        <v/>
      </c>
      <c r="AO1970" t="str">
        <f>IFERROR(INDEX($D$2:$D$3528,MATCH(ROWS($AN$2:AN1970),Position_Fournisseurs,0)),"")</f>
        <v/>
      </c>
    </row>
    <row r="1971" spans="39:41" x14ac:dyDescent="0.25">
      <c r="AM1971">
        <f>--ISNUMBER(IFERROR(SEARCH('Formulaire recherche'!$E$20,D1971,1),""))</f>
        <v>0</v>
      </c>
      <c r="AN1971" t="str">
        <f>IF(AM1971=1,COUNTIF($AM$2:AM1971,1),"")</f>
        <v/>
      </c>
      <c r="AO1971" t="str">
        <f>IFERROR(INDEX($D$2:$D$3528,MATCH(ROWS($AN$2:AN1971),Position_Fournisseurs,0)),"")</f>
        <v/>
      </c>
    </row>
    <row r="1972" spans="39:41" x14ac:dyDescent="0.25">
      <c r="AM1972">
        <f>--ISNUMBER(IFERROR(SEARCH('Formulaire recherche'!$E$20,D1972,1),""))</f>
        <v>0</v>
      </c>
      <c r="AN1972" t="str">
        <f>IF(AM1972=1,COUNTIF($AM$2:AM1972,1),"")</f>
        <v/>
      </c>
      <c r="AO1972" t="str">
        <f>IFERROR(INDEX($D$2:$D$3528,MATCH(ROWS($AN$2:AN1972),Position_Fournisseurs,0)),"")</f>
        <v/>
      </c>
    </row>
    <row r="1973" spans="39:41" x14ac:dyDescent="0.25">
      <c r="AM1973">
        <f>--ISNUMBER(IFERROR(SEARCH('Formulaire recherche'!$E$20,D1973,1),""))</f>
        <v>0</v>
      </c>
      <c r="AN1973" t="str">
        <f>IF(AM1973=1,COUNTIF($AM$2:AM1973,1),"")</f>
        <v/>
      </c>
      <c r="AO1973" t="str">
        <f>IFERROR(INDEX($D$2:$D$3528,MATCH(ROWS($AN$2:AN1973),Position_Fournisseurs,0)),"")</f>
        <v/>
      </c>
    </row>
    <row r="1974" spans="39:41" x14ac:dyDescent="0.25">
      <c r="AM1974">
        <f>--ISNUMBER(IFERROR(SEARCH('Formulaire recherche'!$E$20,D1974,1),""))</f>
        <v>0</v>
      </c>
      <c r="AN1974" t="str">
        <f>IF(AM1974=1,COUNTIF($AM$2:AM1974,1),"")</f>
        <v/>
      </c>
      <c r="AO1974" t="str">
        <f>IFERROR(INDEX($D$2:$D$3528,MATCH(ROWS($AN$2:AN1974),Position_Fournisseurs,0)),"")</f>
        <v/>
      </c>
    </row>
    <row r="1975" spans="39:41" x14ac:dyDescent="0.25">
      <c r="AM1975">
        <f>--ISNUMBER(IFERROR(SEARCH('Formulaire recherche'!$E$20,D1975,1),""))</f>
        <v>0</v>
      </c>
      <c r="AN1975" t="str">
        <f>IF(AM1975=1,COUNTIF($AM$2:AM1975,1),"")</f>
        <v/>
      </c>
      <c r="AO1975" t="str">
        <f>IFERROR(INDEX($D$2:$D$3528,MATCH(ROWS($AN$2:AN1975),Position_Fournisseurs,0)),"")</f>
        <v/>
      </c>
    </row>
    <row r="1976" spans="39:41" x14ac:dyDescent="0.25">
      <c r="AM1976">
        <f>--ISNUMBER(IFERROR(SEARCH('Formulaire recherche'!$E$20,D1976,1),""))</f>
        <v>0</v>
      </c>
      <c r="AN1976" t="str">
        <f>IF(AM1976=1,COUNTIF($AM$2:AM1976,1),"")</f>
        <v/>
      </c>
      <c r="AO1976" t="str">
        <f>IFERROR(INDEX($D$2:$D$3528,MATCH(ROWS($AN$2:AN1976),Position_Fournisseurs,0)),"")</f>
        <v/>
      </c>
    </row>
    <row r="1977" spans="39:41" x14ac:dyDescent="0.25">
      <c r="AM1977">
        <f>--ISNUMBER(IFERROR(SEARCH('Formulaire recherche'!$E$20,D1977,1),""))</f>
        <v>0</v>
      </c>
      <c r="AN1977" t="str">
        <f>IF(AM1977=1,COUNTIF($AM$2:AM1977,1),"")</f>
        <v/>
      </c>
      <c r="AO1977" t="str">
        <f>IFERROR(INDEX($D$2:$D$3528,MATCH(ROWS($AN$2:AN1977),Position_Fournisseurs,0)),"")</f>
        <v/>
      </c>
    </row>
    <row r="1978" spans="39:41" x14ac:dyDescent="0.25">
      <c r="AM1978">
        <f>--ISNUMBER(IFERROR(SEARCH('Formulaire recherche'!$E$20,D1978,1),""))</f>
        <v>0</v>
      </c>
      <c r="AN1978" t="str">
        <f>IF(AM1978=1,COUNTIF($AM$2:AM1978,1),"")</f>
        <v/>
      </c>
      <c r="AO1978" t="str">
        <f>IFERROR(INDEX($D$2:$D$3528,MATCH(ROWS($AN$2:AN1978),Position_Fournisseurs,0)),"")</f>
        <v/>
      </c>
    </row>
    <row r="1979" spans="39:41" x14ac:dyDescent="0.25">
      <c r="AM1979">
        <f>--ISNUMBER(IFERROR(SEARCH('Formulaire recherche'!$E$20,D1979,1),""))</f>
        <v>0</v>
      </c>
      <c r="AN1979" t="str">
        <f>IF(AM1979=1,COUNTIF($AM$2:AM1979,1),"")</f>
        <v/>
      </c>
      <c r="AO1979" t="str">
        <f>IFERROR(INDEX($D$2:$D$3528,MATCH(ROWS($AN$2:AN1979),Position_Fournisseurs,0)),"")</f>
        <v/>
      </c>
    </row>
    <row r="1980" spans="39:41" x14ac:dyDescent="0.25">
      <c r="AM1980">
        <f>--ISNUMBER(IFERROR(SEARCH('Formulaire recherche'!$E$20,D1980,1),""))</f>
        <v>0</v>
      </c>
      <c r="AN1980" t="str">
        <f>IF(AM1980=1,COUNTIF($AM$2:AM1980,1),"")</f>
        <v/>
      </c>
      <c r="AO1980" t="str">
        <f>IFERROR(INDEX($D$2:$D$3528,MATCH(ROWS($AN$2:AN1980),Position_Fournisseurs,0)),"")</f>
        <v/>
      </c>
    </row>
    <row r="1981" spans="39:41" x14ac:dyDescent="0.25">
      <c r="AM1981">
        <f>--ISNUMBER(IFERROR(SEARCH('Formulaire recherche'!$E$20,D1981,1),""))</f>
        <v>0</v>
      </c>
      <c r="AN1981" t="str">
        <f>IF(AM1981=1,COUNTIF($AM$2:AM1981,1),"")</f>
        <v/>
      </c>
      <c r="AO1981" t="str">
        <f>IFERROR(INDEX($D$2:$D$3528,MATCH(ROWS($AN$2:AN1981),Position_Fournisseurs,0)),"")</f>
        <v/>
      </c>
    </row>
    <row r="1982" spans="39:41" x14ac:dyDescent="0.25">
      <c r="AM1982">
        <f>--ISNUMBER(IFERROR(SEARCH('Formulaire recherche'!$E$20,D1982,1),""))</f>
        <v>0</v>
      </c>
      <c r="AN1982" t="str">
        <f>IF(AM1982=1,COUNTIF($AM$2:AM1982,1),"")</f>
        <v/>
      </c>
      <c r="AO1982" t="str">
        <f>IFERROR(INDEX($D$2:$D$3528,MATCH(ROWS($AN$2:AN1982),Position_Fournisseurs,0)),"")</f>
        <v/>
      </c>
    </row>
    <row r="1983" spans="39:41" x14ac:dyDescent="0.25">
      <c r="AM1983">
        <f>--ISNUMBER(IFERROR(SEARCH('Formulaire recherche'!$E$20,D1983,1),""))</f>
        <v>0</v>
      </c>
      <c r="AN1983" t="str">
        <f>IF(AM1983=1,COUNTIF($AM$2:AM1983,1),"")</f>
        <v/>
      </c>
      <c r="AO1983" t="str">
        <f>IFERROR(INDEX($D$2:$D$3528,MATCH(ROWS($AN$2:AN1983),Position_Fournisseurs,0)),"")</f>
        <v/>
      </c>
    </row>
    <row r="1984" spans="39:41" x14ac:dyDescent="0.25">
      <c r="AM1984">
        <f>--ISNUMBER(IFERROR(SEARCH('Formulaire recherche'!$E$20,D1984,1),""))</f>
        <v>0</v>
      </c>
      <c r="AN1984" t="str">
        <f>IF(AM1984=1,COUNTIF($AM$2:AM1984,1),"")</f>
        <v/>
      </c>
      <c r="AO1984" t="str">
        <f>IFERROR(INDEX($D$2:$D$3528,MATCH(ROWS($AN$2:AN1984),Position_Fournisseurs,0)),"")</f>
        <v/>
      </c>
    </row>
    <row r="1985" spans="39:41" x14ac:dyDescent="0.25">
      <c r="AM1985">
        <f>--ISNUMBER(IFERROR(SEARCH('Formulaire recherche'!$E$20,D1985,1),""))</f>
        <v>0</v>
      </c>
      <c r="AN1985" t="str">
        <f>IF(AM1985=1,COUNTIF($AM$2:AM1985,1),"")</f>
        <v/>
      </c>
      <c r="AO1985" t="str">
        <f>IFERROR(INDEX($D$2:$D$3528,MATCH(ROWS($AN$2:AN1985),Position_Fournisseurs,0)),"")</f>
        <v/>
      </c>
    </row>
    <row r="1986" spans="39:41" x14ac:dyDescent="0.25">
      <c r="AM1986">
        <f>--ISNUMBER(IFERROR(SEARCH('Formulaire recherche'!$E$20,D1986,1),""))</f>
        <v>0</v>
      </c>
      <c r="AN1986" t="str">
        <f>IF(AM1986=1,COUNTIF($AM$2:AM1986,1),"")</f>
        <v/>
      </c>
      <c r="AO1986" t="str">
        <f>IFERROR(INDEX($D$2:$D$3528,MATCH(ROWS($AN$2:AN1986),Position_Fournisseurs,0)),"")</f>
        <v/>
      </c>
    </row>
    <row r="1987" spans="39:41" x14ac:dyDescent="0.25">
      <c r="AM1987">
        <f>--ISNUMBER(IFERROR(SEARCH('Formulaire recherche'!$E$20,D1987,1),""))</f>
        <v>0</v>
      </c>
      <c r="AN1987" t="str">
        <f>IF(AM1987=1,COUNTIF($AM$2:AM1987,1),"")</f>
        <v/>
      </c>
      <c r="AO1987" t="str">
        <f>IFERROR(INDEX($D$2:$D$3528,MATCH(ROWS($AN$2:AN1987),Position_Fournisseurs,0)),"")</f>
        <v/>
      </c>
    </row>
    <row r="1988" spans="39:41" x14ac:dyDescent="0.25">
      <c r="AM1988">
        <f>--ISNUMBER(IFERROR(SEARCH('Formulaire recherche'!$E$20,D1988,1),""))</f>
        <v>0</v>
      </c>
      <c r="AN1988" t="str">
        <f>IF(AM1988=1,COUNTIF($AM$2:AM1988,1),"")</f>
        <v/>
      </c>
      <c r="AO1988" t="str">
        <f>IFERROR(INDEX($D$2:$D$3528,MATCH(ROWS($AN$2:AN1988),Position_Fournisseurs,0)),"")</f>
        <v/>
      </c>
    </row>
    <row r="1989" spans="39:41" x14ac:dyDescent="0.25">
      <c r="AM1989">
        <f>--ISNUMBER(IFERROR(SEARCH('Formulaire recherche'!$E$20,D1989,1),""))</f>
        <v>0</v>
      </c>
      <c r="AN1989" t="str">
        <f>IF(AM1989=1,COUNTIF($AM$2:AM1989,1),"")</f>
        <v/>
      </c>
      <c r="AO1989" t="str">
        <f>IFERROR(INDEX($D$2:$D$3528,MATCH(ROWS($AN$2:AN1989),Position_Fournisseurs,0)),"")</f>
        <v/>
      </c>
    </row>
    <row r="1990" spans="39:41" x14ac:dyDescent="0.25">
      <c r="AM1990">
        <f>--ISNUMBER(IFERROR(SEARCH('Formulaire recherche'!$E$20,D1990,1),""))</f>
        <v>0</v>
      </c>
      <c r="AN1990" t="str">
        <f>IF(AM1990=1,COUNTIF($AM$2:AM1990,1),"")</f>
        <v/>
      </c>
      <c r="AO1990" t="str">
        <f>IFERROR(INDEX($D$2:$D$3528,MATCH(ROWS($AN$2:AN1990),Position_Fournisseurs,0)),"")</f>
        <v/>
      </c>
    </row>
    <row r="1991" spans="39:41" x14ac:dyDescent="0.25">
      <c r="AM1991">
        <f>--ISNUMBER(IFERROR(SEARCH('Formulaire recherche'!$E$20,D1991,1),""))</f>
        <v>0</v>
      </c>
      <c r="AN1991" t="str">
        <f>IF(AM1991=1,COUNTIF($AM$2:AM1991,1),"")</f>
        <v/>
      </c>
      <c r="AO1991" t="str">
        <f>IFERROR(INDEX($D$2:$D$3528,MATCH(ROWS($AN$2:AN1991),Position_Fournisseurs,0)),"")</f>
        <v/>
      </c>
    </row>
    <row r="1992" spans="39:41" x14ac:dyDescent="0.25">
      <c r="AM1992">
        <f>--ISNUMBER(IFERROR(SEARCH('Formulaire recherche'!$E$20,D1992,1),""))</f>
        <v>0</v>
      </c>
      <c r="AN1992" t="str">
        <f>IF(AM1992=1,COUNTIF($AM$2:AM1992,1),"")</f>
        <v/>
      </c>
      <c r="AO1992" t="str">
        <f>IFERROR(INDEX($D$2:$D$3528,MATCH(ROWS($AN$2:AN1992),Position_Fournisseurs,0)),"")</f>
        <v/>
      </c>
    </row>
    <row r="1993" spans="39:41" x14ac:dyDescent="0.25">
      <c r="AM1993">
        <f>--ISNUMBER(IFERROR(SEARCH('Formulaire recherche'!$E$20,D1993,1),""))</f>
        <v>0</v>
      </c>
      <c r="AN1993" t="str">
        <f>IF(AM1993=1,COUNTIF($AM$2:AM1993,1),"")</f>
        <v/>
      </c>
      <c r="AO1993" t="str">
        <f>IFERROR(INDEX($D$2:$D$3528,MATCH(ROWS($AN$2:AN1993),Position_Fournisseurs,0)),"")</f>
        <v/>
      </c>
    </row>
    <row r="1994" spans="39:41" x14ac:dyDescent="0.25">
      <c r="AM1994">
        <f>--ISNUMBER(IFERROR(SEARCH('Formulaire recherche'!$E$20,D1994,1),""))</f>
        <v>0</v>
      </c>
      <c r="AN1994" t="str">
        <f>IF(AM1994=1,COUNTIF($AM$2:AM1994,1),"")</f>
        <v/>
      </c>
      <c r="AO1994" t="str">
        <f>IFERROR(INDEX($D$2:$D$3528,MATCH(ROWS($AN$2:AN1994),Position_Fournisseurs,0)),"")</f>
        <v/>
      </c>
    </row>
    <row r="1995" spans="39:41" x14ac:dyDescent="0.25">
      <c r="AM1995">
        <f>--ISNUMBER(IFERROR(SEARCH('Formulaire recherche'!$E$20,D1995,1),""))</f>
        <v>0</v>
      </c>
      <c r="AN1995" t="str">
        <f>IF(AM1995=1,COUNTIF($AM$2:AM1995,1),"")</f>
        <v/>
      </c>
      <c r="AO1995" t="str">
        <f>IFERROR(INDEX($D$2:$D$3528,MATCH(ROWS($AN$2:AN1995),Position_Fournisseurs,0)),"")</f>
        <v/>
      </c>
    </row>
    <row r="1996" spans="39:41" x14ac:dyDescent="0.25">
      <c r="AM1996">
        <f>--ISNUMBER(IFERROR(SEARCH('Formulaire recherche'!$E$20,D1996,1),""))</f>
        <v>0</v>
      </c>
      <c r="AN1996" t="str">
        <f>IF(AM1996=1,COUNTIF($AM$2:AM1996,1),"")</f>
        <v/>
      </c>
      <c r="AO1996" t="str">
        <f>IFERROR(INDEX($D$2:$D$3528,MATCH(ROWS($AN$2:AN1996),Position_Fournisseurs,0)),"")</f>
        <v/>
      </c>
    </row>
    <row r="1997" spans="39:41" x14ac:dyDescent="0.25">
      <c r="AM1997">
        <f>--ISNUMBER(IFERROR(SEARCH('Formulaire recherche'!$E$20,D1997,1),""))</f>
        <v>0</v>
      </c>
      <c r="AN1997" t="str">
        <f>IF(AM1997=1,COUNTIF($AM$2:AM1997,1),"")</f>
        <v/>
      </c>
      <c r="AO1997" t="str">
        <f>IFERROR(INDEX($D$2:$D$3528,MATCH(ROWS($AN$2:AN1997),Position_Fournisseurs,0)),"")</f>
        <v/>
      </c>
    </row>
    <row r="1998" spans="39:41" x14ac:dyDescent="0.25">
      <c r="AM1998">
        <f>--ISNUMBER(IFERROR(SEARCH('Formulaire recherche'!$E$20,D1998,1),""))</f>
        <v>0</v>
      </c>
      <c r="AN1998" t="str">
        <f>IF(AM1998=1,COUNTIF($AM$2:AM1998,1),"")</f>
        <v/>
      </c>
      <c r="AO1998" t="str">
        <f>IFERROR(INDEX($D$2:$D$3528,MATCH(ROWS($AN$2:AN1998),Position_Fournisseurs,0)),"")</f>
        <v/>
      </c>
    </row>
    <row r="1999" spans="39:41" x14ac:dyDescent="0.25">
      <c r="AM1999">
        <f>--ISNUMBER(IFERROR(SEARCH('Formulaire recherche'!$E$20,D1999,1),""))</f>
        <v>0</v>
      </c>
      <c r="AN1999" t="str">
        <f>IF(AM1999=1,COUNTIF($AM$2:AM1999,1),"")</f>
        <v/>
      </c>
      <c r="AO1999" t="str">
        <f>IFERROR(INDEX($D$2:$D$3528,MATCH(ROWS($AN$2:AN1999),Position_Fournisseurs,0)),"")</f>
        <v/>
      </c>
    </row>
    <row r="2000" spans="39:41" x14ac:dyDescent="0.25">
      <c r="AM2000">
        <f>--ISNUMBER(IFERROR(SEARCH('Formulaire recherche'!$E$20,D2000,1),""))</f>
        <v>0</v>
      </c>
      <c r="AN2000" t="str">
        <f>IF(AM2000=1,COUNTIF($AM$2:AM2000,1),"")</f>
        <v/>
      </c>
      <c r="AO2000" t="str">
        <f>IFERROR(INDEX($D$2:$D$3528,MATCH(ROWS($AN$2:AN2000),Position_Fournisseurs,0)),"")</f>
        <v/>
      </c>
    </row>
    <row r="2001" spans="39:41" x14ac:dyDescent="0.25">
      <c r="AM2001">
        <f>--ISNUMBER(IFERROR(SEARCH('Formulaire recherche'!$E$20,D2001,1),""))</f>
        <v>0</v>
      </c>
      <c r="AN2001" t="str">
        <f>IF(AM2001=1,COUNTIF($AM$2:AM2001,1),"")</f>
        <v/>
      </c>
      <c r="AO2001" t="str">
        <f>IFERROR(INDEX($D$2:$D$3528,MATCH(ROWS($AN$2:AN2001),Position_Fournisseurs,0)),"")</f>
        <v/>
      </c>
    </row>
    <row r="2002" spans="39:41" x14ac:dyDescent="0.25">
      <c r="AM2002">
        <f>--ISNUMBER(IFERROR(SEARCH('Formulaire recherche'!$E$20,D2002,1),""))</f>
        <v>0</v>
      </c>
      <c r="AN2002" t="str">
        <f>IF(AM2002=1,COUNTIF($AM$2:AM2002,1),"")</f>
        <v/>
      </c>
      <c r="AO2002" t="str">
        <f>IFERROR(INDEX($D$2:$D$3528,MATCH(ROWS($AN$2:AN2002),Position_Fournisseurs,0)),"")</f>
        <v/>
      </c>
    </row>
    <row r="2003" spans="39:41" x14ac:dyDescent="0.25">
      <c r="AM2003">
        <f>--ISNUMBER(IFERROR(SEARCH('Formulaire recherche'!$E$20,D2003,1),""))</f>
        <v>0</v>
      </c>
      <c r="AN2003" t="str">
        <f>IF(AM2003=1,COUNTIF($AM$2:AM2003,1),"")</f>
        <v/>
      </c>
      <c r="AO2003" t="str">
        <f>IFERROR(INDEX($D$2:$D$3528,MATCH(ROWS($AN$2:AN2003),Position_Fournisseurs,0)),"")</f>
        <v/>
      </c>
    </row>
    <row r="2004" spans="39:41" x14ac:dyDescent="0.25">
      <c r="AM2004">
        <f>--ISNUMBER(IFERROR(SEARCH('Formulaire recherche'!$E$20,D2004,1),""))</f>
        <v>0</v>
      </c>
      <c r="AN2004" t="str">
        <f>IF(AM2004=1,COUNTIF($AM$2:AM2004,1),"")</f>
        <v/>
      </c>
      <c r="AO2004" t="str">
        <f>IFERROR(INDEX($D$2:$D$3528,MATCH(ROWS($AN$2:AN2004),Position_Fournisseurs,0)),"")</f>
        <v/>
      </c>
    </row>
    <row r="2005" spans="39:41" x14ac:dyDescent="0.25">
      <c r="AM2005">
        <f>--ISNUMBER(IFERROR(SEARCH('Formulaire recherche'!$E$20,D2005,1),""))</f>
        <v>0</v>
      </c>
      <c r="AN2005" t="str">
        <f>IF(AM2005=1,COUNTIF($AM$2:AM2005,1),"")</f>
        <v/>
      </c>
      <c r="AO2005" t="str">
        <f>IFERROR(INDEX($D$2:$D$3528,MATCH(ROWS($AN$2:AN2005),Position_Fournisseurs,0)),"")</f>
        <v/>
      </c>
    </row>
    <row r="2006" spans="39:41" x14ac:dyDescent="0.25">
      <c r="AM2006">
        <f>--ISNUMBER(IFERROR(SEARCH('Formulaire recherche'!$E$20,D2006,1),""))</f>
        <v>0</v>
      </c>
      <c r="AN2006" t="str">
        <f>IF(AM2006=1,COUNTIF($AM$2:AM2006,1),"")</f>
        <v/>
      </c>
      <c r="AO2006" t="str">
        <f>IFERROR(INDEX($D$2:$D$3528,MATCH(ROWS($AN$2:AN2006),Position_Fournisseurs,0)),"")</f>
        <v/>
      </c>
    </row>
    <row r="2007" spans="39:41" x14ac:dyDescent="0.25">
      <c r="AM2007">
        <f>--ISNUMBER(IFERROR(SEARCH('Formulaire recherche'!$E$20,D2007,1),""))</f>
        <v>0</v>
      </c>
      <c r="AN2007" t="str">
        <f>IF(AM2007=1,COUNTIF($AM$2:AM2007,1),"")</f>
        <v/>
      </c>
      <c r="AO2007" t="str">
        <f>IFERROR(INDEX($D$2:$D$3528,MATCH(ROWS($AN$2:AN2007),Position_Fournisseurs,0)),"")</f>
        <v/>
      </c>
    </row>
    <row r="2008" spans="39:41" x14ac:dyDescent="0.25">
      <c r="AM2008">
        <f>--ISNUMBER(IFERROR(SEARCH('Formulaire recherche'!$E$20,D2008,1),""))</f>
        <v>0</v>
      </c>
      <c r="AN2008" t="str">
        <f>IF(AM2008=1,COUNTIF($AM$2:AM2008,1),"")</f>
        <v/>
      </c>
      <c r="AO2008" t="str">
        <f>IFERROR(INDEX($D$2:$D$3528,MATCH(ROWS($AN$2:AN2008),Position_Fournisseurs,0)),"")</f>
        <v/>
      </c>
    </row>
    <row r="2009" spans="39:41" x14ac:dyDescent="0.25">
      <c r="AM2009">
        <f>--ISNUMBER(IFERROR(SEARCH('Formulaire recherche'!$E$20,D2009,1),""))</f>
        <v>0</v>
      </c>
      <c r="AN2009" t="str">
        <f>IF(AM2009=1,COUNTIF($AM$2:AM2009,1),"")</f>
        <v/>
      </c>
      <c r="AO2009" t="str">
        <f>IFERROR(INDEX($D$2:$D$3528,MATCH(ROWS($AN$2:AN2009),Position_Fournisseurs,0)),"")</f>
        <v/>
      </c>
    </row>
    <row r="2010" spans="39:41" x14ac:dyDescent="0.25">
      <c r="AM2010">
        <f>--ISNUMBER(IFERROR(SEARCH('Formulaire recherche'!$E$20,D2010,1),""))</f>
        <v>0</v>
      </c>
      <c r="AN2010" t="str">
        <f>IF(AM2010=1,COUNTIF($AM$2:AM2010,1),"")</f>
        <v/>
      </c>
      <c r="AO2010" t="str">
        <f>IFERROR(INDEX($D$2:$D$3528,MATCH(ROWS($AN$2:AN2010),Position_Fournisseurs,0)),"")</f>
        <v/>
      </c>
    </row>
    <row r="2011" spans="39:41" x14ac:dyDescent="0.25">
      <c r="AM2011">
        <f>--ISNUMBER(IFERROR(SEARCH('Formulaire recherche'!$E$20,D2011,1),""))</f>
        <v>0</v>
      </c>
      <c r="AN2011" t="str">
        <f>IF(AM2011=1,COUNTIF($AM$2:AM2011,1),"")</f>
        <v/>
      </c>
      <c r="AO2011" t="str">
        <f>IFERROR(INDEX($D$2:$D$3528,MATCH(ROWS($AN$2:AN2011),Position_Fournisseurs,0)),"")</f>
        <v/>
      </c>
    </row>
    <row r="2012" spans="39:41" x14ac:dyDescent="0.25">
      <c r="AM2012">
        <f>--ISNUMBER(IFERROR(SEARCH('Formulaire recherche'!$E$20,D2012,1),""))</f>
        <v>0</v>
      </c>
      <c r="AN2012" t="str">
        <f>IF(AM2012=1,COUNTIF($AM$2:AM2012,1),"")</f>
        <v/>
      </c>
      <c r="AO2012" t="str">
        <f>IFERROR(INDEX($D$2:$D$3528,MATCH(ROWS($AN$2:AN2012),Position_Fournisseurs,0)),"")</f>
        <v/>
      </c>
    </row>
    <row r="2013" spans="39:41" x14ac:dyDescent="0.25">
      <c r="AM2013">
        <f>--ISNUMBER(IFERROR(SEARCH('Formulaire recherche'!$E$20,D2013,1),""))</f>
        <v>0</v>
      </c>
      <c r="AN2013" t="str">
        <f>IF(AM2013=1,COUNTIF($AM$2:AM2013,1),"")</f>
        <v/>
      </c>
      <c r="AO2013" t="str">
        <f>IFERROR(INDEX($D$2:$D$3528,MATCH(ROWS($AN$2:AN2013),Position_Fournisseurs,0)),"")</f>
        <v/>
      </c>
    </row>
    <row r="2014" spans="39:41" x14ac:dyDescent="0.25">
      <c r="AM2014">
        <f>--ISNUMBER(IFERROR(SEARCH('Formulaire recherche'!$E$20,D2014,1),""))</f>
        <v>0</v>
      </c>
      <c r="AN2014" t="str">
        <f>IF(AM2014=1,COUNTIF($AM$2:AM2014,1),"")</f>
        <v/>
      </c>
      <c r="AO2014" t="str">
        <f>IFERROR(INDEX($D$2:$D$3528,MATCH(ROWS($AN$2:AN2014),Position_Fournisseurs,0)),"")</f>
        <v/>
      </c>
    </row>
    <row r="2015" spans="39:41" x14ac:dyDescent="0.25">
      <c r="AM2015">
        <f>--ISNUMBER(IFERROR(SEARCH('Formulaire recherche'!$E$20,D2015,1),""))</f>
        <v>0</v>
      </c>
      <c r="AN2015" t="str">
        <f>IF(AM2015=1,COUNTIF($AM$2:AM2015,1),"")</f>
        <v/>
      </c>
      <c r="AO2015" t="str">
        <f>IFERROR(INDEX($D$2:$D$3528,MATCH(ROWS($AN$2:AN2015),Position_Fournisseurs,0)),"")</f>
        <v/>
      </c>
    </row>
    <row r="2016" spans="39:41" x14ac:dyDescent="0.25">
      <c r="AM2016">
        <f>--ISNUMBER(IFERROR(SEARCH('Formulaire recherche'!$E$20,D2016,1),""))</f>
        <v>0</v>
      </c>
      <c r="AN2016" t="str">
        <f>IF(AM2016=1,COUNTIF($AM$2:AM2016,1),"")</f>
        <v/>
      </c>
      <c r="AO2016" t="str">
        <f>IFERROR(INDEX($D$2:$D$3528,MATCH(ROWS($AN$2:AN2016),Position_Fournisseurs,0)),"")</f>
        <v/>
      </c>
    </row>
    <row r="2017" spans="39:41" x14ac:dyDescent="0.25">
      <c r="AM2017">
        <f>--ISNUMBER(IFERROR(SEARCH('Formulaire recherche'!$E$20,D2017,1),""))</f>
        <v>0</v>
      </c>
      <c r="AN2017" t="str">
        <f>IF(AM2017=1,COUNTIF($AM$2:AM2017,1),"")</f>
        <v/>
      </c>
      <c r="AO2017" t="str">
        <f>IFERROR(INDEX($D$2:$D$3528,MATCH(ROWS($AN$2:AN2017),Position_Fournisseurs,0)),"")</f>
        <v/>
      </c>
    </row>
    <row r="2018" spans="39:41" x14ac:dyDescent="0.25">
      <c r="AM2018">
        <f>--ISNUMBER(IFERROR(SEARCH('Formulaire recherche'!$E$20,D2018,1),""))</f>
        <v>0</v>
      </c>
      <c r="AN2018" t="str">
        <f>IF(AM2018=1,COUNTIF($AM$2:AM2018,1),"")</f>
        <v/>
      </c>
      <c r="AO2018" t="str">
        <f>IFERROR(INDEX($D$2:$D$3528,MATCH(ROWS($AN$2:AN2018),Position_Fournisseurs,0)),"")</f>
        <v/>
      </c>
    </row>
    <row r="2019" spans="39:41" x14ac:dyDescent="0.25">
      <c r="AM2019">
        <f>--ISNUMBER(IFERROR(SEARCH('Formulaire recherche'!$E$20,D2019,1),""))</f>
        <v>0</v>
      </c>
      <c r="AN2019" t="str">
        <f>IF(AM2019=1,COUNTIF($AM$2:AM2019,1),"")</f>
        <v/>
      </c>
      <c r="AO2019" t="str">
        <f>IFERROR(INDEX($D$2:$D$3528,MATCH(ROWS($AN$2:AN2019),Position_Fournisseurs,0)),"")</f>
        <v/>
      </c>
    </row>
    <row r="2020" spans="39:41" x14ac:dyDescent="0.25">
      <c r="AM2020">
        <f>--ISNUMBER(IFERROR(SEARCH('Formulaire recherche'!$E$20,D2020,1),""))</f>
        <v>0</v>
      </c>
      <c r="AN2020" t="str">
        <f>IF(AM2020=1,COUNTIF($AM$2:AM2020,1),"")</f>
        <v/>
      </c>
      <c r="AO2020" t="str">
        <f>IFERROR(INDEX($D$2:$D$3528,MATCH(ROWS($AN$2:AN2020),Position_Fournisseurs,0)),"")</f>
        <v/>
      </c>
    </row>
    <row r="2021" spans="39:41" x14ac:dyDescent="0.25">
      <c r="AM2021">
        <f>--ISNUMBER(IFERROR(SEARCH('Formulaire recherche'!$E$20,D2021,1),""))</f>
        <v>0</v>
      </c>
      <c r="AN2021" t="str">
        <f>IF(AM2021=1,COUNTIF($AM$2:AM2021,1),"")</f>
        <v/>
      </c>
      <c r="AO2021" t="str">
        <f>IFERROR(INDEX($D$2:$D$3528,MATCH(ROWS($AN$2:AN2021),Position_Fournisseurs,0)),"")</f>
        <v/>
      </c>
    </row>
    <row r="2022" spans="39:41" x14ac:dyDescent="0.25">
      <c r="AM2022">
        <f>--ISNUMBER(IFERROR(SEARCH('Formulaire recherche'!$E$20,D2022,1),""))</f>
        <v>0</v>
      </c>
      <c r="AN2022" t="str">
        <f>IF(AM2022=1,COUNTIF($AM$2:AM2022,1),"")</f>
        <v/>
      </c>
      <c r="AO2022" t="str">
        <f>IFERROR(INDEX($D$2:$D$3528,MATCH(ROWS($AN$2:AN2022),Position_Fournisseurs,0)),"")</f>
        <v/>
      </c>
    </row>
    <row r="2023" spans="39:41" x14ac:dyDescent="0.25">
      <c r="AM2023">
        <f>--ISNUMBER(IFERROR(SEARCH('Formulaire recherche'!$E$20,D2023,1),""))</f>
        <v>0</v>
      </c>
      <c r="AN2023" t="str">
        <f>IF(AM2023=1,COUNTIF($AM$2:AM2023,1),"")</f>
        <v/>
      </c>
      <c r="AO2023" t="str">
        <f>IFERROR(INDEX($D$2:$D$3528,MATCH(ROWS($AN$2:AN2023),Position_Fournisseurs,0)),"")</f>
        <v/>
      </c>
    </row>
    <row r="2024" spans="39:41" x14ac:dyDescent="0.25">
      <c r="AM2024">
        <f>--ISNUMBER(IFERROR(SEARCH('Formulaire recherche'!$E$20,D2024,1),""))</f>
        <v>0</v>
      </c>
      <c r="AN2024" t="str">
        <f>IF(AM2024=1,COUNTIF($AM$2:AM2024,1),"")</f>
        <v/>
      </c>
      <c r="AO2024" t="str">
        <f>IFERROR(INDEX($D$2:$D$3528,MATCH(ROWS($AN$2:AN2024),Position_Fournisseurs,0)),"")</f>
        <v/>
      </c>
    </row>
    <row r="2025" spans="39:41" x14ac:dyDescent="0.25">
      <c r="AM2025">
        <f>--ISNUMBER(IFERROR(SEARCH('Formulaire recherche'!$E$20,D2025,1),""))</f>
        <v>0</v>
      </c>
      <c r="AN2025" t="str">
        <f>IF(AM2025=1,COUNTIF($AM$2:AM2025,1),"")</f>
        <v/>
      </c>
      <c r="AO2025" t="str">
        <f>IFERROR(INDEX($D$2:$D$3528,MATCH(ROWS($AN$2:AN2025),Position_Fournisseurs,0)),"")</f>
        <v/>
      </c>
    </row>
    <row r="2026" spans="39:41" x14ac:dyDescent="0.25">
      <c r="AM2026">
        <f>--ISNUMBER(IFERROR(SEARCH('Formulaire recherche'!$E$20,D2026,1),""))</f>
        <v>0</v>
      </c>
      <c r="AN2026" t="str">
        <f>IF(AM2026=1,COUNTIF($AM$2:AM2026,1),"")</f>
        <v/>
      </c>
      <c r="AO2026" t="str">
        <f>IFERROR(INDEX($D$2:$D$3528,MATCH(ROWS($AN$2:AN2026),Position_Fournisseurs,0)),"")</f>
        <v/>
      </c>
    </row>
    <row r="2027" spans="39:41" x14ac:dyDescent="0.25">
      <c r="AM2027">
        <f>--ISNUMBER(IFERROR(SEARCH('Formulaire recherche'!$E$20,D2027,1),""))</f>
        <v>0</v>
      </c>
      <c r="AN2027" t="str">
        <f>IF(AM2027=1,COUNTIF($AM$2:AM2027,1),"")</f>
        <v/>
      </c>
      <c r="AO2027" t="str">
        <f>IFERROR(INDEX($D$2:$D$3528,MATCH(ROWS($AN$2:AN2027),Position_Fournisseurs,0)),"")</f>
        <v/>
      </c>
    </row>
    <row r="2028" spans="39:41" x14ac:dyDescent="0.25">
      <c r="AM2028">
        <f>--ISNUMBER(IFERROR(SEARCH('Formulaire recherche'!$E$20,D2028,1),""))</f>
        <v>0</v>
      </c>
      <c r="AN2028" t="str">
        <f>IF(AM2028=1,COUNTIF($AM$2:AM2028,1),"")</f>
        <v/>
      </c>
      <c r="AO2028" t="str">
        <f>IFERROR(INDEX($D$2:$D$3528,MATCH(ROWS($AN$2:AN2028),Position_Fournisseurs,0)),"")</f>
        <v/>
      </c>
    </row>
    <row r="2029" spans="39:41" x14ac:dyDescent="0.25">
      <c r="AM2029">
        <f>--ISNUMBER(IFERROR(SEARCH('Formulaire recherche'!$E$20,D2029,1),""))</f>
        <v>0</v>
      </c>
      <c r="AN2029" t="str">
        <f>IF(AM2029=1,COUNTIF($AM$2:AM2029,1),"")</f>
        <v/>
      </c>
      <c r="AO2029" t="str">
        <f>IFERROR(INDEX($D$2:$D$3528,MATCH(ROWS($AN$2:AN2029),Position_Fournisseurs,0)),"")</f>
        <v/>
      </c>
    </row>
    <row r="2030" spans="39:41" x14ac:dyDescent="0.25">
      <c r="AM2030">
        <f>--ISNUMBER(IFERROR(SEARCH('Formulaire recherche'!$E$20,D2030,1),""))</f>
        <v>0</v>
      </c>
      <c r="AN2030" t="str">
        <f>IF(AM2030=1,COUNTIF($AM$2:AM2030,1),"")</f>
        <v/>
      </c>
      <c r="AO2030" t="str">
        <f>IFERROR(INDEX($D$2:$D$3528,MATCH(ROWS($AN$2:AN2030),Position_Fournisseurs,0)),"")</f>
        <v/>
      </c>
    </row>
    <row r="2031" spans="39:41" x14ac:dyDescent="0.25">
      <c r="AM2031">
        <f>--ISNUMBER(IFERROR(SEARCH('Formulaire recherche'!$E$20,D2031,1),""))</f>
        <v>0</v>
      </c>
      <c r="AN2031" t="str">
        <f>IF(AM2031=1,COUNTIF($AM$2:AM2031,1),"")</f>
        <v/>
      </c>
      <c r="AO2031" t="str">
        <f>IFERROR(INDEX($D$2:$D$3528,MATCH(ROWS($AN$2:AN2031),Position_Fournisseurs,0)),"")</f>
        <v/>
      </c>
    </row>
    <row r="2032" spans="39:41" x14ac:dyDescent="0.25">
      <c r="AM2032">
        <f>--ISNUMBER(IFERROR(SEARCH('Formulaire recherche'!$E$20,D2032,1),""))</f>
        <v>0</v>
      </c>
      <c r="AN2032" t="str">
        <f>IF(AM2032=1,COUNTIF($AM$2:AM2032,1),"")</f>
        <v/>
      </c>
      <c r="AO2032" t="str">
        <f>IFERROR(INDEX($D$2:$D$3528,MATCH(ROWS($AN$2:AN2032),Position_Fournisseurs,0)),"")</f>
        <v/>
      </c>
    </row>
    <row r="2033" spans="39:41" x14ac:dyDescent="0.25">
      <c r="AM2033">
        <f>--ISNUMBER(IFERROR(SEARCH('Formulaire recherche'!$E$20,D2033,1),""))</f>
        <v>0</v>
      </c>
      <c r="AN2033" t="str">
        <f>IF(AM2033=1,COUNTIF($AM$2:AM2033,1),"")</f>
        <v/>
      </c>
      <c r="AO2033" t="str">
        <f>IFERROR(INDEX($D$2:$D$3528,MATCH(ROWS($AN$2:AN2033),Position_Fournisseurs,0)),"")</f>
        <v/>
      </c>
    </row>
    <row r="2034" spans="39:41" x14ac:dyDescent="0.25">
      <c r="AM2034">
        <f>--ISNUMBER(IFERROR(SEARCH('Formulaire recherche'!$E$20,D2034,1),""))</f>
        <v>0</v>
      </c>
      <c r="AN2034" t="str">
        <f>IF(AM2034=1,COUNTIF($AM$2:AM2034,1),"")</f>
        <v/>
      </c>
      <c r="AO2034" t="str">
        <f>IFERROR(INDEX($D$2:$D$3528,MATCH(ROWS($AN$2:AN2034),Position_Fournisseurs,0)),"")</f>
        <v/>
      </c>
    </row>
    <row r="2035" spans="39:41" x14ac:dyDescent="0.25">
      <c r="AM2035">
        <f>--ISNUMBER(IFERROR(SEARCH('Formulaire recherche'!$E$20,D2035,1),""))</f>
        <v>0</v>
      </c>
      <c r="AN2035" t="str">
        <f>IF(AM2035=1,COUNTIF($AM$2:AM2035,1),"")</f>
        <v/>
      </c>
      <c r="AO2035" t="str">
        <f>IFERROR(INDEX($D$2:$D$3528,MATCH(ROWS($AN$2:AN2035),Position_Fournisseurs,0)),"")</f>
        <v/>
      </c>
    </row>
    <row r="2036" spans="39:41" x14ac:dyDescent="0.25">
      <c r="AM2036">
        <f>--ISNUMBER(IFERROR(SEARCH('Formulaire recherche'!$E$20,D2036,1),""))</f>
        <v>0</v>
      </c>
      <c r="AN2036" t="str">
        <f>IF(AM2036=1,COUNTIF($AM$2:AM2036,1),"")</f>
        <v/>
      </c>
      <c r="AO2036" t="str">
        <f>IFERROR(INDEX($D$2:$D$3528,MATCH(ROWS($AN$2:AN2036),Position_Fournisseurs,0)),"")</f>
        <v/>
      </c>
    </row>
    <row r="2037" spans="39:41" x14ac:dyDescent="0.25">
      <c r="AM2037">
        <f>--ISNUMBER(IFERROR(SEARCH('Formulaire recherche'!$E$20,D2037,1),""))</f>
        <v>0</v>
      </c>
      <c r="AN2037" t="str">
        <f>IF(AM2037=1,COUNTIF($AM$2:AM2037,1),"")</f>
        <v/>
      </c>
      <c r="AO2037" t="str">
        <f>IFERROR(INDEX($D$2:$D$3528,MATCH(ROWS($AN$2:AN2037),Position_Fournisseurs,0)),"")</f>
        <v/>
      </c>
    </row>
    <row r="2038" spans="39:41" x14ac:dyDescent="0.25">
      <c r="AM2038">
        <f>--ISNUMBER(IFERROR(SEARCH('Formulaire recherche'!$E$20,D2038,1),""))</f>
        <v>0</v>
      </c>
      <c r="AN2038" t="str">
        <f>IF(AM2038=1,COUNTIF($AM$2:AM2038,1),"")</f>
        <v/>
      </c>
      <c r="AO2038" t="str">
        <f>IFERROR(INDEX($D$2:$D$3528,MATCH(ROWS($AN$2:AN2038),Position_Fournisseurs,0)),"")</f>
        <v/>
      </c>
    </row>
    <row r="2039" spans="39:41" x14ac:dyDescent="0.25">
      <c r="AM2039">
        <f>--ISNUMBER(IFERROR(SEARCH('Formulaire recherche'!$E$20,D2039,1),""))</f>
        <v>0</v>
      </c>
      <c r="AN2039" t="str">
        <f>IF(AM2039=1,COUNTIF($AM$2:AM2039,1),"")</f>
        <v/>
      </c>
      <c r="AO2039" t="str">
        <f>IFERROR(INDEX($D$2:$D$3528,MATCH(ROWS($AN$2:AN2039),Position_Fournisseurs,0)),"")</f>
        <v/>
      </c>
    </row>
    <row r="2040" spans="39:41" x14ac:dyDescent="0.25">
      <c r="AM2040">
        <f>--ISNUMBER(IFERROR(SEARCH('Formulaire recherche'!$E$20,D2040,1),""))</f>
        <v>0</v>
      </c>
      <c r="AN2040" t="str">
        <f>IF(AM2040=1,COUNTIF($AM$2:AM2040,1),"")</f>
        <v/>
      </c>
      <c r="AO2040" t="str">
        <f>IFERROR(INDEX($D$2:$D$3528,MATCH(ROWS($AN$2:AN2040),Position_Fournisseurs,0)),"")</f>
        <v/>
      </c>
    </row>
    <row r="2041" spans="39:41" x14ac:dyDescent="0.25">
      <c r="AM2041">
        <f>--ISNUMBER(IFERROR(SEARCH('Formulaire recherche'!$E$20,D2041,1),""))</f>
        <v>0</v>
      </c>
      <c r="AN2041" t="str">
        <f>IF(AM2041=1,COUNTIF($AM$2:AM2041,1),"")</f>
        <v/>
      </c>
      <c r="AO2041" t="str">
        <f>IFERROR(INDEX($D$2:$D$3528,MATCH(ROWS($AN$2:AN2041),Position_Fournisseurs,0)),"")</f>
        <v/>
      </c>
    </row>
    <row r="2042" spans="39:41" x14ac:dyDescent="0.25">
      <c r="AM2042">
        <f>--ISNUMBER(IFERROR(SEARCH('Formulaire recherche'!$E$20,D2042,1),""))</f>
        <v>0</v>
      </c>
      <c r="AN2042" t="str">
        <f>IF(AM2042=1,COUNTIF($AM$2:AM2042,1),"")</f>
        <v/>
      </c>
      <c r="AO2042" t="str">
        <f>IFERROR(INDEX($D$2:$D$3528,MATCH(ROWS($AN$2:AN2042),Position_Fournisseurs,0)),"")</f>
        <v/>
      </c>
    </row>
    <row r="2043" spans="39:41" x14ac:dyDescent="0.25">
      <c r="AM2043">
        <f>--ISNUMBER(IFERROR(SEARCH('Formulaire recherche'!$E$20,D2043,1),""))</f>
        <v>0</v>
      </c>
      <c r="AN2043" t="str">
        <f>IF(AM2043=1,COUNTIF($AM$2:AM2043,1),"")</f>
        <v/>
      </c>
      <c r="AO2043" t="str">
        <f>IFERROR(INDEX($D$2:$D$3528,MATCH(ROWS($AN$2:AN2043),Position_Fournisseurs,0)),"")</f>
        <v/>
      </c>
    </row>
    <row r="2044" spans="39:41" x14ac:dyDescent="0.25">
      <c r="AM2044">
        <f>--ISNUMBER(IFERROR(SEARCH('Formulaire recherche'!$E$20,D2044,1),""))</f>
        <v>0</v>
      </c>
      <c r="AN2044" t="str">
        <f>IF(AM2044=1,COUNTIF($AM$2:AM2044,1),"")</f>
        <v/>
      </c>
      <c r="AO2044" t="str">
        <f>IFERROR(INDEX($D$2:$D$3528,MATCH(ROWS($AN$2:AN2044),Position_Fournisseurs,0)),"")</f>
        <v/>
      </c>
    </row>
    <row r="2045" spans="39:41" x14ac:dyDescent="0.25">
      <c r="AM2045">
        <f>--ISNUMBER(IFERROR(SEARCH('Formulaire recherche'!$E$20,D2045,1),""))</f>
        <v>0</v>
      </c>
      <c r="AN2045" t="str">
        <f>IF(AM2045=1,COUNTIF($AM$2:AM2045,1),"")</f>
        <v/>
      </c>
      <c r="AO2045" t="str">
        <f>IFERROR(INDEX($D$2:$D$3528,MATCH(ROWS($AN$2:AN2045),Position_Fournisseurs,0)),"")</f>
        <v/>
      </c>
    </row>
    <row r="2046" spans="39:41" x14ac:dyDescent="0.25">
      <c r="AM2046">
        <f>--ISNUMBER(IFERROR(SEARCH('Formulaire recherche'!$E$20,D2046,1),""))</f>
        <v>0</v>
      </c>
      <c r="AN2046" t="str">
        <f>IF(AM2046=1,COUNTIF($AM$2:AM2046,1),"")</f>
        <v/>
      </c>
      <c r="AO2046" t="str">
        <f>IFERROR(INDEX($D$2:$D$3528,MATCH(ROWS($AN$2:AN2046),Position_Fournisseurs,0)),"")</f>
        <v/>
      </c>
    </row>
    <row r="2047" spans="39:41" x14ac:dyDescent="0.25">
      <c r="AM2047">
        <f>--ISNUMBER(IFERROR(SEARCH('Formulaire recherche'!$E$20,D2047,1),""))</f>
        <v>0</v>
      </c>
      <c r="AN2047" t="str">
        <f>IF(AM2047=1,COUNTIF($AM$2:AM2047,1),"")</f>
        <v/>
      </c>
      <c r="AO2047" t="str">
        <f>IFERROR(INDEX($D$2:$D$3528,MATCH(ROWS($AN$2:AN2047),Position_Fournisseurs,0)),"")</f>
        <v/>
      </c>
    </row>
    <row r="2048" spans="39:41" x14ac:dyDescent="0.25">
      <c r="AM2048">
        <f>--ISNUMBER(IFERROR(SEARCH('Formulaire recherche'!$E$20,D2048,1),""))</f>
        <v>0</v>
      </c>
      <c r="AN2048" t="str">
        <f>IF(AM2048=1,COUNTIF($AM$2:AM2048,1),"")</f>
        <v/>
      </c>
      <c r="AO2048" t="str">
        <f>IFERROR(INDEX($D$2:$D$3528,MATCH(ROWS($AN$2:AN2048),Position_Fournisseurs,0)),"")</f>
        <v/>
      </c>
    </row>
    <row r="2049" spans="39:41" x14ac:dyDescent="0.25">
      <c r="AM2049">
        <f>--ISNUMBER(IFERROR(SEARCH('Formulaire recherche'!$E$20,D2049,1),""))</f>
        <v>0</v>
      </c>
      <c r="AN2049" t="str">
        <f>IF(AM2049=1,COUNTIF($AM$2:AM2049,1),"")</f>
        <v/>
      </c>
      <c r="AO2049" t="str">
        <f>IFERROR(INDEX($D$2:$D$3528,MATCH(ROWS($AN$2:AN2049),Position_Fournisseurs,0)),"")</f>
        <v/>
      </c>
    </row>
    <row r="2050" spans="39:41" x14ac:dyDescent="0.25">
      <c r="AM2050">
        <f>--ISNUMBER(IFERROR(SEARCH('Formulaire recherche'!$E$20,D2050,1),""))</f>
        <v>0</v>
      </c>
      <c r="AN2050" t="str">
        <f>IF(AM2050=1,COUNTIF($AM$2:AM2050,1),"")</f>
        <v/>
      </c>
      <c r="AO2050" t="str">
        <f>IFERROR(INDEX($D$2:$D$3528,MATCH(ROWS($AN$2:AN2050),Position_Fournisseurs,0)),"")</f>
        <v/>
      </c>
    </row>
    <row r="2051" spans="39:41" x14ac:dyDescent="0.25">
      <c r="AM2051">
        <f>--ISNUMBER(IFERROR(SEARCH('Formulaire recherche'!$E$20,D2051,1),""))</f>
        <v>0</v>
      </c>
      <c r="AN2051" t="str">
        <f>IF(AM2051=1,COUNTIF($AM$2:AM2051,1),"")</f>
        <v/>
      </c>
      <c r="AO2051" t="str">
        <f>IFERROR(INDEX($D$2:$D$3528,MATCH(ROWS($AN$2:AN2051),Position_Fournisseurs,0)),"")</f>
        <v/>
      </c>
    </row>
    <row r="2052" spans="39:41" x14ac:dyDescent="0.25">
      <c r="AM2052">
        <f>--ISNUMBER(IFERROR(SEARCH('Formulaire recherche'!$E$20,D2052,1),""))</f>
        <v>0</v>
      </c>
      <c r="AN2052" t="str">
        <f>IF(AM2052=1,COUNTIF($AM$2:AM2052,1),"")</f>
        <v/>
      </c>
      <c r="AO2052" t="str">
        <f>IFERROR(INDEX($D$2:$D$3528,MATCH(ROWS($AN$2:AN2052),Position_Fournisseurs,0)),"")</f>
        <v/>
      </c>
    </row>
    <row r="2053" spans="39:41" x14ac:dyDescent="0.25">
      <c r="AM2053">
        <f>--ISNUMBER(IFERROR(SEARCH('Formulaire recherche'!$E$20,D2053,1),""))</f>
        <v>0</v>
      </c>
      <c r="AN2053" t="str">
        <f>IF(AM2053=1,COUNTIF($AM$2:AM2053,1),"")</f>
        <v/>
      </c>
      <c r="AO2053" t="str">
        <f>IFERROR(INDEX($D$2:$D$3528,MATCH(ROWS($AN$2:AN2053),Position_Fournisseurs,0)),"")</f>
        <v/>
      </c>
    </row>
    <row r="2054" spans="39:41" x14ac:dyDescent="0.25">
      <c r="AM2054">
        <f>--ISNUMBER(IFERROR(SEARCH('Formulaire recherche'!$E$20,D2054,1),""))</f>
        <v>0</v>
      </c>
      <c r="AN2054" t="str">
        <f>IF(AM2054=1,COUNTIF($AM$2:AM2054,1),"")</f>
        <v/>
      </c>
      <c r="AO2054" t="str">
        <f>IFERROR(INDEX($D$2:$D$3528,MATCH(ROWS($AN$2:AN2054),Position_Fournisseurs,0)),"")</f>
        <v/>
      </c>
    </row>
    <row r="2055" spans="39:41" x14ac:dyDescent="0.25">
      <c r="AM2055">
        <f>--ISNUMBER(IFERROR(SEARCH('Formulaire recherche'!$E$20,D2055,1),""))</f>
        <v>0</v>
      </c>
      <c r="AN2055" t="str">
        <f>IF(AM2055=1,COUNTIF($AM$2:AM2055,1),"")</f>
        <v/>
      </c>
      <c r="AO2055" t="str">
        <f>IFERROR(INDEX($D$2:$D$3528,MATCH(ROWS($AN$2:AN2055),Position_Fournisseurs,0)),"")</f>
        <v/>
      </c>
    </row>
    <row r="2056" spans="39:41" x14ac:dyDescent="0.25">
      <c r="AM2056">
        <f>--ISNUMBER(IFERROR(SEARCH('Formulaire recherche'!$E$20,D2056,1),""))</f>
        <v>0</v>
      </c>
      <c r="AN2056" t="str">
        <f>IF(AM2056=1,COUNTIF($AM$2:AM2056,1),"")</f>
        <v/>
      </c>
      <c r="AO2056" t="str">
        <f>IFERROR(INDEX($D$2:$D$3528,MATCH(ROWS($AN$2:AN2056),Position_Fournisseurs,0)),"")</f>
        <v/>
      </c>
    </row>
    <row r="2057" spans="39:41" x14ac:dyDescent="0.25">
      <c r="AM2057">
        <f>--ISNUMBER(IFERROR(SEARCH('Formulaire recherche'!$E$20,D2057,1),""))</f>
        <v>0</v>
      </c>
      <c r="AN2057" t="str">
        <f>IF(AM2057=1,COUNTIF($AM$2:AM2057,1),"")</f>
        <v/>
      </c>
      <c r="AO2057" t="str">
        <f>IFERROR(INDEX($D$2:$D$3528,MATCH(ROWS($AN$2:AN2057),Position_Fournisseurs,0)),"")</f>
        <v/>
      </c>
    </row>
    <row r="2058" spans="39:41" x14ac:dyDescent="0.25">
      <c r="AM2058">
        <f>--ISNUMBER(IFERROR(SEARCH('Formulaire recherche'!$E$20,D2058,1),""))</f>
        <v>0</v>
      </c>
      <c r="AN2058" t="str">
        <f>IF(AM2058=1,COUNTIF($AM$2:AM2058,1),"")</f>
        <v/>
      </c>
      <c r="AO2058" t="str">
        <f>IFERROR(INDEX($D$2:$D$3528,MATCH(ROWS($AN$2:AN2058),Position_Fournisseurs,0)),"")</f>
        <v/>
      </c>
    </row>
    <row r="2059" spans="39:41" x14ac:dyDescent="0.25">
      <c r="AM2059">
        <f>--ISNUMBER(IFERROR(SEARCH('Formulaire recherche'!$E$20,D2059,1),""))</f>
        <v>0</v>
      </c>
      <c r="AN2059" t="str">
        <f>IF(AM2059=1,COUNTIF($AM$2:AM2059,1),"")</f>
        <v/>
      </c>
      <c r="AO2059" t="str">
        <f>IFERROR(INDEX($D$2:$D$3528,MATCH(ROWS($AN$2:AN2059),Position_Fournisseurs,0)),"")</f>
        <v/>
      </c>
    </row>
    <row r="2060" spans="39:41" x14ac:dyDescent="0.25">
      <c r="AM2060">
        <f>--ISNUMBER(IFERROR(SEARCH('Formulaire recherche'!$E$20,D2060,1),""))</f>
        <v>0</v>
      </c>
      <c r="AN2060" t="str">
        <f>IF(AM2060=1,COUNTIF($AM$2:AM2060,1),"")</f>
        <v/>
      </c>
      <c r="AO2060" t="str">
        <f>IFERROR(INDEX($D$2:$D$3528,MATCH(ROWS($AN$2:AN2060),Position_Fournisseurs,0)),"")</f>
        <v/>
      </c>
    </row>
    <row r="2061" spans="39:41" x14ac:dyDescent="0.25">
      <c r="AM2061">
        <f>--ISNUMBER(IFERROR(SEARCH('Formulaire recherche'!$E$20,D2061,1),""))</f>
        <v>0</v>
      </c>
      <c r="AN2061" t="str">
        <f>IF(AM2061=1,COUNTIF($AM$2:AM2061,1),"")</f>
        <v/>
      </c>
      <c r="AO2061" t="str">
        <f>IFERROR(INDEX($D$2:$D$3528,MATCH(ROWS($AN$2:AN2061),Position_Fournisseurs,0)),"")</f>
        <v/>
      </c>
    </row>
    <row r="2062" spans="39:41" x14ac:dyDescent="0.25">
      <c r="AM2062">
        <f>--ISNUMBER(IFERROR(SEARCH('Formulaire recherche'!$E$20,D2062,1),""))</f>
        <v>0</v>
      </c>
      <c r="AN2062" t="str">
        <f>IF(AM2062=1,COUNTIF($AM$2:AM2062,1),"")</f>
        <v/>
      </c>
      <c r="AO2062" t="str">
        <f>IFERROR(INDEX($D$2:$D$3528,MATCH(ROWS($AN$2:AN2062),Position_Fournisseurs,0)),"")</f>
        <v/>
      </c>
    </row>
    <row r="2063" spans="39:41" x14ac:dyDescent="0.25">
      <c r="AM2063">
        <f>--ISNUMBER(IFERROR(SEARCH('Formulaire recherche'!$E$20,D2063,1),""))</f>
        <v>0</v>
      </c>
      <c r="AN2063" t="str">
        <f>IF(AM2063=1,COUNTIF($AM$2:AM2063,1),"")</f>
        <v/>
      </c>
      <c r="AO2063" t="str">
        <f>IFERROR(INDEX($D$2:$D$3528,MATCH(ROWS($AN$2:AN2063),Position_Fournisseurs,0)),"")</f>
        <v/>
      </c>
    </row>
    <row r="2064" spans="39:41" x14ac:dyDescent="0.25">
      <c r="AM2064">
        <f>--ISNUMBER(IFERROR(SEARCH('Formulaire recherche'!$E$20,D2064,1),""))</f>
        <v>0</v>
      </c>
      <c r="AN2064" t="str">
        <f>IF(AM2064=1,COUNTIF($AM$2:AM2064,1),"")</f>
        <v/>
      </c>
      <c r="AO2064" t="str">
        <f>IFERROR(INDEX($D$2:$D$3528,MATCH(ROWS($AN$2:AN2064),Position_Fournisseurs,0)),"")</f>
        <v/>
      </c>
    </row>
    <row r="2065" spans="39:41" x14ac:dyDescent="0.25">
      <c r="AM2065">
        <f>--ISNUMBER(IFERROR(SEARCH('Formulaire recherche'!$E$20,D2065,1),""))</f>
        <v>0</v>
      </c>
      <c r="AN2065" t="str">
        <f>IF(AM2065=1,COUNTIF($AM$2:AM2065,1),"")</f>
        <v/>
      </c>
      <c r="AO2065" t="str">
        <f>IFERROR(INDEX($D$2:$D$3528,MATCH(ROWS($AN$2:AN2065),Position_Fournisseurs,0)),"")</f>
        <v/>
      </c>
    </row>
    <row r="2066" spans="39:41" x14ac:dyDescent="0.25">
      <c r="AM2066">
        <f>--ISNUMBER(IFERROR(SEARCH('Formulaire recherche'!$E$20,D2066,1),""))</f>
        <v>0</v>
      </c>
      <c r="AN2066" t="str">
        <f>IF(AM2066=1,COUNTIF($AM$2:AM2066,1),"")</f>
        <v/>
      </c>
      <c r="AO2066" t="str">
        <f>IFERROR(INDEX($D$2:$D$3528,MATCH(ROWS($AN$2:AN2066),Position_Fournisseurs,0)),"")</f>
        <v/>
      </c>
    </row>
    <row r="2067" spans="39:41" x14ac:dyDescent="0.25">
      <c r="AM2067">
        <f>--ISNUMBER(IFERROR(SEARCH('Formulaire recherche'!$E$20,D2067,1),""))</f>
        <v>0</v>
      </c>
      <c r="AN2067" t="str">
        <f>IF(AM2067=1,COUNTIF($AM$2:AM2067,1),"")</f>
        <v/>
      </c>
      <c r="AO2067" t="str">
        <f>IFERROR(INDEX($D$2:$D$3528,MATCH(ROWS($AN$2:AN2067),Position_Fournisseurs,0)),"")</f>
        <v/>
      </c>
    </row>
    <row r="2068" spans="39:41" x14ac:dyDescent="0.25">
      <c r="AM2068">
        <f>--ISNUMBER(IFERROR(SEARCH('Formulaire recherche'!$E$20,D2068,1),""))</f>
        <v>0</v>
      </c>
      <c r="AN2068" t="str">
        <f>IF(AM2068=1,COUNTIF($AM$2:AM2068,1),"")</f>
        <v/>
      </c>
      <c r="AO2068" t="str">
        <f>IFERROR(INDEX($D$2:$D$3528,MATCH(ROWS($AN$2:AN2068),Position_Fournisseurs,0)),"")</f>
        <v/>
      </c>
    </row>
    <row r="2069" spans="39:41" x14ac:dyDescent="0.25">
      <c r="AM2069">
        <f>--ISNUMBER(IFERROR(SEARCH('Formulaire recherche'!$E$20,D2069,1),""))</f>
        <v>0</v>
      </c>
      <c r="AN2069" t="str">
        <f>IF(AM2069=1,COUNTIF($AM$2:AM2069,1),"")</f>
        <v/>
      </c>
      <c r="AO2069" t="str">
        <f>IFERROR(INDEX($D$2:$D$3528,MATCH(ROWS($AN$2:AN2069),Position_Fournisseurs,0)),"")</f>
        <v/>
      </c>
    </row>
    <row r="2070" spans="39:41" x14ac:dyDescent="0.25">
      <c r="AM2070">
        <f>--ISNUMBER(IFERROR(SEARCH('Formulaire recherche'!$E$20,D2070,1),""))</f>
        <v>0</v>
      </c>
      <c r="AN2070" t="str">
        <f>IF(AM2070=1,COUNTIF($AM$2:AM2070,1),"")</f>
        <v/>
      </c>
      <c r="AO2070" t="str">
        <f>IFERROR(INDEX($D$2:$D$3528,MATCH(ROWS($AN$2:AN2070),Position_Fournisseurs,0)),"")</f>
        <v/>
      </c>
    </row>
    <row r="2071" spans="39:41" x14ac:dyDescent="0.25">
      <c r="AM2071">
        <f>--ISNUMBER(IFERROR(SEARCH('Formulaire recherche'!$E$20,D2071,1),""))</f>
        <v>0</v>
      </c>
      <c r="AN2071" t="str">
        <f>IF(AM2071=1,COUNTIF($AM$2:AM2071,1),"")</f>
        <v/>
      </c>
      <c r="AO2071" t="str">
        <f>IFERROR(INDEX($D$2:$D$3528,MATCH(ROWS($AN$2:AN2071),Position_Fournisseurs,0)),"")</f>
        <v/>
      </c>
    </row>
    <row r="2072" spans="39:41" x14ac:dyDescent="0.25">
      <c r="AM2072">
        <f>--ISNUMBER(IFERROR(SEARCH('Formulaire recherche'!$E$20,D2072,1),""))</f>
        <v>0</v>
      </c>
      <c r="AN2072" t="str">
        <f>IF(AM2072=1,COUNTIF($AM$2:AM2072,1),"")</f>
        <v/>
      </c>
      <c r="AO2072" t="str">
        <f>IFERROR(INDEX($D$2:$D$3528,MATCH(ROWS($AN$2:AN2072),Position_Fournisseurs,0)),"")</f>
        <v/>
      </c>
    </row>
    <row r="2073" spans="39:41" x14ac:dyDescent="0.25">
      <c r="AM2073">
        <f>--ISNUMBER(IFERROR(SEARCH('Formulaire recherche'!$E$20,D2073,1),""))</f>
        <v>0</v>
      </c>
      <c r="AN2073" t="str">
        <f>IF(AM2073=1,COUNTIF($AM$2:AM2073,1),"")</f>
        <v/>
      </c>
      <c r="AO2073" t="str">
        <f>IFERROR(INDEX($D$2:$D$3528,MATCH(ROWS($AN$2:AN2073),Position_Fournisseurs,0)),"")</f>
        <v/>
      </c>
    </row>
    <row r="2074" spans="39:41" x14ac:dyDescent="0.25">
      <c r="AM2074">
        <f>--ISNUMBER(IFERROR(SEARCH('Formulaire recherche'!$E$20,D2074,1),""))</f>
        <v>0</v>
      </c>
      <c r="AN2074" t="str">
        <f>IF(AM2074=1,COUNTIF($AM$2:AM2074,1),"")</f>
        <v/>
      </c>
      <c r="AO2074" t="str">
        <f>IFERROR(INDEX($D$2:$D$3528,MATCH(ROWS($AN$2:AN2074),Position_Fournisseurs,0)),"")</f>
        <v/>
      </c>
    </row>
    <row r="2075" spans="39:41" x14ac:dyDescent="0.25">
      <c r="AM2075">
        <f>--ISNUMBER(IFERROR(SEARCH('Formulaire recherche'!$E$20,D2075,1),""))</f>
        <v>0</v>
      </c>
      <c r="AN2075" t="str">
        <f>IF(AM2075=1,COUNTIF($AM$2:AM2075,1),"")</f>
        <v/>
      </c>
      <c r="AO2075" t="str">
        <f>IFERROR(INDEX($D$2:$D$3528,MATCH(ROWS($AN$2:AN2075),Position_Fournisseurs,0)),"")</f>
        <v/>
      </c>
    </row>
    <row r="2076" spans="39:41" x14ac:dyDescent="0.25">
      <c r="AM2076">
        <f>--ISNUMBER(IFERROR(SEARCH('Formulaire recherche'!$E$20,D2076,1),""))</f>
        <v>0</v>
      </c>
      <c r="AN2076" t="str">
        <f>IF(AM2076=1,COUNTIF($AM$2:AM2076,1),"")</f>
        <v/>
      </c>
      <c r="AO2076" t="str">
        <f>IFERROR(INDEX($D$2:$D$3528,MATCH(ROWS($AN$2:AN2076),Position_Fournisseurs,0)),"")</f>
        <v/>
      </c>
    </row>
    <row r="2077" spans="39:41" x14ac:dyDescent="0.25">
      <c r="AM2077">
        <f>--ISNUMBER(IFERROR(SEARCH('Formulaire recherche'!$E$20,D2077,1),""))</f>
        <v>0</v>
      </c>
      <c r="AN2077" t="str">
        <f>IF(AM2077=1,COUNTIF($AM$2:AM2077,1),"")</f>
        <v/>
      </c>
      <c r="AO2077" t="str">
        <f>IFERROR(INDEX($D$2:$D$3528,MATCH(ROWS($AN$2:AN2077),Position_Fournisseurs,0)),"")</f>
        <v/>
      </c>
    </row>
    <row r="2078" spans="39:41" x14ac:dyDescent="0.25">
      <c r="AM2078">
        <f>--ISNUMBER(IFERROR(SEARCH('Formulaire recherche'!$E$20,D2078,1),""))</f>
        <v>0</v>
      </c>
      <c r="AN2078" t="str">
        <f>IF(AM2078=1,COUNTIF($AM$2:AM2078,1),"")</f>
        <v/>
      </c>
      <c r="AO2078" t="str">
        <f>IFERROR(INDEX($D$2:$D$3528,MATCH(ROWS($AN$2:AN2078),Position_Fournisseurs,0)),"")</f>
        <v/>
      </c>
    </row>
    <row r="2079" spans="39:41" x14ac:dyDescent="0.25">
      <c r="AM2079">
        <f>--ISNUMBER(IFERROR(SEARCH('Formulaire recherche'!$E$20,D2079,1),""))</f>
        <v>0</v>
      </c>
      <c r="AN2079" t="str">
        <f>IF(AM2079=1,COUNTIF($AM$2:AM2079,1),"")</f>
        <v/>
      </c>
      <c r="AO2079" t="str">
        <f>IFERROR(INDEX($D$2:$D$3528,MATCH(ROWS($AN$2:AN2079),Position_Fournisseurs,0)),"")</f>
        <v/>
      </c>
    </row>
    <row r="2080" spans="39:41" x14ac:dyDescent="0.25">
      <c r="AM2080">
        <f>--ISNUMBER(IFERROR(SEARCH('Formulaire recherche'!$E$20,D2080,1),""))</f>
        <v>0</v>
      </c>
      <c r="AN2080" t="str">
        <f>IF(AM2080=1,COUNTIF($AM$2:AM2080,1),"")</f>
        <v/>
      </c>
      <c r="AO2080" t="str">
        <f>IFERROR(INDEX($D$2:$D$3528,MATCH(ROWS($AN$2:AN2080),Position_Fournisseurs,0)),"")</f>
        <v/>
      </c>
    </row>
    <row r="2081" spans="39:41" x14ac:dyDescent="0.25">
      <c r="AM2081">
        <f>--ISNUMBER(IFERROR(SEARCH('Formulaire recherche'!$E$20,D2081,1),""))</f>
        <v>0</v>
      </c>
      <c r="AN2081" t="str">
        <f>IF(AM2081=1,COUNTIF($AM$2:AM2081,1),"")</f>
        <v/>
      </c>
      <c r="AO2081" t="str">
        <f>IFERROR(INDEX($D$2:$D$3528,MATCH(ROWS($AN$2:AN2081),Position_Fournisseurs,0)),"")</f>
        <v/>
      </c>
    </row>
    <row r="2082" spans="39:41" x14ac:dyDescent="0.25">
      <c r="AM2082">
        <f>--ISNUMBER(IFERROR(SEARCH('Formulaire recherche'!$E$20,D2082,1),""))</f>
        <v>0</v>
      </c>
      <c r="AN2082" t="str">
        <f>IF(AM2082=1,COUNTIF($AM$2:AM2082,1),"")</f>
        <v/>
      </c>
      <c r="AO2082" t="str">
        <f>IFERROR(INDEX($D$2:$D$3528,MATCH(ROWS($AN$2:AN2082),Position_Fournisseurs,0)),"")</f>
        <v/>
      </c>
    </row>
    <row r="2083" spans="39:41" x14ac:dyDescent="0.25">
      <c r="AM2083">
        <f>--ISNUMBER(IFERROR(SEARCH('Formulaire recherche'!$E$20,D2083,1),""))</f>
        <v>0</v>
      </c>
      <c r="AN2083" t="str">
        <f>IF(AM2083=1,COUNTIF($AM$2:AM2083,1),"")</f>
        <v/>
      </c>
      <c r="AO2083" t="str">
        <f>IFERROR(INDEX($D$2:$D$3528,MATCH(ROWS($AN$2:AN2083),Position_Fournisseurs,0)),"")</f>
        <v/>
      </c>
    </row>
    <row r="2084" spans="39:41" x14ac:dyDescent="0.25">
      <c r="AM2084">
        <f>--ISNUMBER(IFERROR(SEARCH('Formulaire recherche'!$E$20,D2084,1),""))</f>
        <v>0</v>
      </c>
      <c r="AN2084" t="str">
        <f>IF(AM2084=1,COUNTIF($AM$2:AM2084,1),"")</f>
        <v/>
      </c>
      <c r="AO2084" t="str">
        <f>IFERROR(INDEX($D$2:$D$3528,MATCH(ROWS($AN$2:AN2084),Position_Fournisseurs,0)),"")</f>
        <v/>
      </c>
    </row>
    <row r="2085" spans="39:41" x14ac:dyDescent="0.25">
      <c r="AM2085">
        <f>--ISNUMBER(IFERROR(SEARCH('Formulaire recherche'!$E$20,D2085,1),""))</f>
        <v>0</v>
      </c>
      <c r="AN2085" t="str">
        <f>IF(AM2085=1,COUNTIF($AM$2:AM2085,1),"")</f>
        <v/>
      </c>
      <c r="AO2085" t="str">
        <f>IFERROR(INDEX($D$2:$D$3528,MATCH(ROWS($AN$2:AN2085),Position_Fournisseurs,0)),"")</f>
        <v/>
      </c>
    </row>
    <row r="2086" spans="39:41" x14ac:dyDescent="0.25">
      <c r="AM2086">
        <f>--ISNUMBER(IFERROR(SEARCH('Formulaire recherche'!$E$20,D2086,1),""))</f>
        <v>0</v>
      </c>
      <c r="AN2086" t="str">
        <f>IF(AM2086=1,COUNTIF($AM$2:AM2086,1),"")</f>
        <v/>
      </c>
      <c r="AO2086" t="str">
        <f>IFERROR(INDEX($D$2:$D$3528,MATCH(ROWS($AN$2:AN2086),Position_Fournisseurs,0)),"")</f>
        <v/>
      </c>
    </row>
    <row r="2087" spans="39:41" x14ac:dyDescent="0.25">
      <c r="AM2087">
        <f>--ISNUMBER(IFERROR(SEARCH('Formulaire recherche'!$E$20,D2087,1),""))</f>
        <v>0</v>
      </c>
      <c r="AN2087" t="str">
        <f>IF(AM2087=1,COUNTIF($AM$2:AM2087,1),"")</f>
        <v/>
      </c>
      <c r="AO2087" t="str">
        <f>IFERROR(INDEX($D$2:$D$3528,MATCH(ROWS($AN$2:AN2087),Position_Fournisseurs,0)),"")</f>
        <v/>
      </c>
    </row>
    <row r="2088" spans="39:41" x14ac:dyDescent="0.25">
      <c r="AM2088">
        <f>--ISNUMBER(IFERROR(SEARCH('Formulaire recherche'!$E$20,D2088,1),""))</f>
        <v>0</v>
      </c>
      <c r="AN2088" t="str">
        <f>IF(AM2088=1,COUNTIF($AM$2:AM2088,1),"")</f>
        <v/>
      </c>
      <c r="AO2088" t="str">
        <f>IFERROR(INDEX($D$2:$D$3528,MATCH(ROWS($AN$2:AN2088),Position_Fournisseurs,0)),"")</f>
        <v/>
      </c>
    </row>
    <row r="2089" spans="39:41" x14ac:dyDescent="0.25">
      <c r="AM2089">
        <f>--ISNUMBER(IFERROR(SEARCH('Formulaire recherche'!$E$20,D2089,1),""))</f>
        <v>0</v>
      </c>
      <c r="AN2089" t="str">
        <f>IF(AM2089=1,COUNTIF($AM$2:AM2089,1),"")</f>
        <v/>
      </c>
      <c r="AO2089" t="str">
        <f>IFERROR(INDEX($D$2:$D$3528,MATCH(ROWS($AN$2:AN2089),Position_Fournisseurs,0)),"")</f>
        <v/>
      </c>
    </row>
    <row r="2090" spans="39:41" x14ac:dyDescent="0.25">
      <c r="AM2090">
        <f>--ISNUMBER(IFERROR(SEARCH('Formulaire recherche'!$E$20,D2090,1),""))</f>
        <v>0</v>
      </c>
      <c r="AN2090" t="str">
        <f>IF(AM2090=1,COUNTIF($AM$2:AM2090,1),"")</f>
        <v/>
      </c>
      <c r="AO2090" t="str">
        <f>IFERROR(INDEX($D$2:$D$3528,MATCH(ROWS($AN$2:AN2090),Position_Fournisseurs,0)),"")</f>
        <v/>
      </c>
    </row>
    <row r="2091" spans="39:41" x14ac:dyDescent="0.25">
      <c r="AM2091">
        <f>--ISNUMBER(IFERROR(SEARCH('Formulaire recherche'!$E$20,D2091,1),""))</f>
        <v>0</v>
      </c>
      <c r="AN2091" t="str">
        <f>IF(AM2091=1,COUNTIF($AM$2:AM2091,1),"")</f>
        <v/>
      </c>
      <c r="AO2091" t="str">
        <f>IFERROR(INDEX($D$2:$D$3528,MATCH(ROWS($AN$2:AN2091),Position_Fournisseurs,0)),"")</f>
        <v/>
      </c>
    </row>
    <row r="2092" spans="39:41" x14ac:dyDescent="0.25">
      <c r="AM2092">
        <f>--ISNUMBER(IFERROR(SEARCH('Formulaire recherche'!$E$20,D2092,1),""))</f>
        <v>0</v>
      </c>
      <c r="AN2092" t="str">
        <f>IF(AM2092=1,COUNTIF($AM$2:AM2092,1),"")</f>
        <v/>
      </c>
      <c r="AO2092" t="str">
        <f>IFERROR(INDEX($D$2:$D$3528,MATCH(ROWS($AN$2:AN2092),Position_Fournisseurs,0)),"")</f>
        <v/>
      </c>
    </row>
    <row r="2093" spans="39:41" x14ac:dyDescent="0.25">
      <c r="AM2093">
        <f>--ISNUMBER(IFERROR(SEARCH('Formulaire recherche'!$E$20,D2093,1),""))</f>
        <v>0</v>
      </c>
      <c r="AN2093" t="str">
        <f>IF(AM2093=1,COUNTIF($AM$2:AM2093,1),"")</f>
        <v/>
      </c>
      <c r="AO2093" t="str">
        <f>IFERROR(INDEX($D$2:$D$3528,MATCH(ROWS($AN$2:AN2093),Position_Fournisseurs,0)),"")</f>
        <v/>
      </c>
    </row>
    <row r="2094" spans="39:41" x14ac:dyDescent="0.25">
      <c r="AM2094">
        <f>--ISNUMBER(IFERROR(SEARCH('Formulaire recherche'!$E$20,D2094,1),""))</f>
        <v>0</v>
      </c>
      <c r="AN2094" t="str">
        <f>IF(AM2094=1,COUNTIF($AM$2:AM2094,1),"")</f>
        <v/>
      </c>
      <c r="AO2094" t="str">
        <f>IFERROR(INDEX($D$2:$D$3528,MATCH(ROWS($AN$2:AN2094),Position_Fournisseurs,0)),"")</f>
        <v/>
      </c>
    </row>
    <row r="2095" spans="39:41" x14ac:dyDescent="0.25">
      <c r="AM2095">
        <f>--ISNUMBER(IFERROR(SEARCH('Formulaire recherche'!$E$20,D2095,1),""))</f>
        <v>0</v>
      </c>
      <c r="AN2095" t="str">
        <f>IF(AM2095=1,COUNTIF($AM$2:AM2095,1),"")</f>
        <v/>
      </c>
      <c r="AO2095" t="str">
        <f>IFERROR(INDEX($D$2:$D$3528,MATCH(ROWS($AN$2:AN2095),Position_Fournisseurs,0)),"")</f>
        <v/>
      </c>
    </row>
    <row r="2096" spans="39:41" x14ac:dyDescent="0.25">
      <c r="AM2096">
        <f>--ISNUMBER(IFERROR(SEARCH('Formulaire recherche'!$E$20,D2096,1),""))</f>
        <v>0</v>
      </c>
      <c r="AN2096" t="str">
        <f>IF(AM2096=1,COUNTIF($AM$2:AM2096,1),"")</f>
        <v/>
      </c>
      <c r="AO2096" t="str">
        <f>IFERROR(INDEX($D$2:$D$3528,MATCH(ROWS($AN$2:AN2096),Position_Fournisseurs,0)),"")</f>
        <v/>
      </c>
    </row>
    <row r="2097" spans="39:41" x14ac:dyDescent="0.25">
      <c r="AM2097">
        <f>--ISNUMBER(IFERROR(SEARCH('Formulaire recherche'!$E$20,D2097,1),""))</f>
        <v>0</v>
      </c>
      <c r="AN2097" t="str">
        <f>IF(AM2097=1,COUNTIF($AM$2:AM2097,1),"")</f>
        <v/>
      </c>
      <c r="AO2097" t="str">
        <f>IFERROR(INDEX($D$2:$D$3528,MATCH(ROWS($AN$2:AN2097),Position_Fournisseurs,0)),"")</f>
        <v/>
      </c>
    </row>
    <row r="2098" spans="39:41" x14ac:dyDescent="0.25">
      <c r="AM2098">
        <f>--ISNUMBER(IFERROR(SEARCH('Formulaire recherche'!$E$20,D2098,1),""))</f>
        <v>0</v>
      </c>
      <c r="AN2098" t="str">
        <f>IF(AM2098=1,COUNTIF($AM$2:AM2098,1),"")</f>
        <v/>
      </c>
      <c r="AO2098" t="str">
        <f>IFERROR(INDEX($D$2:$D$3528,MATCH(ROWS($AN$2:AN2098),Position_Fournisseurs,0)),"")</f>
        <v/>
      </c>
    </row>
    <row r="2099" spans="39:41" x14ac:dyDescent="0.25">
      <c r="AM2099">
        <f>--ISNUMBER(IFERROR(SEARCH('Formulaire recherche'!$E$20,D2099,1),""))</f>
        <v>0</v>
      </c>
      <c r="AN2099" t="str">
        <f>IF(AM2099=1,COUNTIF($AM$2:AM2099,1),"")</f>
        <v/>
      </c>
      <c r="AO2099" t="str">
        <f>IFERROR(INDEX($D$2:$D$3528,MATCH(ROWS($AN$2:AN2099),Position_Fournisseurs,0)),"")</f>
        <v/>
      </c>
    </row>
    <row r="2100" spans="39:41" x14ac:dyDescent="0.25">
      <c r="AM2100">
        <f>--ISNUMBER(IFERROR(SEARCH('Formulaire recherche'!$E$20,D2100,1),""))</f>
        <v>0</v>
      </c>
      <c r="AN2100" t="str">
        <f>IF(AM2100=1,COUNTIF($AM$2:AM2100,1),"")</f>
        <v/>
      </c>
      <c r="AO2100" t="str">
        <f>IFERROR(INDEX($D$2:$D$3528,MATCH(ROWS($AN$2:AN2100),Position_Fournisseurs,0)),"")</f>
        <v/>
      </c>
    </row>
    <row r="2101" spans="39:41" x14ac:dyDescent="0.25">
      <c r="AM2101">
        <f>--ISNUMBER(IFERROR(SEARCH('Formulaire recherche'!$E$20,D2101,1),""))</f>
        <v>0</v>
      </c>
      <c r="AN2101" t="str">
        <f>IF(AM2101=1,COUNTIF($AM$2:AM2101,1),"")</f>
        <v/>
      </c>
      <c r="AO2101" t="str">
        <f>IFERROR(INDEX($D$2:$D$3528,MATCH(ROWS($AN$2:AN2101),Position_Fournisseurs,0)),"")</f>
        <v/>
      </c>
    </row>
    <row r="2102" spans="39:41" x14ac:dyDescent="0.25">
      <c r="AM2102">
        <f>--ISNUMBER(IFERROR(SEARCH('Formulaire recherche'!$E$20,D2102,1),""))</f>
        <v>0</v>
      </c>
      <c r="AN2102" t="str">
        <f>IF(AM2102=1,COUNTIF($AM$2:AM2102,1),"")</f>
        <v/>
      </c>
      <c r="AO2102" t="str">
        <f>IFERROR(INDEX($D$2:$D$3528,MATCH(ROWS($AN$2:AN2102),Position_Fournisseurs,0)),"")</f>
        <v/>
      </c>
    </row>
    <row r="2103" spans="39:41" x14ac:dyDescent="0.25">
      <c r="AM2103">
        <f>--ISNUMBER(IFERROR(SEARCH('Formulaire recherche'!$E$20,D2103,1),""))</f>
        <v>0</v>
      </c>
      <c r="AN2103" t="str">
        <f>IF(AM2103=1,COUNTIF($AM$2:AM2103,1),"")</f>
        <v/>
      </c>
      <c r="AO2103" t="str">
        <f>IFERROR(INDEX($D$2:$D$3528,MATCH(ROWS($AN$2:AN2103),Position_Fournisseurs,0)),"")</f>
        <v/>
      </c>
    </row>
    <row r="2104" spans="39:41" x14ac:dyDescent="0.25">
      <c r="AM2104">
        <f>--ISNUMBER(IFERROR(SEARCH('Formulaire recherche'!$E$20,D2104,1),""))</f>
        <v>0</v>
      </c>
      <c r="AN2104" t="str">
        <f>IF(AM2104=1,COUNTIF($AM$2:AM2104,1),"")</f>
        <v/>
      </c>
      <c r="AO2104" t="str">
        <f>IFERROR(INDEX($D$2:$D$3528,MATCH(ROWS($AN$2:AN2104),Position_Fournisseurs,0)),"")</f>
        <v/>
      </c>
    </row>
    <row r="2105" spans="39:41" x14ac:dyDescent="0.25">
      <c r="AM2105">
        <f>--ISNUMBER(IFERROR(SEARCH('Formulaire recherche'!$E$20,D2105,1),""))</f>
        <v>0</v>
      </c>
      <c r="AN2105" t="str">
        <f>IF(AM2105=1,COUNTIF($AM$2:AM2105,1),"")</f>
        <v/>
      </c>
      <c r="AO2105" t="str">
        <f>IFERROR(INDEX($D$2:$D$3528,MATCH(ROWS($AN$2:AN2105),Position_Fournisseurs,0)),"")</f>
        <v/>
      </c>
    </row>
    <row r="2106" spans="39:41" x14ac:dyDescent="0.25">
      <c r="AM2106">
        <f>--ISNUMBER(IFERROR(SEARCH('Formulaire recherche'!$E$20,D2106,1),""))</f>
        <v>0</v>
      </c>
      <c r="AN2106" t="str">
        <f>IF(AM2106=1,COUNTIF($AM$2:AM2106,1),"")</f>
        <v/>
      </c>
      <c r="AO2106" t="str">
        <f>IFERROR(INDEX($D$2:$D$3528,MATCH(ROWS($AN$2:AN2106),Position_Fournisseurs,0)),"")</f>
        <v/>
      </c>
    </row>
    <row r="2107" spans="39:41" x14ac:dyDescent="0.25">
      <c r="AM2107">
        <f>--ISNUMBER(IFERROR(SEARCH('Formulaire recherche'!$E$20,D2107,1),""))</f>
        <v>0</v>
      </c>
      <c r="AN2107" t="str">
        <f>IF(AM2107=1,COUNTIF($AM$2:AM2107,1),"")</f>
        <v/>
      </c>
      <c r="AO2107" t="str">
        <f>IFERROR(INDEX($D$2:$D$3528,MATCH(ROWS($AN$2:AN2107),Position_Fournisseurs,0)),"")</f>
        <v/>
      </c>
    </row>
    <row r="2108" spans="39:41" x14ac:dyDescent="0.25">
      <c r="AM2108">
        <f>--ISNUMBER(IFERROR(SEARCH('Formulaire recherche'!$E$20,D2108,1),""))</f>
        <v>0</v>
      </c>
      <c r="AN2108" t="str">
        <f>IF(AM2108=1,COUNTIF($AM$2:AM2108,1),"")</f>
        <v/>
      </c>
      <c r="AO2108" t="str">
        <f>IFERROR(INDEX($D$2:$D$3528,MATCH(ROWS($AN$2:AN2108),Position_Fournisseurs,0)),"")</f>
        <v/>
      </c>
    </row>
    <row r="2109" spans="39:41" x14ac:dyDescent="0.25">
      <c r="AM2109">
        <f>--ISNUMBER(IFERROR(SEARCH('Formulaire recherche'!$E$20,D2109,1),""))</f>
        <v>0</v>
      </c>
      <c r="AN2109" t="str">
        <f>IF(AM2109=1,COUNTIF($AM$2:AM2109,1),"")</f>
        <v/>
      </c>
      <c r="AO2109" t="str">
        <f>IFERROR(INDEX($D$2:$D$3528,MATCH(ROWS($AN$2:AN2109),Position_Fournisseurs,0)),"")</f>
        <v/>
      </c>
    </row>
    <row r="2110" spans="39:41" x14ac:dyDescent="0.25">
      <c r="AM2110">
        <f>--ISNUMBER(IFERROR(SEARCH('Formulaire recherche'!$E$20,D2110,1),""))</f>
        <v>0</v>
      </c>
      <c r="AN2110" t="str">
        <f>IF(AM2110=1,COUNTIF($AM$2:AM2110,1),"")</f>
        <v/>
      </c>
      <c r="AO2110" t="str">
        <f>IFERROR(INDEX($D$2:$D$3528,MATCH(ROWS($AN$2:AN2110),Position_Fournisseurs,0)),"")</f>
        <v/>
      </c>
    </row>
    <row r="2111" spans="39:41" x14ac:dyDescent="0.25">
      <c r="AM2111">
        <f>--ISNUMBER(IFERROR(SEARCH('Formulaire recherche'!$E$20,D2111,1),""))</f>
        <v>0</v>
      </c>
      <c r="AN2111" t="str">
        <f>IF(AM2111=1,COUNTIF($AM$2:AM2111,1),"")</f>
        <v/>
      </c>
      <c r="AO2111" t="str">
        <f>IFERROR(INDEX($D$2:$D$3528,MATCH(ROWS($AN$2:AN2111),Position_Fournisseurs,0)),"")</f>
        <v/>
      </c>
    </row>
    <row r="2112" spans="39:41" x14ac:dyDescent="0.25">
      <c r="AM2112">
        <f>--ISNUMBER(IFERROR(SEARCH('Formulaire recherche'!$E$20,D2112,1),""))</f>
        <v>0</v>
      </c>
      <c r="AN2112" t="str">
        <f>IF(AM2112=1,COUNTIF($AM$2:AM2112,1),"")</f>
        <v/>
      </c>
      <c r="AO2112" t="str">
        <f>IFERROR(INDEX($D$2:$D$3528,MATCH(ROWS($AN$2:AN2112),Position_Fournisseurs,0)),"")</f>
        <v/>
      </c>
    </row>
    <row r="2113" spans="39:41" x14ac:dyDescent="0.25">
      <c r="AM2113">
        <f>--ISNUMBER(IFERROR(SEARCH('Formulaire recherche'!$E$20,D2113,1),""))</f>
        <v>0</v>
      </c>
      <c r="AN2113" t="str">
        <f>IF(AM2113=1,COUNTIF($AM$2:AM2113,1),"")</f>
        <v/>
      </c>
      <c r="AO2113" t="str">
        <f>IFERROR(INDEX($D$2:$D$3528,MATCH(ROWS($AN$2:AN2113),Position_Fournisseurs,0)),"")</f>
        <v/>
      </c>
    </row>
    <row r="2114" spans="39:41" x14ac:dyDescent="0.25">
      <c r="AM2114">
        <f>--ISNUMBER(IFERROR(SEARCH('Formulaire recherche'!$E$20,D2114,1),""))</f>
        <v>0</v>
      </c>
      <c r="AN2114" t="str">
        <f>IF(AM2114=1,COUNTIF($AM$2:AM2114,1),"")</f>
        <v/>
      </c>
      <c r="AO2114" t="str">
        <f>IFERROR(INDEX($D$2:$D$3528,MATCH(ROWS($AN$2:AN2114),Position_Fournisseurs,0)),"")</f>
        <v/>
      </c>
    </row>
    <row r="2115" spans="39:41" x14ac:dyDescent="0.25">
      <c r="AM2115">
        <f>--ISNUMBER(IFERROR(SEARCH('Formulaire recherche'!$E$20,D2115,1),""))</f>
        <v>0</v>
      </c>
      <c r="AN2115" t="str">
        <f>IF(AM2115=1,COUNTIF($AM$2:AM2115,1),"")</f>
        <v/>
      </c>
      <c r="AO2115" t="str">
        <f>IFERROR(INDEX($D$2:$D$3528,MATCH(ROWS($AN$2:AN2115),Position_Fournisseurs,0)),"")</f>
        <v/>
      </c>
    </row>
    <row r="2116" spans="39:41" x14ac:dyDescent="0.25">
      <c r="AM2116">
        <f>--ISNUMBER(IFERROR(SEARCH('Formulaire recherche'!$E$20,D2116,1),""))</f>
        <v>0</v>
      </c>
      <c r="AN2116" t="str">
        <f>IF(AM2116=1,COUNTIF($AM$2:AM2116,1),"")</f>
        <v/>
      </c>
      <c r="AO2116" t="str">
        <f>IFERROR(INDEX($D$2:$D$3528,MATCH(ROWS($AN$2:AN2116),Position_Fournisseurs,0)),"")</f>
        <v/>
      </c>
    </row>
    <row r="2117" spans="39:41" x14ac:dyDescent="0.25">
      <c r="AM2117">
        <f>--ISNUMBER(IFERROR(SEARCH('Formulaire recherche'!$E$20,D2117,1),""))</f>
        <v>0</v>
      </c>
      <c r="AN2117" t="str">
        <f>IF(AM2117=1,COUNTIF($AM$2:AM2117,1),"")</f>
        <v/>
      </c>
      <c r="AO2117" t="str">
        <f>IFERROR(INDEX($D$2:$D$3528,MATCH(ROWS($AN$2:AN2117),Position_Fournisseurs,0)),"")</f>
        <v/>
      </c>
    </row>
    <row r="2118" spans="39:41" x14ac:dyDescent="0.25">
      <c r="AM2118">
        <f>--ISNUMBER(IFERROR(SEARCH('Formulaire recherche'!$E$20,D2118,1),""))</f>
        <v>0</v>
      </c>
      <c r="AN2118" t="str">
        <f>IF(AM2118=1,COUNTIF($AM$2:AM2118,1),"")</f>
        <v/>
      </c>
      <c r="AO2118" t="str">
        <f>IFERROR(INDEX($D$2:$D$3528,MATCH(ROWS($AN$2:AN2118),Position_Fournisseurs,0)),"")</f>
        <v/>
      </c>
    </row>
    <row r="2119" spans="39:41" x14ac:dyDescent="0.25">
      <c r="AM2119">
        <f>--ISNUMBER(IFERROR(SEARCH('Formulaire recherche'!$E$20,D2119,1),""))</f>
        <v>0</v>
      </c>
      <c r="AN2119" t="str">
        <f>IF(AM2119=1,COUNTIF($AM$2:AM2119,1),"")</f>
        <v/>
      </c>
      <c r="AO2119" t="str">
        <f>IFERROR(INDEX($D$2:$D$3528,MATCH(ROWS($AN$2:AN2119),Position_Fournisseurs,0)),"")</f>
        <v/>
      </c>
    </row>
    <row r="2120" spans="39:41" x14ac:dyDescent="0.25">
      <c r="AM2120">
        <f>--ISNUMBER(IFERROR(SEARCH('Formulaire recherche'!$E$20,D2120,1),""))</f>
        <v>0</v>
      </c>
      <c r="AN2120" t="str">
        <f>IF(AM2120=1,COUNTIF($AM$2:AM2120,1),"")</f>
        <v/>
      </c>
      <c r="AO2120" t="str">
        <f>IFERROR(INDEX($D$2:$D$3528,MATCH(ROWS($AN$2:AN2120),Position_Fournisseurs,0)),"")</f>
        <v/>
      </c>
    </row>
    <row r="2121" spans="39:41" x14ac:dyDescent="0.25">
      <c r="AM2121">
        <f>--ISNUMBER(IFERROR(SEARCH('Formulaire recherche'!$E$20,D2121,1),""))</f>
        <v>0</v>
      </c>
      <c r="AN2121" t="str">
        <f>IF(AM2121=1,COUNTIF($AM$2:AM2121,1),"")</f>
        <v/>
      </c>
      <c r="AO2121" t="str">
        <f>IFERROR(INDEX($D$2:$D$3528,MATCH(ROWS($AN$2:AN2121),Position_Fournisseurs,0)),"")</f>
        <v/>
      </c>
    </row>
    <row r="2122" spans="39:41" x14ac:dyDescent="0.25">
      <c r="AM2122">
        <f>--ISNUMBER(IFERROR(SEARCH('Formulaire recherche'!$E$20,D2122,1),""))</f>
        <v>0</v>
      </c>
      <c r="AN2122" t="str">
        <f>IF(AM2122=1,COUNTIF($AM$2:AM2122,1),"")</f>
        <v/>
      </c>
      <c r="AO2122" t="str">
        <f>IFERROR(INDEX($D$2:$D$3528,MATCH(ROWS($AN$2:AN2122),Position_Fournisseurs,0)),"")</f>
        <v/>
      </c>
    </row>
    <row r="2123" spans="39:41" x14ac:dyDescent="0.25">
      <c r="AM2123">
        <f>--ISNUMBER(IFERROR(SEARCH('Formulaire recherche'!$E$20,D2123,1),""))</f>
        <v>0</v>
      </c>
      <c r="AN2123" t="str">
        <f>IF(AM2123=1,COUNTIF($AM$2:AM2123,1),"")</f>
        <v/>
      </c>
      <c r="AO2123" t="str">
        <f>IFERROR(INDEX($D$2:$D$3528,MATCH(ROWS($AN$2:AN2123),Position_Fournisseurs,0)),"")</f>
        <v/>
      </c>
    </row>
    <row r="2124" spans="39:41" x14ac:dyDescent="0.25">
      <c r="AM2124">
        <f>--ISNUMBER(IFERROR(SEARCH('Formulaire recherche'!$E$20,D2124,1),""))</f>
        <v>0</v>
      </c>
      <c r="AN2124" t="str">
        <f>IF(AM2124=1,COUNTIF($AM$2:AM2124,1),"")</f>
        <v/>
      </c>
      <c r="AO2124" t="str">
        <f>IFERROR(INDEX($D$2:$D$3528,MATCH(ROWS($AN$2:AN2124),Position_Fournisseurs,0)),"")</f>
        <v/>
      </c>
    </row>
    <row r="2125" spans="39:41" x14ac:dyDescent="0.25">
      <c r="AM2125">
        <f>--ISNUMBER(IFERROR(SEARCH('Formulaire recherche'!$E$20,D2125,1),""))</f>
        <v>0</v>
      </c>
      <c r="AN2125" t="str">
        <f>IF(AM2125=1,COUNTIF($AM$2:AM2125,1),"")</f>
        <v/>
      </c>
      <c r="AO2125" t="str">
        <f>IFERROR(INDEX($D$2:$D$3528,MATCH(ROWS($AN$2:AN2125),Position_Fournisseurs,0)),"")</f>
        <v/>
      </c>
    </row>
    <row r="2126" spans="39:41" x14ac:dyDescent="0.25">
      <c r="AM2126">
        <f>--ISNUMBER(IFERROR(SEARCH('Formulaire recherche'!$E$20,D2126,1),""))</f>
        <v>0</v>
      </c>
      <c r="AN2126" t="str">
        <f>IF(AM2126=1,COUNTIF($AM$2:AM2126,1),"")</f>
        <v/>
      </c>
      <c r="AO2126" t="str">
        <f>IFERROR(INDEX($D$2:$D$3528,MATCH(ROWS($AN$2:AN2126),Position_Fournisseurs,0)),"")</f>
        <v/>
      </c>
    </row>
    <row r="2127" spans="39:41" x14ac:dyDescent="0.25">
      <c r="AM2127">
        <f>--ISNUMBER(IFERROR(SEARCH('Formulaire recherche'!$E$20,D2127,1),""))</f>
        <v>0</v>
      </c>
      <c r="AN2127" t="str">
        <f>IF(AM2127=1,COUNTIF($AM$2:AM2127,1),"")</f>
        <v/>
      </c>
      <c r="AO2127" t="str">
        <f>IFERROR(INDEX($D$2:$D$3528,MATCH(ROWS($AN$2:AN2127),Position_Fournisseurs,0)),"")</f>
        <v/>
      </c>
    </row>
    <row r="2128" spans="39:41" x14ac:dyDescent="0.25">
      <c r="AM2128">
        <f>--ISNUMBER(IFERROR(SEARCH('Formulaire recherche'!$E$20,D2128,1),""))</f>
        <v>0</v>
      </c>
      <c r="AN2128" t="str">
        <f>IF(AM2128=1,COUNTIF($AM$2:AM2128,1),"")</f>
        <v/>
      </c>
      <c r="AO2128" t="str">
        <f>IFERROR(INDEX($D$2:$D$3528,MATCH(ROWS($AN$2:AN2128),Position_Fournisseurs,0)),"")</f>
        <v/>
      </c>
    </row>
    <row r="2129" spans="39:41" x14ac:dyDescent="0.25">
      <c r="AM2129">
        <f>--ISNUMBER(IFERROR(SEARCH('Formulaire recherche'!$E$20,D2129,1),""))</f>
        <v>0</v>
      </c>
      <c r="AN2129" t="str">
        <f>IF(AM2129=1,COUNTIF($AM$2:AM2129,1),"")</f>
        <v/>
      </c>
      <c r="AO2129" t="str">
        <f>IFERROR(INDEX($D$2:$D$3528,MATCH(ROWS($AN$2:AN2129),Position_Fournisseurs,0)),"")</f>
        <v/>
      </c>
    </row>
    <row r="2130" spans="39:41" x14ac:dyDescent="0.25">
      <c r="AM2130">
        <f>--ISNUMBER(IFERROR(SEARCH('Formulaire recherche'!$E$20,D2130,1),""))</f>
        <v>0</v>
      </c>
      <c r="AN2130" t="str">
        <f>IF(AM2130=1,COUNTIF($AM$2:AM2130,1),"")</f>
        <v/>
      </c>
      <c r="AO2130" t="str">
        <f>IFERROR(INDEX($D$2:$D$3528,MATCH(ROWS($AN$2:AN2130),Position_Fournisseurs,0)),"")</f>
        <v/>
      </c>
    </row>
    <row r="2131" spans="39:41" x14ac:dyDescent="0.25">
      <c r="AM2131">
        <f>--ISNUMBER(IFERROR(SEARCH('Formulaire recherche'!$E$20,D2131,1),""))</f>
        <v>0</v>
      </c>
      <c r="AN2131" t="str">
        <f>IF(AM2131=1,COUNTIF($AM$2:AM2131,1),"")</f>
        <v/>
      </c>
      <c r="AO2131" t="str">
        <f>IFERROR(INDEX($D$2:$D$3528,MATCH(ROWS($AN$2:AN2131),Position_Fournisseurs,0)),"")</f>
        <v/>
      </c>
    </row>
    <row r="2132" spans="39:41" x14ac:dyDescent="0.25">
      <c r="AM2132">
        <f>--ISNUMBER(IFERROR(SEARCH('Formulaire recherche'!$E$20,D2132,1),""))</f>
        <v>0</v>
      </c>
      <c r="AN2132" t="str">
        <f>IF(AM2132=1,COUNTIF($AM$2:AM2132,1),"")</f>
        <v/>
      </c>
      <c r="AO2132" t="str">
        <f>IFERROR(INDEX($D$2:$D$3528,MATCH(ROWS($AN$2:AN2132),Position_Fournisseurs,0)),"")</f>
        <v/>
      </c>
    </row>
    <row r="2133" spans="39:41" x14ac:dyDescent="0.25">
      <c r="AM2133">
        <f>--ISNUMBER(IFERROR(SEARCH('Formulaire recherche'!$E$20,D2133,1),""))</f>
        <v>0</v>
      </c>
      <c r="AN2133" t="str">
        <f>IF(AM2133=1,COUNTIF($AM$2:AM2133,1),"")</f>
        <v/>
      </c>
      <c r="AO2133" t="str">
        <f>IFERROR(INDEX($D$2:$D$3528,MATCH(ROWS($AN$2:AN2133),Position_Fournisseurs,0)),"")</f>
        <v/>
      </c>
    </row>
    <row r="2134" spans="39:41" x14ac:dyDescent="0.25">
      <c r="AM2134">
        <f>--ISNUMBER(IFERROR(SEARCH('Formulaire recherche'!$E$20,D2134,1),""))</f>
        <v>0</v>
      </c>
      <c r="AN2134" t="str">
        <f>IF(AM2134=1,COUNTIF($AM$2:AM2134,1),"")</f>
        <v/>
      </c>
      <c r="AO2134" t="str">
        <f>IFERROR(INDEX($D$2:$D$3528,MATCH(ROWS($AN$2:AN2134),Position_Fournisseurs,0)),"")</f>
        <v/>
      </c>
    </row>
    <row r="2135" spans="39:41" x14ac:dyDescent="0.25">
      <c r="AM2135">
        <f>--ISNUMBER(IFERROR(SEARCH('Formulaire recherche'!$E$20,D2135,1),""))</f>
        <v>0</v>
      </c>
      <c r="AN2135" t="str">
        <f>IF(AM2135=1,COUNTIF($AM$2:AM2135,1),"")</f>
        <v/>
      </c>
      <c r="AO2135" t="str">
        <f>IFERROR(INDEX($D$2:$D$3528,MATCH(ROWS($AN$2:AN2135),Position_Fournisseurs,0)),"")</f>
        <v/>
      </c>
    </row>
    <row r="2136" spans="39:41" x14ac:dyDescent="0.25">
      <c r="AM2136">
        <f>--ISNUMBER(IFERROR(SEARCH('Formulaire recherche'!$E$20,D2136,1),""))</f>
        <v>0</v>
      </c>
      <c r="AN2136" t="str">
        <f>IF(AM2136=1,COUNTIF($AM$2:AM2136,1),"")</f>
        <v/>
      </c>
      <c r="AO2136" t="str">
        <f>IFERROR(INDEX($D$2:$D$3528,MATCH(ROWS($AN$2:AN2136),Position_Fournisseurs,0)),"")</f>
        <v/>
      </c>
    </row>
    <row r="2137" spans="39:41" x14ac:dyDescent="0.25">
      <c r="AM2137">
        <f>--ISNUMBER(IFERROR(SEARCH('Formulaire recherche'!$E$20,D2137,1),""))</f>
        <v>0</v>
      </c>
      <c r="AN2137" t="str">
        <f>IF(AM2137=1,COUNTIF($AM$2:AM2137,1),"")</f>
        <v/>
      </c>
      <c r="AO2137" t="str">
        <f>IFERROR(INDEX($D$2:$D$3528,MATCH(ROWS($AN$2:AN2137),Position_Fournisseurs,0)),"")</f>
        <v/>
      </c>
    </row>
    <row r="2138" spans="39:41" x14ac:dyDescent="0.25">
      <c r="AM2138">
        <f>--ISNUMBER(IFERROR(SEARCH('Formulaire recherche'!$E$20,D2138,1),""))</f>
        <v>0</v>
      </c>
      <c r="AN2138" t="str">
        <f>IF(AM2138=1,COUNTIF($AM$2:AM2138,1),"")</f>
        <v/>
      </c>
      <c r="AO2138" t="str">
        <f>IFERROR(INDEX($D$2:$D$3528,MATCH(ROWS($AN$2:AN2138),Position_Fournisseurs,0)),"")</f>
        <v/>
      </c>
    </row>
    <row r="2139" spans="39:41" x14ac:dyDescent="0.25">
      <c r="AM2139">
        <f>--ISNUMBER(IFERROR(SEARCH('Formulaire recherche'!$E$20,D2139,1),""))</f>
        <v>0</v>
      </c>
      <c r="AN2139" t="str">
        <f>IF(AM2139=1,COUNTIF($AM$2:AM2139,1),"")</f>
        <v/>
      </c>
      <c r="AO2139" t="str">
        <f>IFERROR(INDEX($D$2:$D$3528,MATCH(ROWS($AN$2:AN2139),Position_Fournisseurs,0)),"")</f>
        <v/>
      </c>
    </row>
    <row r="2140" spans="39:41" x14ac:dyDescent="0.25">
      <c r="AM2140">
        <f>--ISNUMBER(IFERROR(SEARCH('Formulaire recherche'!$E$20,D2140,1),""))</f>
        <v>0</v>
      </c>
      <c r="AN2140" t="str">
        <f>IF(AM2140=1,COUNTIF($AM$2:AM2140,1),"")</f>
        <v/>
      </c>
      <c r="AO2140" t="str">
        <f>IFERROR(INDEX($D$2:$D$3528,MATCH(ROWS($AN$2:AN2140),Position_Fournisseurs,0)),"")</f>
        <v/>
      </c>
    </row>
    <row r="2141" spans="39:41" x14ac:dyDescent="0.25">
      <c r="AM2141">
        <f>--ISNUMBER(IFERROR(SEARCH('Formulaire recherche'!$E$20,D2141,1),""))</f>
        <v>0</v>
      </c>
      <c r="AN2141" t="str">
        <f>IF(AM2141=1,COUNTIF($AM$2:AM2141,1),"")</f>
        <v/>
      </c>
      <c r="AO2141" t="str">
        <f>IFERROR(INDEX($D$2:$D$3528,MATCH(ROWS($AN$2:AN2141),Position_Fournisseurs,0)),"")</f>
        <v/>
      </c>
    </row>
    <row r="2142" spans="39:41" x14ac:dyDescent="0.25">
      <c r="AM2142">
        <f>--ISNUMBER(IFERROR(SEARCH('Formulaire recherche'!$E$20,D2142,1),""))</f>
        <v>0</v>
      </c>
      <c r="AN2142" t="str">
        <f>IF(AM2142=1,COUNTIF($AM$2:AM2142,1),"")</f>
        <v/>
      </c>
      <c r="AO2142" t="str">
        <f>IFERROR(INDEX($D$2:$D$3528,MATCH(ROWS($AN$2:AN2142),Position_Fournisseurs,0)),"")</f>
        <v/>
      </c>
    </row>
    <row r="2143" spans="39:41" x14ac:dyDescent="0.25">
      <c r="AM2143">
        <f>--ISNUMBER(IFERROR(SEARCH('Formulaire recherche'!$E$20,D2143,1),""))</f>
        <v>0</v>
      </c>
      <c r="AN2143" t="str">
        <f>IF(AM2143=1,COUNTIF($AM$2:AM2143,1),"")</f>
        <v/>
      </c>
      <c r="AO2143" t="str">
        <f>IFERROR(INDEX($D$2:$D$3528,MATCH(ROWS($AN$2:AN2143),Position_Fournisseurs,0)),"")</f>
        <v/>
      </c>
    </row>
    <row r="2144" spans="39:41" x14ac:dyDescent="0.25">
      <c r="AM2144">
        <f>--ISNUMBER(IFERROR(SEARCH('Formulaire recherche'!$E$20,D2144,1),""))</f>
        <v>0</v>
      </c>
      <c r="AN2144" t="str">
        <f>IF(AM2144=1,COUNTIF($AM$2:AM2144,1),"")</f>
        <v/>
      </c>
      <c r="AO2144" t="str">
        <f>IFERROR(INDEX($D$2:$D$3528,MATCH(ROWS($AN$2:AN2144),Position_Fournisseurs,0)),"")</f>
        <v/>
      </c>
    </row>
    <row r="2145" spans="39:41" x14ac:dyDescent="0.25">
      <c r="AM2145">
        <f>--ISNUMBER(IFERROR(SEARCH('Formulaire recherche'!$E$20,D2145,1),""))</f>
        <v>0</v>
      </c>
      <c r="AN2145" t="str">
        <f>IF(AM2145=1,COUNTIF($AM$2:AM2145,1),"")</f>
        <v/>
      </c>
      <c r="AO2145" t="str">
        <f>IFERROR(INDEX($D$2:$D$3528,MATCH(ROWS($AN$2:AN2145),Position_Fournisseurs,0)),"")</f>
        <v/>
      </c>
    </row>
    <row r="2146" spans="39:41" x14ac:dyDescent="0.25">
      <c r="AM2146">
        <f>--ISNUMBER(IFERROR(SEARCH('Formulaire recherche'!$E$20,D2146,1),""))</f>
        <v>0</v>
      </c>
      <c r="AN2146" t="str">
        <f>IF(AM2146=1,COUNTIF($AM$2:AM2146,1),"")</f>
        <v/>
      </c>
      <c r="AO2146" t="str">
        <f>IFERROR(INDEX($D$2:$D$3528,MATCH(ROWS($AN$2:AN2146),Position_Fournisseurs,0)),"")</f>
        <v/>
      </c>
    </row>
    <row r="2147" spans="39:41" x14ac:dyDescent="0.25">
      <c r="AM2147">
        <f>--ISNUMBER(IFERROR(SEARCH('Formulaire recherche'!$E$20,D2147,1),""))</f>
        <v>0</v>
      </c>
      <c r="AN2147" t="str">
        <f>IF(AM2147=1,COUNTIF($AM$2:AM2147,1),"")</f>
        <v/>
      </c>
      <c r="AO2147" t="str">
        <f>IFERROR(INDEX($D$2:$D$3528,MATCH(ROWS($AN$2:AN2147),Position_Fournisseurs,0)),"")</f>
        <v/>
      </c>
    </row>
    <row r="2148" spans="39:41" x14ac:dyDescent="0.25">
      <c r="AM2148">
        <f>--ISNUMBER(IFERROR(SEARCH('Formulaire recherche'!$E$20,D2148,1),""))</f>
        <v>0</v>
      </c>
      <c r="AN2148" t="str">
        <f>IF(AM2148=1,COUNTIF($AM$2:AM2148,1),"")</f>
        <v/>
      </c>
      <c r="AO2148" t="str">
        <f>IFERROR(INDEX($D$2:$D$3528,MATCH(ROWS($AN$2:AN2148),Position_Fournisseurs,0)),"")</f>
        <v/>
      </c>
    </row>
    <row r="2149" spans="39:41" x14ac:dyDescent="0.25">
      <c r="AM2149">
        <f>--ISNUMBER(IFERROR(SEARCH('Formulaire recherche'!$E$20,D2149,1),""))</f>
        <v>0</v>
      </c>
      <c r="AN2149" t="str">
        <f>IF(AM2149=1,COUNTIF($AM$2:AM2149,1),"")</f>
        <v/>
      </c>
      <c r="AO2149" t="str">
        <f>IFERROR(INDEX($D$2:$D$3528,MATCH(ROWS($AN$2:AN2149),Position_Fournisseurs,0)),"")</f>
        <v/>
      </c>
    </row>
    <row r="2150" spans="39:41" x14ac:dyDescent="0.25">
      <c r="AM2150">
        <f>--ISNUMBER(IFERROR(SEARCH('Formulaire recherche'!$E$20,D2150,1),""))</f>
        <v>0</v>
      </c>
      <c r="AN2150" t="str">
        <f>IF(AM2150=1,COUNTIF($AM$2:AM2150,1),"")</f>
        <v/>
      </c>
      <c r="AO2150" t="str">
        <f>IFERROR(INDEX($D$2:$D$3528,MATCH(ROWS($AN$2:AN2150),Position_Fournisseurs,0)),"")</f>
        <v/>
      </c>
    </row>
    <row r="2151" spans="39:41" x14ac:dyDescent="0.25">
      <c r="AM2151">
        <f>--ISNUMBER(IFERROR(SEARCH('Formulaire recherche'!$E$20,D2151,1),""))</f>
        <v>0</v>
      </c>
      <c r="AN2151" t="str">
        <f>IF(AM2151=1,COUNTIF($AM$2:AM2151,1),"")</f>
        <v/>
      </c>
      <c r="AO2151" t="str">
        <f>IFERROR(INDEX($D$2:$D$3528,MATCH(ROWS($AN$2:AN2151),Position_Fournisseurs,0)),"")</f>
        <v/>
      </c>
    </row>
    <row r="2152" spans="39:41" x14ac:dyDescent="0.25">
      <c r="AM2152">
        <f>--ISNUMBER(IFERROR(SEARCH('Formulaire recherche'!$E$20,D2152,1),""))</f>
        <v>0</v>
      </c>
      <c r="AN2152" t="str">
        <f>IF(AM2152=1,COUNTIF($AM$2:AM2152,1),"")</f>
        <v/>
      </c>
      <c r="AO2152" t="str">
        <f>IFERROR(INDEX($D$2:$D$3528,MATCH(ROWS($AN$2:AN2152),Position_Fournisseurs,0)),"")</f>
        <v/>
      </c>
    </row>
    <row r="2153" spans="39:41" x14ac:dyDescent="0.25">
      <c r="AM2153">
        <f>--ISNUMBER(IFERROR(SEARCH('Formulaire recherche'!$E$20,D2153,1),""))</f>
        <v>0</v>
      </c>
      <c r="AN2153" t="str">
        <f>IF(AM2153=1,COUNTIF($AM$2:AM2153,1),"")</f>
        <v/>
      </c>
      <c r="AO2153" t="str">
        <f>IFERROR(INDEX($D$2:$D$3528,MATCH(ROWS($AN$2:AN2153),Position_Fournisseurs,0)),"")</f>
        <v/>
      </c>
    </row>
    <row r="2154" spans="39:41" x14ac:dyDescent="0.25">
      <c r="AM2154">
        <f>--ISNUMBER(IFERROR(SEARCH('Formulaire recherche'!$E$20,D2154,1),""))</f>
        <v>0</v>
      </c>
      <c r="AN2154" t="str">
        <f>IF(AM2154=1,COUNTIF($AM$2:AM2154,1),"")</f>
        <v/>
      </c>
      <c r="AO2154" t="str">
        <f>IFERROR(INDEX($D$2:$D$3528,MATCH(ROWS($AN$2:AN2154),Position_Fournisseurs,0)),"")</f>
        <v/>
      </c>
    </row>
    <row r="2155" spans="39:41" x14ac:dyDescent="0.25">
      <c r="AM2155">
        <f>--ISNUMBER(IFERROR(SEARCH('Formulaire recherche'!$E$20,D2155,1),""))</f>
        <v>0</v>
      </c>
      <c r="AN2155" t="str">
        <f>IF(AM2155=1,COUNTIF($AM$2:AM2155,1),"")</f>
        <v/>
      </c>
      <c r="AO2155" t="str">
        <f>IFERROR(INDEX($D$2:$D$3528,MATCH(ROWS($AN$2:AN2155),Position_Fournisseurs,0)),"")</f>
        <v/>
      </c>
    </row>
    <row r="2156" spans="39:41" x14ac:dyDescent="0.25">
      <c r="AM2156">
        <f>--ISNUMBER(IFERROR(SEARCH('Formulaire recherche'!$E$20,D2156,1),""))</f>
        <v>0</v>
      </c>
      <c r="AN2156" t="str">
        <f>IF(AM2156=1,COUNTIF($AM$2:AM2156,1),"")</f>
        <v/>
      </c>
      <c r="AO2156" t="str">
        <f>IFERROR(INDEX($D$2:$D$3528,MATCH(ROWS($AN$2:AN2156),Position_Fournisseurs,0)),"")</f>
        <v/>
      </c>
    </row>
    <row r="2157" spans="39:41" x14ac:dyDescent="0.25">
      <c r="AM2157">
        <f>--ISNUMBER(IFERROR(SEARCH('Formulaire recherche'!$E$20,D2157,1),""))</f>
        <v>0</v>
      </c>
      <c r="AN2157" t="str">
        <f>IF(AM2157=1,COUNTIF($AM$2:AM2157,1),"")</f>
        <v/>
      </c>
      <c r="AO2157" t="str">
        <f>IFERROR(INDEX($D$2:$D$3528,MATCH(ROWS($AN$2:AN2157),Position_Fournisseurs,0)),"")</f>
        <v/>
      </c>
    </row>
    <row r="2158" spans="39:41" x14ac:dyDescent="0.25">
      <c r="AM2158">
        <f>--ISNUMBER(IFERROR(SEARCH('Formulaire recherche'!$E$20,D2158,1),""))</f>
        <v>0</v>
      </c>
      <c r="AN2158" t="str">
        <f>IF(AM2158=1,COUNTIF($AM$2:AM2158,1),"")</f>
        <v/>
      </c>
      <c r="AO2158" t="str">
        <f>IFERROR(INDEX($D$2:$D$3528,MATCH(ROWS($AN$2:AN2158),Position_Fournisseurs,0)),"")</f>
        <v/>
      </c>
    </row>
    <row r="2159" spans="39:41" x14ac:dyDescent="0.25">
      <c r="AM2159">
        <f>--ISNUMBER(IFERROR(SEARCH('Formulaire recherche'!$E$20,D2159,1),""))</f>
        <v>0</v>
      </c>
      <c r="AN2159" t="str">
        <f>IF(AM2159=1,COUNTIF($AM$2:AM2159,1),"")</f>
        <v/>
      </c>
      <c r="AO2159" t="str">
        <f>IFERROR(INDEX($D$2:$D$3528,MATCH(ROWS($AN$2:AN2159),Position_Fournisseurs,0)),"")</f>
        <v/>
      </c>
    </row>
    <row r="2160" spans="39:41" x14ac:dyDescent="0.25">
      <c r="AM2160">
        <f>--ISNUMBER(IFERROR(SEARCH('Formulaire recherche'!$E$20,D2160,1),""))</f>
        <v>0</v>
      </c>
      <c r="AN2160" t="str">
        <f>IF(AM2160=1,COUNTIF($AM$2:AM2160,1),"")</f>
        <v/>
      </c>
      <c r="AO2160" t="str">
        <f>IFERROR(INDEX($D$2:$D$3528,MATCH(ROWS($AN$2:AN2160),Position_Fournisseurs,0)),"")</f>
        <v/>
      </c>
    </row>
    <row r="2161" spans="39:41" x14ac:dyDescent="0.25">
      <c r="AM2161">
        <f>--ISNUMBER(IFERROR(SEARCH('Formulaire recherche'!$E$20,D2161,1),""))</f>
        <v>0</v>
      </c>
      <c r="AN2161" t="str">
        <f>IF(AM2161=1,COUNTIF($AM$2:AM2161,1),"")</f>
        <v/>
      </c>
      <c r="AO2161" t="str">
        <f>IFERROR(INDEX($D$2:$D$3528,MATCH(ROWS($AN$2:AN2161),Position_Fournisseurs,0)),"")</f>
        <v/>
      </c>
    </row>
    <row r="2162" spans="39:41" x14ac:dyDescent="0.25">
      <c r="AM2162">
        <f>--ISNUMBER(IFERROR(SEARCH('Formulaire recherche'!$E$20,D2162,1),""))</f>
        <v>0</v>
      </c>
      <c r="AN2162" t="str">
        <f>IF(AM2162=1,COUNTIF($AM$2:AM2162,1),"")</f>
        <v/>
      </c>
      <c r="AO2162" t="str">
        <f>IFERROR(INDEX($D$2:$D$3528,MATCH(ROWS($AN$2:AN2162),Position_Fournisseurs,0)),"")</f>
        <v/>
      </c>
    </row>
    <row r="2163" spans="39:41" x14ac:dyDescent="0.25">
      <c r="AM2163">
        <f>--ISNUMBER(IFERROR(SEARCH('Formulaire recherche'!$E$20,D2163,1),""))</f>
        <v>0</v>
      </c>
      <c r="AN2163" t="str">
        <f>IF(AM2163=1,COUNTIF($AM$2:AM2163,1),"")</f>
        <v/>
      </c>
      <c r="AO2163" t="str">
        <f>IFERROR(INDEX($D$2:$D$3528,MATCH(ROWS($AN$2:AN2163),Position_Fournisseurs,0)),"")</f>
        <v/>
      </c>
    </row>
    <row r="2164" spans="39:41" x14ac:dyDescent="0.25">
      <c r="AM2164">
        <f>--ISNUMBER(IFERROR(SEARCH('Formulaire recherche'!$E$20,D2164,1),""))</f>
        <v>0</v>
      </c>
      <c r="AN2164" t="str">
        <f>IF(AM2164=1,COUNTIF($AM$2:AM2164,1),"")</f>
        <v/>
      </c>
      <c r="AO2164" t="str">
        <f>IFERROR(INDEX($D$2:$D$3528,MATCH(ROWS($AN$2:AN2164),Position_Fournisseurs,0)),"")</f>
        <v/>
      </c>
    </row>
    <row r="2165" spans="39:41" x14ac:dyDescent="0.25">
      <c r="AM2165">
        <f>--ISNUMBER(IFERROR(SEARCH('Formulaire recherche'!$E$20,D2165,1),""))</f>
        <v>0</v>
      </c>
      <c r="AN2165" t="str">
        <f>IF(AM2165=1,COUNTIF($AM$2:AM2165,1),"")</f>
        <v/>
      </c>
      <c r="AO2165" t="str">
        <f>IFERROR(INDEX($D$2:$D$3528,MATCH(ROWS($AN$2:AN2165),Position_Fournisseurs,0)),"")</f>
        <v/>
      </c>
    </row>
    <row r="2166" spans="39:41" x14ac:dyDescent="0.25">
      <c r="AM2166">
        <f>--ISNUMBER(IFERROR(SEARCH('Formulaire recherche'!$E$20,D2166,1),""))</f>
        <v>0</v>
      </c>
      <c r="AN2166" t="str">
        <f>IF(AM2166=1,COUNTIF($AM$2:AM2166,1),"")</f>
        <v/>
      </c>
      <c r="AO2166" t="str">
        <f>IFERROR(INDEX($D$2:$D$3528,MATCH(ROWS($AN$2:AN2166),Position_Fournisseurs,0)),"")</f>
        <v/>
      </c>
    </row>
    <row r="2167" spans="39:41" x14ac:dyDescent="0.25">
      <c r="AM2167">
        <f>--ISNUMBER(IFERROR(SEARCH('Formulaire recherche'!$E$20,D2167,1),""))</f>
        <v>0</v>
      </c>
      <c r="AN2167" t="str">
        <f>IF(AM2167=1,COUNTIF($AM$2:AM2167,1),"")</f>
        <v/>
      </c>
      <c r="AO2167" t="str">
        <f>IFERROR(INDEX($D$2:$D$3528,MATCH(ROWS($AN$2:AN2167),Position_Fournisseurs,0)),"")</f>
        <v/>
      </c>
    </row>
    <row r="2168" spans="39:41" x14ac:dyDescent="0.25">
      <c r="AM2168">
        <f>--ISNUMBER(IFERROR(SEARCH('Formulaire recherche'!$E$20,D2168,1),""))</f>
        <v>0</v>
      </c>
      <c r="AN2168" t="str">
        <f>IF(AM2168=1,COUNTIF($AM$2:AM2168,1),"")</f>
        <v/>
      </c>
      <c r="AO2168" t="str">
        <f>IFERROR(INDEX($D$2:$D$3528,MATCH(ROWS($AN$2:AN2168),Position_Fournisseurs,0)),"")</f>
        <v/>
      </c>
    </row>
    <row r="2169" spans="39:41" x14ac:dyDescent="0.25">
      <c r="AM2169">
        <f>--ISNUMBER(IFERROR(SEARCH('Formulaire recherche'!$E$20,D2169,1),""))</f>
        <v>0</v>
      </c>
      <c r="AN2169" t="str">
        <f>IF(AM2169=1,COUNTIF($AM$2:AM2169,1),"")</f>
        <v/>
      </c>
      <c r="AO2169" t="str">
        <f>IFERROR(INDEX($D$2:$D$3528,MATCH(ROWS($AN$2:AN2169),Position_Fournisseurs,0)),"")</f>
        <v/>
      </c>
    </row>
    <row r="2170" spans="39:41" x14ac:dyDescent="0.25">
      <c r="AM2170">
        <f>--ISNUMBER(IFERROR(SEARCH('Formulaire recherche'!$E$20,D2170,1),""))</f>
        <v>0</v>
      </c>
      <c r="AN2170" t="str">
        <f>IF(AM2170=1,COUNTIF($AM$2:AM2170,1),"")</f>
        <v/>
      </c>
      <c r="AO2170" t="str">
        <f>IFERROR(INDEX($D$2:$D$3528,MATCH(ROWS($AN$2:AN2170),Position_Fournisseurs,0)),"")</f>
        <v/>
      </c>
    </row>
    <row r="2171" spans="39:41" x14ac:dyDescent="0.25">
      <c r="AM2171">
        <f>--ISNUMBER(IFERROR(SEARCH('Formulaire recherche'!$E$20,D2171,1),""))</f>
        <v>0</v>
      </c>
      <c r="AN2171" t="str">
        <f>IF(AM2171=1,COUNTIF($AM$2:AM2171,1),"")</f>
        <v/>
      </c>
      <c r="AO2171" t="str">
        <f>IFERROR(INDEX($D$2:$D$3528,MATCH(ROWS($AN$2:AN2171),Position_Fournisseurs,0)),"")</f>
        <v/>
      </c>
    </row>
    <row r="2172" spans="39:41" x14ac:dyDescent="0.25">
      <c r="AM2172">
        <f>--ISNUMBER(IFERROR(SEARCH('Formulaire recherche'!$E$20,D2172,1),""))</f>
        <v>0</v>
      </c>
      <c r="AN2172" t="str">
        <f>IF(AM2172=1,COUNTIF($AM$2:AM2172,1),"")</f>
        <v/>
      </c>
      <c r="AO2172" t="str">
        <f>IFERROR(INDEX($D$2:$D$3528,MATCH(ROWS($AN$2:AN2172),Position_Fournisseurs,0)),"")</f>
        <v/>
      </c>
    </row>
    <row r="2173" spans="39:41" x14ac:dyDescent="0.25">
      <c r="AM2173">
        <f>--ISNUMBER(IFERROR(SEARCH('Formulaire recherche'!$E$20,D2173,1),""))</f>
        <v>0</v>
      </c>
      <c r="AN2173" t="str">
        <f>IF(AM2173=1,COUNTIF($AM$2:AM2173,1),"")</f>
        <v/>
      </c>
      <c r="AO2173" t="str">
        <f>IFERROR(INDEX($D$2:$D$3528,MATCH(ROWS($AN$2:AN2173),Position_Fournisseurs,0)),"")</f>
        <v/>
      </c>
    </row>
    <row r="2174" spans="39:41" x14ac:dyDescent="0.25">
      <c r="AM2174">
        <f>--ISNUMBER(IFERROR(SEARCH('Formulaire recherche'!$E$20,D2174,1),""))</f>
        <v>0</v>
      </c>
      <c r="AN2174" t="str">
        <f>IF(AM2174=1,COUNTIF($AM$2:AM2174,1),"")</f>
        <v/>
      </c>
      <c r="AO2174" t="str">
        <f>IFERROR(INDEX($D$2:$D$3528,MATCH(ROWS($AN$2:AN2174),Position_Fournisseurs,0)),"")</f>
        <v/>
      </c>
    </row>
    <row r="2175" spans="39:41" x14ac:dyDescent="0.25">
      <c r="AM2175">
        <f>--ISNUMBER(IFERROR(SEARCH('Formulaire recherche'!$E$20,D2175,1),""))</f>
        <v>0</v>
      </c>
      <c r="AN2175" t="str">
        <f>IF(AM2175=1,COUNTIF($AM$2:AM2175,1),"")</f>
        <v/>
      </c>
      <c r="AO2175" t="str">
        <f>IFERROR(INDEX($D$2:$D$3528,MATCH(ROWS($AN$2:AN2175),Position_Fournisseurs,0)),"")</f>
        <v/>
      </c>
    </row>
    <row r="2176" spans="39:41" x14ac:dyDescent="0.25">
      <c r="AM2176">
        <f>--ISNUMBER(IFERROR(SEARCH('Formulaire recherche'!$E$20,D2176,1),""))</f>
        <v>0</v>
      </c>
      <c r="AN2176" t="str">
        <f>IF(AM2176=1,COUNTIF($AM$2:AM2176,1),"")</f>
        <v/>
      </c>
      <c r="AO2176" t="str">
        <f>IFERROR(INDEX($D$2:$D$3528,MATCH(ROWS($AN$2:AN2176),Position_Fournisseurs,0)),"")</f>
        <v/>
      </c>
    </row>
    <row r="2177" spans="39:41" x14ac:dyDescent="0.25">
      <c r="AM2177">
        <f>--ISNUMBER(IFERROR(SEARCH('Formulaire recherche'!$E$20,D2177,1),""))</f>
        <v>0</v>
      </c>
      <c r="AN2177" t="str">
        <f>IF(AM2177=1,COUNTIF($AM$2:AM2177,1),"")</f>
        <v/>
      </c>
      <c r="AO2177" t="str">
        <f>IFERROR(INDEX($D$2:$D$3528,MATCH(ROWS($AN$2:AN2177),Position_Fournisseurs,0)),"")</f>
        <v/>
      </c>
    </row>
    <row r="2178" spans="39:41" x14ac:dyDescent="0.25">
      <c r="AM2178">
        <f>--ISNUMBER(IFERROR(SEARCH('Formulaire recherche'!$E$20,D2178,1),""))</f>
        <v>0</v>
      </c>
      <c r="AN2178" t="str">
        <f>IF(AM2178=1,COUNTIF($AM$2:AM2178,1),"")</f>
        <v/>
      </c>
      <c r="AO2178" t="str">
        <f>IFERROR(INDEX($D$2:$D$3528,MATCH(ROWS($AN$2:AN2178),Position_Fournisseurs,0)),"")</f>
        <v/>
      </c>
    </row>
    <row r="2179" spans="39:41" x14ac:dyDescent="0.25">
      <c r="AM2179">
        <f>--ISNUMBER(IFERROR(SEARCH('Formulaire recherche'!$E$20,D2179,1),""))</f>
        <v>0</v>
      </c>
      <c r="AN2179" t="str">
        <f>IF(AM2179=1,COUNTIF($AM$2:AM2179,1),"")</f>
        <v/>
      </c>
      <c r="AO2179" t="str">
        <f>IFERROR(INDEX($D$2:$D$3528,MATCH(ROWS($AN$2:AN2179),Position_Fournisseurs,0)),"")</f>
        <v/>
      </c>
    </row>
    <row r="2180" spans="39:41" x14ac:dyDescent="0.25">
      <c r="AM2180">
        <f>--ISNUMBER(IFERROR(SEARCH('Formulaire recherche'!$E$20,D2180,1),""))</f>
        <v>0</v>
      </c>
      <c r="AN2180" t="str">
        <f>IF(AM2180=1,COUNTIF($AM$2:AM2180,1),"")</f>
        <v/>
      </c>
      <c r="AO2180" t="str">
        <f>IFERROR(INDEX($D$2:$D$3528,MATCH(ROWS($AN$2:AN2180),Position_Fournisseurs,0)),"")</f>
        <v/>
      </c>
    </row>
    <row r="2181" spans="39:41" x14ac:dyDescent="0.25">
      <c r="AM2181">
        <f>--ISNUMBER(IFERROR(SEARCH('Formulaire recherche'!$E$20,D2181,1),""))</f>
        <v>0</v>
      </c>
      <c r="AN2181" t="str">
        <f>IF(AM2181=1,COUNTIF($AM$2:AM2181,1),"")</f>
        <v/>
      </c>
      <c r="AO2181" t="str">
        <f>IFERROR(INDEX($D$2:$D$3528,MATCH(ROWS($AN$2:AN2181),Position_Fournisseurs,0)),"")</f>
        <v/>
      </c>
    </row>
    <row r="2182" spans="39:41" x14ac:dyDescent="0.25">
      <c r="AM2182">
        <f>--ISNUMBER(IFERROR(SEARCH('Formulaire recherche'!$E$20,D2182,1),""))</f>
        <v>0</v>
      </c>
      <c r="AN2182" t="str">
        <f>IF(AM2182=1,COUNTIF($AM$2:AM2182,1),"")</f>
        <v/>
      </c>
      <c r="AO2182" t="str">
        <f>IFERROR(INDEX($D$2:$D$3528,MATCH(ROWS($AN$2:AN2182),Position_Fournisseurs,0)),"")</f>
        <v/>
      </c>
    </row>
    <row r="2183" spans="39:41" x14ac:dyDescent="0.25">
      <c r="AM2183">
        <f>--ISNUMBER(IFERROR(SEARCH('Formulaire recherche'!$E$20,D2183,1),""))</f>
        <v>0</v>
      </c>
      <c r="AN2183" t="str">
        <f>IF(AM2183=1,COUNTIF($AM$2:AM2183,1),"")</f>
        <v/>
      </c>
      <c r="AO2183" t="str">
        <f>IFERROR(INDEX($D$2:$D$3528,MATCH(ROWS($AN$2:AN2183),Position_Fournisseurs,0)),"")</f>
        <v/>
      </c>
    </row>
    <row r="2184" spans="39:41" x14ac:dyDescent="0.25">
      <c r="AM2184">
        <f>--ISNUMBER(IFERROR(SEARCH('Formulaire recherche'!$E$20,D2184,1),""))</f>
        <v>0</v>
      </c>
      <c r="AN2184" t="str">
        <f>IF(AM2184=1,COUNTIF($AM$2:AM2184,1),"")</f>
        <v/>
      </c>
      <c r="AO2184" t="str">
        <f>IFERROR(INDEX($D$2:$D$3528,MATCH(ROWS($AN$2:AN2184),Position_Fournisseurs,0)),"")</f>
        <v/>
      </c>
    </row>
    <row r="2185" spans="39:41" x14ac:dyDescent="0.25">
      <c r="AM2185">
        <f>--ISNUMBER(IFERROR(SEARCH('Formulaire recherche'!$E$20,D2185,1),""))</f>
        <v>0</v>
      </c>
      <c r="AN2185" t="str">
        <f>IF(AM2185=1,COUNTIF($AM$2:AM2185,1),"")</f>
        <v/>
      </c>
      <c r="AO2185" t="str">
        <f>IFERROR(INDEX($D$2:$D$3528,MATCH(ROWS($AN$2:AN2185),Position_Fournisseurs,0)),"")</f>
        <v/>
      </c>
    </row>
    <row r="2186" spans="39:41" x14ac:dyDescent="0.25">
      <c r="AM2186">
        <f>--ISNUMBER(IFERROR(SEARCH('Formulaire recherche'!$E$20,D2186,1),""))</f>
        <v>0</v>
      </c>
      <c r="AN2186" t="str">
        <f>IF(AM2186=1,COUNTIF($AM$2:AM2186,1),"")</f>
        <v/>
      </c>
      <c r="AO2186" t="str">
        <f>IFERROR(INDEX($D$2:$D$3528,MATCH(ROWS($AN$2:AN2186),Position_Fournisseurs,0)),"")</f>
        <v/>
      </c>
    </row>
    <row r="2187" spans="39:41" x14ac:dyDescent="0.25">
      <c r="AM2187">
        <f>--ISNUMBER(IFERROR(SEARCH('Formulaire recherche'!$E$20,D2187,1),""))</f>
        <v>0</v>
      </c>
      <c r="AN2187" t="str">
        <f>IF(AM2187=1,COUNTIF($AM$2:AM2187,1),"")</f>
        <v/>
      </c>
      <c r="AO2187" t="str">
        <f>IFERROR(INDEX($D$2:$D$3528,MATCH(ROWS($AN$2:AN2187),Position_Fournisseurs,0)),"")</f>
        <v/>
      </c>
    </row>
    <row r="2188" spans="39:41" x14ac:dyDescent="0.25">
      <c r="AM2188">
        <f>--ISNUMBER(IFERROR(SEARCH('Formulaire recherche'!$E$20,D2188,1),""))</f>
        <v>0</v>
      </c>
      <c r="AN2188" t="str">
        <f>IF(AM2188=1,COUNTIF($AM$2:AM2188,1),"")</f>
        <v/>
      </c>
      <c r="AO2188" t="str">
        <f>IFERROR(INDEX($D$2:$D$3528,MATCH(ROWS($AN$2:AN2188),Position_Fournisseurs,0)),"")</f>
        <v/>
      </c>
    </row>
    <row r="2189" spans="39:41" x14ac:dyDescent="0.25">
      <c r="AM2189">
        <f>--ISNUMBER(IFERROR(SEARCH('Formulaire recherche'!$E$20,D2189,1),""))</f>
        <v>0</v>
      </c>
      <c r="AN2189" t="str">
        <f>IF(AM2189=1,COUNTIF($AM$2:AM2189,1),"")</f>
        <v/>
      </c>
      <c r="AO2189" t="str">
        <f>IFERROR(INDEX($D$2:$D$3528,MATCH(ROWS($AN$2:AN2189),Position_Fournisseurs,0)),"")</f>
        <v/>
      </c>
    </row>
    <row r="2190" spans="39:41" x14ac:dyDescent="0.25">
      <c r="AM2190">
        <f>--ISNUMBER(IFERROR(SEARCH('Formulaire recherche'!$E$20,D2190,1),""))</f>
        <v>0</v>
      </c>
      <c r="AN2190" t="str">
        <f>IF(AM2190=1,COUNTIF($AM$2:AM2190,1),"")</f>
        <v/>
      </c>
      <c r="AO2190" t="str">
        <f>IFERROR(INDEX($D$2:$D$3528,MATCH(ROWS($AN$2:AN2190),Position_Fournisseurs,0)),"")</f>
        <v/>
      </c>
    </row>
    <row r="2191" spans="39:41" x14ac:dyDescent="0.25">
      <c r="AM2191">
        <f>--ISNUMBER(IFERROR(SEARCH('Formulaire recherche'!$E$20,D2191,1),""))</f>
        <v>0</v>
      </c>
      <c r="AN2191" t="str">
        <f>IF(AM2191=1,COUNTIF($AM$2:AM2191,1),"")</f>
        <v/>
      </c>
      <c r="AO2191" t="str">
        <f>IFERROR(INDEX($D$2:$D$3528,MATCH(ROWS($AN$2:AN2191),Position_Fournisseurs,0)),"")</f>
        <v/>
      </c>
    </row>
    <row r="2192" spans="39:41" x14ac:dyDescent="0.25">
      <c r="AM2192">
        <f>--ISNUMBER(IFERROR(SEARCH('Formulaire recherche'!$E$20,D2192,1),""))</f>
        <v>0</v>
      </c>
      <c r="AN2192" t="str">
        <f>IF(AM2192=1,COUNTIF($AM$2:AM2192,1),"")</f>
        <v/>
      </c>
      <c r="AO2192" t="str">
        <f>IFERROR(INDEX($D$2:$D$3528,MATCH(ROWS($AN$2:AN2192),Position_Fournisseurs,0)),"")</f>
        <v/>
      </c>
    </row>
    <row r="2193" spans="39:41" x14ac:dyDescent="0.25">
      <c r="AM2193">
        <f>--ISNUMBER(IFERROR(SEARCH('Formulaire recherche'!$E$20,D2193,1),""))</f>
        <v>0</v>
      </c>
      <c r="AN2193" t="str">
        <f>IF(AM2193=1,COUNTIF($AM$2:AM2193,1),"")</f>
        <v/>
      </c>
      <c r="AO2193" t="str">
        <f>IFERROR(INDEX($D$2:$D$3528,MATCH(ROWS($AN$2:AN2193),Position_Fournisseurs,0)),"")</f>
        <v/>
      </c>
    </row>
    <row r="2194" spans="39:41" x14ac:dyDescent="0.25">
      <c r="AM2194">
        <f>--ISNUMBER(IFERROR(SEARCH('Formulaire recherche'!$E$20,D2194,1),""))</f>
        <v>0</v>
      </c>
      <c r="AN2194" t="str">
        <f>IF(AM2194=1,COUNTIF($AM$2:AM2194,1),"")</f>
        <v/>
      </c>
      <c r="AO2194" t="str">
        <f>IFERROR(INDEX($D$2:$D$3528,MATCH(ROWS($AN$2:AN2194),Position_Fournisseurs,0)),"")</f>
        <v/>
      </c>
    </row>
    <row r="2195" spans="39:41" x14ac:dyDescent="0.25">
      <c r="AM2195">
        <f>--ISNUMBER(IFERROR(SEARCH('Formulaire recherche'!$E$20,D2195,1),""))</f>
        <v>0</v>
      </c>
      <c r="AN2195" t="str">
        <f>IF(AM2195=1,COUNTIF($AM$2:AM2195,1),"")</f>
        <v/>
      </c>
      <c r="AO2195" t="str">
        <f>IFERROR(INDEX($D$2:$D$3528,MATCH(ROWS($AN$2:AN2195),Position_Fournisseurs,0)),"")</f>
        <v/>
      </c>
    </row>
    <row r="2196" spans="39:41" x14ac:dyDescent="0.25">
      <c r="AM2196">
        <f>--ISNUMBER(IFERROR(SEARCH('Formulaire recherche'!$E$20,D2196,1),""))</f>
        <v>0</v>
      </c>
      <c r="AN2196" t="str">
        <f>IF(AM2196=1,COUNTIF($AM$2:AM2196,1),"")</f>
        <v/>
      </c>
      <c r="AO2196" t="str">
        <f>IFERROR(INDEX($D$2:$D$3528,MATCH(ROWS($AN$2:AN2196),Position_Fournisseurs,0)),"")</f>
        <v/>
      </c>
    </row>
    <row r="2197" spans="39:41" x14ac:dyDescent="0.25">
      <c r="AM2197">
        <f>--ISNUMBER(IFERROR(SEARCH('Formulaire recherche'!$E$20,D2197,1),""))</f>
        <v>0</v>
      </c>
      <c r="AN2197" t="str">
        <f>IF(AM2197=1,COUNTIF($AM$2:AM2197,1),"")</f>
        <v/>
      </c>
      <c r="AO2197" t="str">
        <f>IFERROR(INDEX($D$2:$D$3528,MATCH(ROWS($AN$2:AN2197),Position_Fournisseurs,0)),"")</f>
        <v/>
      </c>
    </row>
    <row r="2198" spans="39:41" x14ac:dyDescent="0.25">
      <c r="AM2198">
        <f>--ISNUMBER(IFERROR(SEARCH('Formulaire recherche'!$E$20,D2198,1),""))</f>
        <v>0</v>
      </c>
      <c r="AN2198" t="str">
        <f>IF(AM2198=1,COUNTIF($AM$2:AM2198,1),"")</f>
        <v/>
      </c>
      <c r="AO2198" t="str">
        <f>IFERROR(INDEX($D$2:$D$3528,MATCH(ROWS($AN$2:AN2198),Position_Fournisseurs,0)),"")</f>
        <v/>
      </c>
    </row>
    <row r="2199" spans="39:41" x14ac:dyDescent="0.25">
      <c r="AM2199">
        <f>--ISNUMBER(IFERROR(SEARCH('Formulaire recherche'!$E$20,D2199,1),""))</f>
        <v>0</v>
      </c>
      <c r="AN2199" t="str">
        <f>IF(AM2199=1,COUNTIF($AM$2:AM2199,1),"")</f>
        <v/>
      </c>
      <c r="AO2199" t="str">
        <f>IFERROR(INDEX($D$2:$D$3528,MATCH(ROWS($AN$2:AN2199),Position_Fournisseurs,0)),"")</f>
        <v/>
      </c>
    </row>
    <row r="2200" spans="39:41" x14ac:dyDescent="0.25">
      <c r="AM2200">
        <f>--ISNUMBER(IFERROR(SEARCH('Formulaire recherche'!$E$20,D2200,1),""))</f>
        <v>0</v>
      </c>
      <c r="AN2200" t="str">
        <f>IF(AM2200=1,COUNTIF($AM$2:AM2200,1),"")</f>
        <v/>
      </c>
      <c r="AO2200" t="str">
        <f>IFERROR(INDEX($D$2:$D$3528,MATCH(ROWS($AN$2:AN2200),Position_Fournisseurs,0)),"")</f>
        <v/>
      </c>
    </row>
    <row r="2201" spans="39:41" x14ac:dyDescent="0.25">
      <c r="AM2201">
        <f>--ISNUMBER(IFERROR(SEARCH('Formulaire recherche'!$E$20,D2201,1),""))</f>
        <v>0</v>
      </c>
      <c r="AN2201" t="str">
        <f>IF(AM2201=1,COUNTIF($AM$2:AM2201,1),"")</f>
        <v/>
      </c>
      <c r="AO2201" t="str">
        <f>IFERROR(INDEX($D$2:$D$3528,MATCH(ROWS($AN$2:AN2201),Position_Fournisseurs,0)),"")</f>
        <v/>
      </c>
    </row>
    <row r="2202" spans="39:41" x14ac:dyDescent="0.25">
      <c r="AM2202">
        <f>--ISNUMBER(IFERROR(SEARCH('Formulaire recherche'!$E$20,D2202,1),""))</f>
        <v>0</v>
      </c>
      <c r="AN2202" t="str">
        <f>IF(AM2202=1,COUNTIF($AM$2:AM2202,1),"")</f>
        <v/>
      </c>
      <c r="AO2202" t="str">
        <f>IFERROR(INDEX($D$2:$D$3528,MATCH(ROWS($AN$2:AN2202),Position_Fournisseurs,0)),"")</f>
        <v/>
      </c>
    </row>
    <row r="2203" spans="39:41" x14ac:dyDescent="0.25">
      <c r="AM2203">
        <f>--ISNUMBER(IFERROR(SEARCH('Formulaire recherche'!$E$20,D2203,1),""))</f>
        <v>0</v>
      </c>
      <c r="AN2203" t="str">
        <f>IF(AM2203=1,COUNTIF($AM$2:AM2203,1),"")</f>
        <v/>
      </c>
      <c r="AO2203" t="str">
        <f>IFERROR(INDEX($D$2:$D$3528,MATCH(ROWS($AN$2:AN2203),Position_Fournisseurs,0)),"")</f>
        <v/>
      </c>
    </row>
    <row r="2204" spans="39:41" x14ac:dyDescent="0.25">
      <c r="AM2204">
        <f>--ISNUMBER(IFERROR(SEARCH('Formulaire recherche'!$E$20,D2204,1),""))</f>
        <v>0</v>
      </c>
      <c r="AN2204" t="str">
        <f>IF(AM2204=1,COUNTIF($AM$2:AM2204,1),"")</f>
        <v/>
      </c>
      <c r="AO2204" t="str">
        <f>IFERROR(INDEX($D$2:$D$3528,MATCH(ROWS($AN$2:AN2204),Position_Fournisseurs,0)),"")</f>
        <v/>
      </c>
    </row>
    <row r="2205" spans="39:41" x14ac:dyDescent="0.25">
      <c r="AM2205">
        <f>--ISNUMBER(IFERROR(SEARCH('Formulaire recherche'!$E$20,D2205,1),""))</f>
        <v>0</v>
      </c>
      <c r="AN2205" t="str">
        <f>IF(AM2205=1,COUNTIF($AM$2:AM2205,1),"")</f>
        <v/>
      </c>
      <c r="AO2205" t="str">
        <f>IFERROR(INDEX($D$2:$D$3528,MATCH(ROWS($AN$2:AN2205),Position_Fournisseurs,0)),"")</f>
        <v/>
      </c>
    </row>
    <row r="2206" spans="39:41" x14ac:dyDescent="0.25">
      <c r="AM2206">
        <f>--ISNUMBER(IFERROR(SEARCH('Formulaire recherche'!$E$20,D2206,1),""))</f>
        <v>0</v>
      </c>
      <c r="AN2206" t="str">
        <f>IF(AM2206=1,COUNTIF($AM$2:AM2206,1),"")</f>
        <v/>
      </c>
      <c r="AO2206" t="str">
        <f>IFERROR(INDEX($D$2:$D$3528,MATCH(ROWS($AN$2:AN2206),Position_Fournisseurs,0)),"")</f>
        <v/>
      </c>
    </row>
    <row r="2207" spans="39:41" x14ac:dyDescent="0.25">
      <c r="AM2207">
        <f>--ISNUMBER(IFERROR(SEARCH('Formulaire recherche'!$E$20,D2207,1),""))</f>
        <v>0</v>
      </c>
      <c r="AN2207" t="str">
        <f>IF(AM2207=1,COUNTIF($AM$2:AM2207,1),"")</f>
        <v/>
      </c>
      <c r="AO2207" t="str">
        <f>IFERROR(INDEX($D$2:$D$3528,MATCH(ROWS($AN$2:AN2207),Position_Fournisseurs,0)),"")</f>
        <v/>
      </c>
    </row>
    <row r="2208" spans="39:41" x14ac:dyDescent="0.25">
      <c r="AM2208">
        <f>--ISNUMBER(IFERROR(SEARCH('Formulaire recherche'!$E$20,D2208,1),""))</f>
        <v>0</v>
      </c>
      <c r="AN2208" t="str">
        <f>IF(AM2208=1,COUNTIF($AM$2:AM2208,1),"")</f>
        <v/>
      </c>
      <c r="AO2208" t="str">
        <f>IFERROR(INDEX($D$2:$D$3528,MATCH(ROWS($AN$2:AN2208),Position_Fournisseurs,0)),"")</f>
        <v/>
      </c>
    </row>
    <row r="2209" spans="39:41" x14ac:dyDescent="0.25">
      <c r="AM2209">
        <f>--ISNUMBER(IFERROR(SEARCH('Formulaire recherche'!$E$20,D2209,1),""))</f>
        <v>0</v>
      </c>
      <c r="AN2209" t="str">
        <f>IF(AM2209=1,COUNTIF($AM$2:AM2209,1),"")</f>
        <v/>
      </c>
      <c r="AO2209" t="str">
        <f>IFERROR(INDEX($D$2:$D$3528,MATCH(ROWS($AN$2:AN2209),Position_Fournisseurs,0)),"")</f>
        <v/>
      </c>
    </row>
    <row r="2210" spans="39:41" x14ac:dyDescent="0.25">
      <c r="AM2210">
        <f>--ISNUMBER(IFERROR(SEARCH('Formulaire recherche'!$E$20,D2210,1),""))</f>
        <v>0</v>
      </c>
      <c r="AN2210" t="str">
        <f>IF(AM2210=1,COUNTIF($AM$2:AM2210,1),"")</f>
        <v/>
      </c>
      <c r="AO2210" t="str">
        <f>IFERROR(INDEX($D$2:$D$3528,MATCH(ROWS($AN$2:AN2210),Position_Fournisseurs,0)),"")</f>
        <v/>
      </c>
    </row>
    <row r="2211" spans="39:41" x14ac:dyDescent="0.25">
      <c r="AM2211">
        <f>--ISNUMBER(IFERROR(SEARCH('Formulaire recherche'!$E$20,D2211,1),""))</f>
        <v>0</v>
      </c>
      <c r="AN2211" t="str">
        <f>IF(AM2211=1,COUNTIF($AM$2:AM2211,1),"")</f>
        <v/>
      </c>
      <c r="AO2211" t="str">
        <f>IFERROR(INDEX($D$2:$D$3528,MATCH(ROWS($AN$2:AN2211),Position_Fournisseurs,0)),"")</f>
        <v/>
      </c>
    </row>
    <row r="2212" spans="39:41" x14ac:dyDescent="0.25">
      <c r="AM2212">
        <f>--ISNUMBER(IFERROR(SEARCH('Formulaire recherche'!$E$20,D2212,1),""))</f>
        <v>0</v>
      </c>
      <c r="AN2212" t="str">
        <f>IF(AM2212=1,COUNTIF($AM$2:AM2212,1),"")</f>
        <v/>
      </c>
      <c r="AO2212" t="str">
        <f>IFERROR(INDEX($D$2:$D$3528,MATCH(ROWS($AN$2:AN2212),Position_Fournisseurs,0)),"")</f>
        <v/>
      </c>
    </row>
    <row r="2213" spans="39:41" x14ac:dyDescent="0.25">
      <c r="AM2213">
        <f>--ISNUMBER(IFERROR(SEARCH('Formulaire recherche'!$E$20,D2213,1),""))</f>
        <v>0</v>
      </c>
      <c r="AN2213" t="str">
        <f>IF(AM2213=1,COUNTIF($AM$2:AM2213,1),"")</f>
        <v/>
      </c>
      <c r="AO2213" t="str">
        <f>IFERROR(INDEX($D$2:$D$3528,MATCH(ROWS($AN$2:AN2213),Position_Fournisseurs,0)),"")</f>
        <v/>
      </c>
    </row>
    <row r="2214" spans="39:41" x14ac:dyDescent="0.25">
      <c r="AM2214">
        <f>--ISNUMBER(IFERROR(SEARCH('Formulaire recherche'!$E$20,D2214,1),""))</f>
        <v>0</v>
      </c>
      <c r="AN2214" t="str">
        <f>IF(AM2214=1,COUNTIF($AM$2:AM2214,1),"")</f>
        <v/>
      </c>
      <c r="AO2214" t="str">
        <f>IFERROR(INDEX($D$2:$D$3528,MATCH(ROWS($AN$2:AN2214),Position_Fournisseurs,0)),"")</f>
        <v/>
      </c>
    </row>
    <row r="2215" spans="39:41" x14ac:dyDescent="0.25">
      <c r="AM2215">
        <f>--ISNUMBER(IFERROR(SEARCH('Formulaire recherche'!$E$20,D2215,1),""))</f>
        <v>0</v>
      </c>
      <c r="AN2215" t="str">
        <f>IF(AM2215=1,COUNTIF($AM$2:AM2215,1),"")</f>
        <v/>
      </c>
      <c r="AO2215" t="str">
        <f>IFERROR(INDEX($D$2:$D$3528,MATCH(ROWS($AN$2:AN2215),Position_Fournisseurs,0)),"")</f>
        <v/>
      </c>
    </row>
    <row r="2216" spans="39:41" x14ac:dyDescent="0.25">
      <c r="AM2216">
        <f>--ISNUMBER(IFERROR(SEARCH('Formulaire recherche'!$E$20,D2216,1),""))</f>
        <v>0</v>
      </c>
      <c r="AN2216" t="str">
        <f>IF(AM2216=1,COUNTIF($AM$2:AM2216,1),"")</f>
        <v/>
      </c>
      <c r="AO2216" t="str">
        <f>IFERROR(INDEX($D$2:$D$3528,MATCH(ROWS($AN$2:AN2216),Position_Fournisseurs,0)),"")</f>
        <v/>
      </c>
    </row>
    <row r="2217" spans="39:41" x14ac:dyDescent="0.25">
      <c r="AM2217">
        <f>--ISNUMBER(IFERROR(SEARCH('Formulaire recherche'!$E$20,D2217,1),""))</f>
        <v>0</v>
      </c>
      <c r="AN2217" t="str">
        <f>IF(AM2217=1,COUNTIF($AM$2:AM2217,1),"")</f>
        <v/>
      </c>
      <c r="AO2217" t="str">
        <f>IFERROR(INDEX($D$2:$D$3528,MATCH(ROWS($AN$2:AN2217),Position_Fournisseurs,0)),"")</f>
        <v/>
      </c>
    </row>
    <row r="2218" spans="39:41" x14ac:dyDescent="0.25">
      <c r="AM2218">
        <f>--ISNUMBER(IFERROR(SEARCH('Formulaire recherche'!$E$20,D2218,1),""))</f>
        <v>0</v>
      </c>
      <c r="AN2218" t="str">
        <f>IF(AM2218=1,COUNTIF($AM$2:AM2218,1),"")</f>
        <v/>
      </c>
      <c r="AO2218" t="str">
        <f>IFERROR(INDEX($D$2:$D$3528,MATCH(ROWS($AN$2:AN2218),Position_Fournisseurs,0)),"")</f>
        <v/>
      </c>
    </row>
    <row r="2219" spans="39:41" x14ac:dyDescent="0.25">
      <c r="AM2219">
        <f>--ISNUMBER(IFERROR(SEARCH('Formulaire recherche'!$E$20,D2219,1),""))</f>
        <v>0</v>
      </c>
      <c r="AN2219" t="str">
        <f>IF(AM2219=1,COUNTIF($AM$2:AM2219,1),"")</f>
        <v/>
      </c>
      <c r="AO2219" t="str">
        <f>IFERROR(INDEX($D$2:$D$3528,MATCH(ROWS($AN$2:AN2219),Position_Fournisseurs,0)),"")</f>
        <v/>
      </c>
    </row>
    <row r="2220" spans="39:41" x14ac:dyDescent="0.25">
      <c r="AM2220">
        <f>--ISNUMBER(IFERROR(SEARCH('Formulaire recherche'!$E$20,D2220,1),""))</f>
        <v>0</v>
      </c>
      <c r="AN2220" t="str">
        <f>IF(AM2220=1,COUNTIF($AM$2:AM2220,1),"")</f>
        <v/>
      </c>
      <c r="AO2220" t="str">
        <f>IFERROR(INDEX($D$2:$D$3528,MATCH(ROWS($AN$2:AN2220),Position_Fournisseurs,0)),"")</f>
        <v/>
      </c>
    </row>
    <row r="2221" spans="39:41" x14ac:dyDescent="0.25">
      <c r="AM2221">
        <f>--ISNUMBER(IFERROR(SEARCH('Formulaire recherche'!$E$20,D2221,1),""))</f>
        <v>0</v>
      </c>
      <c r="AN2221" t="str">
        <f>IF(AM2221=1,COUNTIF($AM$2:AM2221,1),"")</f>
        <v/>
      </c>
      <c r="AO2221" t="str">
        <f>IFERROR(INDEX($D$2:$D$3528,MATCH(ROWS($AN$2:AN2221),Position_Fournisseurs,0)),"")</f>
        <v/>
      </c>
    </row>
    <row r="2222" spans="39:41" x14ac:dyDescent="0.25">
      <c r="AM2222">
        <f>--ISNUMBER(IFERROR(SEARCH('Formulaire recherche'!$E$20,D2222,1),""))</f>
        <v>0</v>
      </c>
      <c r="AN2222" t="str">
        <f>IF(AM2222=1,COUNTIF($AM$2:AM2222,1),"")</f>
        <v/>
      </c>
      <c r="AO2222" t="str">
        <f>IFERROR(INDEX($D$2:$D$3528,MATCH(ROWS($AN$2:AN2222),Position_Fournisseurs,0)),"")</f>
        <v/>
      </c>
    </row>
    <row r="2223" spans="39:41" x14ac:dyDescent="0.25">
      <c r="AM2223">
        <f>--ISNUMBER(IFERROR(SEARCH('Formulaire recherche'!$E$20,D2223,1),""))</f>
        <v>0</v>
      </c>
      <c r="AN2223" t="str">
        <f>IF(AM2223=1,COUNTIF($AM$2:AM2223,1),"")</f>
        <v/>
      </c>
      <c r="AO2223" t="str">
        <f>IFERROR(INDEX($D$2:$D$3528,MATCH(ROWS($AN$2:AN2223),Position_Fournisseurs,0)),"")</f>
        <v/>
      </c>
    </row>
    <row r="2224" spans="39:41" x14ac:dyDescent="0.25">
      <c r="AM2224">
        <f>--ISNUMBER(IFERROR(SEARCH('Formulaire recherche'!$E$20,D2224,1),""))</f>
        <v>0</v>
      </c>
      <c r="AN2224" t="str">
        <f>IF(AM2224=1,COUNTIF($AM$2:AM2224,1),"")</f>
        <v/>
      </c>
      <c r="AO2224" t="str">
        <f>IFERROR(INDEX($D$2:$D$3528,MATCH(ROWS($AN$2:AN2224),Position_Fournisseurs,0)),"")</f>
        <v/>
      </c>
    </row>
    <row r="2225" spans="39:41" x14ac:dyDescent="0.25">
      <c r="AM2225">
        <f>--ISNUMBER(IFERROR(SEARCH('Formulaire recherche'!$E$20,D2225,1),""))</f>
        <v>0</v>
      </c>
      <c r="AN2225" t="str">
        <f>IF(AM2225=1,COUNTIF($AM$2:AM2225,1),"")</f>
        <v/>
      </c>
      <c r="AO2225" t="str">
        <f>IFERROR(INDEX($D$2:$D$3528,MATCH(ROWS($AN$2:AN2225),Position_Fournisseurs,0)),"")</f>
        <v/>
      </c>
    </row>
    <row r="2226" spans="39:41" x14ac:dyDescent="0.25">
      <c r="AM2226">
        <f>--ISNUMBER(IFERROR(SEARCH('Formulaire recherche'!$E$20,D2226,1),""))</f>
        <v>0</v>
      </c>
      <c r="AN2226" t="str">
        <f>IF(AM2226=1,COUNTIF($AM$2:AM2226,1),"")</f>
        <v/>
      </c>
      <c r="AO2226" t="str">
        <f>IFERROR(INDEX($D$2:$D$3528,MATCH(ROWS($AN$2:AN2226),Position_Fournisseurs,0)),"")</f>
        <v/>
      </c>
    </row>
    <row r="2227" spans="39:41" x14ac:dyDescent="0.25">
      <c r="AM2227">
        <f>--ISNUMBER(IFERROR(SEARCH('Formulaire recherche'!$E$20,D2227,1),""))</f>
        <v>0</v>
      </c>
      <c r="AN2227" t="str">
        <f>IF(AM2227=1,COUNTIF($AM$2:AM2227,1),"")</f>
        <v/>
      </c>
      <c r="AO2227" t="str">
        <f>IFERROR(INDEX($D$2:$D$3528,MATCH(ROWS($AN$2:AN2227),Position_Fournisseurs,0)),"")</f>
        <v/>
      </c>
    </row>
    <row r="2228" spans="39:41" x14ac:dyDescent="0.25">
      <c r="AM2228">
        <f>--ISNUMBER(IFERROR(SEARCH('Formulaire recherche'!$E$20,D2228,1),""))</f>
        <v>0</v>
      </c>
      <c r="AN2228" t="str">
        <f>IF(AM2228=1,COUNTIF($AM$2:AM2228,1),"")</f>
        <v/>
      </c>
      <c r="AO2228" t="str">
        <f>IFERROR(INDEX($D$2:$D$3528,MATCH(ROWS($AN$2:AN2228),Position_Fournisseurs,0)),"")</f>
        <v/>
      </c>
    </row>
    <row r="2229" spans="39:41" x14ac:dyDescent="0.25">
      <c r="AM2229">
        <f>--ISNUMBER(IFERROR(SEARCH('Formulaire recherche'!$E$20,D2229,1),""))</f>
        <v>0</v>
      </c>
      <c r="AN2229" t="str">
        <f>IF(AM2229=1,COUNTIF($AM$2:AM2229,1),"")</f>
        <v/>
      </c>
      <c r="AO2229" t="str">
        <f>IFERROR(INDEX($D$2:$D$3528,MATCH(ROWS($AN$2:AN2229),Position_Fournisseurs,0)),"")</f>
        <v/>
      </c>
    </row>
    <row r="2230" spans="39:41" x14ac:dyDescent="0.25">
      <c r="AM2230">
        <f>--ISNUMBER(IFERROR(SEARCH('Formulaire recherche'!$E$20,D2230,1),""))</f>
        <v>0</v>
      </c>
      <c r="AN2230" t="str">
        <f>IF(AM2230=1,COUNTIF($AM$2:AM2230,1),"")</f>
        <v/>
      </c>
      <c r="AO2230" t="str">
        <f>IFERROR(INDEX($D$2:$D$3528,MATCH(ROWS($AN$2:AN2230),Position_Fournisseurs,0)),"")</f>
        <v/>
      </c>
    </row>
    <row r="2231" spans="39:41" x14ac:dyDescent="0.25">
      <c r="AM2231">
        <f>--ISNUMBER(IFERROR(SEARCH('Formulaire recherche'!$E$20,D2231,1),""))</f>
        <v>0</v>
      </c>
      <c r="AN2231" t="str">
        <f>IF(AM2231=1,COUNTIF($AM$2:AM2231,1),"")</f>
        <v/>
      </c>
      <c r="AO2231" t="str">
        <f>IFERROR(INDEX($D$2:$D$3528,MATCH(ROWS($AN$2:AN2231),Position_Fournisseurs,0)),"")</f>
        <v/>
      </c>
    </row>
    <row r="2232" spans="39:41" x14ac:dyDescent="0.25">
      <c r="AM2232">
        <f>--ISNUMBER(IFERROR(SEARCH('Formulaire recherche'!$E$20,D2232,1),""))</f>
        <v>0</v>
      </c>
      <c r="AN2232" t="str">
        <f>IF(AM2232=1,COUNTIF($AM$2:AM2232,1),"")</f>
        <v/>
      </c>
      <c r="AO2232" t="str">
        <f>IFERROR(INDEX($D$2:$D$3528,MATCH(ROWS($AN$2:AN2232),Position_Fournisseurs,0)),"")</f>
        <v/>
      </c>
    </row>
    <row r="2233" spans="39:41" x14ac:dyDescent="0.25">
      <c r="AM2233">
        <f>--ISNUMBER(IFERROR(SEARCH('Formulaire recherche'!$E$20,D2233,1),""))</f>
        <v>0</v>
      </c>
      <c r="AN2233" t="str">
        <f>IF(AM2233=1,COUNTIF($AM$2:AM2233,1),"")</f>
        <v/>
      </c>
      <c r="AO2233" t="str">
        <f>IFERROR(INDEX($D$2:$D$3528,MATCH(ROWS($AN$2:AN2233),Position_Fournisseurs,0)),"")</f>
        <v/>
      </c>
    </row>
    <row r="2234" spans="39:41" x14ac:dyDescent="0.25">
      <c r="AM2234">
        <f>--ISNUMBER(IFERROR(SEARCH('Formulaire recherche'!$E$20,D2234,1),""))</f>
        <v>0</v>
      </c>
      <c r="AN2234" t="str">
        <f>IF(AM2234=1,COUNTIF($AM$2:AM2234,1),"")</f>
        <v/>
      </c>
      <c r="AO2234" t="str">
        <f>IFERROR(INDEX($D$2:$D$3528,MATCH(ROWS($AN$2:AN2234),Position_Fournisseurs,0)),"")</f>
        <v/>
      </c>
    </row>
    <row r="2235" spans="39:41" x14ac:dyDescent="0.25">
      <c r="AM2235">
        <f>--ISNUMBER(IFERROR(SEARCH('Formulaire recherche'!$E$20,D2235,1),""))</f>
        <v>0</v>
      </c>
      <c r="AN2235" t="str">
        <f>IF(AM2235=1,COUNTIF($AM$2:AM2235,1),"")</f>
        <v/>
      </c>
      <c r="AO2235" t="str">
        <f>IFERROR(INDEX($D$2:$D$3528,MATCH(ROWS($AN$2:AN2235),Position_Fournisseurs,0)),"")</f>
        <v/>
      </c>
    </row>
    <row r="2236" spans="39:41" x14ac:dyDescent="0.25">
      <c r="AM2236">
        <f>--ISNUMBER(IFERROR(SEARCH('Formulaire recherche'!$E$20,D2236,1),""))</f>
        <v>0</v>
      </c>
      <c r="AN2236" t="str">
        <f>IF(AM2236=1,COUNTIF($AM$2:AM2236,1),"")</f>
        <v/>
      </c>
      <c r="AO2236" t="str">
        <f>IFERROR(INDEX($D$2:$D$3528,MATCH(ROWS($AN$2:AN2236),Position_Fournisseurs,0)),"")</f>
        <v/>
      </c>
    </row>
    <row r="2237" spans="39:41" x14ac:dyDescent="0.25">
      <c r="AM2237">
        <f>--ISNUMBER(IFERROR(SEARCH('Formulaire recherche'!$E$20,D2237,1),""))</f>
        <v>0</v>
      </c>
      <c r="AN2237" t="str">
        <f>IF(AM2237=1,COUNTIF($AM$2:AM2237,1),"")</f>
        <v/>
      </c>
      <c r="AO2237" t="str">
        <f>IFERROR(INDEX($D$2:$D$3528,MATCH(ROWS($AN$2:AN2237),Position_Fournisseurs,0)),"")</f>
        <v/>
      </c>
    </row>
    <row r="2238" spans="39:41" x14ac:dyDescent="0.25">
      <c r="AM2238">
        <f>--ISNUMBER(IFERROR(SEARCH('Formulaire recherche'!$E$20,D2238,1),""))</f>
        <v>0</v>
      </c>
      <c r="AN2238" t="str">
        <f>IF(AM2238=1,COUNTIF($AM$2:AM2238,1),"")</f>
        <v/>
      </c>
      <c r="AO2238" t="str">
        <f>IFERROR(INDEX($D$2:$D$3528,MATCH(ROWS($AN$2:AN2238),Position_Fournisseurs,0)),"")</f>
        <v/>
      </c>
    </row>
    <row r="2239" spans="39:41" x14ac:dyDescent="0.25">
      <c r="AM2239">
        <f>--ISNUMBER(IFERROR(SEARCH('Formulaire recherche'!$E$20,D2239,1),""))</f>
        <v>0</v>
      </c>
      <c r="AN2239" t="str">
        <f>IF(AM2239=1,COUNTIF($AM$2:AM2239,1),"")</f>
        <v/>
      </c>
      <c r="AO2239" t="str">
        <f>IFERROR(INDEX($D$2:$D$3528,MATCH(ROWS($AN$2:AN2239),Position_Fournisseurs,0)),"")</f>
        <v/>
      </c>
    </row>
    <row r="2240" spans="39:41" x14ac:dyDescent="0.25">
      <c r="AM2240">
        <f>--ISNUMBER(IFERROR(SEARCH('Formulaire recherche'!$E$20,D2240,1),""))</f>
        <v>0</v>
      </c>
      <c r="AN2240" t="str">
        <f>IF(AM2240=1,COUNTIF($AM$2:AM2240,1),"")</f>
        <v/>
      </c>
      <c r="AO2240" t="str">
        <f>IFERROR(INDEX($D$2:$D$3528,MATCH(ROWS($AN$2:AN2240),Position_Fournisseurs,0)),"")</f>
        <v/>
      </c>
    </row>
    <row r="2241" spans="39:41" x14ac:dyDescent="0.25">
      <c r="AM2241">
        <f>--ISNUMBER(IFERROR(SEARCH('Formulaire recherche'!$E$20,D2241,1),""))</f>
        <v>0</v>
      </c>
      <c r="AN2241" t="str">
        <f>IF(AM2241=1,COUNTIF($AM$2:AM2241,1),"")</f>
        <v/>
      </c>
      <c r="AO2241" t="str">
        <f>IFERROR(INDEX($D$2:$D$3528,MATCH(ROWS($AN$2:AN2241),Position_Fournisseurs,0)),"")</f>
        <v/>
      </c>
    </row>
    <row r="2242" spans="39:41" x14ac:dyDescent="0.25">
      <c r="AM2242">
        <f>--ISNUMBER(IFERROR(SEARCH('Formulaire recherche'!$E$20,D2242,1),""))</f>
        <v>0</v>
      </c>
      <c r="AN2242" t="str">
        <f>IF(AM2242=1,COUNTIF($AM$2:AM2242,1),"")</f>
        <v/>
      </c>
      <c r="AO2242" t="str">
        <f>IFERROR(INDEX($D$2:$D$3528,MATCH(ROWS($AN$2:AN2242),Position_Fournisseurs,0)),"")</f>
        <v/>
      </c>
    </row>
    <row r="2243" spans="39:41" x14ac:dyDescent="0.25">
      <c r="AM2243">
        <f>--ISNUMBER(IFERROR(SEARCH('Formulaire recherche'!$E$20,D2243,1),""))</f>
        <v>0</v>
      </c>
      <c r="AN2243" t="str">
        <f>IF(AM2243=1,COUNTIF($AM$2:AM2243,1),"")</f>
        <v/>
      </c>
      <c r="AO2243" t="str">
        <f>IFERROR(INDEX($D$2:$D$3528,MATCH(ROWS($AN$2:AN2243),Position_Fournisseurs,0)),"")</f>
        <v/>
      </c>
    </row>
    <row r="2244" spans="39:41" x14ac:dyDescent="0.25">
      <c r="AM2244">
        <f>--ISNUMBER(IFERROR(SEARCH('Formulaire recherche'!$E$20,D2244,1),""))</f>
        <v>0</v>
      </c>
      <c r="AN2244" t="str">
        <f>IF(AM2244=1,COUNTIF($AM$2:AM2244,1),"")</f>
        <v/>
      </c>
      <c r="AO2244" t="str">
        <f>IFERROR(INDEX($D$2:$D$3528,MATCH(ROWS($AN$2:AN2244),Position_Fournisseurs,0)),"")</f>
        <v/>
      </c>
    </row>
    <row r="2245" spans="39:41" x14ac:dyDescent="0.25">
      <c r="AM2245">
        <f>--ISNUMBER(IFERROR(SEARCH('Formulaire recherche'!$E$20,D2245,1),""))</f>
        <v>0</v>
      </c>
      <c r="AN2245" t="str">
        <f>IF(AM2245=1,COUNTIF($AM$2:AM2245,1),"")</f>
        <v/>
      </c>
      <c r="AO2245" t="str">
        <f>IFERROR(INDEX($D$2:$D$3528,MATCH(ROWS($AN$2:AN2245),Position_Fournisseurs,0)),"")</f>
        <v/>
      </c>
    </row>
    <row r="2246" spans="39:41" x14ac:dyDescent="0.25">
      <c r="AM2246">
        <f>--ISNUMBER(IFERROR(SEARCH('Formulaire recherche'!$E$20,D2246,1),""))</f>
        <v>0</v>
      </c>
      <c r="AN2246" t="str">
        <f>IF(AM2246=1,COUNTIF($AM$2:AM2246,1),"")</f>
        <v/>
      </c>
      <c r="AO2246" t="str">
        <f>IFERROR(INDEX($D$2:$D$3528,MATCH(ROWS($AN$2:AN2246),Position_Fournisseurs,0)),"")</f>
        <v/>
      </c>
    </row>
    <row r="2247" spans="39:41" x14ac:dyDescent="0.25">
      <c r="AM2247">
        <f>--ISNUMBER(IFERROR(SEARCH('Formulaire recherche'!$E$20,D2247,1),""))</f>
        <v>0</v>
      </c>
      <c r="AN2247" t="str">
        <f>IF(AM2247=1,COUNTIF($AM$2:AM2247,1),"")</f>
        <v/>
      </c>
      <c r="AO2247" t="str">
        <f>IFERROR(INDEX($D$2:$D$3528,MATCH(ROWS($AN$2:AN2247),Position_Fournisseurs,0)),"")</f>
        <v/>
      </c>
    </row>
    <row r="2248" spans="39:41" x14ac:dyDescent="0.25">
      <c r="AM2248">
        <f>--ISNUMBER(IFERROR(SEARCH('Formulaire recherche'!$E$20,D2248,1),""))</f>
        <v>0</v>
      </c>
      <c r="AN2248" t="str">
        <f>IF(AM2248=1,COUNTIF($AM$2:AM2248,1),"")</f>
        <v/>
      </c>
      <c r="AO2248" t="str">
        <f>IFERROR(INDEX($D$2:$D$3528,MATCH(ROWS($AN$2:AN2248),Position_Fournisseurs,0)),"")</f>
        <v/>
      </c>
    </row>
    <row r="2249" spans="39:41" x14ac:dyDescent="0.25">
      <c r="AM2249">
        <f>--ISNUMBER(IFERROR(SEARCH('Formulaire recherche'!$E$20,D2249,1),""))</f>
        <v>0</v>
      </c>
      <c r="AN2249" t="str">
        <f>IF(AM2249=1,COUNTIF($AM$2:AM2249,1),"")</f>
        <v/>
      </c>
      <c r="AO2249" t="str">
        <f>IFERROR(INDEX($D$2:$D$3528,MATCH(ROWS($AN$2:AN2249),Position_Fournisseurs,0)),"")</f>
        <v/>
      </c>
    </row>
    <row r="2250" spans="39:41" x14ac:dyDescent="0.25">
      <c r="AM2250">
        <f>--ISNUMBER(IFERROR(SEARCH('Formulaire recherche'!$E$20,D2250,1),""))</f>
        <v>0</v>
      </c>
      <c r="AN2250" t="str">
        <f>IF(AM2250=1,COUNTIF($AM$2:AM2250,1),"")</f>
        <v/>
      </c>
      <c r="AO2250" t="str">
        <f>IFERROR(INDEX($D$2:$D$3528,MATCH(ROWS($AN$2:AN2250),Position_Fournisseurs,0)),"")</f>
        <v/>
      </c>
    </row>
    <row r="2251" spans="39:41" x14ac:dyDescent="0.25">
      <c r="AM2251">
        <f>--ISNUMBER(IFERROR(SEARCH('Formulaire recherche'!$E$20,D2251,1),""))</f>
        <v>0</v>
      </c>
      <c r="AN2251" t="str">
        <f>IF(AM2251=1,COUNTIF($AM$2:AM2251,1),"")</f>
        <v/>
      </c>
      <c r="AO2251" t="str">
        <f>IFERROR(INDEX($D$2:$D$3528,MATCH(ROWS($AN$2:AN2251),Position_Fournisseurs,0)),"")</f>
        <v/>
      </c>
    </row>
    <row r="2252" spans="39:41" x14ac:dyDescent="0.25">
      <c r="AM2252">
        <f>--ISNUMBER(IFERROR(SEARCH('Formulaire recherche'!$E$20,D2252,1),""))</f>
        <v>0</v>
      </c>
      <c r="AN2252" t="str">
        <f>IF(AM2252=1,COUNTIF($AM$2:AM2252,1),"")</f>
        <v/>
      </c>
      <c r="AO2252" t="str">
        <f>IFERROR(INDEX($D$2:$D$3528,MATCH(ROWS($AN$2:AN2252),Position_Fournisseurs,0)),"")</f>
        <v/>
      </c>
    </row>
    <row r="2253" spans="39:41" x14ac:dyDescent="0.25">
      <c r="AM2253">
        <f>--ISNUMBER(IFERROR(SEARCH('Formulaire recherche'!$E$20,D2253,1),""))</f>
        <v>0</v>
      </c>
      <c r="AN2253" t="str">
        <f>IF(AM2253=1,COUNTIF($AM$2:AM2253,1),"")</f>
        <v/>
      </c>
      <c r="AO2253" t="str">
        <f>IFERROR(INDEX($D$2:$D$3528,MATCH(ROWS($AN$2:AN2253),Position_Fournisseurs,0)),"")</f>
        <v/>
      </c>
    </row>
    <row r="2254" spans="39:41" x14ac:dyDescent="0.25">
      <c r="AM2254">
        <f>--ISNUMBER(IFERROR(SEARCH('Formulaire recherche'!$E$20,D2254,1),""))</f>
        <v>0</v>
      </c>
      <c r="AN2254" t="str">
        <f>IF(AM2254=1,COUNTIF($AM$2:AM2254,1),"")</f>
        <v/>
      </c>
      <c r="AO2254" t="str">
        <f>IFERROR(INDEX($D$2:$D$3528,MATCH(ROWS($AN$2:AN2254),Position_Fournisseurs,0)),"")</f>
        <v/>
      </c>
    </row>
    <row r="2255" spans="39:41" x14ac:dyDescent="0.25">
      <c r="AM2255">
        <f>--ISNUMBER(IFERROR(SEARCH('Formulaire recherche'!$E$20,D2255,1),""))</f>
        <v>0</v>
      </c>
      <c r="AN2255" t="str">
        <f>IF(AM2255=1,COUNTIF($AM$2:AM2255,1),"")</f>
        <v/>
      </c>
      <c r="AO2255" t="str">
        <f>IFERROR(INDEX($D$2:$D$3528,MATCH(ROWS($AN$2:AN2255),Position_Fournisseurs,0)),"")</f>
        <v/>
      </c>
    </row>
    <row r="2256" spans="39:41" x14ac:dyDescent="0.25">
      <c r="AM2256">
        <f>--ISNUMBER(IFERROR(SEARCH('Formulaire recherche'!$E$20,D2256,1),""))</f>
        <v>0</v>
      </c>
      <c r="AN2256" t="str">
        <f>IF(AM2256=1,COUNTIF($AM$2:AM2256,1),"")</f>
        <v/>
      </c>
      <c r="AO2256" t="str">
        <f>IFERROR(INDEX($D$2:$D$3528,MATCH(ROWS($AN$2:AN2256),Position_Fournisseurs,0)),"")</f>
        <v/>
      </c>
    </row>
    <row r="2257" spans="39:41" x14ac:dyDescent="0.25">
      <c r="AM2257">
        <f>--ISNUMBER(IFERROR(SEARCH('Formulaire recherche'!$E$20,D2257,1),""))</f>
        <v>0</v>
      </c>
      <c r="AN2257" t="str">
        <f>IF(AM2257=1,COUNTIF($AM$2:AM2257,1),"")</f>
        <v/>
      </c>
      <c r="AO2257" t="str">
        <f>IFERROR(INDEX($D$2:$D$3528,MATCH(ROWS($AN$2:AN2257),Position_Fournisseurs,0)),"")</f>
        <v/>
      </c>
    </row>
    <row r="2258" spans="39:41" x14ac:dyDescent="0.25">
      <c r="AM2258">
        <f>--ISNUMBER(IFERROR(SEARCH('Formulaire recherche'!$E$20,D2258,1),""))</f>
        <v>0</v>
      </c>
      <c r="AN2258" t="str">
        <f>IF(AM2258=1,COUNTIF($AM$2:AM2258,1),"")</f>
        <v/>
      </c>
      <c r="AO2258" t="str">
        <f>IFERROR(INDEX($D$2:$D$3528,MATCH(ROWS($AN$2:AN2258),Position_Fournisseurs,0)),"")</f>
        <v/>
      </c>
    </row>
    <row r="2259" spans="39:41" x14ac:dyDescent="0.25">
      <c r="AM2259">
        <f>--ISNUMBER(IFERROR(SEARCH('Formulaire recherche'!$E$20,D2259,1),""))</f>
        <v>0</v>
      </c>
      <c r="AN2259" t="str">
        <f>IF(AM2259=1,COUNTIF($AM$2:AM2259,1),"")</f>
        <v/>
      </c>
      <c r="AO2259" t="str">
        <f>IFERROR(INDEX($D$2:$D$3528,MATCH(ROWS($AN$2:AN2259),Position_Fournisseurs,0)),"")</f>
        <v/>
      </c>
    </row>
    <row r="2260" spans="39:41" x14ac:dyDescent="0.25">
      <c r="AM2260">
        <f>--ISNUMBER(IFERROR(SEARCH('Formulaire recherche'!$E$20,D2260,1),""))</f>
        <v>0</v>
      </c>
      <c r="AN2260" t="str">
        <f>IF(AM2260=1,COUNTIF($AM$2:AM2260,1),"")</f>
        <v/>
      </c>
      <c r="AO2260" t="str">
        <f>IFERROR(INDEX($D$2:$D$3528,MATCH(ROWS($AN$2:AN2260),Position_Fournisseurs,0)),"")</f>
        <v/>
      </c>
    </row>
    <row r="2261" spans="39:41" x14ac:dyDescent="0.25">
      <c r="AM2261">
        <f>--ISNUMBER(IFERROR(SEARCH('Formulaire recherche'!$E$20,D2261,1),""))</f>
        <v>0</v>
      </c>
      <c r="AN2261" t="str">
        <f>IF(AM2261=1,COUNTIF($AM$2:AM2261,1),"")</f>
        <v/>
      </c>
      <c r="AO2261" t="str">
        <f>IFERROR(INDEX($D$2:$D$3528,MATCH(ROWS($AN$2:AN2261),Position_Fournisseurs,0)),"")</f>
        <v/>
      </c>
    </row>
    <row r="2262" spans="39:41" x14ac:dyDescent="0.25">
      <c r="AM2262">
        <f>--ISNUMBER(IFERROR(SEARCH('Formulaire recherche'!$E$20,D2262,1),""))</f>
        <v>0</v>
      </c>
      <c r="AN2262" t="str">
        <f>IF(AM2262=1,COUNTIF($AM$2:AM2262,1),"")</f>
        <v/>
      </c>
      <c r="AO2262" t="str">
        <f>IFERROR(INDEX($D$2:$D$3528,MATCH(ROWS($AN$2:AN2262),Position_Fournisseurs,0)),"")</f>
        <v/>
      </c>
    </row>
    <row r="2263" spans="39:41" x14ac:dyDescent="0.25">
      <c r="AM2263">
        <f>--ISNUMBER(IFERROR(SEARCH('Formulaire recherche'!$E$20,D2263,1),""))</f>
        <v>0</v>
      </c>
      <c r="AN2263" t="str">
        <f>IF(AM2263=1,COUNTIF($AM$2:AM2263,1),"")</f>
        <v/>
      </c>
      <c r="AO2263" t="str">
        <f>IFERROR(INDEX($D$2:$D$3528,MATCH(ROWS($AN$2:AN2263),Position_Fournisseurs,0)),"")</f>
        <v/>
      </c>
    </row>
    <row r="2264" spans="39:41" x14ac:dyDescent="0.25">
      <c r="AM2264">
        <f>--ISNUMBER(IFERROR(SEARCH('Formulaire recherche'!$E$20,D2264,1),""))</f>
        <v>0</v>
      </c>
      <c r="AN2264" t="str">
        <f>IF(AM2264=1,COUNTIF($AM$2:AM2264,1),"")</f>
        <v/>
      </c>
      <c r="AO2264" t="str">
        <f>IFERROR(INDEX($D$2:$D$3528,MATCH(ROWS($AN$2:AN2264),Position_Fournisseurs,0)),"")</f>
        <v/>
      </c>
    </row>
    <row r="2265" spans="39:41" x14ac:dyDescent="0.25">
      <c r="AM2265">
        <f>--ISNUMBER(IFERROR(SEARCH('Formulaire recherche'!$E$20,D2265,1),""))</f>
        <v>0</v>
      </c>
      <c r="AN2265" t="str">
        <f>IF(AM2265=1,COUNTIF($AM$2:AM2265,1),"")</f>
        <v/>
      </c>
      <c r="AO2265" t="str">
        <f>IFERROR(INDEX($D$2:$D$3528,MATCH(ROWS($AN$2:AN2265),Position_Fournisseurs,0)),"")</f>
        <v/>
      </c>
    </row>
    <row r="2266" spans="39:41" x14ac:dyDescent="0.25">
      <c r="AM2266">
        <f>--ISNUMBER(IFERROR(SEARCH('Formulaire recherche'!$E$20,D2266,1),""))</f>
        <v>0</v>
      </c>
      <c r="AN2266" t="str">
        <f>IF(AM2266=1,COUNTIF($AM$2:AM2266,1),"")</f>
        <v/>
      </c>
      <c r="AO2266" t="str">
        <f>IFERROR(INDEX($D$2:$D$3528,MATCH(ROWS($AN$2:AN2266),Position_Fournisseurs,0)),"")</f>
        <v/>
      </c>
    </row>
    <row r="2267" spans="39:41" x14ac:dyDescent="0.25">
      <c r="AM2267">
        <f>--ISNUMBER(IFERROR(SEARCH('Formulaire recherche'!$E$20,D2267,1),""))</f>
        <v>0</v>
      </c>
      <c r="AN2267" t="str">
        <f>IF(AM2267=1,COUNTIF($AM$2:AM2267,1),"")</f>
        <v/>
      </c>
      <c r="AO2267" t="str">
        <f>IFERROR(INDEX($D$2:$D$3528,MATCH(ROWS($AN$2:AN2267),Position_Fournisseurs,0)),"")</f>
        <v/>
      </c>
    </row>
    <row r="2268" spans="39:41" x14ac:dyDescent="0.25">
      <c r="AM2268">
        <f>--ISNUMBER(IFERROR(SEARCH('Formulaire recherche'!$E$20,D2268,1),""))</f>
        <v>0</v>
      </c>
      <c r="AN2268" t="str">
        <f>IF(AM2268=1,COUNTIF($AM$2:AM2268,1),"")</f>
        <v/>
      </c>
      <c r="AO2268" t="str">
        <f>IFERROR(INDEX($D$2:$D$3528,MATCH(ROWS($AN$2:AN2268),Position_Fournisseurs,0)),"")</f>
        <v/>
      </c>
    </row>
    <row r="2269" spans="39:41" x14ac:dyDescent="0.25">
      <c r="AM2269">
        <f>--ISNUMBER(IFERROR(SEARCH('Formulaire recherche'!$E$20,D2269,1),""))</f>
        <v>0</v>
      </c>
      <c r="AN2269" t="str">
        <f>IF(AM2269=1,COUNTIF($AM$2:AM2269,1),"")</f>
        <v/>
      </c>
      <c r="AO2269" t="str">
        <f>IFERROR(INDEX($D$2:$D$3528,MATCH(ROWS($AN$2:AN2269),Position_Fournisseurs,0)),"")</f>
        <v/>
      </c>
    </row>
    <row r="2270" spans="39:41" x14ac:dyDescent="0.25">
      <c r="AM2270">
        <f>--ISNUMBER(IFERROR(SEARCH('Formulaire recherche'!$E$20,D2270,1),""))</f>
        <v>0</v>
      </c>
      <c r="AN2270" t="str">
        <f>IF(AM2270=1,COUNTIF($AM$2:AM2270,1),"")</f>
        <v/>
      </c>
      <c r="AO2270" t="str">
        <f>IFERROR(INDEX($D$2:$D$3528,MATCH(ROWS($AN$2:AN2270),Position_Fournisseurs,0)),"")</f>
        <v/>
      </c>
    </row>
    <row r="2271" spans="39:41" x14ac:dyDescent="0.25">
      <c r="AM2271">
        <f>--ISNUMBER(IFERROR(SEARCH('Formulaire recherche'!$E$20,D2271,1),""))</f>
        <v>0</v>
      </c>
      <c r="AN2271" t="str">
        <f>IF(AM2271=1,COUNTIF($AM$2:AM2271,1),"")</f>
        <v/>
      </c>
      <c r="AO2271" t="str">
        <f>IFERROR(INDEX($D$2:$D$3528,MATCH(ROWS($AN$2:AN2271),Position_Fournisseurs,0)),"")</f>
        <v/>
      </c>
    </row>
    <row r="2272" spans="39:41" x14ac:dyDescent="0.25">
      <c r="AM2272">
        <f>--ISNUMBER(IFERROR(SEARCH('Formulaire recherche'!$E$20,D2272,1),""))</f>
        <v>0</v>
      </c>
      <c r="AN2272" t="str">
        <f>IF(AM2272=1,COUNTIF($AM$2:AM2272,1),"")</f>
        <v/>
      </c>
      <c r="AO2272" t="str">
        <f>IFERROR(INDEX($D$2:$D$3528,MATCH(ROWS($AN$2:AN2272),Position_Fournisseurs,0)),"")</f>
        <v/>
      </c>
    </row>
    <row r="2273" spans="39:41" x14ac:dyDescent="0.25">
      <c r="AM2273">
        <f>--ISNUMBER(IFERROR(SEARCH('Formulaire recherche'!$E$20,D2273,1),""))</f>
        <v>0</v>
      </c>
      <c r="AN2273" t="str">
        <f>IF(AM2273=1,COUNTIF($AM$2:AM2273,1),"")</f>
        <v/>
      </c>
      <c r="AO2273" t="str">
        <f>IFERROR(INDEX($D$2:$D$3528,MATCH(ROWS($AN$2:AN2273),Position_Fournisseurs,0)),"")</f>
        <v/>
      </c>
    </row>
    <row r="2274" spans="39:41" x14ac:dyDescent="0.25">
      <c r="AM2274">
        <f>--ISNUMBER(IFERROR(SEARCH('Formulaire recherche'!$E$20,D2274,1),""))</f>
        <v>0</v>
      </c>
      <c r="AN2274" t="str">
        <f>IF(AM2274=1,COUNTIF($AM$2:AM2274,1),"")</f>
        <v/>
      </c>
      <c r="AO2274" t="str">
        <f>IFERROR(INDEX($D$2:$D$3528,MATCH(ROWS($AN$2:AN2274),Position_Fournisseurs,0)),"")</f>
        <v/>
      </c>
    </row>
    <row r="2275" spans="39:41" x14ac:dyDescent="0.25">
      <c r="AM2275">
        <f>--ISNUMBER(IFERROR(SEARCH('Formulaire recherche'!$E$20,D2275,1),""))</f>
        <v>0</v>
      </c>
      <c r="AN2275" t="str">
        <f>IF(AM2275=1,COUNTIF($AM$2:AM2275,1),"")</f>
        <v/>
      </c>
      <c r="AO2275" t="str">
        <f>IFERROR(INDEX($D$2:$D$3528,MATCH(ROWS($AN$2:AN2275),Position_Fournisseurs,0)),"")</f>
        <v/>
      </c>
    </row>
    <row r="2276" spans="39:41" x14ac:dyDescent="0.25">
      <c r="AM2276">
        <f>--ISNUMBER(IFERROR(SEARCH('Formulaire recherche'!$E$20,D2276,1),""))</f>
        <v>0</v>
      </c>
      <c r="AN2276" t="str">
        <f>IF(AM2276=1,COUNTIF($AM$2:AM2276,1),"")</f>
        <v/>
      </c>
      <c r="AO2276" t="str">
        <f>IFERROR(INDEX($D$2:$D$3528,MATCH(ROWS($AN$2:AN2276),Position_Fournisseurs,0)),"")</f>
        <v/>
      </c>
    </row>
    <row r="2277" spans="39:41" x14ac:dyDescent="0.25">
      <c r="AM2277">
        <f>--ISNUMBER(IFERROR(SEARCH('Formulaire recherche'!$E$20,D2277,1),""))</f>
        <v>0</v>
      </c>
      <c r="AN2277" t="str">
        <f>IF(AM2277=1,COUNTIF($AM$2:AM2277,1),"")</f>
        <v/>
      </c>
      <c r="AO2277" t="str">
        <f>IFERROR(INDEX($D$2:$D$3528,MATCH(ROWS($AN$2:AN2277),Position_Fournisseurs,0)),"")</f>
        <v/>
      </c>
    </row>
    <row r="2278" spans="39:41" x14ac:dyDescent="0.25">
      <c r="AM2278">
        <f>--ISNUMBER(IFERROR(SEARCH('Formulaire recherche'!$E$20,D2278,1),""))</f>
        <v>0</v>
      </c>
      <c r="AN2278" t="str">
        <f>IF(AM2278=1,COUNTIF($AM$2:AM2278,1),"")</f>
        <v/>
      </c>
      <c r="AO2278" t="str">
        <f>IFERROR(INDEX($D$2:$D$3528,MATCH(ROWS($AN$2:AN2278),Position_Fournisseurs,0)),"")</f>
        <v/>
      </c>
    </row>
    <row r="2279" spans="39:41" x14ac:dyDescent="0.25">
      <c r="AM2279">
        <f>--ISNUMBER(IFERROR(SEARCH('Formulaire recherche'!$E$20,D2279,1),""))</f>
        <v>0</v>
      </c>
      <c r="AN2279" t="str">
        <f>IF(AM2279=1,COUNTIF($AM$2:AM2279,1),"")</f>
        <v/>
      </c>
      <c r="AO2279" t="str">
        <f>IFERROR(INDEX($D$2:$D$3528,MATCH(ROWS($AN$2:AN2279),Position_Fournisseurs,0)),"")</f>
        <v/>
      </c>
    </row>
    <row r="2280" spans="39:41" x14ac:dyDescent="0.25">
      <c r="AM2280">
        <f>--ISNUMBER(IFERROR(SEARCH('Formulaire recherche'!$E$20,D2280,1),""))</f>
        <v>0</v>
      </c>
      <c r="AN2280" t="str">
        <f>IF(AM2280=1,COUNTIF($AM$2:AM2280,1),"")</f>
        <v/>
      </c>
      <c r="AO2280" t="str">
        <f>IFERROR(INDEX($D$2:$D$3528,MATCH(ROWS($AN$2:AN2280),Position_Fournisseurs,0)),"")</f>
        <v/>
      </c>
    </row>
    <row r="2281" spans="39:41" x14ac:dyDescent="0.25">
      <c r="AM2281">
        <f>--ISNUMBER(IFERROR(SEARCH('Formulaire recherche'!$E$20,D2281,1),""))</f>
        <v>0</v>
      </c>
      <c r="AN2281" t="str">
        <f>IF(AM2281=1,COUNTIF($AM$2:AM2281,1),"")</f>
        <v/>
      </c>
      <c r="AO2281" t="str">
        <f>IFERROR(INDEX($D$2:$D$3528,MATCH(ROWS($AN$2:AN2281),Position_Fournisseurs,0)),"")</f>
        <v/>
      </c>
    </row>
    <row r="2282" spans="39:41" x14ac:dyDescent="0.25">
      <c r="AM2282">
        <f>--ISNUMBER(IFERROR(SEARCH('Formulaire recherche'!$E$20,D2282,1),""))</f>
        <v>0</v>
      </c>
      <c r="AN2282" t="str">
        <f>IF(AM2282=1,COUNTIF($AM$2:AM2282,1),"")</f>
        <v/>
      </c>
      <c r="AO2282" t="str">
        <f>IFERROR(INDEX($D$2:$D$3528,MATCH(ROWS($AN$2:AN2282),Position_Fournisseurs,0)),"")</f>
        <v/>
      </c>
    </row>
    <row r="2283" spans="39:41" x14ac:dyDescent="0.25">
      <c r="AM2283">
        <f>--ISNUMBER(IFERROR(SEARCH('Formulaire recherche'!$E$20,D2283,1),""))</f>
        <v>0</v>
      </c>
      <c r="AN2283" t="str">
        <f>IF(AM2283=1,COUNTIF($AM$2:AM2283,1),"")</f>
        <v/>
      </c>
      <c r="AO2283" t="str">
        <f>IFERROR(INDEX($D$2:$D$3528,MATCH(ROWS($AN$2:AN2283),Position_Fournisseurs,0)),"")</f>
        <v/>
      </c>
    </row>
    <row r="2284" spans="39:41" x14ac:dyDescent="0.25">
      <c r="AM2284">
        <f>--ISNUMBER(IFERROR(SEARCH('Formulaire recherche'!$E$20,D2284,1),""))</f>
        <v>0</v>
      </c>
      <c r="AN2284" t="str">
        <f>IF(AM2284=1,COUNTIF($AM$2:AM2284,1),"")</f>
        <v/>
      </c>
      <c r="AO2284" t="str">
        <f>IFERROR(INDEX($D$2:$D$3528,MATCH(ROWS($AN$2:AN2284),Position_Fournisseurs,0)),"")</f>
        <v/>
      </c>
    </row>
    <row r="2285" spans="39:41" x14ac:dyDescent="0.25">
      <c r="AM2285">
        <f>--ISNUMBER(IFERROR(SEARCH('Formulaire recherche'!$E$20,D2285,1),""))</f>
        <v>0</v>
      </c>
      <c r="AN2285" t="str">
        <f>IF(AM2285=1,COUNTIF($AM$2:AM2285,1),"")</f>
        <v/>
      </c>
      <c r="AO2285" t="str">
        <f>IFERROR(INDEX($D$2:$D$3528,MATCH(ROWS($AN$2:AN2285),Position_Fournisseurs,0)),"")</f>
        <v/>
      </c>
    </row>
    <row r="2286" spans="39:41" x14ac:dyDescent="0.25">
      <c r="AM2286">
        <f>--ISNUMBER(IFERROR(SEARCH('Formulaire recherche'!$E$20,D2286,1),""))</f>
        <v>0</v>
      </c>
      <c r="AN2286" t="str">
        <f>IF(AM2286=1,COUNTIF($AM$2:AM2286,1),"")</f>
        <v/>
      </c>
      <c r="AO2286" t="str">
        <f>IFERROR(INDEX($D$2:$D$3528,MATCH(ROWS($AN$2:AN2286),Position_Fournisseurs,0)),"")</f>
        <v/>
      </c>
    </row>
    <row r="2287" spans="39:41" x14ac:dyDescent="0.25">
      <c r="AM2287">
        <f>--ISNUMBER(IFERROR(SEARCH('Formulaire recherche'!$E$20,D2287,1),""))</f>
        <v>0</v>
      </c>
      <c r="AN2287" t="str">
        <f>IF(AM2287=1,COUNTIF($AM$2:AM2287,1),"")</f>
        <v/>
      </c>
      <c r="AO2287" t="str">
        <f>IFERROR(INDEX($D$2:$D$3528,MATCH(ROWS($AN$2:AN2287),Position_Fournisseurs,0)),"")</f>
        <v/>
      </c>
    </row>
    <row r="2288" spans="39:41" x14ac:dyDescent="0.25">
      <c r="AM2288">
        <f>--ISNUMBER(IFERROR(SEARCH('Formulaire recherche'!$E$20,D2288,1),""))</f>
        <v>0</v>
      </c>
      <c r="AN2288" t="str">
        <f>IF(AM2288=1,COUNTIF($AM$2:AM2288,1),"")</f>
        <v/>
      </c>
      <c r="AO2288" t="str">
        <f>IFERROR(INDEX($D$2:$D$3528,MATCH(ROWS($AN$2:AN2288),Position_Fournisseurs,0)),"")</f>
        <v/>
      </c>
    </row>
    <row r="2289" spans="39:41" x14ac:dyDescent="0.25">
      <c r="AM2289">
        <f>--ISNUMBER(IFERROR(SEARCH('Formulaire recherche'!$E$20,D2289,1),""))</f>
        <v>0</v>
      </c>
      <c r="AN2289" t="str">
        <f>IF(AM2289=1,COUNTIF($AM$2:AM2289,1),"")</f>
        <v/>
      </c>
      <c r="AO2289" t="str">
        <f>IFERROR(INDEX($D$2:$D$3528,MATCH(ROWS($AN$2:AN2289),Position_Fournisseurs,0)),"")</f>
        <v/>
      </c>
    </row>
    <row r="2290" spans="39:41" x14ac:dyDescent="0.25">
      <c r="AM2290">
        <f>--ISNUMBER(IFERROR(SEARCH('Formulaire recherche'!$E$20,D2290,1),""))</f>
        <v>0</v>
      </c>
      <c r="AN2290" t="str">
        <f>IF(AM2290=1,COUNTIF($AM$2:AM2290,1),"")</f>
        <v/>
      </c>
      <c r="AO2290" t="str">
        <f>IFERROR(INDEX($D$2:$D$3528,MATCH(ROWS($AN$2:AN2290),Position_Fournisseurs,0)),"")</f>
        <v/>
      </c>
    </row>
    <row r="2291" spans="39:41" x14ac:dyDescent="0.25">
      <c r="AM2291">
        <f>--ISNUMBER(IFERROR(SEARCH('Formulaire recherche'!$E$20,D2291,1),""))</f>
        <v>0</v>
      </c>
      <c r="AN2291" t="str">
        <f>IF(AM2291=1,COUNTIF($AM$2:AM2291,1),"")</f>
        <v/>
      </c>
      <c r="AO2291" t="str">
        <f>IFERROR(INDEX($D$2:$D$3528,MATCH(ROWS($AN$2:AN2291),Position_Fournisseurs,0)),"")</f>
        <v/>
      </c>
    </row>
    <row r="2292" spans="39:41" x14ac:dyDescent="0.25">
      <c r="AM2292">
        <f>--ISNUMBER(IFERROR(SEARCH('Formulaire recherche'!$E$20,D2292,1),""))</f>
        <v>0</v>
      </c>
      <c r="AN2292" t="str">
        <f>IF(AM2292=1,COUNTIF($AM$2:AM2292,1),"")</f>
        <v/>
      </c>
      <c r="AO2292" t="str">
        <f>IFERROR(INDEX($D$2:$D$3528,MATCH(ROWS($AN$2:AN2292),Position_Fournisseurs,0)),"")</f>
        <v/>
      </c>
    </row>
    <row r="2293" spans="39:41" x14ac:dyDescent="0.25">
      <c r="AM2293">
        <f>--ISNUMBER(IFERROR(SEARCH('Formulaire recherche'!$E$20,D2293,1),""))</f>
        <v>0</v>
      </c>
      <c r="AN2293" t="str">
        <f>IF(AM2293=1,COUNTIF($AM$2:AM2293,1),"")</f>
        <v/>
      </c>
      <c r="AO2293" t="str">
        <f>IFERROR(INDEX($D$2:$D$3528,MATCH(ROWS($AN$2:AN2293),Position_Fournisseurs,0)),"")</f>
        <v/>
      </c>
    </row>
    <row r="2294" spans="39:41" x14ac:dyDescent="0.25">
      <c r="AM2294">
        <f>--ISNUMBER(IFERROR(SEARCH('Formulaire recherche'!$E$20,D2294,1),""))</f>
        <v>0</v>
      </c>
      <c r="AN2294" t="str">
        <f>IF(AM2294=1,COUNTIF($AM$2:AM2294,1),"")</f>
        <v/>
      </c>
      <c r="AO2294" t="str">
        <f>IFERROR(INDEX($D$2:$D$3528,MATCH(ROWS($AN$2:AN2294),Position_Fournisseurs,0)),"")</f>
        <v/>
      </c>
    </row>
    <row r="2295" spans="39:41" x14ac:dyDescent="0.25">
      <c r="AM2295">
        <f>--ISNUMBER(IFERROR(SEARCH('Formulaire recherche'!$E$20,D2295,1),""))</f>
        <v>0</v>
      </c>
      <c r="AN2295" t="str">
        <f>IF(AM2295=1,COUNTIF($AM$2:AM2295,1),"")</f>
        <v/>
      </c>
      <c r="AO2295" t="str">
        <f>IFERROR(INDEX($D$2:$D$3528,MATCH(ROWS($AN$2:AN2295),Position_Fournisseurs,0)),"")</f>
        <v/>
      </c>
    </row>
    <row r="2296" spans="39:41" x14ac:dyDescent="0.25">
      <c r="AM2296">
        <f>--ISNUMBER(IFERROR(SEARCH('Formulaire recherche'!$E$20,D2296,1),""))</f>
        <v>0</v>
      </c>
      <c r="AN2296" t="str">
        <f>IF(AM2296=1,COUNTIF($AM$2:AM2296,1),"")</f>
        <v/>
      </c>
      <c r="AO2296" t="str">
        <f>IFERROR(INDEX($D$2:$D$3528,MATCH(ROWS($AN$2:AN2296),Position_Fournisseurs,0)),"")</f>
        <v/>
      </c>
    </row>
    <row r="2297" spans="39:41" x14ac:dyDescent="0.25">
      <c r="AM2297">
        <f>--ISNUMBER(IFERROR(SEARCH('Formulaire recherche'!$E$20,D2297,1),""))</f>
        <v>0</v>
      </c>
      <c r="AN2297" t="str">
        <f>IF(AM2297=1,COUNTIF($AM$2:AM2297,1),"")</f>
        <v/>
      </c>
      <c r="AO2297" t="str">
        <f>IFERROR(INDEX($D$2:$D$3528,MATCH(ROWS($AN$2:AN2297),Position_Fournisseurs,0)),"")</f>
        <v/>
      </c>
    </row>
    <row r="2298" spans="39:41" x14ac:dyDescent="0.25">
      <c r="AM2298">
        <f>--ISNUMBER(IFERROR(SEARCH('Formulaire recherche'!$E$20,D2298,1),""))</f>
        <v>0</v>
      </c>
      <c r="AN2298" t="str">
        <f>IF(AM2298=1,COUNTIF($AM$2:AM2298,1),"")</f>
        <v/>
      </c>
      <c r="AO2298" t="str">
        <f>IFERROR(INDEX($D$2:$D$3528,MATCH(ROWS($AN$2:AN2298),Position_Fournisseurs,0)),"")</f>
        <v/>
      </c>
    </row>
    <row r="2299" spans="39:41" x14ac:dyDescent="0.25">
      <c r="AM2299">
        <f>--ISNUMBER(IFERROR(SEARCH('Formulaire recherche'!$E$20,D2299,1),""))</f>
        <v>0</v>
      </c>
      <c r="AN2299" t="str">
        <f>IF(AM2299=1,COUNTIF($AM$2:AM2299,1),"")</f>
        <v/>
      </c>
      <c r="AO2299" t="str">
        <f>IFERROR(INDEX($D$2:$D$3528,MATCH(ROWS($AN$2:AN2299),Position_Fournisseurs,0)),"")</f>
        <v/>
      </c>
    </row>
    <row r="2300" spans="39:41" x14ac:dyDescent="0.25">
      <c r="AM2300">
        <f>--ISNUMBER(IFERROR(SEARCH('Formulaire recherche'!$E$20,D2300,1),""))</f>
        <v>0</v>
      </c>
      <c r="AN2300" t="str">
        <f>IF(AM2300=1,COUNTIF($AM$2:AM2300,1),"")</f>
        <v/>
      </c>
      <c r="AO2300" t="str">
        <f>IFERROR(INDEX($D$2:$D$3528,MATCH(ROWS($AN$2:AN2300),Position_Fournisseurs,0)),"")</f>
        <v/>
      </c>
    </row>
    <row r="2301" spans="39:41" x14ac:dyDescent="0.25">
      <c r="AM2301">
        <f>--ISNUMBER(IFERROR(SEARCH('Formulaire recherche'!$E$20,D2301,1),""))</f>
        <v>0</v>
      </c>
      <c r="AN2301" t="str">
        <f>IF(AM2301=1,COUNTIF($AM$2:AM2301,1),"")</f>
        <v/>
      </c>
      <c r="AO2301" t="str">
        <f>IFERROR(INDEX($D$2:$D$3528,MATCH(ROWS($AN$2:AN2301),Position_Fournisseurs,0)),"")</f>
        <v/>
      </c>
    </row>
    <row r="2302" spans="39:41" x14ac:dyDescent="0.25">
      <c r="AM2302">
        <f>--ISNUMBER(IFERROR(SEARCH('Formulaire recherche'!$E$20,D2302,1),""))</f>
        <v>0</v>
      </c>
      <c r="AN2302" t="str">
        <f>IF(AM2302=1,COUNTIF($AM$2:AM2302,1),"")</f>
        <v/>
      </c>
      <c r="AO2302" t="str">
        <f>IFERROR(INDEX($D$2:$D$3528,MATCH(ROWS($AN$2:AN2302),Position_Fournisseurs,0)),"")</f>
        <v/>
      </c>
    </row>
    <row r="2303" spans="39:41" x14ac:dyDescent="0.25">
      <c r="AM2303">
        <f>--ISNUMBER(IFERROR(SEARCH('Formulaire recherche'!$E$20,D2303,1),""))</f>
        <v>0</v>
      </c>
      <c r="AN2303" t="str">
        <f>IF(AM2303=1,COUNTIF($AM$2:AM2303,1),"")</f>
        <v/>
      </c>
      <c r="AO2303" t="str">
        <f>IFERROR(INDEX($D$2:$D$3528,MATCH(ROWS($AN$2:AN2303),Position_Fournisseurs,0)),"")</f>
        <v/>
      </c>
    </row>
    <row r="2304" spans="39:41" x14ac:dyDescent="0.25">
      <c r="AM2304">
        <f>--ISNUMBER(IFERROR(SEARCH('Formulaire recherche'!$E$20,D2304,1),""))</f>
        <v>0</v>
      </c>
      <c r="AN2304" t="str">
        <f>IF(AM2304=1,COUNTIF($AM$2:AM2304,1),"")</f>
        <v/>
      </c>
      <c r="AO2304" t="str">
        <f>IFERROR(INDEX($D$2:$D$3528,MATCH(ROWS($AN$2:AN2304),Position_Fournisseurs,0)),"")</f>
        <v/>
      </c>
    </row>
    <row r="2305" spans="39:41" x14ac:dyDescent="0.25">
      <c r="AM2305">
        <f>--ISNUMBER(IFERROR(SEARCH('Formulaire recherche'!$E$20,D2305,1),""))</f>
        <v>0</v>
      </c>
      <c r="AN2305" t="str">
        <f>IF(AM2305=1,COUNTIF($AM$2:AM2305,1),"")</f>
        <v/>
      </c>
      <c r="AO2305" t="str">
        <f>IFERROR(INDEX($D$2:$D$3528,MATCH(ROWS($AN$2:AN2305),Position_Fournisseurs,0)),"")</f>
        <v/>
      </c>
    </row>
    <row r="2306" spans="39:41" x14ac:dyDescent="0.25">
      <c r="AM2306">
        <f>--ISNUMBER(IFERROR(SEARCH('Formulaire recherche'!$E$20,D2306,1),""))</f>
        <v>0</v>
      </c>
      <c r="AN2306" t="str">
        <f>IF(AM2306=1,COUNTIF($AM$2:AM2306,1),"")</f>
        <v/>
      </c>
      <c r="AO2306" t="str">
        <f>IFERROR(INDEX($D$2:$D$3528,MATCH(ROWS($AN$2:AN2306),Position_Fournisseurs,0)),"")</f>
        <v/>
      </c>
    </row>
    <row r="2307" spans="39:41" x14ac:dyDescent="0.25">
      <c r="AM2307">
        <f>--ISNUMBER(IFERROR(SEARCH('Formulaire recherche'!$E$20,D2307,1),""))</f>
        <v>0</v>
      </c>
      <c r="AN2307" t="str">
        <f>IF(AM2307=1,COUNTIF($AM$2:AM2307,1),"")</f>
        <v/>
      </c>
      <c r="AO2307" t="str">
        <f>IFERROR(INDEX($D$2:$D$3528,MATCH(ROWS($AN$2:AN2307),Position_Fournisseurs,0)),"")</f>
        <v/>
      </c>
    </row>
    <row r="2308" spans="39:41" x14ac:dyDescent="0.25">
      <c r="AM2308">
        <f>--ISNUMBER(IFERROR(SEARCH('Formulaire recherche'!$E$20,D2308,1),""))</f>
        <v>0</v>
      </c>
      <c r="AN2308" t="str">
        <f>IF(AM2308=1,COUNTIF($AM$2:AM2308,1),"")</f>
        <v/>
      </c>
      <c r="AO2308" t="str">
        <f>IFERROR(INDEX($D$2:$D$3528,MATCH(ROWS($AN$2:AN2308),Position_Fournisseurs,0)),"")</f>
        <v/>
      </c>
    </row>
    <row r="2309" spans="39:41" x14ac:dyDescent="0.25">
      <c r="AM2309">
        <f>--ISNUMBER(IFERROR(SEARCH('Formulaire recherche'!$E$20,D2309,1),""))</f>
        <v>0</v>
      </c>
      <c r="AN2309" t="str">
        <f>IF(AM2309=1,COUNTIF($AM$2:AM2309,1),"")</f>
        <v/>
      </c>
      <c r="AO2309" t="str">
        <f>IFERROR(INDEX($D$2:$D$3528,MATCH(ROWS($AN$2:AN2309),Position_Fournisseurs,0)),"")</f>
        <v/>
      </c>
    </row>
    <row r="2310" spans="39:41" x14ac:dyDescent="0.25">
      <c r="AM2310">
        <f>--ISNUMBER(IFERROR(SEARCH('Formulaire recherche'!$E$20,D2310,1),""))</f>
        <v>0</v>
      </c>
      <c r="AN2310" t="str">
        <f>IF(AM2310=1,COUNTIF($AM$2:AM2310,1),"")</f>
        <v/>
      </c>
      <c r="AO2310" t="str">
        <f>IFERROR(INDEX($D$2:$D$3528,MATCH(ROWS($AN$2:AN2310),Position_Fournisseurs,0)),"")</f>
        <v/>
      </c>
    </row>
    <row r="2311" spans="39:41" x14ac:dyDescent="0.25">
      <c r="AM2311">
        <f>--ISNUMBER(IFERROR(SEARCH('Formulaire recherche'!$E$20,D2311,1),""))</f>
        <v>0</v>
      </c>
      <c r="AN2311" t="str">
        <f>IF(AM2311=1,COUNTIF($AM$2:AM2311,1),"")</f>
        <v/>
      </c>
      <c r="AO2311" t="str">
        <f>IFERROR(INDEX($D$2:$D$3528,MATCH(ROWS($AN$2:AN2311),Position_Fournisseurs,0)),"")</f>
        <v/>
      </c>
    </row>
    <row r="2312" spans="39:41" x14ac:dyDescent="0.25">
      <c r="AM2312">
        <f>--ISNUMBER(IFERROR(SEARCH('Formulaire recherche'!$E$20,D2312,1),""))</f>
        <v>0</v>
      </c>
      <c r="AN2312" t="str">
        <f>IF(AM2312=1,COUNTIF($AM$2:AM2312,1),"")</f>
        <v/>
      </c>
      <c r="AO2312" t="str">
        <f>IFERROR(INDEX($D$2:$D$3528,MATCH(ROWS($AN$2:AN2312),Position_Fournisseurs,0)),"")</f>
        <v/>
      </c>
    </row>
    <row r="2313" spans="39:41" x14ac:dyDescent="0.25">
      <c r="AM2313">
        <f>--ISNUMBER(IFERROR(SEARCH('Formulaire recherche'!$E$20,D2313,1),""))</f>
        <v>0</v>
      </c>
      <c r="AN2313" t="str">
        <f>IF(AM2313=1,COUNTIF($AM$2:AM2313,1),"")</f>
        <v/>
      </c>
      <c r="AO2313" t="str">
        <f>IFERROR(INDEX($D$2:$D$3528,MATCH(ROWS($AN$2:AN2313),Position_Fournisseurs,0)),"")</f>
        <v/>
      </c>
    </row>
    <row r="2314" spans="39:41" x14ac:dyDescent="0.25">
      <c r="AM2314">
        <f>--ISNUMBER(IFERROR(SEARCH('Formulaire recherche'!$E$20,D2314,1),""))</f>
        <v>0</v>
      </c>
      <c r="AN2314" t="str">
        <f>IF(AM2314=1,COUNTIF($AM$2:AM2314,1),"")</f>
        <v/>
      </c>
      <c r="AO2314" t="str">
        <f>IFERROR(INDEX($D$2:$D$3528,MATCH(ROWS($AN$2:AN2314),Position_Fournisseurs,0)),"")</f>
        <v/>
      </c>
    </row>
    <row r="2315" spans="39:41" x14ac:dyDescent="0.25">
      <c r="AM2315">
        <f>--ISNUMBER(IFERROR(SEARCH('Formulaire recherche'!$E$20,D2315,1),""))</f>
        <v>0</v>
      </c>
      <c r="AN2315" t="str">
        <f>IF(AM2315=1,COUNTIF($AM$2:AM2315,1),"")</f>
        <v/>
      </c>
      <c r="AO2315" t="str">
        <f>IFERROR(INDEX($D$2:$D$3528,MATCH(ROWS($AN$2:AN2315),Position_Fournisseurs,0)),"")</f>
        <v/>
      </c>
    </row>
    <row r="2316" spans="39:41" x14ac:dyDescent="0.25">
      <c r="AM2316">
        <f>--ISNUMBER(IFERROR(SEARCH('Formulaire recherche'!$E$20,D2316,1),""))</f>
        <v>0</v>
      </c>
      <c r="AN2316" t="str">
        <f>IF(AM2316=1,COUNTIF($AM$2:AM2316,1),"")</f>
        <v/>
      </c>
      <c r="AO2316" t="str">
        <f>IFERROR(INDEX($D$2:$D$3528,MATCH(ROWS($AN$2:AN2316),Position_Fournisseurs,0)),"")</f>
        <v/>
      </c>
    </row>
    <row r="2317" spans="39:41" x14ac:dyDescent="0.25">
      <c r="AM2317">
        <f>--ISNUMBER(IFERROR(SEARCH('Formulaire recherche'!$E$20,D2317,1),""))</f>
        <v>0</v>
      </c>
      <c r="AN2317" t="str">
        <f>IF(AM2317=1,COUNTIF($AM$2:AM2317,1),"")</f>
        <v/>
      </c>
      <c r="AO2317" t="str">
        <f>IFERROR(INDEX($D$2:$D$3528,MATCH(ROWS($AN$2:AN2317),Position_Fournisseurs,0)),"")</f>
        <v/>
      </c>
    </row>
    <row r="2318" spans="39:41" x14ac:dyDescent="0.25">
      <c r="AM2318">
        <f>--ISNUMBER(IFERROR(SEARCH('Formulaire recherche'!$E$20,D2318,1),""))</f>
        <v>0</v>
      </c>
      <c r="AN2318" t="str">
        <f>IF(AM2318=1,COUNTIF($AM$2:AM2318,1),"")</f>
        <v/>
      </c>
      <c r="AO2318" t="str">
        <f>IFERROR(INDEX($D$2:$D$3528,MATCH(ROWS($AN$2:AN2318),Position_Fournisseurs,0)),"")</f>
        <v/>
      </c>
    </row>
    <row r="2319" spans="39:41" x14ac:dyDescent="0.25">
      <c r="AM2319">
        <f>--ISNUMBER(IFERROR(SEARCH('Formulaire recherche'!$E$20,D2319,1),""))</f>
        <v>0</v>
      </c>
      <c r="AN2319" t="str">
        <f>IF(AM2319=1,COUNTIF($AM$2:AM2319,1),"")</f>
        <v/>
      </c>
      <c r="AO2319" t="str">
        <f>IFERROR(INDEX($D$2:$D$3528,MATCH(ROWS($AN$2:AN2319),Position_Fournisseurs,0)),"")</f>
        <v/>
      </c>
    </row>
    <row r="2320" spans="39:41" x14ac:dyDescent="0.25">
      <c r="AM2320">
        <f>--ISNUMBER(IFERROR(SEARCH('Formulaire recherche'!$E$20,D2320,1),""))</f>
        <v>0</v>
      </c>
      <c r="AN2320" t="str">
        <f>IF(AM2320=1,COUNTIF($AM$2:AM2320,1),"")</f>
        <v/>
      </c>
      <c r="AO2320" t="str">
        <f>IFERROR(INDEX($D$2:$D$3528,MATCH(ROWS($AN$2:AN2320),Position_Fournisseurs,0)),"")</f>
        <v/>
      </c>
    </row>
    <row r="2321" spans="39:41" x14ac:dyDescent="0.25">
      <c r="AM2321">
        <f>--ISNUMBER(IFERROR(SEARCH('Formulaire recherche'!$E$20,D2321,1),""))</f>
        <v>0</v>
      </c>
      <c r="AN2321" t="str">
        <f>IF(AM2321=1,COUNTIF($AM$2:AM2321,1),"")</f>
        <v/>
      </c>
      <c r="AO2321" t="str">
        <f>IFERROR(INDEX($D$2:$D$3528,MATCH(ROWS($AN$2:AN2321),Position_Fournisseurs,0)),"")</f>
        <v/>
      </c>
    </row>
    <row r="2322" spans="39:41" x14ac:dyDescent="0.25">
      <c r="AM2322">
        <f>--ISNUMBER(IFERROR(SEARCH('Formulaire recherche'!$E$20,D2322,1),""))</f>
        <v>0</v>
      </c>
      <c r="AN2322" t="str">
        <f>IF(AM2322=1,COUNTIF($AM$2:AM2322,1),"")</f>
        <v/>
      </c>
      <c r="AO2322" t="str">
        <f>IFERROR(INDEX($D$2:$D$3528,MATCH(ROWS($AN$2:AN2322),Position_Fournisseurs,0)),"")</f>
        <v/>
      </c>
    </row>
    <row r="2323" spans="39:41" x14ac:dyDescent="0.25">
      <c r="AM2323">
        <f>--ISNUMBER(IFERROR(SEARCH('Formulaire recherche'!$E$20,D2323,1),""))</f>
        <v>0</v>
      </c>
      <c r="AN2323" t="str">
        <f>IF(AM2323=1,COUNTIF($AM$2:AM2323,1),"")</f>
        <v/>
      </c>
      <c r="AO2323" t="str">
        <f>IFERROR(INDEX($D$2:$D$3528,MATCH(ROWS($AN$2:AN2323),Position_Fournisseurs,0)),"")</f>
        <v/>
      </c>
    </row>
    <row r="2324" spans="39:41" x14ac:dyDescent="0.25">
      <c r="AM2324">
        <f>--ISNUMBER(IFERROR(SEARCH('Formulaire recherche'!$E$20,D2324,1),""))</f>
        <v>0</v>
      </c>
      <c r="AN2324" t="str">
        <f>IF(AM2324=1,COUNTIF($AM$2:AM2324,1),"")</f>
        <v/>
      </c>
      <c r="AO2324" t="str">
        <f>IFERROR(INDEX($D$2:$D$3528,MATCH(ROWS($AN$2:AN2324),Position_Fournisseurs,0)),"")</f>
        <v/>
      </c>
    </row>
    <row r="2325" spans="39:41" x14ac:dyDescent="0.25">
      <c r="AM2325">
        <f>--ISNUMBER(IFERROR(SEARCH('Formulaire recherche'!$E$20,D2325,1),""))</f>
        <v>0</v>
      </c>
      <c r="AN2325" t="str">
        <f>IF(AM2325=1,COUNTIF($AM$2:AM2325,1),"")</f>
        <v/>
      </c>
      <c r="AO2325" t="str">
        <f>IFERROR(INDEX($D$2:$D$3528,MATCH(ROWS($AN$2:AN2325),Position_Fournisseurs,0)),"")</f>
        <v/>
      </c>
    </row>
    <row r="2326" spans="39:41" x14ac:dyDescent="0.25">
      <c r="AM2326">
        <f>--ISNUMBER(IFERROR(SEARCH('Formulaire recherche'!$E$20,D2326,1),""))</f>
        <v>0</v>
      </c>
      <c r="AN2326" t="str">
        <f>IF(AM2326=1,COUNTIF($AM$2:AM2326,1),"")</f>
        <v/>
      </c>
      <c r="AO2326" t="str">
        <f>IFERROR(INDEX($D$2:$D$3528,MATCH(ROWS($AN$2:AN2326),Position_Fournisseurs,0)),"")</f>
        <v/>
      </c>
    </row>
    <row r="2327" spans="39:41" x14ac:dyDescent="0.25">
      <c r="AM2327">
        <f>--ISNUMBER(IFERROR(SEARCH('Formulaire recherche'!$E$20,D2327,1),""))</f>
        <v>0</v>
      </c>
      <c r="AN2327" t="str">
        <f>IF(AM2327=1,COUNTIF($AM$2:AM2327,1),"")</f>
        <v/>
      </c>
      <c r="AO2327" t="str">
        <f>IFERROR(INDEX($D$2:$D$3528,MATCH(ROWS($AN$2:AN2327),Position_Fournisseurs,0)),"")</f>
        <v/>
      </c>
    </row>
    <row r="2328" spans="39:41" x14ac:dyDescent="0.25">
      <c r="AM2328">
        <f>--ISNUMBER(IFERROR(SEARCH('Formulaire recherche'!$E$20,D2328,1),""))</f>
        <v>0</v>
      </c>
      <c r="AN2328" t="str">
        <f>IF(AM2328=1,COUNTIF($AM$2:AM2328,1),"")</f>
        <v/>
      </c>
      <c r="AO2328" t="str">
        <f>IFERROR(INDEX($D$2:$D$3528,MATCH(ROWS($AN$2:AN2328),Position_Fournisseurs,0)),"")</f>
        <v/>
      </c>
    </row>
    <row r="2329" spans="39:41" x14ac:dyDescent="0.25">
      <c r="AM2329">
        <f>--ISNUMBER(IFERROR(SEARCH('Formulaire recherche'!$E$20,D2329,1),""))</f>
        <v>0</v>
      </c>
      <c r="AN2329" t="str">
        <f>IF(AM2329=1,COUNTIF($AM$2:AM2329,1),"")</f>
        <v/>
      </c>
      <c r="AO2329" t="str">
        <f>IFERROR(INDEX($D$2:$D$3528,MATCH(ROWS($AN$2:AN2329),Position_Fournisseurs,0)),"")</f>
        <v/>
      </c>
    </row>
    <row r="2330" spans="39:41" x14ac:dyDescent="0.25">
      <c r="AM2330">
        <f>--ISNUMBER(IFERROR(SEARCH('Formulaire recherche'!$E$20,D2330,1),""))</f>
        <v>0</v>
      </c>
      <c r="AN2330" t="str">
        <f>IF(AM2330=1,COUNTIF($AM$2:AM2330,1),"")</f>
        <v/>
      </c>
      <c r="AO2330" t="str">
        <f>IFERROR(INDEX($D$2:$D$3528,MATCH(ROWS($AN$2:AN2330),Position_Fournisseurs,0)),"")</f>
        <v/>
      </c>
    </row>
    <row r="2331" spans="39:41" x14ac:dyDescent="0.25">
      <c r="AM2331">
        <f>--ISNUMBER(IFERROR(SEARCH('Formulaire recherche'!$E$20,D2331,1),""))</f>
        <v>0</v>
      </c>
      <c r="AN2331" t="str">
        <f>IF(AM2331=1,COUNTIF($AM$2:AM2331,1),"")</f>
        <v/>
      </c>
      <c r="AO2331" t="str">
        <f>IFERROR(INDEX($D$2:$D$3528,MATCH(ROWS($AN$2:AN2331),Position_Fournisseurs,0)),"")</f>
        <v/>
      </c>
    </row>
    <row r="2332" spans="39:41" x14ac:dyDescent="0.25">
      <c r="AM2332">
        <f>--ISNUMBER(IFERROR(SEARCH('Formulaire recherche'!$E$20,D2332,1),""))</f>
        <v>0</v>
      </c>
      <c r="AN2332" t="str">
        <f>IF(AM2332=1,COUNTIF($AM$2:AM2332,1),"")</f>
        <v/>
      </c>
      <c r="AO2332" t="str">
        <f>IFERROR(INDEX($D$2:$D$3528,MATCH(ROWS($AN$2:AN2332),Position_Fournisseurs,0)),"")</f>
        <v/>
      </c>
    </row>
    <row r="2333" spans="39:41" x14ac:dyDescent="0.25">
      <c r="AM2333">
        <f>--ISNUMBER(IFERROR(SEARCH('Formulaire recherche'!$E$20,D2333,1),""))</f>
        <v>0</v>
      </c>
      <c r="AN2333" t="str">
        <f>IF(AM2333=1,COUNTIF($AM$2:AM2333,1),"")</f>
        <v/>
      </c>
      <c r="AO2333" t="str">
        <f>IFERROR(INDEX($D$2:$D$3528,MATCH(ROWS($AN$2:AN2333),Position_Fournisseurs,0)),"")</f>
        <v/>
      </c>
    </row>
    <row r="2334" spans="39:41" x14ac:dyDescent="0.25">
      <c r="AM2334">
        <f>--ISNUMBER(IFERROR(SEARCH('Formulaire recherche'!$E$20,D2334,1),""))</f>
        <v>0</v>
      </c>
      <c r="AN2334" t="str">
        <f>IF(AM2334=1,COUNTIF($AM$2:AM2334,1),"")</f>
        <v/>
      </c>
      <c r="AO2334" t="str">
        <f>IFERROR(INDEX($D$2:$D$3528,MATCH(ROWS($AN$2:AN2334),Position_Fournisseurs,0)),"")</f>
        <v/>
      </c>
    </row>
    <row r="2335" spans="39:41" x14ac:dyDescent="0.25">
      <c r="AM2335">
        <f>--ISNUMBER(IFERROR(SEARCH('Formulaire recherche'!$E$20,D2335,1),""))</f>
        <v>0</v>
      </c>
      <c r="AN2335" t="str">
        <f>IF(AM2335=1,COUNTIF($AM$2:AM2335,1),"")</f>
        <v/>
      </c>
      <c r="AO2335" t="str">
        <f>IFERROR(INDEX($D$2:$D$3528,MATCH(ROWS($AN$2:AN2335),Position_Fournisseurs,0)),"")</f>
        <v/>
      </c>
    </row>
    <row r="2336" spans="39:41" x14ac:dyDescent="0.25">
      <c r="AM2336">
        <f>--ISNUMBER(IFERROR(SEARCH('Formulaire recherche'!$E$20,D2336,1),""))</f>
        <v>0</v>
      </c>
      <c r="AN2336" t="str">
        <f>IF(AM2336=1,COUNTIF($AM$2:AM2336,1),"")</f>
        <v/>
      </c>
      <c r="AO2336" t="str">
        <f>IFERROR(INDEX($D$2:$D$3528,MATCH(ROWS($AN$2:AN2336),Position_Fournisseurs,0)),"")</f>
        <v/>
      </c>
    </row>
    <row r="2337" spans="39:41" x14ac:dyDescent="0.25">
      <c r="AM2337">
        <f>--ISNUMBER(IFERROR(SEARCH('Formulaire recherche'!$E$20,D2337,1),""))</f>
        <v>0</v>
      </c>
      <c r="AN2337" t="str">
        <f>IF(AM2337=1,COUNTIF($AM$2:AM2337,1),"")</f>
        <v/>
      </c>
      <c r="AO2337" t="str">
        <f>IFERROR(INDEX($D$2:$D$3528,MATCH(ROWS($AN$2:AN2337),Position_Fournisseurs,0)),"")</f>
        <v/>
      </c>
    </row>
    <row r="2338" spans="39:41" x14ac:dyDescent="0.25">
      <c r="AM2338">
        <f>--ISNUMBER(IFERROR(SEARCH('Formulaire recherche'!$E$20,D2338,1),""))</f>
        <v>0</v>
      </c>
      <c r="AN2338" t="str">
        <f>IF(AM2338=1,COUNTIF($AM$2:AM2338,1),"")</f>
        <v/>
      </c>
      <c r="AO2338" t="str">
        <f>IFERROR(INDEX($D$2:$D$3528,MATCH(ROWS($AN$2:AN2338),Position_Fournisseurs,0)),"")</f>
        <v/>
      </c>
    </row>
    <row r="2339" spans="39:41" x14ac:dyDescent="0.25">
      <c r="AM2339">
        <f>--ISNUMBER(IFERROR(SEARCH('Formulaire recherche'!$E$20,D2339,1),""))</f>
        <v>0</v>
      </c>
      <c r="AN2339" t="str">
        <f>IF(AM2339=1,COUNTIF($AM$2:AM2339,1),"")</f>
        <v/>
      </c>
      <c r="AO2339" t="str">
        <f>IFERROR(INDEX($D$2:$D$3528,MATCH(ROWS($AN$2:AN2339),Position_Fournisseurs,0)),"")</f>
        <v/>
      </c>
    </row>
    <row r="2340" spans="39:41" x14ac:dyDescent="0.25">
      <c r="AM2340">
        <f>--ISNUMBER(IFERROR(SEARCH('Formulaire recherche'!$E$20,D2340,1),""))</f>
        <v>0</v>
      </c>
      <c r="AN2340" t="str">
        <f>IF(AM2340=1,COUNTIF($AM$2:AM2340,1),"")</f>
        <v/>
      </c>
      <c r="AO2340" t="str">
        <f>IFERROR(INDEX($D$2:$D$3528,MATCH(ROWS($AN$2:AN2340),Position_Fournisseurs,0)),"")</f>
        <v/>
      </c>
    </row>
    <row r="2341" spans="39:41" x14ac:dyDescent="0.25">
      <c r="AM2341">
        <f>--ISNUMBER(IFERROR(SEARCH('Formulaire recherche'!$E$20,D2341,1),""))</f>
        <v>0</v>
      </c>
      <c r="AN2341" t="str">
        <f>IF(AM2341=1,COUNTIF($AM$2:AM2341,1),"")</f>
        <v/>
      </c>
      <c r="AO2341" t="str">
        <f>IFERROR(INDEX($D$2:$D$3528,MATCH(ROWS($AN$2:AN2341),Position_Fournisseurs,0)),"")</f>
        <v/>
      </c>
    </row>
    <row r="2342" spans="39:41" x14ac:dyDescent="0.25">
      <c r="AM2342">
        <f>--ISNUMBER(IFERROR(SEARCH('Formulaire recherche'!$E$20,D2342,1),""))</f>
        <v>0</v>
      </c>
      <c r="AN2342" t="str">
        <f>IF(AM2342=1,COUNTIF($AM$2:AM2342,1),"")</f>
        <v/>
      </c>
      <c r="AO2342" t="str">
        <f>IFERROR(INDEX($D$2:$D$3528,MATCH(ROWS($AN$2:AN2342),Position_Fournisseurs,0)),"")</f>
        <v/>
      </c>
    </row>
    <row r="2343" spans="39:41" x14ac:dyDescent="0.25">
      <c r="AM2343">
        <f>--ISNUMBER(IFERROR(SEARCH('Formulaire recherche'!$E$20,D2343,1),""))</f>
        <v>0</v>
      </c>
      <c r="AN2343" t="str">
        <f>IF(AM2343=1,COUNTIF($AM$2:AM2343,1),"")</f>
        <v/>
      </c>
      <c r="AO2343" t="str">
        <f>IFERROR(INDEX($D$2:$D$3528,MATCH(ROWS($AN$2:AN2343),Position_Fournisseurs,0)),"")</f>
        <v/>
      </c>
    </row>
    <row r="2344" spans="39:41" x14ac:dyDescent="0.25">
      <c r="AM2344">
        <f>--ISNUMBER(IFERROR(SEARCH('Formulaire recherche'!$E$20,D2344,1),""))</f>
        <v>0</v>
      </c>
      <c r="AN2344" t="str">
        <f>IF(AM2344=1,COUNTIF($AM$2:AM2344,1),"")</f>
        <v/>
      </c>
      <c r="AO2344" t="str">
        <f>IFERROR(INDEX($D$2:$D$3528,MATCH(ROWS($AN$2:AN2344),Position_Fournisseurs,0)),"")</f>
        <v/>
      </c>
    </row>
    <row r="2345" spans="39:41" x14ac:dyDescent="0.25">
      <c r="AM2345">
        <f>--ISNUMBER(IFERROR(SEARCH('Formulaire recherche'!$E$20,D2345,1),""))</f>
        <v>0</v>
      </c>
      <c r="AN2345" t="str">
        <f>IF(AM2345=1,COUNTIF($AM$2:AM2345,1),"")</f>
        <v/>
      </c>
      <c r="AO2345" t="str">
        <f>IFERROR(INDEX($D$2:$D$3528,MATCH(ROWS($AN$2:AN2345),Position_Fournisseurs,0)),"")</f>
        <v/>
      </c>
    </row>
    <row r="2346" spans="39:41" x14ac:dyDescent="0.25">
      <c r="AM2346">
        <f>--ISNUMBER(IFERROR(SEARCH('Formulaire recherche'!$E$20,D2346,1),""))</f>
        <v>0</v>
      </c>
      <c r="AN2346" t="str">
        <f>IF(AM2346=1,COUNTIF($AM$2:AM2346,1),"")</f>
        <v/>
      </c>
      <c r="AO2346" t="str">
        <f>IFERROR(INDEX($D$2:$D$3528,MATCH(ROWS($AN$2:AN2346),Position_Fournisseurs,0)),"")</f>
        <v/>
      </c>
    </row>
    <row r="2347" spans="39:41" x14ac:dyDescent="0.25">
      <c r="AM2347">
        <f>--ISNUMBER(IFERROR(SEARCH('Formulaire recherche'!$E$20,D2347,1),""))</f>
        <v>0</v>
      </c>
      <c r="AN2347" t="str">
        <f>IF(AM2347=1,COUNTIF($AM$2:AM2347,1),"")</f>
        <v/>
      </c>
      <c r="AO2347" t="str">
        <f>IFERROR(INDEX($D$2:$D$3528,MATCH(ROWS($AN$2:AN2347),Position_Fournisseurs,0)),"")</f>
        <v/>
      </c>
    </row>
    <row r="2348" spans="39:41" x14ac:dyDescent="0.25">
      <c r="AM2348">
        <f>--ISNUMBER(IFERROR(SEARCH('Formulaire recherche'!$E$20,D2348,1),""))</f>
        <v>0</v>
      </c>
      <c r="AN2348" t="str">
        <f>IF(AM2348=1,COUNTIF($AM$2:AM2348,1),"")</f>
        <v/>
      </c>
      <c r="AO2348" t="str">
        <f>IFERROR(INDEX($D$2:$D$3528,MATCH(ROWS($AN$2:AN2348),Position_Fournisseurs,0)),"")</f>
        <v/>
      </c>
    </row>
    <row r="2349" spans="39:41" x14ac:dyDescent="0.25">
      <c r="AM2349">
        <f>--ISNUMBER(IFERROR(SEARCH('Formulaire recherche'!$E$20,D2349,1),""))</f>
        <v>0</v>
      </c>
      <c r="AN2349" t="str">
        <f>IF(AM2349=1,COUNTIF($AM$2:AM2349,1),"")</f>
        <v/>
      </c>
      <c r="AO2349" t="str">
        <f>IFERROR(INDEX($D$2:$D$3528,MATCH(ROWS($AN$2:AN2349),Position_Fournisseurs,0)),"")</f>
        <v/>
      </c>
    </row>
    <row r="2350" spans="39:41" x14ac:dyDescent="0.25">
      <c r="AM2350">
        <f>--ISNUMBER(IFERROR(SEARCH('Formulaire recherche'!$E$20,D2350,1),""))</f>
        <v>0</v>
      </c>
      <c r="AN2350" t="str">
        <f>IF(AM2350=1,COUNTIF($AM$2:AM2350,1),"")</f>
        <v/>
      </c>
      <c r="AO2350" t="str">
        <f>IFERROR(INDEX($D$2:$D$3528,MATCH(ROWS($AN$2:AN2350),Position_Fournisseurs,0)),"")</f>
        <v/>
      </c>
    </row>
    <row r="2351" spans="39:41" x14ac:dyDescent="0.25">
      <c r="AM2351">
        <f>--ISNUMBER(IFERROR(SEARCH('Formulaire recherche'!$E$20,D2351,1),""))</f>
        <v>0</v>
      </c>
      <c r="AN2351" t="str">
        <f>IF(AM2351=1,COUNTIF($AM$2:AM2351,1),"")</f>
        <v/>
      </c>
      <c r="AO2351" t="str">
        <f>IFERROR(INDEX($D$2:$D$3528,MATCH(ROWS($AN$2:AN2351),Position_Fournisseurs,0)),"")</f>
        <v/>
      </c>
    </row>
    <row r="2352" spans="39:41" x14ac:dyDescent="0.25">
      <c r="AM2352">
        <f>--ISNUMBER(IFERROR(SEARCH('Formulaire recherche'!$E$20,D2352,1),""))</f>
        <v>0</v>
      </c>
      <c r="AN2352" t="str">
        <f>IF(AM2352=1,COUNTIF($AM$2:AM2352,1),"")</f>
        <v/>
      </c>
      <c r="AO2352" t="str">
        <f>IFERROR(INDEX($D$2:$D$3528,MATCH(ROWS($AN$2:AN2352),Position_Fournisseurs,0)),"")</f>
        <v/>
      </c>
    </row>
    <row r="2353" spans="39:41" x14ac:dyDescent="0.25">
      <c r="AM2353">
        <f>--ISNUMBER(IFERROR(SEARCH('Formulaire recherche'!$E$20,D2353,1),""))</f>
        <v>0</v>
      </c>
      <c r="AN2353" t="str">
        <f>IF(AM2353=1,COUNTIF($AM$2:AM2353,1),"")</f>
        <v/>
      </c>
      <c r="AO2353" t="str">
        <f>IFERROR(INDEX($D$2:$D$3528,MATCH(ROWS($AN$2:AN2353),Position_Fournisseurs,0)),"")</f>
        <v/>
      </c>
    </row>
    <row r="2354" spans="39:41" x14ac:dyDescent="0.25">
      <c r="AM2354">
        <f>--ISNUMBER(IFERROR(SEARCH('Formulaire recherche'!$E$20,D2354,1),""))</f>
        <v>0</v>
      </c>
      <c r="AN2354" t="str">
        <f>IF(AM2354=1,COUNTIF($AM$2:AM2354,1),"")</f>
        <v/>
      </c>
      <c r="AO2354" t="str">
        <f>IFERROR(INDEX($D$2:$D$3528,MATCH(ROWS($AN$2:AN2354),Position_Fournisseurs,0)),"")</f>
        <v/>
      </c>
    </row>
    <row r="2355" spans="39:41" x14ac:dyDescent="0.25">
      <c r="AM2355">
        <f>--ISNUMBER(IFERROR(SEARCH('Formulaire recherche'!$E$20,D2355,1),""))</f>
        <v>0</v>
      </c>
      <c r="AN2355" t="str">
        <f>IF(AM2355=1,COUNTIF($AM$2:AM2355,1),"")</f>
        <v/>
      </c>
      <c r="AO2355" t="str">
        <f>IFERROR(INDEX($D$2:$D$3528,MATCH(ROWS($AN$2:AN2355),Position_Fournisseurs,0)),"")</f>
        <v/>
      </c>
    </row>
    <row r="2356" spans="39:41" x14ac:dyDescent="0.25">
      <c r="AM2356">
        <f>--ISNUMBER(IFERROR(SEARCH('Formulaire recherche'!$E$20,D2356,1),""))</f>
        <v>0</v>
      </c>
      <c r="AN2356" t="str">
        <f>IF(AM2356=1,COUNTIF($AM$2:AM2356,1),"")</f>
        <v/>
      </c>
      <c r="AO2356" t="str">
        <f>IFERROR(INDEX($D$2:$D$3528,MATCH(ROWS($AN$2:AN2356),Position_Fournisseurs,0)),"")</f>
        <v/>
      </c>
    </row>
    <row r="2357" spans="39:41" x14ac:dyDescent="0.25">
      <c r="AM2357">
        <f>--ISNUMBER(IFERROR(SEARCH('Formulaire recherche'!$E$20,D2357,1),""))</f>
        <v>0</v>
      </c>
      <c r="AN2357" t="str">
        <f>IF(AM2357=1,COUNTIF($AM$2:AM2357,1),"")</f>
        <v/>
      </c>
      <c r="AO2357" t="str">
        <f>IFERROR(INDEX($D$2:$D$3528,MATCH(ROWS($AN$2:AN2357),Position_Fournisseurs,0)),"")</f>
        <v/>
      </c>
    </row>
    <row r="2358" spans="39:41" x14ac:dyDescent="0.25">
      <c r="AM2358">
        <f>--ISNUMBER(IFERROR(SEARCH('Formulaire recherche'!$E$20,D2358,1),""))</f>
        <v>0</v>
      </c>
      <c r="AN2358" t="str">
        <f>IF(AM2358=1,COUNTIF($AM$2:AM2358,1),"")</f>
        <v/>
      </c>
      <c r="AO2358" t="str">
        <f>IFERROR(INDEX($D$2:$D$3528,MATCH(ROWS($AN$2:AN2358),Position_Fournisseurs,0)),"")</f>
        <v/>
      </c>
    </row>
    <row r="2359" spans="39:41" x14ac:dyDescent="0.25">
      <c r="AM2359">
        <f>--ISNUMBER(IFERROR(SEARCH('Formulaire recherche'!$E$20,D2359,1),""))</f>
        <v>0</v>
      </c>
      <c r="AN2359" t="str">
        <f>IF(AM2359=1,COUNTIF($AM$2:AM2359,1),"")</f>
        <v/>
      </c>
      <c r="AO2359" t="str">
        <f>IFERROR(INDEX($D$2:$D$3528,MATCH(ROWS($AN$2:AN2359),Position_Fournisseurs,0)),"")</f>
        <v/>
      </c>
    </row>
    <row r="2360" spans="39:41" x14ac:dyDescent="0.25">
      <c r="AM2360">
        <f>--ISNUMBER(IFERROR(SEARCH('Formulaire recherche'!$E$20,D2360,1),""))</f>
        <v>0</v>
      </c>
      <c r="AN2360" t="str">
        <f>IF(AM2360=1,COUNTIF($AM$2:AM2360,1),"")</f>
        <v/>
      </c>
      <c r="AO2360" t="str">
        <f>IFERROR(INDEX($D$2:$D$3528,MATCH(ROWS($AN$2:AN2360),Position_Fournisseurs,0)),"")</f>
        <v/>
      </c>
    </row>
    <row r="2361" spans="39:41" x14ac:dyDescent="0.25">
      <c r="AM2361">
        <f>--ISNUMBER(IFERROR(SEARCH('Formulaire recherche'!$E$20,D2361,1),""))</f>
        <v>0</v>
      </c>
      <c r="AN2361" t="str">
        <f>IF(AM2361=1,COUNTIF($AM$2:AM2361,1),"")</f>
        <v/>
      </c>
      <c r="AO2361" t="str">
        <f>IFERROR(INDEX($D$2:$D$3528,MATCH(ROWS($AN$2:AN2361),Position_Fournisseurs,0)),"")</f>
        <v/>
      </c>
    </row>
    <row r="2362" spans="39:41" x14ac:dyDescent="0.25">
      <c r="AM2362">
        <f>--ISNUMBER(IFERROR(SEARCH('Formulaire recherche'!$E$20,D2362,1),""))</f>
        <v>0</v>
      </c>
      <c r="AN2362" t="str">
        <f>IF(AM2362=1,COUNTIF($AM$2:AM2362,1),"")</f>
        <v/>
      </c>
      <c r="AO2362" t="str">
        <f>IFERROR(INDEX($D$2:$D$3528,MATCH(ROWS($AN$2:AN2362),Position_Fournisseurs,0)),"")</f>
        <v/>
      </c>
    </row>
    <row r="2363" spans="39:41" x14ac:dyDescent="0.25">
      <c r="AM2363">
        <f>--ISNUMBER(IFERROR(SEARCH('Formulaire recherche'!$E$20,D2363,1),""))</f>
        <v>0</v>
      </c>
      <c r="AN2363" t="str">
        <f>IF(AM2363=1,COUNTIF($AM$2:AM2363,1),"")</f>
        <v/>
      </c>
      <c r="AO2363" t="str">
        <f>IFERROR(INDEX($D$2:$D$3528,MATCH(ROWS($AN$2:AN2363),Position_Fournisseurs,0)),"")</f>
        <v/>
      </c>
    </row>
    <row r="2364" spans="39:41" x14ac:dyDescent="0.25">
      <c r="AM2364">
        <f>--ISNUMBER(IFERROR(SEARCH('Formulaire recherche'!$E$20,D2364,1),""))</f>
        <v>0</v>
      </c>
      <c r="AN2364" t="str">
        <f>IF(AM2364=1,COUNTIF($AM$2:AM2364,1),"")</f>
        <v/>
      </c>
      <c r="AO2364" t="str">
        <f>IFERROR(INDEX($D$2:$D$3528,MATCH(ROWS($AN$2:AN2364),Position_Fournisseurs,0)),"")</f>
        <v/>
      </c>
    </row>
    <row r="2365" spans="39:41" x14ac:dyDescent="0.25">
      <c r="AM2365">
        <f>--ISNUMBER(IFERROR(SEARCH('Formulaire recherche'!$E$20,D2365,1),""))</f>
        <v>0</v>
      </c>
      <c r="AN2365" t="str">
        <f>IF(AM2365=1,COUNTIF($AM$2:AM2365,1),"")</f>
        <v/>
      </c>
      <c r="AO2365" t="str">
        <f>IFERROR(INDEX($D$2:$D$3528,MATCH(ROWS($AN$2:AN2365),Position_Fournisseurs,0)),"")</f>
        <v/>
      </c>
    </row>
    <row r="2366" spans="39:41" x14ac:dyDescent="0.25">
      <c r="AM2366">
        <f>--ISNUMBER(IFERROR(SEARCH('Formulaire recherche'!$E$20,D2366,1),""))</f>
        <v>0</v>
      </c>
      <c r="AN2366" t="str">
        <f>IF(AM2366=1,COUNTIF($AM$2:AM2366,1),"")</f>
        <v/>
      </c>
      <c r="AO2366" t="str">
        <f>IFERROR(INDEX($D$2:$D$3528,MATCH(ROWS($AN$2:AN2366),Position_Fournisseurs,0)),"")</f>
        <v/>
      </c>
    </row>
    <row r="2367" spans="39:41" x14ac:dyDescent="0.25">
      <c r="AM2367">
        <f>--ISNUMBER(IFERROR(SEARCH('Formulaire recherche'!$E$20,D2367,1),""))</f>
        <v>0</v>
      </c>
      <c r="AN2367" t="str">
        <f>IF(AM2367=1,COUNTIF($AM$2:AM2367,1),"")</f>
        <v/>
      </c>
      <c r="AO2367" t="str">
        <f>IFERROR(INDEX($D$2:$D$3528,MATCH(ROWS($AN$2:AN2367),Position_Fournisseurs,0)),"")</f>
        <v/>
      </c>
    </row>
    <row r="2368" spans="39:41" x14ac:dyDescent="0.25">
      <c r="AM2368">
        <f>--ISNUMBER(IFERROR(SEARCH('Formulaire recherche'!$E$20,D2368,1),""))</f>
        <v>0</v>
      </c>
      <c r="AN2368" t="str">
        <f>IF(AM2368=1,COUNTIF($AM$2:AM2368,1),"")</f>
        <v/>
      </c>
      <c r="AO2368" t="str">
        <f>IFERROR(INDEX($D$2:$D$3528,MATCH(ROWS($AN$2:AN2368),Position_Fournisseurs,0)),"")</f>
        <v/>
      </c>
    </row>
    <row r="2369" spans="39:41" x14ac:dyDescent="0.25">
      <c r="AM2369">
        <f>--ISNUMBER(IFERROR(SEARCH('Formulaire recherche'!$E$20,D2369,1),""))</f>
        <v>0</v>
      </c>
      <c r="AN2369" t="str">
        <f>IF(AM2369=1,COUNTIF($AM$2:AM2369,1),"")</f>
        <v/>
      </c>
      <c r="AO2369" t="str">
        <f>IFERROR(INDEX($D$2:$D$3528,MATCH(ROWS($AN$2:AN2369),Position_Fournisseurs,0)),"")</f>
        <v/>
      </c>
    </row>
    <row r="2370" spans="39:41" x14ac:dyDescent="0.25">
      <c r="AM2370">
        <f>--ISNUMBER(IFERROR(SEARCH('Formulaire recherche'!$E$20,D2370,1),""))</f>
        <v>0</v>
      </c>
      <c r="AN2370" t="str">
        <f>IF(AM2370=1,COUNTIF($AM$2:AM2370,1),"")</f>
        <v/>
      </c>
      <c r="AO2370" t="str">
        <f>IFERROR(INDEX($D$2:$D$3528,MATCH(ROWS($AN$2:AN2370),Position_Fournisseurs,0)),"")</f>
        <v/>
      </c>
    </row>
    <row r="2371" spans="39:41" x14ac:dyDescent="0.25">
      <c r="AM2371">
        <f>--ISNUMBER(IFERROR(SEARCH('Formulaire recherche'!$E$20,D2371,1),""))</f>
        <v>0</v>
      </c>
      <c r="AN2371" t="str">
        <f>IF(AM2371=1,COUNTIF($AM$2:AM2371,1),"")</f>
        <v/>
      </c>
      <c r="AO2371" t="str">
        <f>IFERROR(INDEX($D$2:$D$3528,MATCH(ROWS($AN$2:AN2371),Position_Fournisseurs,0)),"")</f>
        <v/>
      </c>
    </row>
    <row r="2372" spans="39:41" x14ac:dyDescent="0.25">
      <c r="AM2372">
        <f>--ISNUMBER(IFERROR(SEARCH('Formulaire recherche'!$E$20,D2372,1),""))</f>
        <v>0</v>
      </c>
      <c r="AN2372" t="str">
        <f>IF(AM2372=1,COUNTIF($AM$2:AM2372,1),"")</f>
        <v/>
      </c>
      <c r="AO2372" t="str">
        <f>IFERROR(INDEX($D$2:$D$3528,MATCH(ROWS($AN$2:AN2372),Position_Fournisseurs,0)),"")</f>
        <v/>
      </c>
    </row>
    <row r="2373" spans="39:41" x14ac:dyDescent="0.25">
      <c r="AM2373">
        <f>--ISNUMBER(IFERROR(SEARCH('Formulaire recherche'!$E$20,D2373,1),""))</f>
        <v>0</v>
      </c>
      <c r="AN2373" t="str">
        <f>IF(AM2373=1,COUNTIF($AM$2:AM2373,1),"")</f>
        <v/>
      </c>
      <c r="AO2373" t="str">
        <f>IFERROR(INDEX($D$2:$D$3528,MATCH(ROWS($AN$2:AN2373),Position_Fournisseurs,0)),"")</f>
        <v/>
      </c>
    </row>
    <row r="2374" spans="39:41" x14ac:dyDescent="0.25">
      <c r="AM2374">
        <f>--ISNUMBER(IFERROR(SEARCH('Formulaire recherche'!$E$20,D2374,1),""))</f>
        <v>0</v>
      </c>
      <c r="AN2374" t="str">
        <f>IF(AM2374=1,COUNTIF($AM$2:AM2374,1),"")</f>
        <v/>
      </c>
      <c r="AO2374" t="str">
        <f>IFERROR(INDEX($D$2:$D$3528,MATCH(ROWS($AN$2:AN2374),Position_Fournisseurs,0)),"")</f>
        <v/>
      </c>
    </row>
    <row r="2375" spans="39:41" x14ac:dyDescent="0.25">
      <c r="AM2375">
        <f>--ISNUMBER(IFERROR(SEARCH('Formulaire recherche'!$E$20,D2375,1),""))</f>
        <v>0</v>
      </c>
      <c r="AN2375" t="str">
        <f>IF(AM2375=1,COUNTIF($AM$2:AM2375,1),"")</f>
        <v/>
      </c>
      <c r="AO2375" t="str">
        <f>IFERROR(INDEX($D$2:$D$3528,MATCH(ROWS($AN$2:AN2375),Position_Fournisseurs,0)),"")</f>
        <v/>
      </c>
    </row>
    <row r="2376" spans="39:41" x14ac:dyDescent="0.25">
      <c r="AM2376">
        <f>--ISNUMBER(IFERROR(SEARCH('Formulaire recherche'!$E$20,D2376,1),""))</f>
        <v>0</v>
      </c>
      <c r="AN2376" t="str">
        <f>IF(AM2376=1,COUNTIF($AM$2:AM2376,1),"")</f>
        <v/>
      </c>
      <c r="AO2376" t="str">
        <f>IFERROR(INDEX($D$2:$D$3528,MATCH(ROWS($AN$2:AN2376),Position_Fournisseurs,0)),"")</f>
        <v/>
      </c>
    </row>
    <row r="2377" spans="39:41" x14ac:dyDescent="0.25">
      <c r="AM2377">
        <f>--ISNUMBER(IFERROR(SEARCH('Formulaire recherche'!$E$20,D2377,1),""))</f>
        <v>0</v>
      </c>
      <c r="AN2377" t="str">
        <f>IF(AM2377=1,COUNTIF($AM$2:AM2377,1),"")</f>
        <v/>
      </c>
      <c r="AO2377" t="str">
        <f>IFERROR(INDEX($D$2:$D$3528,MATCH(ROWS($AN$2:AN2377),Position_Fournisseurs,0)),"")</f>
        <v/>
      </c>
    </row>
    <row r="2378" spans="39:41" x14ac:dyDescent="0.25">
      <c r="AM2378">
        <f>--ISNUMBER(IFERROR(SEARCH('Formulaire recherche'!$E$20,D2378,1),""))</f>
        <v>0</v>
      </c>
      <c r="AN2378" t="str">
        <f>IF(AM2378=1,COUNTIF($AM$2:AM2378,1),"")</f>
        <v/>
      </c>
      <c r="AO2378" t="str">
        <f>IFERROR(INDEX($D$2:$D$3528,MATCH(ROWS($AN$2:AN2378),Position_Fournisseurs,0)),"")</f>
        <v/>
      </c>
    </row>
    <row r="2379" spans="39:41" x14ac:dyDescent="0.25">
      <c r="AM2379">
        <f>--ISNUMBER(IFERROR(SEARCH('Formulaire recherche'!$E$20,D2379,1),""))</f>
        <v>0</v>
      </c>
      <c r="AN2379" t="str">
        <f>IF(AM2379=1,COUNTIF($AM$2:AM2379,1),"")</f>
        <v/>
      </c>
      <c r="AO2379" t="str">
        <f>IFERROR(INDEX($D$2:$D$3528,MATCH(ROWS($AN$2:AN2379),Position_Fournisseurs,0)),"")</f>
        <v/>
      </c>
    </row>
    <row r="2380" spans="39:41" x14ac:dyDescent="0.25">
      <c r="AM2380">
        <f>--ISNUMBER(IFERROR(SEARCH('Formulaire recherche'!$E$20,D2380,1),""))</f>
        <v>0</v>
      </c>
      <c r="AN2380" t="str">
        <f>IF(AM2380=1,COUNTIF($AM$2:AM2380,1),"")</f>
        <v/>
      </c>
      <c r="AO2380" t="str">
        <f>IFERROR(INDEX($D$2:$D$3528,MATCH(ROWS($AN$2:AN2380),Position_Fournisseurs,0)),"")</f>
        <v/>
      </c>
    </row>
    <row r="2381" spans="39:41" x14ac:dyDescent="0.25">
      <c r="AM2381">
        <f>--ISNUMBER(IFERROR(SEARCH('Formulaire recherche'!$E$20,D2381,1),""))</f>
        <v>0</v>
      </c>
      <c r="AN2381" t="str">
        <f>IF(AM2381=1,COUNTIF($AM$2:AM2381,1),"")</f>
        <v/>
      </c>
      <c r="AO2381" t="str">
        <f>IFERROR(INDEX($D$2:$D$3528,MATCH(ROWS($AN$2:AN2381),Position_Fournisseurs,0)),"")</f>
        <v/>
      </c>
    </row>
    <row r="2382" spans="39:41" x14ac:dyDescent="0.25">
      <c r="AM2382">
        <f>--ISNUMBER(IFERROR(SEARCH('Formulaire recherche'!$E$20,D2382,1),""))</f>
        <v>0</v>
      </c>
      <c r="AN2382" t="str">
        <f>IF(AM2382=1,COUNTIF($AM$2:AM2382,1),"")</f>
        <v/>
      </c>
      <c r="AO2382" t="str">
        <f>IFERROR(INDEX($D$2:$D$3528,MATCH(ROWS($AN$2:AN2382),Position_Fournisseurs,0)),"")</f>
        <v/>
      </c>
    </row>
    <row r="2383" spans="39:41" x14ac:dyDescent="0.25">
      <c r="AM2383">
        <f>--ISNUMBER(IFERROR(SEARCH('Formulaire recherche'!$E$20,D2383,1),""))</f>
        <v>0</v>
      </c>
      <c r="AN2383" t="str">
        <f>IF(AM2383=1,COUNTIF($AM$2:AM2383,1),"")</f>
        <v/>
      </c>
      <c r="AO2383" t="str">
        <f>IFERROR(INDEX($D$2:$D$3528,MATCH(ROWS($AN$2:AN2383),Position_Fournisseurs,0)),"")</f>
        <v/>
      </c>
    </row>
    <row r="2384" spans="39:41" x14ac:dyDescent="0.25">
      <c r="AM2384">
        <f>--ISNUMBER(IFERROR(SEARCH('Formulaire recherche'!$E$20,D2384,1),""))</f>
        <v>0</v>
      </c>
      <c r="AN2384" t="str">
        <f>IF(AM2384=1,COUNTIF($AM$2:AM2384,1),"")</f>
        <v/>
      </c>
      <c r="AO2384" t="str">
        <f>IFERROR(INDEX($D$2:$D$3528,MATCH(ROWS($AN$2:AN2384),Position_Fournisseurs,0)),"")</f>
        <v/>
      </c>
    </row>
    <row r="2385" spans="39:41" x14ac:dyDescent="0.25">
      <c r="AM2385">
        <f>--ISNUMBER(IFERROR(SEARCH('Formulaire recherche'!$E$20,D2385,1),""))</f>
        <v>0</v>
      </c>
      <c r="AN2385" t="str">
        <f>IF(AM2385=1,COUNTIF($AM$2:AM2385,1),"")</f>
        <v/>
      </c>
      <c r="AO2385" t="str">
        <f>IFERROR(INDEX($D$2:$D$3528,MATCH(ROWS($AN$2:AN2385),Position_Fournisseurs,0)),"")</f>
        <v/>
      </c>
    </row>
    <row r="2386" spans="39:41" x14ac:dyDescent="0.25">
      <c r="AM2386">
        <f>--ISNUMBER(IFERROR(SEARCH('Formulaire recherche'!$E$20,D2386,1),""))</f>
        <v>0</v>
      </c>
      <c r="AN2386" t="str">
        <f>IF(AM2386=1,COUNTIF($AM$2:AM2386,1),"")</f>
        <v/>
      </c>
      <c r="AO2386" t="str">
        <f>IFERROR(INDEX($D$2:$D$3528,MATCH(ROWS($AN$2:AN2386),Position_Fournisseurs,0)),"")</f>
        <v/>
      </c>
    </row>
    <row r="2387" spans="39:41" x14ac:dyDescent="0.25">
      <c r="AM2387">
        <f>--ISNUMBER(IFERROR(SEARCH('Formulaire recherche'!$E$20,D2387,1),""))</f>
        <v>0</v>
      </c>
      <c r="AN2387" t="str">
        <f>IF(AM2387=1,COUNTIF($AM$2:AM2387,1),"")</f>
        <v/>
      </c>
      <c r="AO2387" t="str">
        <f>IFERROR(INDEX($D$2:$D$3528,MATCH(ROWS($AN$2:AN2387),Position_Fournisseurs,0)),"")</f>
        <v/>
      </c>
    </row>
    <row r="2388" spans="39:41" x14ac:dyDescent="0.25">
      <c r="AM2388">
        <f>--ISNUMBER(IFERROR(SEARCH('Formulaire recherche'!$E$20,D2388,1),""))</f>
        <v>0</v>
      </c>
      <c r="AN2388" t="str">
        <f>IF(AM2388=1,COUNTIF($AM$2:AM2388,1),"")</f>
        <v/>
      </c>
      <c r="AO2388" t="str">
        <f>IFERROR(INDEX($D$2:$D$3528,MATCH(ROWS($AN$2:AN2388),Position_Fournisseurs,0)),"")</f>
        <v/>
      </c>
    </row>
    <row r="2389" spans="39:41" x14ac:dyDescent="0.25">
      <c r="AM2389">
        <f>--ISNUMBER(IFERROR(SEARCH('Formulaire recherche'!$E$20,D2389,1),""))</f>
        <v>0</v>
      </c>
      <c r="AN2389" t="str">
        <f>IF(AM2389=1,COUNTIF($AM$2:AM2389,1),"")</f>
        <v/>
      </c>
      <c r="AO2389" t="str">
        <f>IFERROR(INDEX($D$2:$D$3528,MATCH(ROWS($AN$2:AN2389),Position_Fournisseurs,0)),"")</f>
        <v/>
      </c>
    </row>
    <row r="2390" spans="39:41" x14ac:dyDescent="0.25">
      <c r="AM2390">
        <f>--ISNUMBER(IFERROR(SEARCH('Formulaire recherche'!$E$20,D2390,1),""))</f>
        <v>0</v>
      </c>
      <c r="AN2390" t="str">
        <f>IF(AM2390=1,COUNTIF($AM$2:AM2390,1),"")</f>
        <v/>
      </c>
      <c r="AO2390" t="str">
        <f>IFERROR(INDEX($D$2:$D$3528,MATCH(ROWS($AN$2:AN2390),Position_Fournisseurs,0)),"")</f>
        <v/>
      </c>
    </row>
    <row r="2391" spans="39:41" x14ac:dyDescent="0.25">
      <c r="AM2391">
        <f>--ISNUMBER(IFERROR(SEARCH('Formulaire recherche'!$E$20,D2391,1),""))</f>
        <v>0</v>
      </c>
      <c r="AN2391" t="str">
        <f>IF(AM2391=1,COUNTIF($AM$2:AM2391,1),"")</f>
        <v/>
      </c>
      <c r="AO2391" t="str">
        <f>IFERROR(INDEX($D$2:$D$3528,MATCH(ROWS($AN$2:AN2391),Position_Fournisseurs,0)),"")</f>
        <v/>
      </c>
    </row>
    <row r="2392" spans="39:41" x14ac:dyDescent="0.25">
      <c r="AM2392">
        <f>--ISNUMBER(IFERROR(SEARCH('Formulaire recherche'!$E$20,D2392,1),""))</f>
        <v>0</v>
      </c>
      <c r="AN2392" t="str">
        <f>IF(AM2392=1,COUNTIF($AM$2:AM2392,1),"")</f>
        <v/>
      </c>
      <c r="AO2392" t="str">
        <f>IFERROR(INDEX($D$2:$D$3528,MATCH(ROWS($AN$2:AN2392),Position_Fournisseurs,0)),"")</f>
        <v/>
      </c>
    </row>
    <row r="2393" spans="39:41" x14ac:dyDescent="0.25">
      <c r="AM2393">
        <f>--ISNUMBER(IFERROR(SEARCH('Formulaire recherche'!$E$20,D2393,1),""))</f>
        <v>0</v>
      </c>
      <c r="AN2393" t="str">
        <f>IF(AM2393=1,COUNTIF($AM$2:AM2393,1),"")</f>
        <v/>
      </c>
      <c r="AO2393" t="str">
        <f>IFERROR(INDEX($D$2:$D$3528,MATCH(ROWS($AN$2:AN2393),Position_Fournisseurs,0)),"")</f>
        <v/>
      </c>
    </row>
    <row r="2394" spans="39:41" x14ac:dyDescent="0.25">
      <c r="AM2394">
        <f>--ISNUMBER(IFERROR(SEARCH('Formulaire recherche'!$E$20,D2394,1),""))</f>
        <v>0</v>
      </c>
      <c r="AN2394" t="str">
        <f>IF(AM2394=1,COUNTIF($AM$2:AM2394,1),"")</f>
        <v/>
      </c>
      <c r="AO2394" t="str">
        <f>IFERROR(INDEX($D$2:$D$3528,MATCH(ROWS($AN$2:AN2394),Position_Fournisseurs,0)),"")</f>
        <v/>
      </c>
    </row>
    <row r="2395" spans="39:41" x14ac:dyDescent="0.25">
      <c r="AM2395">
        <f>--ISNUMBER(IFERROR(SEARCH('Formulaire recherche'!$E$20,D2395,1),""))</f>
        <v>0</v>
      </c>
      <c r="AN2395" t="str">
        <f>IF(AM2395=1,COUNTIF($AM$2:AM2395,1),"")</f>
        <v/>
      </c>
      <c r="AO2395" t="str">
        <f>IFERROR(INDEX($D$2:$D$3528,MATCH(ROWS($AN$2:AN2395),Position_Fournisseurs,0)),"")</f>
        <v/>
      </c>
    </row>
    <row r="2396" spans="39:41" x14ac:dyDescent="0.25">
      <c r="AM2396">
        <f>--ISNUMBER(IFERROR(SEARCH('Formulaire recherche'!$E$20,D2396,1),""))</f>
        <v>0</v>
      </c>
      <c r="AN2396" t="str">
        <f>IF(AM2396=1,COUNTIF($AM$2:AM2396,1),"")</f>
        <v/>
      </c>
      <c r="AO2396" t="str">
        <f>IFERROR(INDEX($D$2:$D$3528,MATCH(ROWS($AN$2:AN2396),Position_Fournisseurs,0)),"")</f>
        <v/>
      </c>
    </row>
    <row r="2397" spans="39:41" x14ac:dyDescent="0.25">
      <c r="AM2397">
        <f>--ISNUMBER(IFERROR(SEARCH('Formulaire recherche'!$E$20,D2397,1),""))</f>
        <v>0</v>
      </c>
      <c r="AN2397" t="str">
        <f>IF(AM2397=1,COUNTIF($AM$2:AM2397,1),"")</f>
        <v/>
      </c>
      <c r="AO2397" t="str">
        <f>IFERROR(INDEX($D$2:$D$3528,MATCH(ROWS($AN$2:AN2397),Position_Fournisseurs,0)),"")</f>
        <v/>
      </c>
    </row>
    <row r="2398" spans="39:41" x14ac:dyDescent="0.25">
      <c r="AM2398">
        <f>--ISNUMBER(IFERROR(SEARCH('Formulaire recherche'!$E$20,D2398,1),""))</f>
        <v>0</v>
      </c>
      <c r="AN2398" t="str">
        <f>IF(AM2398=1,COUNTIF($AM$2:AM2398,1),"")</f>
        <v/>
      </c>
      <c r="AO2398" t="str">
        <f>IFERROR(INDEX($D$2:$D$3528,MATCH(ROWS($AN$2:AN2398),Position_Fournisseurs,0)),"")</f>
        <v/>
      </c>
    </row>
    <row r="2399" spans="39:41" x14ac:dyDescent="0.25">
      <c r="AM2399">
        <f>--ISNUMBER(IFERROR(SEARCH('Formulaire recherche'!$E$20,D2399,1),""))</f>
        <v>0</v>
      </c>
      <c r="AN2399" t="str">
        <f>IF(AM2399=1,COUNTIF($AM$2:AM2399,1),"")</f>
        <v/>
      </c>
      <c r="AO2399" t="str">
        <f>IFERROR(INDEX($D$2:$D$3528,MATCH(ROWS($AN$2:AN2399),Position_Fournisseurs,0)),"")</f>
        <v/>
      </c>
    </row>
    <row r="2400" spans="39:41" x14ac:dyDescent="0.25">
      <c r="AM2400">
        <f>--ISNUMBER(IFERROR(SEARCH('Formulaire recherche'!$E$20,D2400,1),""))</f>
        <v>0</v>
      </c>
      <c r="AN2400" t="str">
        <f>IF(AM2400=1,COUNTIF($AM$2:AM2400,1),"")</f>
        <v/>
      </c>
      <c r="AO2400" t="str">
        <f>IFERROR(INDEX($D$2:$D$3528,MATCH(ROWS($AN$2:AN2400),Position_Fournisseurs,0)),"")</f>
        <v/>
      </c>
    </row>
    <row r="2401" spans="39:41" x14ac:dyDescent="0.25">
      <c r="AM2401">
        <f>--ISNUMBER(IFERROR(SEARCH('Formulaire recherche'!$E$20,D2401,1),""))</f>
        <v>0</v>
      </c>
      <c r="AN2401" t="str">
        <f>IF(AM2401=1,COUNTIF($AM$2:AM2401,1),"")</f>
        <v/>
      </c>
      <c r="AO2401" t="str">
        <f>IFERROR(INDEX($D$2:$D$3528,MATCH(ROWS($AN$2:AN2401),Position_Fournisseurs,0)),"")</f>
        <v/>
      </c>
    </row>
    <row r="2402" spans="39:41" x14ac:dyDescent="0.25">
      <c r="AM2402">
        <f>--ISNUMBER(IFERROR(SEARCH('Formulaire recherche'!$E$20,D2402,1),""))</f>
        <v>0</v>
      </c>
      <c r="AN2402" t="str">
        <f>IF(AM2402=1,COUNTIF($AM$2:AM2402,1),"")</f>
        <v/>
      </c>
      <c r="AO2402" t="str">
        <f>IFERROR(INDEX($D$2:$D$3528,MATCH(ROWS($AN$2:AN2402),Position_Fournisseurs,0)),"")</f>
        <v/>
      </c>
    </row>
    <row r="2403" spans="39:41" x14ac:dyDescent="0.25">
      <c r="AM2403">
        <f>--ISNUMBER(IFERROR(SEARCH('Formulaire recherche'!$E$20,D2403,1),""))</f>
        <v>0</v>
      </c>
      <c r="AN2403" t="str">
        <f>IF(AM2403=1,COUNTIF($AM$2:AM2403,1),"")</f>
        <v/>
      </c>
      <c r="AO2403" t="str">
        <f>IFERROR(INDEX($D$2:$D$3528,MATCH(ROWS($AN$2:AN2403),Position_Fournisseurs,0)),"")</f>
        <v/>
      </c>
    </row>
    <row r="2404" spans="39:41" x14ac:dyDescent="0.25">
      <c r="AM2404">
        <f>--ISNUMBER(IFERROR(SEARCH('Formulaire recherche'!$E$20,D2404,1),""))</f>
        <v>0</v>
      </c>
      <c r="AN2404" t="str">
        <f>IF(AM2404=1,COUNTIF($AM$2:AM2404,1),"")</f>
        <v/>
      </c>
      <c r="AO2404" t="str">
        <f>IFERROR(INDEX($D$2:$D$3528,MATCH(ROWS($AN$2:AN2404),Position_Fournisseurs,0)),"")</f>
        <v/>
      </c>
    </row>
    <row r="2405" spans="39:41" x14ac:dyDescent="0.25">
      <c r="AM2405">
        <f>--ISNUMBER(IFERROR(SEARCH('Formulaire recherche'!$E$20,D2405,1),""))</f>
        <v>0</v>
      </c>
      <c r="AN2405" t="str">
        <f>IF(AM2405=1,COUNTIF($AM$2:AM2405,1),"")</f>
        <v/>
      </c>
      <c r="AO2405" t="str">
        <f>IFERROR(INDEX($D$2:$D$3528,MATCH(ROWS($AN$2:AN2405),Position_Fournisseurs,0)),"")</f>
        <v/>
      </c>
    </row>
    <row r="2406" spans="39:41" x14ac:dyDescent="0.25">
      <c r="AM2406">
        <f>--ISNUMBER(IFERROR(SEARCH('Formulaire recherche'!$E$20,D2406,1),""))</f>
        <v>0</v>
      </c>
      <c r="AN2406" t="str">
        <f>IF(AM2406=1,COUNTIF($AM$2:AM2406,1),"")</f>
        <v/>
      </c>
      <c r="AO2406" t="str">
        <f>IFERROR(INDEX($D$2:$D$3528,MATCH(ROWS($AN$2:AN2406),Position_Fournisseurs,0)),"")</f>
        <v/>
      </c>
    </row>
    <row r="2407" spans="39:41" x14ac:dyDescent="0.25">
      <c r="AM2407">
        <f>--ISNUMBER(IFERROR(SEARCH('Formulaire recherche'!$E$20,D2407,1),""))</f>
        <v>0</v>
      </c>
      <c r="AN2407" t="str">
        <f>IF(AM2407=1,COUNTIF($AM$2:AM2407,1),"")</f>
        <v/>
      </c>
      <c r="AO2407" t="str">
        <f>IFERROR(INDEX($D$2:$D$3528,MATCH(ROWS($AN$2:AN2407),Position_Fournisseurs,0)),"")</f>
        <v/>
      </c>
    </row>
    <row r="2408" spans="39:41" x14ac:dyDescent="0.25">
      <c r="AM2408">
        <f>--ISNUMBER(IFERROR(SEARCH('Formulaire recherche'!$E$20,D2408,1),""))</f>
        <v>0</v>
      </c>
      <c r="AN2408" t="str">
        <f>IF(AM2408=1,COUNTIF($AM$2:AM2408,1),"")</f>
        <v/>
      </c>
      <c r="AO2408" t="str">
        <f>IFERROR(INDEX($D$2:$D$3528,MATCH(ROWS($AN$2:AN2408),Position_Fournisseurs,0)),"")</f>
        <v/>
      </c>
    </row>
    <row r="2409" spans="39:41" x14ac:dyDescent="0.25">
      <c r="AM2409">
        <f>--ISNUMBER(IFERROR(SEARCH('Formulaire recherche'!$E$20,D2409,1),""))</f>
        <v>0</v>
      </c>
      <c r="AN2409" t="str">
        <f>IF(AM2409=1,COUNTIF($AM$2:AM2409,1),"")</f>
        <v/>
      </c>
      <c r="AO2409" t="str">
        <f>IFERROR(INDEX($D$2:$D$3528,MATCH(ROWS($AN$2:AN2409),Position_Fournisseurs,0)),"")</f>
        <v/>
      </c>
    </row>
    <row r="2410" spans="39:41" x14ac:dyDescent="0.25">
      <c r="AM2410">
        <f>--ISNUMBER(IFERROR(SEARCH('Formulaire recherche'!$E$20,D2410,1),""))</f>
        <v>0</v>
      </c>
      <c r="AN2410" t="str">
        <f>IF(AM2410=1,COUNTIF($AM$2:AM2410,1),"")</f>
        <v/>
      </c>
      <c r="AO2410" t="str">
        <f>IFERROR(INDEX($D$2:$D$3528,MATCH(ROWS($AN$2:AN2410),Position_Fournisseurs,0)),"")</f>
        <v/>
      </c>
    </row>
    <row r="2411" spans="39:41" x14ac:dyDescent="0.25">
      <c r="AM2411">
        <f>--ISNUMBER(IFERROR(SEARCH('Formulaire recherche'!$E$20,D2411,1),""))</f>
        <v>0</v>
      </c>
      <c r="AN2411" t="str">
        <f>IF(AM2411=1,COUNTIF($AM$2:AM2411,1),"")</f>
        <v/>
      </c>
      <c r="AO2411" t="str">
        <f>IFERROR(INDEX($D$2:$D$3528,MATCH(ROWS($AN$2:AN2411),Position_Fournisseurs,0)),"")</f>
        <v/>
      </c>
    </row>
    <row r="2412" spans="39:41" x14ac:dyDescent="0.25">
      <c r="AM2412">
        <f>--ISNUMBER(IFERROR(SEARCH('Formulaire recherche'!$E$20,D2412,1),""))</f>
        <v>0</v>
      </c>
      <c r="AN2412" t="str">
        <f>IF(AM2412=1,COUNTIF($AM$2:AM2412,1),"")</f>
        <v/>
      </c>
      <c r="AO2412" t="str">
        <f>IFERROR(INDEX($D$2:$D$3528,MATCH(ROWS($AN$2:AN2412),Position_Fournisseurs,0)),"")</f>
        <v/>
      </c>
    </row>
    <row r="2413" spans="39:41" x14ac:dyDescent="0.25">
      <c r="AM2413">
        <f>--ISNUMBER(IFERROR(SEARCH('Formulaire recherche'!$E$20,D2413,1),""))</f>
        <v>0</v>
      </c>
      <c r="AN2413" t="str">
        <f>IF(AM2413=1,COUNTIF($AM$2:AM2413,1),"")</f>
        <v/>
      </c>
      <c r="AO2413" t="str">
        <f>IFERROR(INDEX($D$2:$D$3528,MATCH(ROWS($AN$2:AN2413),Position_Fournisseurs,0)),"")</f>
        <v/>
      </c>
    </row>
    <row r="2414" spans="39:41" x14ac:dyDescent="0.25">
      <c r="AM2414">
        <f>--ISNUMBER(IFERROR(SEARCH('Formulaire recherche'!$E$20,D2414,1),""))</f>
        <v>0</v>
      </c>
      <c r="AN2414" t="str">
        <f>IF(AM2414=1,COUNTIF($AM$2:AM2414,1),"")</f>
        <v/>
      </c>
      <c r="AO2414" t="str">
        <f>IFERROR(INDEX($D$2:$D$3528,MATCH(ROWS($AN$2:AN2414),Position_Fournisseurs,0)),"")</f>
        <v/>
      </c>
    </row>
    <row r="2415" spans="39:41" x14ac:dyDescent="0.25">
      <c r="AM2415">
        <f>--ISNUMBER(IFERROR(SEARCH('Formulaire recherche'!$E$20,D2415,1),""))</f>
        <v>0</v>
      </c>
      <c r="AN2415" t="str">
        <f>IF(AM2415=1,COUNTIF($AM$2:AM2415,1),"")</f>
        <v/>
      </c>
      <c r="AO2415" t="str">
        <f>IFERROR(INDEX($D$2:$D$3528,MATCH(ROWS($AN$2:AN2415),Position_Fournisseurs,0)),"")</f>
        <v/>
      </c>
    </row>
    <row r="2416" spans="39:41" x14ac:dyDescent="0.25">
      <c r="AM2416">
        <f>--ISNUMBER(IFERROR(SEARCH('Formulaire recherche'!$E$20,D2416,1),""))</f>
        <v>0</v>
      </c>
      <c r="AN2416" t="str">
        <f>IF(AM2416=1,COUNTIF($AM$2:AM2416,1),"")</f>
        <v/>
      </c>
      <c r="AO2416" t="str">
        <f>IFERROR(INDEX($D$2:$D$3528,MATCH(ROWS($AN$2:AN2416),Position_Fournisseurs,0)),"")</f>
        <v/>
      </c>
    </row>
    <row r="2417" spans="39:41" x14ac:dyDescent="0.25">
      <c r="AM2417">
        <f>--ISNUMBER(IFERROR(SEARCH('Formulaire recherche'!$E$20,D2417,1),""))</f>
        <v>0</v>
      </c>
      <c r="AN2417" t="str">
        <f>IF(AM2417=1,COUNTIF($AM$2:AM2417,1),"")</f>
        <v/>
      </c>
      <c r="AO2417" t="str">
        <f>IFERROR(INDEX($D$2:$D$3528,MATCH(ROWS($AN$2:AN2417),Position_Fournisseurs,0)),"")</f>
        <v/>
      </c>
    </row>
    <row r="2418" spans="39:41" x14ac:dyDescent="0.25">
      <c r="AM2418">
        <f>--ISNUMBER(IFERROR(SEARCH('Formulaire recherche'!$E$20,D2418,1),""))</f>
        <v>0</v>
      </c>
      <c r="AN2418" t="str">
        <f>IF(AM2418=1,COUNTIF($AM$2:AM2418,1),"")</f>
        <v/>
      </c>
      <c r="AO2418" t="str">
        <f>IFERROR(INDEX($D$2:$D$3528,MATCH(ROWS($AN$2:AN2418),Position_Fournisseurs,0)),"")</f>
        <v/>
      </c>
    </row>
    <row r="2419" spans="39:41" x14ac:dyDescent="0.25">
      <c r="AM2419">
        <f>--ISNUMBER(IFERROR(SEARCH('Formulaire recherche'!$E$20,D2419,1),""))</f>
        <v>0</v>
      </c>
      <c r="AN2419" t="str">
        <f>IF(AM2419=1,COUNTIF($AM$2:AM2419,1),"")</f>
        <v/>
      </c>
      <c r="AO2419" t="str">
        <f>IFERROR(INDEX($D$2:$D$3528,MATCH(ROWS($AN$2:AN2419),Position_Fournisseurs,0)),"")</f>
        <v/>
      </c>
    </row>
    <row r="2420" spans="39:41" x14ac:dyDescent="0.25">
      <c r="AM2420">
        <f>--ISNUMBER(IFERROR(SEARCH('Formulaire recherche'!$E$20,D2420,1),""))</f>
        <v>0</v>
      </c>
      <c r="AN2420" t="str">
        <f>IF(AM2420=1,COUNTIF($AM$2:AM2420,1),"")</f>
        <v/>
      </c>
      <c r="AO2420" t="str">
        <f>IFERROR(INDEX($D$2:$D$3528,MATCH(ROWS($AN$2:AN2420),Position_Fournisseurs,0)),"")</f>
        <v/>
      </c>
    </row>
    <row r="2421" spans="39:41" x14ac:dyDescent="0.25">
      <c r="AM2421">
        <f>--ISNUMBER(IFERROR(SEARCH('Formulaire recherche'!$E$20,D2421,1),""))</f>
        <v>0</v>
      </c>
      <c r="AN2421" t="str">
        <f>IF(AM2421=1,COUNTIF($AM$2:AM2421,1),"")</f>
        <v/>
      </c>
      <c r="AO2421" t="str">
        <f>IFERROR(INDEX($D$2:$D$3528,MATCH(ROWS($AN$2:AN2421),Position_Fournisseurs,0)),"")</f>
        <v/>
      </c>
    </row>
    <row r="2422" spans="39:41" x14ac:dyDescent="0.25">
      <c r="AM2422">
        <f>--ISNUMBER(IFERROR(SEARCH('Formulaire recherche'!$E$20,D2422,1),""))</f>
        <v>0</v>
      </c>
      <c r="AN2422" t="str">
        <f>IF(AM2422=1,COUNTIF($AM$2:AM2422,1),"")</f>
        <v/>
      </c>
      <c r="AO2422" t="str">
        <f>IFERROR(INDEX($D$2:$D$3528,MATCH(ROWS($AN$2:AN2422),Position_Fournisseurs,0)),"")</f>
        <v/>
      </c>
    </row>
    <row r="2423" spans="39:41" x14ac:dyDescent="0.25">
      <c r="AM2423">
        <f>--ISNUMBER(IFERROR(SEARCH('Formulaire recherche'!$E$20,D2423,1),""))</f>
        <v>0</v>
      </c>
      <c r="AN2423" t="str">
        <f>IF(AM2423=1,COUNTIF($AM$2:AM2423,1),"")</f>
        <v/>
      </c>
      <c r="AO2423" t="str">
        <f>IFERROR(INDEX($D$2:$D$3528,MATCH(ROWS($AN$2:AN2423),Position_Fournisseurs,0)),"")</f>
        <v/>
      </c>
    </row>
    <row r="2424" spans="39:41" x14ac:dyDescent="0.25">
      <c r="AM2424">
        <f>--ISNUMBER(IFERROR(SEARCH('Formulaire recherche'!$E$20,D2424,1),""))</f>
        <v>0</v>
      </c>
      <c r="AN2424" t="str">
        <f>IF(AM2424=1,COUNTIF($AM$2:AM2424,1),"")</f>
        <v/>
      </c>
      <c r="AO2424" t="str">
        <f>IFERROR(INDEX($D$2:$D$3528,MATCH(ROWS($AN$2:AN2424),Position_Fournisseurs,0)),"")</f>
        <v/>
      </c>
    </row>
    <row r="2425" spans="39:41" x14ac:dyDescent="0.25">
      <c r="AM2425">
        <f>--ISNUMBER(IFERROR(SEARCH('Formulaire recherche'!$E$20,D2425,1),""))</f>
        <v>0</v>
      </c>
      <c r="AN2425" t="str">
        <f>IF(AM2425=1,COUNTIF($AM$2:AM2425,1),"")</f>
        <v/>
      </c>
      <c r="AO2425" t="str">
        <f>IFERROR(INDEX($D$2:$D$3528,MATCH(ROWS($AN$2:AN2425),Position_Fournisseurs,0)),"")</f>
        <v/>
      </c>
    </row>
    <row r="2426" spans="39:41" x14ac:dyDescent="0.25">
      <c r="AM2426">
        <f>--ISNUMBER(IFERROR(SEARCH('Formulaire recherche'!$E$20,D2426,1),""))</f>
        <v>0</v>
      </c>
      <c r="AN2426" t="str">
        <f>IF(AM2426=1,COUNTIF($AM$2:AM2426,1),"")</f>
        <v/>
      </c>
      <c r="AO2426" t="str">
        <f>IFERROR(INDEX($D$2:$D$3528,MATCH(ROWS($AN$2:AN2426),Position_Fournisseurs,0)),"")</f>
        <v/>
      </c>
    </row>
    <row r="2427" spans="39:41" x14ac:dyDescent="0.25">
      <c r="AM2427">
        <f>--ISNUMBER(IFERROR(SEARCH('Formulaire recherche'!$E$20,D2427,1),""))</f>
        <v>0</v>
      </c>
      <c r="AN2427" t="str">
        <f>IF(AM2427=1,COUNTIF($AM$2:AM2427,1),"")</f>
        <v/>
      </c>
      <c r="AO2427" t="str">
        <f>IFERROR(INDEX($D$2:$D$3528,MATCH(ROWS($AN$2:AN2427),Position_Fournisseurs,0)),"")</f>
        <v/>
      </c>
    </row>
    <row r="2428" spans="39:41" x14ac:dyDescent="0.25">
      <c r="AM2428">
        <f>--ISNUMBER(IFERROR(SEARCH('Formulaire recherche'!$E$20,D2428,1),""))</f>
        <v>0</v>
      </c>
      <c r="AN2428" t="str">
        <f>IF(AM2428=1,COUNTIF($AM$2:AM2428,1),"")</f>
        <v/>
      </c>
      <c r="AO2428" t="str">
        <f>IFERROR(INDEX($D$2:$D$3528,MATCH(ROWS($AN$2:AN2428),Position_Fournisseurs,0)),"")</f>
        <v/>
      </c>
    </row>
    <row r="2429" spans="39:41" x14ac:dyDescent="0.25">
      <c r="AM2429">
        <f>--ISNUMBER(IFERROR(SEARCH('Formulaire recherche'!$E$20,D2429,1),""))</f>
        <v>0</v>
      </c>
      <c r="AN2429" t="str">
        <f>IF(AM2429=1,COUNTIF($AM$2:AM2429,1),"")</f>
        <v/>
      </c>
      <c r="AO2429" t="str">
        <f>IFERROR(INDEX($D$2:$D$3528,MATCH(ROWS($AN$2:AN2429),Position_Fournisseurs,0)),"")</f>
        <v/>
      </c>
    </row>
    <row r="2430" spans="39:41" x14ac:dyDescent="0.25">
      <c r="AM2430">
        <f>--ISNUMBER(IFERROR(SEARCH('Formulaire recherche'!$E$20,D2430,1),""))</f>
        <v>0</v>
      </c>
      <c r="AN2430" t="str">
        <f>IF(AM2430=1,COUNTIF($AM$2:AM2430,1),"")</f>
        <v/>
      </c>
      <c r="AO2430" t="str">
        <f>IFERROR(INDEX($D$2:$D$3528,MATCH(ROWS($AN$2:AN2430),Position_Fournisseurs,0)),"")</f>
        <v/>
      </c>
    </row>
    <row r="2431" spans="39:41" x14ac:dyDescent="0.25">
      <c r="AM2431">
        <f>--ISNUMBER(IFERROR(SEARCH('Formulaire recherche'!$E$20,D2431,1),""))</f>
        <v>0</v>
      </c>
      <c r="AN2431" t="str">
        <f>IF(AM2431=1,COUNTIF($AM$2:AM2431,1),"")</f>
        <v/>
      </c>
      <c r="AO2431" t="str">
        <f>IFERROR(INDEX($D$2:$D$3528,MATCH(ROWS($AN$2:AN2431),Position_Fournisseurs,0)),"")</f>
        <v/>
      </c>
    </row>
    <row r="2432" spans="39:41" x14ac:dyDescent="0.25">
      <c r="AM2432">
        <f>--ISNUMBER(IFERROR(SEARCH('Formulaire recherche'!$E$20,D2432,1),""))</f>
        <v>0</v>
      </c>
      <c r="AN2432" t="str">
        <f>IF(AM2432=1,COUNTIF($AM$2:AM2432,1),"")</f>
        <v/>
      </c>
      <c r="AO2432" t="str">
        <f>IFERROR(INDEX($D$2:$D$3528,MATCH(ROWS($AN$2:AN2432),Position_Fournisseurs,0)),"")</f>
        <v/>
      </c>
    </row>
    <row r="2433" spans="39:41" x14ac:dyDescent="0.25">
      <c r="AM2433">
        <f>--ISNUMBER(IFERROR(SEARCH('Formulaire recherche'!$E$20,D2433,1),""))</f>
        <v>0</v>
      </c>
      <c r="AN2433" t="str">
        <f>IF(AM2433=1,COUNTIF($AM$2:AM2433,1),"")</f>
        <v/>
      </c>
      <c r="AO2433" t="str">
        <f>IFERROR(INDEX($D$2:$D$3528,MATCH(ROWS($AN$2:AN2433),Position_Fournisseurs,0)),"")</f>
        <v/>
      </c>
    </row>
    <row r="2434" spans="39:41" x14ac:dyDescent="0.25">
      <c r="AM2434">
        <f>--ISNUMBER(IFERROR(SEARCH('Formulaire recherche'!$E$20,D2434,1),""))</f>
        <v>0</v>
      </c>
      <c r="AN2434" t="str">
        <f>IF(AM2434=1,COUNTIF($AM$2:AM2434,1),"")</f>
        <v/>
      </c>
      <c r="AO2434" t="str">
        <f>IFERROR(INDEX($D$2:$D$3528,MATCH(ROWS($AN$2:AN2434),Position_Fournisseurs,0)),"")</f>
        <v/>
      </c>
    </row>
    <row r="2435" spans="39:41" x14ac:dyDescent="0.25">
      <c r="AM2435">
        <f>--ISNUMBER(IFERROR(SEARCH('Formulaire recherche'!$E$20,D2435,1),""))</f>
        <v>0</v>
      </c>
      <c r="AN2435" t="str">
        <f>IF(AM2435=1,COUNTIF($AM$2:AM2435,1),"")</f>
        <v/>
      </c>
      <c r="AO2435" t="str">
        <f>IFERROR(INDEX($D$2:$D$3528,MATCH(ROWS($AN$2:AN2435),Position_Fournisseurs,0)),"")</f>
        <v/>
      </c>
    </row>
    <row r="2436" spans="39:41" x14ac:dyDescent="0.25">
      <c r="AM2436">
        <f>--ISNUMBER(IFERROR(SEARCH('Formulaire recherche'!$E$20,D2436,1),""))</f>
        <v>0</v>
      </c>
      <c r="AN2436" t="str">
        <f>IF(AM2436=1,COUNTIF($AM$2:AM2436,1),"")</f>
        <v/>
      </c>
      <c r="AO2436" t="str">
        <f>IFERROR(INDEX($D$2:$D$3528,MATCH(ROWS($AN$2:AN2436),Position_Fournisseurs,0)),"")</f>
        <v/>
      </c>
    </row>
    <row r="2437" spans="39:41" x14ac:dyDescent="0.25">
      <c r="AM2437">
        <f>--ISNUMBER(IFERROR(SEARCH('Formulaire recherche'!$E$20,D2437,1),""))</f>
        <v>0</v>
      </c>
      <c r="AN2437" t="str">
        <f>IF(AM2437=1,COUNTIF($AM$2:AM2437,1),"")</f>
        <v/>
      </c>
      <c r="AO2437" t="str">
        <f>IFERROR(INDEX($D$2:$D$3528,MATCH(ROWS($AN$2:AN2437),Position_Fournisseurs,0)),"")</f>
        <v/>
      </c>
    </row>
    <row r="2438" spans="39:41" x14ac:dyDescent="0.25">
      <c r="AM2438">
        <f>--ISNUMBER(IFERROR(SEARCH('Formulaire recherche'!$E$20,D2438,1),""))</f>
        <v>0</v>
      </c>
      <c r="AN2438" t="str">
        <f>IF(AM2438=1,COUNTIF($AM$2:AM2438,1),"")</f>
        <v/>
      </c>
      <c r="AO2438" t="str">
        <f>IFERROR(INDEX($D$2:$D$3528,MATCH(ROWS($AN$2:AN2438),Position_Fournisseurs,0)),"")</f>
        <v/>
      </c>
    </row>
    <row r="2439" spans="39:41" x14ac:dyDescent="0.25">
      <c r="AM2439">
        <f>--ISNUMBER(IFERROR(SEARCH('Formulaire recherche'!$E$20,D2439,1),""))</f>
        <v>0</v>
      </c>
      <c r="AN2439" t="str">
        <f>IF(AM2439=1,COUNTIF($AM$2:AM2439,1),"")</f>
        <v/>
      </c>
      <c r="AO2439" t="str">
        <f>IFERROR(INDEX($D$2:$D$3528,MATCH(ROWS($AN$2:AN2439),Position_Fournisseurs,0)),"")</f>
        <v/>
      </c>
    </row>
    <row r="2440" spans="39:41" x14ac:dyDescent="0.25">
      <c r="AM2440">
        <f>--ISNUMBER(IFERROR(SEARCH('Formulaire recherche'!$E$20,D2440,1),""))</f>
        <v>0</v>
      </c>
      <c r="AN2440" t="str">
        <f>IF(AM2440=1,COUNTIF($AM$2:AM2440,1),"")</f>
        <v/>
      </c>
      <c r="AO2440" t="str">
        <f>IFERROR(INDEX($D$2:$D$3528,MATCH(ROWS($AN$2:AN2440),Position_Fournisseurs,0)),"")</f>
        <v/>
      </c>
    </row>
    <row r="2441" spans="39:41" x14ac:dyDescent="0.25">
      <c r="AM2441">
        <f>--ISNUMBER(IFERROR(SEARCH('Formulaire recherche'!$E$20,D2441,1),""))</f>
        <v>0</v>
      </c>
      <c r="AN2441" t="str">
        <f>IF(AM2441=1,COUNTIF($AM$2:AM2441,1),"")</f>
        <v/>
      </c>
      <c r="AO2441" t="str">
        <f>IFERROR(INDEX($D$2:$D$3528,MATCH(ROWS($AN$2:AN2441),Position_Fournisseurs,0)),"")</f>
        <v/>
      </c>
    </row>
    <row r="2442" spans="39:41" x14ac:dyDescent="0.25">
      <c r="AM2442">
        <f>--ISNUMBER(IFERROR(SEARCH('Formulaire recherche'!$E$20,D2442,1),""))</f>
        <v>0</v>
      </c>
      <c r="AN2442" t="str">
        <f>IF(AM2442=1,COUNTIF($AM$2:AM2442,1),"")</f>
        <v/>
      </c>
      <c r="AO2442" t="str">
        <f>IFERROR(INDEX($D$2:$D$3528,MATCH(ROWS($AN$2:AN2442),Position_Fournisseurs,0)),"")</f>
        <v/>
      </c>
    </row>
    <row r="2443" spans="39:41" x14ac:dyDescent="0.25">
      <c r="AM2443">
        <f>--ISNUMBER(IFERROR(SEARCH('Formulaire recherche'!$E$20,D2443,1),""))</f>
        <v>0</v>
      </c>
      <c r="AN2443" t="str">
        <f>IF(AM2443=1,COUNTIF($AM$2:AM2443,1),"")</f>
        <v/>
      </c>
      <c r="AO2443" t="str">
        <f>IFERROR(INDEX($D$2:$D$3528,MATCH(ROWS($AN$2:AN2443),Position_Fournisseurs,0)),"")</f>
        <v/>
      </c>
    </row>
    <row r="2444" spans="39:41" x14ac:dyDescent="0.25">
      <c r="AM2444">
        <f>--ISNUMBER(IFERROR(SEARCH('Formulaire recherche'!$E$20,D2444,1),""))</f>
        <v>0</v>
      </c>
      <c r="AN2444" t="str">
        <f>IF(AM2444=1,COUNTIF($AM$2:AM2444,1),"")</f>
        <v/>
      </c>
      <c r="AO2444" t="str">
        <f>IFERROR(INDEX($D$2:$D$3528,MATCH(ROWS($AN$2:AN2444),Position_Fournisseurs,0)),"")</f>
        <v/>
      </c>
    </row>
    <row r="2445" spans="39:41" x14ac:dyDescent="0.25">
      <c r="AM2445">
        <f>--ISNUMBER(IFERROR(SEARCH('Formulaire recherche'!$E$20,D2445,1),""))</f>
        <v>0</v>
      </c>
      <c r="AN2445" t="str">
        <f>IF(AM2445=1,COUNTIF($AM$2:AM2445,1),"")</f>
        <v/>
      </c>
      <c r="AO2445" t="str">
        <f>IFERROR(INDEX($D$2:$D$3528,MATCH(ROWS($AN$2:AN2445),Position_Fournisseurs,0)),"")</f>
        <v/>
      </c>
    </row>
    <row r="2446" spans="39:41" x14ac:dyDescent="0.25">
      <c r="AM2446">
        <f>--ISNUMBER(IFERROR(SEARCH('Formulaire recherche'!$E$20,D2446,1),""))</f>
        <v>0</v>
      </c>
      <c r="AN2446" t="str">
        <f>IF(AM2446=1,COUNTIF($AM$2:AM2446,1),"")</f>
        <v/>
      </c>
      <c r="AO2446" t="str">
        <f>IFERROR(INDEX($D$2:$D$3528,MATCH(ROWS($AN$2:AN2446),Position_Fournisseurs,0)),"")</f>
        <v/>
      </c>
    </row>
    <row r="2447" spans="39:41" x14ac:dyDescent="0.25">
      <c r="AM2447">
        <f>--ISNUMBER(IFERROR(SEARCH('Formulaire recherche'!$E$20,D2447,1),""))</f>
        <v>0</v>
      </c>
      <c r="AN2447" t="str">
        <f>IF(AM2447=1,COUNTIF($AM$2:AM2447,1),"")</f>
        <v/>
      </c>
      <c r="AO2447" t="str">
        <f>IFERROR(INDEX($D$2:$D$3528,MATCH(ROWS($AN$2:AN2447),Position_Fournisseurs,0)),"")</f>
        <v/>
      </c>
    </row>
    <row r="2448" spans="39:41" x14ac:dyDescent="0.25">
      <c r="AM2448">
        <f>--ISNUMBER(IFERROR(SEARCH('Formulaire recherche'!$E$20,D2448,1),""))</f>
        <v>0</v>
      </c>
      <c r="AN2448" t="str">
        <f>IF(AM2448=1,COUNTIF($AM$2:AM2448,1),"")</f>
        <v/>
      </c>
      <c r="AO2448" t="str">
        <f>IFERROR(INDEX($D$2:$D$3528,MATCH(ROWS($AN$2:AN2448),Position_Fournisseurs,0)),"")</f>
        <v/>
      </c>
    </row>
    <row r="2449" spans="39:41" x14ac:dyDescent="0.25">
      <c r="AM2449">
        <f>--ISNUMBER(IFERROR(SEARCH('Formulaire recherche'!$E$20,D2449,1),""))</f>
        <v>0</v>
      </c>
      <c r="AN2449" t="str">
        <f>IF(AM2449=1,COUNTIF($AM$2:AM2449,1),"")</f>
        <v/>
      </c>
      <c r="AO2449" t="str">
        <f>IFERROR(INDEX($D$2:$D$3528,MATCH(ROWS($AN$2:AN2449),Position_Fournisseurs,0)),"")</f>
        <v/>
      </c>
    </row>
    <row r="2450" spans="39:41" x14ac:dyDescent="0.25">
      <c r="AM2450">
        <f>--ISNUMBER(IFERROR(SEARCH('Formulaire recherche'!$E$20,D2450,1),""))</f>
        <v>0</v>
      </c>
      <c r="AN2450" t="str">
        <f>IF(AM2450=1,COUNTIF($AM$2:AM2450,1),"")</f>
        <v/>
      </c>
      <c r="AO2450" t="str">
        <f>IFERROR(INDEX($D$2:$D$3528,MATCH(ROWS($AN$2:AN2450),Position_Fournisseurs,0)),"")</f>
        <v/>
      </c>
    </row>
    <row r="2451" spans="39:41" x14ac:dyDescent="0.25">
      <c r="AM2451">
        <f>--ISNUMBER(IFERROR(SEARCH('Formulaire recherche'!$E$20,D2451,1),""))</f>
        <v>0</v>
      </c>
      <c r="AN2451" t="str">
        <f>IF(AM2451=1,COUNTIF($AM$2:AM2451,1),"")</f>
        <v/>
      </c>
      <c r="AO2451" t="str">
        <f>IFERROR(INDEX($D$2:$D$3528,MATCH(ROWS($AN$2:AN2451),Position_Fournisseurs,0)),"")</f>
        <v/>
      </c>
    </row>
    <row r="2452" spans="39:41" x14ac:dyDescent="0.25">
      <c r="AM2452">
        <f>--ISNUMBER(IFERROR(SEARCH('Formulaire recherche'!$E$20,D2452,1),""))</f>
        <v>0</v>
      </c>
      <c r="AN2452" t="str">
        <f>IF(AM2452=1,COUNTIF($AM$2:AM2452,1),"")</f>
        <v/>
      </c>
      <c r="AO2452" t="str">
        <f>IFERROR(INDEX($D$2:$D$3528,MATCH(ROWS($AN$2:AN2452),Position_Fournisseurs,0)),"")</f>
        <v/>
      </c>
    </row>
    <row r="2453" spans="39:41" x14ac:dyDescent="0.25">
      <c r="AM2453">
        <f>--ISNUMBER(IFERROR(SEARCH('Formulaire recherche'!$E$20,D2453,1),""))</f>
        <v>0</v>
      </c>
      <c r="AN2453" t="str">
        <f>IF(AM2453=1,COUNTIF($AM$2:AM2453,1),"")</f>
        <v/>
      </c>
      <c r="AO2453" t="str">
        <f>IFERROR(INDEX($D$2:$D$3528,MATCH(ROWS($AN$2:AN2453),Position_Fournisseurs,0)),"")</f>
        <v/>
      </c>
    </row>
    <row r="2454" spans="39:41" x14ac:dyDescent="0.25">
      <c r="AM2454">
        <f>--ISNUMBER(IFERROR(SEARCH('Formulaire recherche'!$E$20,D2454,1),""))</f>
        <v>0</v>
      </c>
      <c r="AN2454" t="str">
        <f>IF(AM2454=1,COUNTIF($AM$2:AM2454,1),"")</f>
        <v/>
      </c>
      <c r="AO2454" t="str">
        <f>IFERROR(INDEX($D$2:$D$3528,MATCH(ROWS($AN$2:AN2454),Position_Fournisseurs,0)),"")</f>
        <v/>
      </c>
    </row>
    <row r="2455" spans="39:41" x14ac:dyDescent="0.25">
      <c r="AM2455">
        <f>--ISNUMBER(IFERROR(SEARCH('Formulaire recherche'!$E$20,D2455,1),""))</f>
        <v>0</v>
      </c>
      <c r="AN2455" t="str">
        <f>IF(AM2455=1,COUNTIF($AM$2:AM2455,1),"")</f>
        <v/>
      </c>
      <c r="AO2455" t="str">
        <f>IFERROR(INDEX($D$2:$D$3528,MATCH(ROWS($AN$2:AN2455),Position_Fournisseurs,0)),"")</f>
        <v/>
      </c>
    </row>
    <row r="2456" spans="39:41" x14ac:dyDescent="0.25">
      <c r="AM2456">
        <f>--ISNUMBER(IFERROR(SEARCH('Formulaire recherche'!$E$20,D2456,1),""))</f>
        <v>0</v>
      </c>
      <c r="AN2456" t="str">
        <f>IF(AM2456=1,COUNTIF($AM$2:AM2456,1),"")</f>
        <v/>
      </c>
      <c r="AO2456" t="str">
        <f>IFERROR(INDEX($D$2:$D$3528,MATCH(ROWS($AN$2:AN2456),Position_Fournisseurs,0)),"")</f>
        <v/>
      </c>
    </row>
    <row r="2457" spans="39:41" x14ac:dyDescent="0.25">
      <c r="AM2457">
        <f>--ISNUMBER(IFERROR(SEARCH('Formulaire recherche'!$E$20,D2457,1),""))</f>
        <v>0</v>
      </c>
      <c r="AN2457" t="str">
        <f>IF(AM2457=1,COUNTIF($AM$2:AM2457,1),"")</f>
        <v/>
      </c>
      <c r="AO2457" t="str">
        <f>IFERROR(INDEX($D$2:$D$3528,MATCH(ROWS($AN$2:AN2457),Position_Fournisseurs,0)),"")</f>
        <v/>
      </c>
    </row>
    <row r="2458" spans="39:41" x14ac:dyDescent="0.25">
      <c r="AM2458">
        <f>--ISNUMBER(IFERROR(SEARCH('Formulaire recherche'!$E$20,D2458,1),""))</f>
        <v>0</v>
      </c>
      <c r="AN2458" t="str">
        <f>IF(AM2458=1,COUNTIF($AM$2:AM2458,1),"")</f>
        <v/>
      </c>
      <c r="AO2458" t="str">
        <f>IFERROR(INDEX($D$2:$D$3528,MATCH(ROWS($AN$2:AN2458),Position_Fournisseurs,0)),"")</f>
        <v/>
      </c>
    </row>
    <row r="2459" spans="39:41" x14ac:dyDescent="0.25">
      <c r="AM2459">
        <f>--ISNUMBER(IFERROR(SEARCH('Formulaire recherche'!$E$20,D2459,1),""))</f>
        <v>0</v>
      </c>
      <c r="AN2459" t="str">
        <f>IF(AM2459=1,COUNTIF($AM$2:AM2459,1),"")</f>
        <v/>
      </c>
      <c r="AO2459" t="str">
        <f>IFERROR(INDEX($D$2:$D$3528,MATCH(ROWS($AN$2:AN2459),Position_Fournisseurs,0)),"")</f>
        <v/>
      </c>
    </row>
    <row r="2460" spans="39:41" x14ac:dyDescent="0.25">
      <c r="AM2460">
        <f>--ISNUMBER(IFERROR(SEARCH('Formulaire recherche'!$E$20,D2460,1),""))</f>
        <v>0</v>
      </c>
      <c r="AN2460" t="str">
        <f>IF(AM2460=1,COUNTIF($AM$2:AM2460,1),"")</f>
        <v/>
      </c>
      <c r="AO2460" t="str">
        <f>IFERROR(INDEX($D$2:$D$3528,MATCH(ROWS($AN$2:AN2460),Position_Fournisseurs,0)),"")</f>
        <v/>
      </c>
    </row>
    <row r="2461" spans="39:41" x14ac:dyDescent="0.25">
      <c r="AM2461">
        <f>--ISNUMBER(IFERROR(SEARCH('Formulaire recherche'!$E$20,D2461,1),""))</f>
        <v>0</v>
      </c>
      <c r="AN2461" t="str">
        <f>IF(AM2461=1,COUNTIF($AM$2:AM2461,1),"")</f>
        <v/>
      </c>
      <c r="AO2461" t="str">
        <f>IFERROR(INDEX($D$2:$D$3528,MATCH(ROWS($AN$2:AN2461),Position_Fournisseurs,0)),"")</f>
        <v/>
      </c>
    </row>
    <row r="2462" spans="39:41" x14ac:dyDescent="0.25">
      <c r="AM2462">
        <f>--ISNUMBER(IFERROR(SEARCH('Formulaire recherche'!$E$20,D2462,1),""))</f>
        <v>0</v>
      </c>
      <c r="AN2462" t="str">
        <f>IF(AM2462=1,COUNTIF($AM$2:AM2462,1),"")</f>
        <v/>
      </c>
      <c r="AO2462" t="str">
        <f>IFERROR(INDEX($D$2:$D$3528,MATCH(ROWS($AN$2:AN2462),Position_Fournisseurs,0)),"")</f>
        <v/>
      </c>
    </row>
    <row r="2463" spans="39:41" x14ac:dyDescent="0.25">
      <c r="AM2463">
        <f>--ISNUMBER(IFERROR(SEARCH('Formulaire recherche'!$E$20,D2463,1),""))</f>
        <v>0</v>
      </c>
      <c r="AN2463" t="str">
        <f>IF(AM2463=1,COUNTIF($AM$2:AM2463,1),"")</f>
        <v/>
      </c>
      <c r="AO2463" t="str">
        <f>IFERROR(INDEX($D$2:$D$3528,MATCH(ROWS($AN$2:AN2463),Position_Fournisseurs,0)),"")</f>
        <v/>
      </c>
    </row>
    <row r="2464" spans="39:41" x14ac:dyDescent="0.25">
      <c r="AM2464">
        <f>--ISNUMBER(IFERROR(SEARCH('Formulaire recherche'!$E$20,D2464,1),""))</f>
        <v>0</v>
      </c>
      <c r="AN2464" t="str">
        <f>IF(AM2464=1,COUNTIF($AM$2:AM2464,1),"")</f>
        <v/>
      </c>
      <c r="AO2464" t="str">
        <f>IFERROR(INDEX($D$2:$D$3528,MATCH(ROWS($AN$2:AN2464),Position_Fournisseurs,0)),"")</f>
        <v/>
      </c>
    </row>
    <row r="2465" spans="39:41" x14ac:dyDescent="0.25">
      <c r="AM2465">
        <f>--ISNUMBER(IFERROR(SEARCH('Formulaire recherche'!$E$20,D2465,1),""))</f>
        <v>0</v>
      </c>
      <c r="AN2465" t="str">
        <f>IF(AM2465=1,COUNTIF($AM$2:AM2465,1),"")</f>
        <v/>
      </c>
      <c r="AO2465" t="str">
        <f>IFERROR(INDEX($D$2:$D$3528,MATCH(ROWS($AN$2:AN2465),Position_Fournisseurs,0)),"")</f>
        <v/>
      </c>
    </row>
    <row r="2466" spans="39:41" x14ac:dyDescent="0.25">
      <c r="AM2466">
        <f>--ISNUMBER(IFERROR(SEARCH('Formulaire recherche'!$E$20,D2466,1),""))</f>
        <v>0</v>
      </c>
      <c r="AN2466" t="str">
        <f>IF(AM2466=1,COUNTIF($AM$2:AM2466,1),"")</f>
        <v/>
      </c>
      <c r="AO2466" t="str">
        <f>IFERROR(INDEX($D$2:$D$3528,MATCH(ROWS($AN$2:AN2466),Position_Fournisseurs,0)),"")</f>
        <v/>
      </c>
    </row>
    <row r="2467" spans="39:41" x14ac:dyDescent="0.25">
      <c r="AM2467">
        <f>--ISNUMBER(IFERROR(SEARCH('Formulaire recherche'!$E$20,D2467,1),""))</f>
        <v>0</v>
      </c>
      <c r="AN2467" t="str">
        <f>IF(AM2467=1,COUNTIF($AM$2:AM2467,1),"")</f>
        <v/>
      </c>
      <c r="AO2467" t="str">
        <f>IFERROR(INDEX($D$2:$D$3528,MATCH(ROWS($AN$2:AN2467),Position_Fournisseurs,0)),"")</f>
        <v/>
      </c>
    </row>
    <row r="2468" spans="39:41" x14ac:dyDescent="0.25">
      <c r="AM2468">
        <f>--ISNUMBER(IFERROR(SEARCH('Formulaire recherche'!$E$20,D2468,1),""))</f>
        <v>0</v>
      </c>
      <c r="AN2468" t="str">
        <f>IF(AM2468=1,COUNTIF($AM$2:AM2468,1),"")</f>
        <v/>
      </c>
      <c r="AO2468" t="str">
        <f>IFERROR(INDEX($D$2:$D$3528,MATCH(ROWS($AN$2:AN2468),Position_Fournisseurs,0)),"")</f>
        <v/>
      </c>
    </row>
    <row r="2469" spans="39:41" x14ac:dyDescent="0.25">
      <c r="AM2469">
        <f>--ISNUMBER(IFERROR(SEARCH('Formulaire recherche'!$E$20,D2469,1),""))</f>
        <v>0</v>
      </c>
      <c r="AN2469" t="str">
        <f>IF(AM2469=1,COUNTIF($AM$2:AM2469,1),"")</f>
        <v/>
      </c>
      <c r="AO2469" t="str">
        <f>IFERROR(INDEX($D$2:$D$3528,MATCH(ROWS($AN$2:AN2469),Position_Fournisseurs,0)),"")</f>
        <v/>
      </c>
    </row>
    <row r="2470" spans="39:41" x14ac:dyDescent="0.25">
      <c r="AM2470">
        <f>--ISNUMBER(IFERROR(SEARCH('Formulaire recherche'!$E$20,D2470,1),""))</f>
        <v>0</v>
      </c>
      <c r="AN2470" t="str">
        <f>IF(AM2470=1,COUNTIF($AM$2:AM2470,1),"")</f>
        <v/>
      </c>
      <c r="AO2470" t="str">
        <f>IFERROR(INDEX($D$2:$D$3528,MATCH(ROWS($AN$2:AN2470),Position_Fournisseurs,0)),"")</f>
        <v/>
      </c>
    </row>
    <row r="2471" spans="39:41" x14ac:dyDescent="0.25">
      <c r="AM2471">
        <f>--ISNUMBER(IFERROR(SEARCH('Formulaire recherche'!$E$20,D2471,1),""))</f>
        <v>0</v>
      </c>
      <c r="AN2471" t="str">
        <f>IF(AM2471=1,COUNTIF($AM$2:AM2471,1),"")</f>
        <v/>
      </c>
      <c r="AO2471" t="str">
        <f>IFERROR(INDEX($D$2:$D$3528,MATCH(ROWS($AN$2:AN2471),Position_Fournisseurs,0)),"")</f>
        <v/>
      </c>
    </row>
    <row r="2472" spans="39:41" x14ac:dyDescent="0.25">
      <c r="AM2472">
        <f>--ISNUMBER(IFERROR(SEARCH('Formulaire recherche'!$E$20,D2472,1),""))</f>
        <v>0</v>
      </c>
      <c r="AN2472" t="str">
        <f>IF(AM2472=1,COUNTIF($AM$2:AM2472,1),"")</f>
        <v/>
      </c>
      <c r="AO2472" t="str">
        <f>IFERROR(INDEX($D$2:$D$3528,MATCH(ROWS($AN$2:AN2472),Position_Fournisseurs,0)),"")</f>
        <v/>
      </c>
    </row>
    <row r="2473" spans="39:41" x14ac:dyDescent="0.25">
      <c r="AM2473">
        <f>--ISNUMBER(IFERROR(SEARCH('Formulaire recherche'!$E$20,D2473,1),""))</f>
        <v>0</v>
      </c>
      <c r="AN2473" t="str">
        <f>IF(AM2473=1,COUNTIF($AM$2:AM2473,1),"")</f>
        <v/>
      </c>
      <c r="AO2473" t="str">
        <f>IFERROR(INDEX($D$2:$D$3528,MATCH(ROWS($AN$2:AN2473),Position_Fournisseurs,0)),"")</f>
        <v/>
      </c>
    </row>
    <row r="2474" spans="39:41" x14ac:dyDescent="0.25">
      <c r="AM2474">
        <f>--ISNUMBER(IFERROR(SEARCH('Formulaire recherche'!$E$20,D2474,1),""))</f>
        <v>0</v>
      </c>
      <c r="AN2474" t="str">
        <f>IF(AM2474=1,COUNTIF($AM$2:AM2474,1),"")</f>
        <v/>
      </c>
      <c r="AO2474" t="str">
        <f>IFERROR(INDEX($D$2:$D$3528,MATCH(ROWS($AN$2:AN2474),Position_Fournisseurs,0)),"")</f>
        <v/>
      </c>
    </row>
    <row r="2475" spans="39:41" x14ac:dyDescent="0.25">
      <c r="AM2475">
        <f>--ISNUMBER(IFERROR(SEARCH('Formulaire recherche'!$E$20,D2475,1),""))</f>
        <v>0</v>
      </c>
      <c r="AN2475" t="str">
        <f>IF(AM2475=1,COUNTIF($AM$2:AM2475,1),"")</f>
        <v/>
      </c>
      <c r="AO2475" t="str">
        <f>IFERROR(INDEX($D$2:$D$3528,MATCH(ROWS($AN$2:AN2475),Position_Fournisseurs,0)),"")</f>
        <v/>
      </c>
    </row>
    <row r="2476" spans="39:41" x14ac:dyDescent="0.25">
      <c r="AM2476">
        <f>--ISNUMBER(IFERROR(SEARCH('Formulaire recherche'!$E$20,D2476,1),""))</f>
        <v>0</v>
      </c>
      <c r="AN2476" t="str">
        <f>IF(AM2476=1,COUNTIF($AM$2:AM2476,1),"")</f>
        <v/>
      </c>
      <c r="AO2476" t="str">
        <f>IFERROR(INDEX($D$2:$D$3528,MATCH(ROWS($AN$2:AN2476),Position_Fournisseurs,0)),"")</f>
        <v/>
      </c>
    </row>
    <row r="2477" spans="39:41" x14ac:dyDescent="0.25">
      <c r="AM2477">
        <f>--ISNUMBER(IFERROR(SEARCH('Formulaire recherche'!$E$20,D2477,1),""))</f>
        <v>0</v>
      </c>
      <c r="AN2477" t="str">
        <f>IF(AM2477=1,COUNTIF($AM$2:AM2477,1),"")</f>
        <v/>
      </c>
      <c r="AO2477" t="str">
        <f>IFERROR(INDEX($D$2:$D$3528,MATCH(ROWS($AN$2:AN2477),Position_Fournisseurs,0)),"")</f>
        <v/>
      </c>
    </row>
    <row r="2478" spans="39:41" x14ac:dyDescent="0.25">
      <c r="AM2478">
        <f>--ISNUMBER(IFERROR(SEARCH('Formulaire recherche'!$E$20,D2478,1),""))</f>
        <v>0</v>
      </c>
      <c r="AN2478" t="str">
        <f>IF(AM2478=1,COUNTIF($AM$2:AM2478,1),"")</f>
        <v/>
      </c>
      <c r="AO2478" t="str">
        <f>IFERROR(INDEX($D$2:$D$3528,MATCH(ROWS($AN$2:AN2478),Position_Fournisseurs,0)),"")</f>
        <v/>
      </c>
    </row>
    <row r="2479" spans="39:41" x14ac:dyDescent="0.25">
      <c r="AM2479">
        <f>--ISNUMBER(IFERROR(SEARCH('Formulaire recherche'!$E$20,D2479,1),""))</f>
        <v>0</v>
      </c>
      <c r="AN2479" t="str">
        <f>IF(AM2479=1,COUNTIF($AM$2:AM2479,1),"")</f>
        <v/>
      </c>
      <c r="AO2479" t="str">
        <f>IFERROR(INDEX($D$2:$D$3528,MATCH(ROWS($AN$2:AN2479),Position_Fournisseurs,0)),"")</f>
        <v/>
      </c>
    </row>
    <row r="2480" spans="39:41" x14ac:dyDescent="0.25">
      <c r="AM2480">
        <f>--ISNUMBER(IFERROR(SEARCH('Formulaire recherche'!$E$20,D2480,1),""))</f>
        <v>0</v>
      </c>
      <c r="AN2480" t="str">
        <f>IF(AM2480=1,COUNTIF($AM$2:AM2480,1),"")</f>
        <v/>
      </c>
      <c r="AO2480" t="str">
        <f>IFERROR(INDEX($D$2:$D$3528,MATCH(ROWS($AN$2:AN2480),Position_Fournisseurs,0)),"")</f>
        <v/>
      </c>
    </row>
    <row r="2481" spans="39:41" x14ac:dyDescent="0.25">
      <c r="AM2481">
        <f>--ISNUMBER(IFERROR(SEARCH('Formulaire recherche'!$E$20,D2481,1),""))</f>
        <v>0</v>
      </c>
      <c r="AN2481" t="str">
        <f>IF(AM2481=1,COUNTIF($AM$2:AM2481,1),"")</f>
        <v/>
      </c>
      <c r="AO2481" t="str">
        <f>IFERROR(INDEX($D$2:$D$3528,MATCH(ROWS($AN$2:AN2481),Position_Fournisseurs,0)),"")</f>
        <v/>
      </c>
    </row>
    <row r="2482" spans="39:41" x14ac:dyDescent="0.25">
      <c r="AM2482">
        <f>--ISNUMBER(IFERROR(SEARCH('Formulaire recherche'!$E$20,D2482,1),""))</f>
        <v>0</v>
      </c>
      <c r="AN2482" t="str">
        <f>IF(AM2482=1,COUNTIF($AM$2:AM2482,1),"")</f>
        <v/>
      </c>
      <c r="AO2482" t="str">
        <f>IFERROR(INDEX($D$2:$D$3528,MATCH(ROWS($AN$2:AN2482),Position_Fournisseurs,0)),"")</f>
        <v/>
      </c>
    </row>
    <row r="2483" spans="39:41" x14ac:dyDescent="0.25">
      <c r="AM2483">
        <f>--ISNUMBER(IFERROR(SEARCH('Formulaire recherche'!$E$20,D2483,1),""))</f>
        <v>0</v>
      </c>
      <c r="AN2483" t="str">
        <f>IF(AM2483=1,COUNTIF($AM$2:AM2483,1),"")</f>
        <v/>
      </c>
      <c r="AO2483" t="str">
        <f>IFERROR(INDEX($D$2:$D$3528,MATCH(ROWS($AN$2:AN2483),Position_Fournisseurs,0)),"")</f>
        <v/>
      </c>
    </row>
    <row r="2484" spans="39:41" x14ac:dyDescent="0.25">
      <c r="AM2484">
        <f>--ISNUMBER(IFERROR(SEARCH('Formulaire recherche'!$E$20,D2484,1),""))</f>
        <v>0</v>
      </c>
      <c r="AN2484" t="str">
        <f>IF(AM2484=1,COUNTIF($AM$2:AM2484,1),"")</f>
        <v/>
      </c>
      <c r="AO2484" t="str">
        <f>IFERROR(INDEX($D$2:$D$3528,MATCH(ROWS($AN$2:AN2484),Position_Fournisseurs,0)),"")</f>
        <v/>
      </c>
    </row>
    <row r="2485" spans="39:41" x14ac:dyDescent="0.25">
      <c r="AM2485">
        <f>--ISNUMBER(IFERROR(SEARCH('Formulaire recherche'!$E$20,D2485,1),""))</f>
        <v>0</v>
      </c>
      <c r="AN2485" t="str">
        <f>IF(AM2485=1,COUNTIF($AM$2:AM2485,1),"")</f>
        <v/>
      </c>
      <c r="AO2485" t="str">
        <f>IFERROR(INDEX($D$2:$D$3528,MATCH(ROWS($AN$2:AN2485),Position_Fournisseurs,0)),"")</f>
        <v/>
      </c>
    </row>
    <row r="2486" spans="39:41" x14ac:dyDescent="0.25">
      <c r="AM2486">
        <f>--ISNUMBER(IFERROR(SEARCH('Formulaire recherche'!$E$20,D2486,1),""))</f>
        <v>0</v>
      </c>
      <c r="AN2486" t="str">
        <f>IF(AM2486=1,COUNTIF($AM$2:AM2486,1),"")</f>
        <v/>
      </c>
      <c r="AO2486" t="str">
        <f>IFERROR(INDEX($D$2:$D$3528,MATCH(ROWS($AN$2:AN2486),Position_Fournisseurs,0)),"")</f>
        <v/>
      </c>
    </row>
    <row r="2487" spans="39:41" x14ac:dyDescent="0.25">
      <c r="AM2487">
        <f>--ISNUMBER(IFERROR(SEARCH('Formulaire recherche'!$E$20,D2487,1),""))</f>
        <v>0</v>
      </c>
      <c r="AN2487" t="str">
        <f>IF(AM2487=1,COUNTIF($AM$2:AM2487,1),"")</f>
        <v/>
      </c>
      <c r="AO2487" t="str">
        <f>IFERROR(INDEX($D$2:$D$3528,MATCH(ROWS($AN$2:AN2487),Position_Fournisseurs,0)),"")</f>
        <v/>
      </c>
    </row>
    <row r="2488" spans="39:41" x14ac:dyDescent="0.25">
      <c r="AM2488">
        <f>--ISNUMBER(IFERROR(SEARCH('Formulaire recherche'!$E$20,D2488,1),""))</f>
        <v>0</v>
      </c>
      <c r="AN2488" t="str">
        <f>IF(AM2488=1,COUNTIF($AM$2:AM2488,1),"")</f>
        <v/>
      </c>
      <c r="AO2488" t="str">
        <f>IFERROR(INDEX($D$2:$D$3528,MATCH(ROWS($AN$2:AN2488),Position_Fournisseurs,0)),"")</f>
        <v/>
      </c>
    </row>
    <row r="2489" spans="39:41" x14ac:dyDescent="0.25">
      <c r="AM2489">
        <f>--ISNUMBER(IFERROR(SEARCH('Formulaire recherche'!$E$20,D2489,1),""))</f>
        <v>0</v>
      </c>
      <c r="AN2489" t="str">
        <f>IF(AM2489=1,COUNTIF($AM$2:AM2489,1),"")</f>
        <v/>
      </c>
      <c r="AO2489" t="str">
        <f>IFERROR(INDEX($D$2:$D$3528,MATCH(ROWS($AN$2:AN2489),Position_Fournisseurs,0)),"")</f>
        <v/>
      </c>
    </row>
    <row r="2490" spans="39:41" x14ac:dyDescent="0.25">
      <c r="AM2490">
        <f>--ISNUMBER(IFERROR(SEARCH('Formulaire recherche'!$E$20,D2490,1),""))</f>
        <v>0</v>
      </c>
      <c r="AN2490" t="str">
        <f>IF(AM2490=1,COUNTIF($AM$2:AM2490,1),"")</f>
        <v/>
      </c>
      <c r="AO2490" t="str">
        <f>IFERROR(INDEX($D$2:$D$3528,MATCH(ROWS($AN$2:AN2490),Position_Fournisseurs,0)),"")</f>
        <v/>
      </c>
    </row>
    <row r="2491" spans="39:41" x14ac:dyDescent="0.25">
      <c r="AM2491">
        <f>--ISNUMBER(IFERROR(SEARCH('Formulaire recherche'!$E$20,D2491,1),""))</f>
        <v>0</v>
      </c>
      <c r="AN2491" t="str">
        <f>IF(AM2491=1,COUNTIF($AM$2:AM2491,1),"")</f>
        <v/>
      </c>
      <c r="AO2491" t="str">
        <f>IFERROR(INDEX($D$2:$D$3528,MATCH(ROWS($AN$2:AN2491),Position_Fournisseurs,0)),"")</f>
        <v/>
      </c>
    </row>
    <row r="2492" spans="39:41" x14ac:dyDescent="0.25">
      <c r="AM2492">
        <f>--ISNUMBER(IFERROR(SEARCH('Formulaire recherche'!$E$20,D2492,1),""))</f>
        <v>0</v>
      </c>
      <c r="AN2492" t="str">
        <f>IF(AM2492=1,COUNTIF($AM$2:AM2492,1),"")</f>
        <v/>
      </c>
      <c r="AO2492" t="str">
        <f>IFERROR(INDEX($D$2:$D$3528,MATCH(ROWS($AN$2:AN2492),Position_Fournisseurs,0)),"")</f>
        <v/>
      </c>
    </row>
    <row r="2493" spans="39:41" x14ac:dyDescent="0.25">
      <c r="AM2493">
        <f>--ISNUMBER(IFERROR(SEARCH('Formulaire recherche'!$E$20,D2493,1),""))</f>
        <v>0</v>
      </c>
      <c r="AN2493" t="str">
        <f>IF(AM2493=1,COUNTIF($AM$2:AM2493,1),"")</f>
        <v/>
      </c>
      <c r="AO2493" t="str">
        <f>IFERROR(INDEX($D$2:$D$3528,MATCH(ROWS($AN$2:AN2493),Position_Fournisseurs,0)),"")</f>
        <v/>
      </c>
    </row>
    <row r="2494" spans="39:41" x14ac:dyDescent="0.25">
      <c r="AM2494">
        <f>--ISNUMBER(IFERROR(SEARCH('Formulaire recherche'!$E$20,D2494,1),""))</f>
        <v>0</v>
      </c>
      <c r="AN2494" t="str">
        <f>IF(AM2494=1,COUNTIF($AM$2:AM2494,1),"")</f>
        <v/>
      </c>
      <c r="AO2494" t="str">
        <f>IFERROR(INDEX($D$2:$D$3528,MATCH(ROWS($AN$2:AN2494),Position_Fournisseurs,0)),"")</f>
        <v/>
      </c>
    </row>
    <row r="2495" spans="39:41" x14ac:dyDescent="0.25">
      <c r="AM2495">
        <f>--ISNUMBER(IFERROR(SEARCH('Formulaire recherche'!$E$20,D2495,1),""))</f>
        <v>0</v>
      </c>
      <c r="AN2495" t="str">
        <f>IF(AM2495=1,COUNTIF($AM$2:AM2495,1),"")</f>
        <v/>
      </c>
      <c r="AO2495" t="str">
        <f>IFERROR(INDEX($D$2:$D$3528,MATCH(ROWS($AN$2:AN2495),Position_Fournisseurs,0)),"")</f>
        <v/>
      </c>
    </row>
    <row r="2496" spans="39:41" x14ac:dyDescent="0.25">
      <c r="AM2496">
        <f>--ISNUMBER(IFERROR(SEARCH('Formulaire recherche'!$E$20,D2496,1),""))</f>
        <v>0</v>
      </c>
      <c r="AN2496" t="str">
        <f>IF(AM2496=1,COUNTIF($AM$2:AM2496,1),"")</f>
        <v/>
      </c>
      <c r="AO2496" t="str">
        <f>IFERROR(INDEX($D$2:$D$3528,MATCH(ROWS($AN$2:AN2496),Position_Fournisseurs,0)),"")</f>
        <v/>
      </c>
    </row>
    <row r="2497" spans="39:41" x14ac:dyDescent="0.25">
      <c r="AM2497">
        <f>--ISNUMBER(IFERROR(SEARCH('Formulaire recherche'!$E$20,D2497,1),""))</f>
        <v>0</v>
      </c>
      <c r="AN2497" t="str">
        <f>IF(AM2497=1,COUNTIF($AM$2:AM2497,1),"")</f>
        <v/>
      </c>
      <c r="AO2497" t="str">
        <f>IFERROR(INDEX($D$2:$D$3528,MATCH(ROWS($AN$2:AN2497),Position_Fournisseurs,0)),"")</f>
        <v/>
      </c>
    </row>
    <row r="2498" spans="39:41" x14ac:dyDescent="0.25">
      <c r="AM2498">
        <f>--ISNUMBER(IFERROR(SEARCH('Formulaire recherche'!$E$20,D2498,1),""))</f>
        <v>0</v>
      </c>
      <c r="AN2498" t="str">
        <f>IF(AM2498=1,COUNTIF($AM$2:AM2498,1),"")</f>
        <v/>
      </c>
      <c r="AO2498" t="str">
        <f>IFERROR(INDEX($D$2:$D$3528,MATCH(ROWS($AN$2:AN2498),Position_Fournisseurs,0)),"")</f>
        <v/>
      </c>
    </row>
    <row r="2499" spans="39:41" x14ac:dyDescent="0.25">
      <c r="AM2499">
        <f>--ISNUMBER(IFERROR(SEARCH('Formulaire recherche'!$E$20,D2499,1),""))</f>
        <v>0</v>
      </c>
      <c r="AN2499" t="str">
        <f>IF(AM2499=1,COUNTIF($AM$2:AM2499,1),"")</f>
        <v/>
      </c>
      <c r="AO2499" t="str">
        <f>IFERROR(INDEX($D$2:$D$3528,MATCH(ROWS($AN$2:AN2499),Position_Fournisseurs,0)),"")</f>
        <v/>
      </c>
    </row>
    <row r="2500" spans="39:41" x14ac:dyDescent="0.25">
      <c r="AM2500">
        <f>--ISNUMBER(IFERROR(SEARCH('Formulaire recherche'!$E$20,D2500,1),""))</f>
        <v>0</v>
      </c>
      <c r="AN2500" t="str">
        <f>IF(AM2500=1,COUNTIF($AM$2:AM2500,1),"")</f>
        <v/>
      </c>
      <c r="AO2500" t="str">
        <f>IFERROR(INDEX($D$2:$D$3528,MATCH(ROWS($AN$2:AN2500),Position_Fournisseurs,0)),"")</f>
        <v/>
      </c>
    </row>
    <row r="2501" spans="39:41" x14ac:dyDescent="0.25">
      <c r="AM2501">
        <f>--ISNUMBER(IFERROR(SEARCH('Formulaire recherche'!$E$20,D2501,1),""))</f>
        <v>0</v>
      </c>
      <c r="AN2501" t="str">
        <f>IF(AM2501=1,COUNTIF($AM$2:AM2501,1),"")</f>
        <v/>
      </c>
      <c r="AO2501" t="str">
        <f>IFERROR(INDEX($D$2:$D$3528,MATCH(ROWS($AN$2:AN2501),Position_Fournisseurs,0)),"")</f>
        <v/>
      </c>
    </row>
    <row r="2502" spans="39:41" x14ac:dyDescent="0.25">
      <c r="AM2502">
        <f>--ISNUMBER(IFERROR(SEARCH('Formulaire recherche'!$E$20,D2502,1),""))</f>
        <v>0</v>
      </c>
      <c r="AN2502" t="str">
        <f>IF(AM2502=1,COUNTIF($AM$2:AM2502,1),"")</f>
        <v/>
      </c>
      <c r="AO2502" t="str">
        <f>IFERROR(INDEX($D$2:$D$3528,MATCH(ROWS($AN$2:AN2502),Position_Fournisseurs,0)),"")</f>
        <v/>
      </c>
    </row>
    <row r="2503" spans="39:41" x14ac:dyDescent="0.25">
      <c r="AM2503">
        <f>--ISNUMBER(IFERROR(SEARCH('Formulaire recherche'!$E$20,D2503,1),""))</f>
        <v>0</v>
      </c>
      <c r="AN2503" t="str">
        <f>IF(AM2503=1,COUNTIF($AM$2:AM2503,1),"")</f>
        <v/>
      </c>
      <c r="AO2503" t="str">
        <f>IFERROR(INDEX($D$2:$D$3528,MATCH(ROWS($AN$2:AN2503),Position_Fournisseurs,0)),"")</f>
        <v/>
      </c>
    </row>
    <row r="2504" spans="39:41" x14ac:dyDescent="0.25">
      <c r="AM2504">
        <f>--ISNUMBER(IFERROR(SEARCH('Formulaire recherche'!$E$20,D2504,1),""))</f>
        <v>0</v>
      </c>
      <c r="AN2504" t="str">
        <f>IF(AM2504=1,COUNTIF($AM$2:AM2504,1),"")</f>
        <v/>
      </c>
      <c r="AO2504" t="str">
        <f>IFERROR(INDEX($D$2:$D$3528,MATCH(ROWS($AN$2:AN2504),Position_Fournisseurs,0)),"")</f>
        <v/>
      </c>
    </row>
    <row r="2505" spans="39:41" x14ac:dyDescent="0.25">
      <c r="AM2505">
        <f>--ISNUMBER(IFERROR(SEARCH('Formulaire recherche'!$E$20,D2505,1),""))</f>
        <v>0</v>
      </c>
      <c r="AN2505" t="str">
        <f>IF(AM2505=1,COUNTIF($AM$2:AM2505,1),"")</f>
        <v/>
      </c>
      <c r="AO2505" t="str">
        <f>IFERROR(INDEX($D$2:$D$3528,MATCH(ROWS($AN$2:AN2505),Position_Fournisseurs,0)),"")</f>
        <v/>
      </c>
    </row>
    <row r="2506" spans="39:41" x14ac:dyDescent="0.25">
      <c r="AM2506">
        <f>--ISNUMBER(IFERROR(SEARCH('Formulaire recherche'!$E$20,D2506,1),""))</f>
        <v>0</v>
      </c>
      <c r="AN2506" t="str">
        <f>IF(AM2506=1,COUNTIF($AM$2:AM2506,1),"")</f>
        <v/>
      </c>
      <c r="AO2506" t="str">
        <f>IFERROR(INDEX($D$2:$D$3528,MATCH(ROWS($AN$2:AN2506),Position_Fournisseurs,0)),"")</f>
        <v/>
      </c>
    </row>
    <row r="2507" spans="39:41" x14ac:dyDescent="0.25">
      <c r="AM2507">
        <f>--ISNUMBER(IFERROR(SEARCH('Formulaire recherche'!$E$20,D2507,1),""))</f>
        <v>0</v>
      </c>
      <c r="AN2507" t="str">
        <f>IF(AM2507=1,COUNTIF($AM$2:AM2507,1),"")</f>
        <v/>
      </c>
      <c r="AO2507" t="str">
        <f>IFERROR(INDEX($D$2:$D$3528,MATCH(ROWS($AN$2:AN2507),Position_Fournisseurs,0)),"")</f>
        <v/>
      </c>
    </row>
    <row r="2508" spans="39:41" x14ac:dyDescent="0.25">
      <c r="AM2508">
        <f>--ISNUMBER(IFERROR(SEARCH('Formulaire recherche'!$E$20,D2508,1),""))</f>
        <v>0</v>
      </c>
      <c r="AN2508" t="str">
        <f>IF(AM2508=1,COUNTIF($AM$2:AM2508,1),"")</f>
        <v/>
      </c>
      <c r="AO2508" t="str">
        <f>IFERROR(INDEX($D$2:$D$3528,MATCH(ROWS($AN$2:AN2508),Position_Fournisseurs,0)),"")</f>
        <v/>
      </c>
    </row>
    <row r="2509" spans="39:41" x14ac:dyDescent="0.25">
      <c r="AM2509">
        <f>--ISNUMBER(IFERROR(SEARCH('Formulaire recherche'!$E$20,D2509,1),""))</f>
        <v>0</v>
      </c>
      <c r="AN2509" t="str">
        <f>IF(AM2509=1,COUNTIF($AM$2:AM2509,1),"")</f>
        <v/>
      </c>
      <c r="AO2509" t="str">
        <f>IFERROR(INDEX($D$2:$D$3528,MATCH(ROWS($AN$2:AN2509),Position_Fournisseurs,0)),"")</f>
        <v/>
      </c>
    </row>
    <row r="2510" spans="39:41" x14ac:dyDescent="0.25">
      <c r="AM2510">
        <f>--ISNUMBER(IFERROR(SEARCH('Formulaire recherche'!$E$20,D2510,1),""))</f>
        <v>0</v>
      </c>
      <c r="AN2510" t="str">
        <f>IF(AM2510=1,COUNTIF($AM$2:AM2510,1),"")</f>
        <v/>
      </c>
      <c r="AO2510" t="str">
        <f>IFERROR(INDEX($D$2:$D$3528,MATCH(ROWS($AN$2:AN2510),Position_Fournisseurs,0)),"")</f>
        <v/>
      </c>
    </row>
    <row r="2511" spans="39:41" x14ac:dyDescent="0.25">
      <c r="AM2511">
        <f>--ISNUMBER(IFERROR(SEARCH('Formulaire recherche'!$E$20,D2511,1),""))</f>
        <v>0</v>
      </c>
      <c r="AN2511" t="str">
        <f>IF(AM2511=1,COUNTIF($AM$2:AM2511,1),"")</f>
        <v/>
      </c>
      <c r="AO2511" t="str">
        <f>IFERROR(INDEX($D$2:$D$3528,MATCH(ROWS($AN$2:AN2511),Position_Fournisseurs,0)),"")</f>
        <v/>
      </c>
    </row>
    <row r="2512" spans="39:41" x14ac:dyDescent="0.25">
      <c r="AM2512">
        <f>--ISNUMBER(IFERROR(SEARCH('Formulaire recherche'!$E$20,D2512,1),""))</f>
        <v>0</v>
      </c>
      <c r="AN2512" t="str">
        <f>IF(AM2512=1,COUNTIF($AM$2:AM2512,1),"")</f>
        <v/>
      </c>
      <c r="AO2512" t="str">
        <f>IFERROR(INDEX($D$2:$D$3528,MATCH(ROWS($AN$2:AN2512),Position_Fournisseurs,0)),"")</f>
        <v/>
      </c>
    </row>
    <row r="2513" spans="39:41" x14ac:dyDescent="0.25">
      <c r="AM2513">
        <f>--ISNUMBER(IFERROR(SEARCH('Formulaire recherche'!$E$20,D2513,1),""))</f>
        <v>0</v>
      </c>
      <c r="AN2513" t="str">
        <f>IF(AM2513=1,COUNTIF($AM$2:AM2513,1),"")</f>
        <v/>
      </c>
      <c r="AO2513" t="str">
        <f>IFERROR(INDEX($D$2:$D$3528,MATCH(ROWS($AN$2:AN2513),Position_Fournisseurs,0)),"")</f>
        <v/>
      </c>
    </row>
    <row r="2514" spans="39:41" x14ac:dyDescent="0.25">
      <c r="AM2514">
        <f>--ISNUMBER(IFERROR(SEARCH('Formulaire recherche'!$E$20,D2514,1),""))</f>
        <v>0</v>
      </c>
      <c r="AN2514" t="str">
        <f>IF(AM2514=1,COUNTIF($AM$2:AM2514,1),"")</f>
        <v/>
      </c>
      <c r="AO2514" t="str">
        <f>IFERROR(INDEX($D$2:$D$3528,MATCH(ROWS($AN$2:AN2514),Position_Fournisseurs,0)),"")</f>
        <v/>
      </c>
    </row>
    <row r="2515" spans="39:41" x14ac:dyDescent="0.25">
      <c r="AM2515">
        <f>--ISNUMBER(IFERROR(SEARCH('Formulaire recherche'!$E$20,D2515,1),""))</f>
        <v>0</v>
      </c>
      <c r="AN2515" t="str">
        <f>IF(AM2515=1,COUNTIF($AM$2:AM2515,1),"")</f>
        <v/>
      </c>
      <c r="AO2515" t="str">
        <f>IFERROR(INDEX($D$2:$D$3528,MATCH(ROWS($AN$2:AN2515),Position_Fournisseurs,0)),"")</f>
        <v/>
      </c>
    </row>
    <row r="2516" spans="39:41" x14ac:dyDescent="0.25">
      <c r="AM2516">
        <f>--ISNUMBER(IFERROR(SEARCH('Formulaire recherche'!$E$20,D2516,1),""))</f>
        <v>0</v>
      </c>
      <c r="AN2516" t="str">
        <f>IF(AM2516=1,COUNTIF($AM$2:AM2516,1),"")</f>
        <v/>
      </c>
      <c r="AO2516" t="str">
        <f>IFERROR(INDEX($D$2:$D$3528,MATCH(ROWS($AN$2:AN2516),Position_Fournisseurs,0)),"")</f>
        <v/>
      </c>
    </row>
    <row r="2517" spans="39:41" x14ac:dyDescent="0.25">
      <c r="AM2517">
        <f>--ISNUMBER(IFERROR(SEARCH('Formulaire recherche'!$E$20,D2517,1),""))</f>
        <v>0</v>
      </c>
      <c r="AN2517" t="str">
        <f>IF(AM2517=1,COUNTIF($AM$2:AM2517,1),"")</f>
        <v/>
      </c>
      <c r="AO2517" t="str">
        <f>IFERROR(INDEX($D$2:$D$3528,MATCH(ROWS($AN$2:AN2517),Position_Fournisseurs,0)),"")</f>
        <v/>
      </c>
    </row>
    <row r="2518" spans="39:41" x14ac:dyDescent="0.25">
      <c r="AM2518">
        <f>--ISNUMBER(IFERROR(SEARCH('Formulaire recherche'!$E$20,D2518,1),""))</f>
        <v>0</v>
      </c>
      <c r="AN2518" t="str">
        <f>IF(AM2518=1,COUNTIF($AM$2:AM2518,1),"")</f>
        <v/>
      </c>
      <c r="AO2518" t="str">
        <f>IFERROR(INDEX($D$2:$D$3528,MATCH(ROWS($AN$2:AN2518),Position_Fournisseurs,0)),"")</f>
        <v/>
      </c>
    </row>
    <row r="2519" spans="39:41" x14ac:dyDescent="0.25">
      <c r="AM2519">
        <f>--ISNUMBER(IFERROR(SEARCH('Formulaire recherche'!$E$20,D2519,1),""))</f>
        <v>0</v>
      </c>
      <c r="AN2519" t="str">
        <f>IF(AM2519=1,COUNTIF($AM$2:AM2519,1),"")</f>
        <v/>
      </c>
      <c r="AO2519" t="str">
        <f>IFERROR(INDEX($D$2:$D$3528,MATCH(ROWS($AN$2:AN2519),Position_Fournisseurs,0)),"")</f>
        <v/>
      </c>
    </row>
    <row r="2520" spans="39:41" x14ac:dyDescent="0.25">
      <c r="AM2520">
        <f>--ISNUMBER(IFERROR(SEARCH('Formulaire recherche'!$E$20,D2520,1),""))</f>
        <v>0</v>
      </c>
      <c r="AN2520" t="str">
        <f>IF(AM2520=1,COUNTIF($AM$2:AM2520,1),"")</f>
        <v/>
      </c>
      <c r="AO2520" t="str">
        <f>IFERROR(INDEX($D$2:$D$3528,MATCH(ROWS($AN$2:AN2520),Position_Fournisseurs,0)),"")</f>
        <v/>
      </c>
    </row>
    <row r="2521" spans="39:41" x14ac:dyDescent="0.25">
      <c r="AM2521">
        <f>--ISNUMBER(IFERROR(SEARCH('Formulaire recherche'!$E$20,D2521,1),""))</f>
        <v>0</v>
      </c>
      <c r="AN2521" t="str">
        <f>IF(AM2521=1,COUNTIF($AM$2:AM2521,1),"")</f>
        <v/>
      </c>
      <c r="AO2521" t="str">
        <f>IFERROR(INDEX($D$2:$D$3528,MATCH(ROWS($AN$2:AN2521),Position_Fournisseurs,0)),"")</f>
        <v/>
      </c>
    </row>
    <row r="2522" spans="39:41" x14ac:dyDescent="0.25">
      <c r="AM2522">
        <f>--ISNUMBER(IFERROR(SEARCH('Formulaire recherche'!$E$20,D2522,1),""))</f>
        <v>0</v>
      </c>
      <c r="AN2522" t="str">
        <f>IF(AM2522=1,COUNTIF($AM$2:AM2522,1),"")</f>
        <v/>
      </c>
      <c r="AO2522" t="str">
        <f>IFERROR(INDEX($D$2:$D$3528,MATCH(ROWS($AN$2:AN2522),Position_Fournisseurs,0)),"")</f>
        <v/>
      </c>
    </row>
    <row r="2523" spans="39:41" x14ac:dyDescent="0.25">
      <c r="AM2523">
        <f>--ISNUMBER(IFERROR(SEARCH('Formulaire recherche'!$E$20,D2523,1),""))</f>
        <v>0</v>
      </c>
      <c r="AN2523" t="str">
        <f>IF(AM2523=1,COUNTIF($AM$2:AM2523,1),"")</f>
        <v/>
      </c>
      <c r="AO2523" t="str">
        <f>IFERROR(INDEX($D$2:$D$3528,MATCH(ROWS($AN$2:AN2523),Position_Fournisseurs,0)),"")</f>
        <v/>
      </c>
    </row>
    <row r="2524" spans="39:41" x14ac:dyDescent="0.25">
      <c r="AM2524">
        <f>--ISNUMBER(IFERROR(SEARCH('Formulaire recherche'!$E$20,D2524,1),""))</f>
        <v>0</v>
      </c>
      <c r="AN2524" t="str">
        <f>IF(AM2524=1,COUNTIF($AM$2:AM2524,1),"")</f>
        <v/>
      </c>
      <c r="AO2524" t="str">
        <f>IFERROR(INDEX($D$2:$D$3528,MATCH(ROWS($AN$2:AN2524),Position_Fournisseurs,0)),"")</f>
        <v/>
      </c>
    </row>
    <row r="2525" spans="39:41" x14ac:dyDescent="0.25">
      <c r="AM2525">
        <f>--ISNUMBER(IFERROR(SEARCH('Formulaire recherche'!$E$20,D2525,1),""))</f>
        <v>0</v>
      </c>
      <c r="AN2525" t="str">
        <f>IF(AM2525=1,COUNTIF($AM$2:AM2525,1),"")</f>
        <v/>
      </c>
      <c r="AO2525" t="str">
        <f>IFERROR(INDEX($D$2:$D$3528,MATCH(ROWS($AN$2:AN2525),Position_Fournisseurs,0)),"")</f>
        <v/>
      </c>
    </row>
    <row r="2526" spans="39:41" x14ac:dyDescent="0.25">
      <c r="AM2526">
        <f>--ISNUMBER(IFERROR(SEARCH('Formulaire recherche'!$E$20,D2526,1),""))</f>
        <v>0</v>
      </c>
      <c r="AN2526" t="str">
        <f>IF(AM2526=1,COUNTIF($AM$2:AM2526,1),"")</f>
        <v/>
      </c>
      <c r="AO2526" t="str">
        <f>IFERROR(INDEX($D$2:$D$3528,MATCH(ROWS($AN$2:AN2526),Position_Fournisseurs,0)),"")</f>
        <v/>
      </c>
    </row>
    <row r="2527" spans="39:41" x14ac:dyDescent="0.25">
      <c r="AM2527">
        <f>--ISNUMBER(IFERROR(SEARCH('Formulaire recherche'!$E$20,D2527,1),""))</f>
        <v>0</v>
      </c>
      <c r="AN2527" t="str">
        <f>IF(AM2527=1,COUNTIF($AM$2:AM2527,1),"")</f>
        <v/>
      </c>
      <c r="AO2527" t="str">
        <f>IFERROR(INDEX($D$2:$D$3528,MATCH(ROWS($AN$2:AN2527),Position_Fournisseurs,0)),"")</f>
        <v/>
      </c>
    </row>
    <row r="2528" spans="39:41" x14ac:dyDescent="0.25">
      <c r="AM2528">
        <f>--ISNUMBER(IFERROR(SEARCH('Formulaire recherche'!$E$20,D2528,1),""))</f>
        <v>0</v>
      </c>
      <c r="AN2528" t="str">
        <f>IF(AM2528=1,COUNTIF($AM$2:AM2528,1),"")</f>
        <v/>
      </c>
      <c r="AO2528" t="str">
        <f>IFERROR(INDEX($D$2:$D$3528,MATCH(ROWS($AN$2:AN2528),Position_Fournisseurs,0)),"")</f>
        <v/>
      </c>
    </row>
    <row r="2529" spans="39:41" x14ac:dyDescent="0.25">
      <c r="AM2529">
        <f>--ISNUMBER(IFERROR(SEARCH('Formulaire recherche'!$E$20,D2529,1),""))</f>
        <v>0</v>
      </c>
      <c r="AN2529" t="str">
        <f>IF(AM2529=1,COUNTIF($AM$2:AM2529,1),"")</f>
        <v/>
      </c>
      <c r="AO2529" t="str">
        <f>IFERROR(INDEX($D$2:$D$3528,MATCH(ROWS($AN$2:AN2529),Position_Fournisseurs,0)),"")</f>
        <v/>
      </c>
    </row>
    <row r="2530" spans="39:41" x14ac:dyDescent="0.25">
      <c r="AM2530">
        <f>--ISNUMBER(IFERROR(SEARCH('Formulaire recherche'!$E$20,D2530,1),""))</f>
        <v>0</v>
      </c>
      <c r="AN2530" t="str">
        <f>IF(AM2530=1,COUNTIF($AM$2:AM2530,1),"")</f>
        <v/>
      </c>
      <c r="AO2530" t="str">
        <f>IFERROR(INDEX($D$2:$D$3528,MATCH(ROWS($AN$2:AN2530),Position_Fournisseurs,0)),"")</f>
        <v/>
      </c>
    </row>
    <row r="2531" spans="39:41" x14ac:dyDescent="0.25">
      <c r="AM2531">
        <f>--ISNUMBER(IFERROR(SEARCH('Formulaire recherche'!$E$20,D2531,1),""))</f>
        <v>0</v>
      </c>
      <c r="AN2531" t="str">
        <f>IF(AM2531=1,COUNTIF($AM$2:AM2531,1),"")</f>
        <v/>
      </c>
      <c r="AO2531" t="str">
        <f>IFERROR(INDEX($D$2:$D$3528,MATCH(ROWS($AN$2:AN2531),Position_Fournisseurs,0)),"")</f>
        <v/>
      </c>
    </row>
    <row r="2532" spans="39:41" x14ac:dyDescent="0.25">
      <c r="AM2532">
        <f>--ISNUMBER(IFERROR(SEARCH('Formulaire recherche'!$E$20,D2532,1),""))</f>
        <v>0</v>
      </c>
      <c r="AN2532" t="str">
        <f>IF(AM2532=1,COUNTIF($AM$2:AM2532,1),"")</f>
        <v/>
      </c>
      <c r="AO2532" t="str">
        <f>IFERROR(INDEX($D$2:$D$3528,MATCH(ROWS($AN$2:AN2532),Position_Fournisseurs,0)),"")</f>
        <v/>
      </c>
    </row>
    <row r="2533" spans="39:41" x14ac:dyDescent="0.25">
      <c r="AM2533">
        <f>--ISNUMBER(IFERROR(SEARCH('Formulaire recherche'!$E$20,D2533,1),""))</f>
        <v>0</v>
      </c>
      <c r="AN2533" t="str">
        <f>IF(AM2533=1,COUNTIF($AM$2:AM2533,1),"")</f>
        <v/>
      </c>
      <c r="AO2533" t="str">
        <f>IFERROR(INDEX($D$2:$D$3528,MATCH(ROWS($AN$2:AN2533),Position_Fournisseurs,0)),"")</f>
        <v/>
      </c>
    </row>
    <row r="2534" spans="39:41" x14ac:dyDescent="0.25">
      <c r="AM2534">
        <f>--ISNUMBER(IFERROR(SEARCH('Formulaire recherche'!$E$20,D2534,1),""))</f>
        <v>0</v>
      </c>
      <c r="AN2534" t="str">
        <f>IF(AM2534=1,COUNTIF($AM$2:AM2534,1),"")</f>
        <v/>
      </c>
      <c r="AO2534" t="str">
        <f>IFERROR(INDEX($D$2:$D$3528,MATCH(ROWS($AN$2:AN2534),Position_Fournisseurs,0)),"")</f>
        <v/>
      </c>
    </row>
    <row r="2535" spans="39:41" x14ac:dyDescent="0.25">
      <c r="AM2535">
        <f>--ISNUMBER(IFERROR(SEARCH('Formulaire recherche'!$E$20,D2535,1),""))</f>
        <v>0</v>
      </c>
      <c r="AN2535" t="str">
        <f>IF(AM2535=1,COUNTIF($AM$2:AM2535,1),"")</f>
        <v/>
      </c>
      <c r="AO2535" t="str">
        <f>IFERROR(INDEX($D$2:$D$3528,MATCH(ROWS($AN$2:AN2535),Position_Fournisseurs,0)),"")</f>
        <v/>
      </c>
    </row>
    <row r="2536" spans="39:41" x14ac:dyDescent="0.25">
      <c r="AM2536">
        <f>--ISNUMBER(IFERROR(SEARCH('Formulaire recherche'!$E$20,D2536,1),""))</f>
        <v>0</v>
      </c>
      <c r="AN2536" t="str">
        <f>IF(AM2536=1,COUNTIF($AM$2:AM2536,1),"")</f>
        <v/>
      </c>
      <c r="AO2536" t="str">
        <f>IFERROR(INDEX($D$2:$D$3528,MATCH(ROWS($AN$2:AN2536),Position_Fournisseurs,0)),"")</f>
        <v/>
      </c>
    </row>
    <row r="2537" spans="39:41" x14ac:dyDescent="0.25">
      <c r="AM2537">
        <f>--ISNUMBER(IFERROR(SEARCH('Formulaire recherche'!$E$20,D2537,1),""))</f>
        <v>0</v>
      </c>
      <c r="AN2537" t="str">
        <f>IF(AM2537=1,COUNTIF($AM$2:AM2537,1),"")</f>
        <v/>
      </c>
      <c r="AO2537" t="str">
        <f>IFERROR(INDEX($D$2:$D$3528,MATCH(ROWS($AN$2:AN2537),Position_Fournisseurs,0)),"")</f>
        <v/>
      </c>
    </row>
    <row r="2538" spans="39:41" x14ac:dyDescent="0.25">
      <c r="AM2538">
        <f>--ISNUMBER(IFERROR(SEARCH('Formulaire recherche'!$E$20,D2538,1),""))</f>
        <v>0</v>
      </c>
      <c r="AN2538" t="str">
        <f>IF(AM2538=1,COUNTIF($AM$2:AM2538,1),"")</f>
        <v/>
      </c>
      <c r="AO2538" t="str">
        <f>IFERROR(INDEX($D$2:$D$3528,MATCH(ROWS($AN$2:AN2538),Position_Fournisseurs,0)),"")</f>
        <v/>
      </c>
    </row>
    <row r="2539" spans="39:41" x14ac:dyDescent="0.25">
      <c r="AM2539">
        <f>--ISNUMBER(IFERROR(SEARCH('Formulaire recherche'!$E$20,D2539,1),""))</f>
        <v>0</v>
      </c>
      <c r="AN2539" t="str">
        <f>IF(AM2539=1,COUNTIF($AM$2:AM2539,1),"")</f>
        <v/>
      </c>
      <c r="AO2539" t="str">
        <f>IFERROR(INDEX($D$2:$D$3528,MATCH(ROWS($AN$2:AN2539),Position_Fournisseurs,0)),"")</f>
        <v/>
      </c>
    </row>
    <row r="2540" spans="39:41" x14ac:dyDescent="0.25">
      <c r="AM2540">
        <f>--ISNUMBER(IFERROR(SEARCH('Formulaire recherche'!$E$20,D2540,1),""))</f>
        <v>0</v>
      </c>
      <c r="AN2540" t="str">
        <f>IF(AM2540=1,COUNTIF($AM$2:AM2540,1),"")</f>
        <v/>
      </c>
      <c r="AO2540" t="str">
        <f>IFERROR(INDEX($D$2:$D$3528,MATCH(ROWS($AN$2:AN2540),Position_Fournisseurs,0)),"")</f>
        <v/>
      </c>
    </row>
    <row r="2541" spans="39:41" x14ac:dyDescent="0.25">
      <c r="AM2541">
        <f>--ISNUMBER(IFERROR(SEARCH('Formulaire recherche'!$E$20,D2541,1),""))</f>
        <v>0</v>
      </c>
      <c r="AN2541" t="str">
        <f>IF(AM2541=1,COUNTIF($AM$2:AM2541,1),"")</f>
        <v/>
      </c>
      <c r="AO2541" t="str">
        <f>IFERROR(INDEX($D$2:$D$3528,MATCH(ROWS($AN$2:AN2541),Position_Fournisseurs,0)),"")</f>
        <v/>
      </c>
    </row>
    <row r="2542" spans="39:41" x14ac:dyDescent="0.25">
      <c r="AM2542">
        <f>--ISNUMBER(IFERROR(SEARCH('Formulaire recherche'!$E$20,D2542,1),""))</f>
        <v>0</v>
      </c>
      <c r="AN2542" t="str">
        <f>IF(AM2542=1,COUNTIF($AM$2:AM2542,1),"")</f>
        <v/>
      </c>
      <c r="AO2542" t="str">
        <f>IFERROR(INDEX($D$2:$D$3528,MATCH(ROWS($AN$2:AN2542),Position_Fournisseurs,0)),"")</f>
        <v/>
      </c>
    </row>
    <row r="2543" spans="39:41" x14ac:dyDescent="0.25">
      <c r="AM2543">
        <f>--ISNUMBER(IFERROR(SEARCH('Formulaire recherche'!$E$20,D2543,1),""))</f>
        <v>0</v>
      </c>
      <c r="AN2543" t="str">
        <f>IF(AM2543=1,COUNTIF($AM$2:AM2543,1),"")</f>
        <v/>
      </c>
      <c r="AO2543" t="str">
        <f>IFERROR(INDEX($D$2:$D$3528,MATCH(ROWS($AN$2:AN2543),Position_Fournisseurs,0)),"")</f>
        <v/>
      </c>
    </row>
    <row r="2544" spans="39:41" x14ac:dyDescent="0.25">
      <c r="AM2544">
        <f>--ISNUMBER(IFERROR(SEARCH('Formulaire recherche'!$E$20,D2544,1),""))</f>
        <v>0</v>
      </c>
      <c r="AN2544" t="str">
        <f>IF(AM2544=1,COUNTIF($AM$2:AM2544,1),"")</f>
        <v/>
      </c>
      <c r="AO2544" t="str">
        <f>IFERROR(INDEX($D$2:$D$3528,MATCH(ROWS($AN$2:AN2544),Position_Fournisseurs,0)),"")</f>
        <v/>
      </c>
    </row>
    <row r="2545" spans="39:41" x14ac:dyDescent="0.25">
      <c r="AM2545">
        <f>--ISNUMBER(IFERROR(SEARCH('Formulaire recherche'!$E$20,D2545,1),""))</f>
        <v>0</v>
      </c>
      <c r="AN2545" t="str">
        <f>IF(AM2545=1,COUNTIF($AM$2:AM2545,1),"")</f>
        <v/>
      </c>
      <c r="AO2545" t="str">
        <f>IFERROR(INDEX($D$2:$D$3528,MATCH(ROWS($AN$2:AN2545),Position_Fournisseurs,0)),"")</f>
        <v/>
      </c>
    </row>
    <row r="2546" spans="39:41" x14ac:dyDescent="0.25">
      <c r="AM2546">
        <f>--ISNUMBER(IFERROR(SEARCH('Formulaire recherche'!$E$20,D2546,1),""))</f>
        <v>0</v>
      </c>
      <c r="AN2546" t="str">
        <f>IF(AM2546=1,COUNTIF($AM$2:AM2546,1),"")</f>
        <v/>
      </c>
      <c r="AO2546" t="str">
        <f>IFERROR(INDEX($D$2:$D$3528,MATCH(ROWS($AN$2:AN2546),Position_Fournisseurs,0)),"")</f>
        <v/>
      </c>
    </row>
    <row r="2547" spans="39:41" x14ac:dyDescent="0.25">
      <c r="AM2547">
        <f>--ISNUMBER(IFERROR(SEARCH('Formulaire recherche'!$E$20,D2547,1),""))</f>
        <v>0</v>
      </c>
      <c r="AN2547" t="str">
        <f>IF(AM2547=1,COUNTIF($AM$2:AM2547,1),"")</f>
        <v/>
      </c>
      <c r="AO2547" t="str">
        <f>IFERROR(INDEX($D$2:$D$3528,MATCH(ROWS($AN$2:AN2547),Position_Fournisseurs,0)),"")</f>
        <v/>
      </c>
    </row>
    <row r="2548" spans="39:41" x14ac:dyDescent="0.25">
      <c r="AM2548">
        <f>--ISNUMBER(IFERROR(SEARCH('Formulaire recherche'!$E$20,D2548,1),""))</f>
        <v>0</v>
      </c>
      <c r="AN2548" t="str">
        <f>IF(AM2548=1,COUNTIF($AM$2:AM2548,1),"")</f>
        <v/>
      </c>
      <c r="AO2548" t="str">
        <f>IFERROR(INDEX($D$2:$D$3528,MATCH(ROWS($AN$2:AN2548),Position_Fournisseurs,0)),"")</f>
        <v/>
      </c>
    </row>
    <row r="2549" spans="39:41" x14ac:dyDescent="0.25">
      <c r="AM2549">
        <f>--ISNUMBER(IFERROR(SEARCH('Formulaire recherche'!$E$20,D2549,1),""))</f>
        <v>0</v>
      </c>
      <c r="AN2549" t="str">
        <f>IF(AM2549=1,COUNTIF($AM$2:AM2549,1),"")</f>
        <v/>
      </c>
      <c r="AO2549" t="str">
        <f>IFERROR(INDEX($D$2:$D$3528,MATCH(ROWS($AN$2:AN2549),Position_Fournisseurs,0)),"")</f>
        <v/>
      </c>
    </row>
    <row r="2550" spans="39:41" x14ac:dyDescent="0.25">
      <c r="AM2550">
        <f>--ISNUMBER(IFERROR(SEARCH('Formulaire recherche'!$E$20,D2550,1),""))</f>
        <v>0</v>
      </c>
      <c r="AN2550" t="str">
        <f>IF(AM2550=1,COUNTIF($AM$2:AM2550,1),"")</f>
        <v/>
      </c>
      <c r="AO2550" t="str">
        <f>IFERROR(INDEX($D$2:$D$3528,MATCH(ROWS($AN$2:AN2550),Position_Fournisseurs,0)),"")</f>
        <v/>
      </c>
    </row>
    <row r="2551" spans="39:41" x14ac:dyDescent="0.25">
      <c r="AM2551">
        <f>--ISNUMBER(IFERROR(SEARCH('Formulaire recherche'!$E$20,D2551,1),""))</f>
        <v>0</v>
      </c>
      <c r="AN2551" t="str">
        <f>IF(AM2551=1,COUNTIF($AM$2:AM2551,1),"")</f>
        <v/>
      </c>
      <c r="AO2551" t="str">
        <f>IFERROR(INDEX($D$2:$D$3528,MATCH(ROWS($AN$2:AN2551),Position_Fournisseurs,0)),"")</f>
        <v/>
      </c>
    </row>
    <row r="2552" spans="39:41" x14ac:dyDescent="0.25">
      <c r="AM2552">
        <f>--ISNUMBER(IFERROR(SEARCH('Formulaire recherche'!$E$20,D2552,1),""))</f>
        <v>0</v>
      </c>
      <c r="AN2552" t="str">
        <f>IF(AM2552=1,COUNTIF($AM$2:AM2552,1),"")</f>
        <v/>
      </c>
      <c r="AO2552" t="str">
        <f>IFERROR(INDEX($D$2:$D$3528,MATCH(ROWS($AN$2:AN2552),Position_Fournisseurs,0)),"")</f>
        <v/>
      </c>
    </row>
    <row r="2553" spans="39:41" x14ac:dyDescent="0.25">
      <c r="AM2553">
        <f>--ISNUMBER(IFERROR(SEARCH('Formulaire recherche'!$E$20,D2553,1),""))</f>
        <v>0</v>
      </c>
      <c r="AN2553" t="str">
        <f>IF(AM2553=1,COUNTIF($AM$2:AM2553,1),"")</f>
        <v/>
      </c>
      <c r="AO2553" t="str">
        <f>IFERROR(INDEX($D$2:$D$3528,MATCH(ROWS($AN$2:AN2553),Position_Fournisseurs,0)),"")</f>
        <v/>
      </c>
    </row>
    <row r="2554" spans="39:41" x14ac:dyDescent="0.25">
      <c r="AM2554">
        <f>--ISNUMBER(IFERROR(SEARCH('Formulaire recherche'!$E$20,D2554,1),""))</f>
        <v>0</v>
      </c>
      <c r="AN2554" t="str">
        <f>IF(AM2554=1,COUNTIF($AM$2:AM2554,1),"")</f>
        <v/>
      </c>
      <c r="AO2554" t="str">
        <f>IFERROR(INDEX($D$2:$D$3528,MATCH(ROWS($AN$2:AN2554),Position_Fournisseurs,0)),"")</f>
        <v/>
      </c>
    </row>
    <row r="2555" spans="39:41" x14ac:dyDescent="0.25">
      <c r="AM2555">
        <f>--ISNUMBER(IFERROR(SEARCH('Formulaire recherche'!$E$20,D2555,1),""))</f>
        <v>0</v>
      </c>
      <c r="AN2555" t="str">
        <f>IF(AM2555=1,COUNTIF($AM$2:AM2555,1),"")</f>
        <v/>
      </c>
      <c r="AO2555" t="str">
        <f>IFERROR(INDEX($D$2:$D$3528,MATCH(ROWS($AN$2:AN2555),Position_Fournisseurs,0)),"")</f>
        <v/>
      </c>
    </row>
    <row r="2556" spans="39:41" x14ac:dyDescent="0.25">
      <c r="AM2556">
        <f>--ISNUMBER(IFERROR(SEARCH('Formulaire recherche'!$E$20,D2556,1),""))</f>
        <v>0</v>
      </c>
      <c r="AN2556" t="str">
        <f>IF(AM2556=1,COUNTIF($AM$2:AM2556,1),"")</f>
        <v/>
      </c>
      <c r="AO2556" t="str">
        <f>IFERROR(INDEX($D$2:$D$3528,MATCH(ROWS($AN$2:AN2556),Position_Fournisseurs,0)),"")</f>
        <v/>
      </c>
    </row>
    <row r="2557" spans="39:41" x14ac:dyDescent="0.25">
      <c r="AM2557">
        <f>--ISNUMBER(IFERROR(SEARCH('Formulaire recherche'!$E$20,D2557,1),""))</f>
        <v>0</v>
      </c>
      <c r="AN2557" t="str">
        <f>IF(AM2557=1,COUNTIF($AM$2:AM2557,1),"")</f>
        <v/>
      </c>
      <c r="AO2557" t="str">
        <f>IFERROR(INDEX($D$2:$D$3528,MATCH(ROWS($AN$2:AN2557),Position_Fournisseurs,0)),"")</f>
        <v/>
      </c>
    </row>
    <row r="2558" spans="39:41" x14ac:dyDescent="0.25">
      <c r="AM2558">
        <f>--ISNUMBER(IFERROR(SEARCH('Formulaire recherche'!$E$20,D2558,1),""))</f>
        <v>0</v>
      </c>
      <c r="AN2558" t="str">
        <f>IF(AM2558=1,COUNTIF($AM$2:AM2558,1),"")</f>
        <v/>
      </c>
      <c r="AO2558" t="str">
        <f>IFERROR(INDEX($D$2:$D$3528,MATCH(ROWS($AN$2:AN2558),Position_Fournisseurs,0)),"")</f>
        <v/>
      </c>
    </row>
    <row r="2559" spans="39:41" x14ac:dyDescent="0.25">
      <c r="AM2559">
        <f>--ISNUMBER(IFERROR(SEARCH('Formulaire recherche'!$E$20,D2559,1),""))</f>
        <v>0</v>
      </c>
      <c r="AN2559" t="str">
        <f>IF(AM2559=1,COUNTIF($AM$2:AM2559,1),"")</f>
        <v/>
      </c>
      <c r="AO2559" t="str">
        <f>IFERROR(INDEX($D$2:$D$3528,MATCH(ROWS($AN$2:AN2559),Position_Fournisseurs,0)),"")</f>
        <v/>
      </c>
    </row>
    <row r="2560" spans="39:41" x14ac:dyDescent="0.25">
      <c r="AM2560">
        <f>--ISNUMBER(IFERROR(SEARCH('Formulaire recherche'!$E$20,D2560,1),""))</f>
        <v>0</v>
      </c>
      <c r="AN2560" t="str">
        <f>IF(AM2560=1,COUNTIF($AM$2:AM2560,1),"")</f>
        <v/>
      </c>
      <c r="AO2560" t="str">
        <f>IFERROR(INDEX($D$2:$D$3528,MATCH(ROWS($AN$2:AN2560),Position_Fournisseurs,0)),"")</f>
        <v/>
      </c>
    </row>
    <row r="2561" spans="39:41" x14ac:dyDescent="0.25">
      <c r="AM2561">
        <f>--ISNUMBER(IFERROR(SEARCH('Formulaire recherche'!$E$20,D2561,1),""))</f>
        <v>0</v>
      </c>
      <c r="AN2561" t="str">
        <f>IF(AM2561=1,COUNTIF($AM$2:AM2561,1),"")</f>
        <v/>
      </c>
      <c r="AO2561" t="str">
        <f>IFERROR(INDEX($D$2:$D$3528,MATCH(ROWS($AN$2:AN2561),Position_Fournisseurs,0)),"")</f>
        <v/>
      </c>
    </row>
    <row r="2562" spans="39:41" x14ac:dyDescent="0.25">
      <c r="AM2562">
        <f>--ISNUMBER(IFERROR(SEARCH('Formulaire recherche'!$E$20,D2562,1),""))</f>
        <v>0</v>
      </c>
      <c r="AN2562" t="str">
        <f>IF(AM2562=1,COUNTIF($AM$2:AM2562,1),"")</f>
        <v/>
      </c>
      <c r="AO2562" t="str">
        <f>IFERROR(INDEX($D$2:$D$3528,MATCH(ROWS($AN$2:AN2562),Position_Fournisseurs,0)),"")</f>
        <v/>
      </c>
    </row>
    <row r="2563" spans="39:41" x14ac:dyDescent="0.25">
      <c r="AM2563">
        <f>--ISNUMBER(IFERROR(SEARCH('Formulaire recherche'!$E$20,D2563,1),""))</f>
        <v>0</v>
      </c>
      <c r="AN2563" t="str">
        <f>IF(AM2563=1,COUNTIF($AM$2:AM2563,1),"")</f>
        <v/>
      </c>
      <c r="AO2563" t="str">
        <f>IFERROR(INDEX($D$2:$D$3528,MATCH(ROWS($AN$2:AN2563),Position_Fournisseurs,0)),"")</f>
        <v/>
      </c>
    </row>
    <row r="2564" spans="39:41" x14ac:dyDescent="0.25">
      <c r="AM2564">
        <f>--ISNUMBER(IFERROR(SEARCH('Formulaire recherche'!$E$20,D2564,1),""))</f>
        <v>0</v>
      </c>
      <c r="AN2564" t="str">
        <f>IF(AM2564=1,COUNTIF($AM$2:AM2564,1),"")</f>
        <v/>
      </c>
      <c r="AO2564" t="str">
        <f>IFERROR(INDEX($D$2:$D$3528,MATCH(ROWS($AN$2:AN2564),Position_Fournisseurs,0)),"")</f>
        <v/>
      </c>
    </row>
    <row r="2565" spans="39:41" x14ac:dyDescent="0.25">
      <c r="AM2565">
        <f>--ISNUMBER(IFERROR(SEARCH('Formulaire recherche'!$E$20,D2565,1),""))</f>
        <v>0</v>
      </c>
      <c r="AN2565" t="str">
        <f>IF(AM2565=1,COUNTIF($AM$2:AM2565,1),"")</f>
        <v/>
      </c>
      <c r="AO2565" t="str">
        <f>IFERROR(INDEX($D$2:$D$3528,MATCH(ROWS($AN$2:AN2565),Position_Fournisseurs,0)),"")</f>
        <v/>
      </c>
    </row>
    <row r="2566" spans="39:41" x14ac:dyDescent="0.25">
      <c r="AM2566">
        <f>--ISNUMBER(IFERROR(SEARCH('Formulaire recherche'!$E$20,D2566,1),""))</f>
        <v>0</v>
      </c>
      <c r="AN2566" t="str">
        <f>IF(AM2566=1,COUNTIF($AM$2:AM2566,1),"")</f>
        <v/>
      </c>
      <c r="AO2566" t="str">
        <f>IFERROR(INDEX($D$2:$D$3528,MATCH(ROWS($AN$2:AN2566),Position_Fournisseurs,0)),"")</f>
        <v/>
      </c>
    </row>
    <row r="2567" spans="39:41" x14ac:dyDescent="0.25">
      <c r="AM2567">
        <f>--ISNUMBER(IFERROR(SEARCH('Formulaire recherche'!$E$20,D2567,1),""))</f>
        <v>0</v>
      </c>
      <c r="AN2567" t="str">
        <f>IF(AM2567=1,COUNTIF($AM$2:AM2567,1),"")</f>
        <v/>
      </c>
      <c r="AO2567" t="str">
        <f>IFERROR(INDEX($D$2:$D$3528,MATCH(ROWS($AN$2:AN2567),Position_Fournisseurs,0)),"")</f>
        <v/>
      </c>
    </row>
    <row r="2568" spans="39:41" x14ac:dyDescent="0.25">
      <c r="AM2568">
        <f>--ISNUMBER(IFERROR(SEARCH('Formulaire recherche'!$E$20,D2568,1),""))</f>
        <v>0</v>
      </c>
      <c r="AN2568" t="str">
        <f>IF(AM2568=1,COUNTIF($AM$2:AM2568,1),"")</f>
        <v/>
      </c>
      <c r="AO2568" t="str">
        <f>IFERROR(INDEX($D$2:$D$3528,MATCH(ROWS($AN$2:AN2568),Position_Fournisseurs,0)),"")</f>
        <v/>
      </c>
    </row>
    <row r="2569" spans="39:41" x14ac:dyDescent="0.25">
      <c r="AM2569">
        <f>--ISNUMBER(IFERROR(SEARCH('Formulaire recherche'!$E$20,D2569,1),""))</f>
        <v>0</v>
      </c>
      <c r="AN2569" t="str">
        <f>IF(AM2569=1,COUNTIF($AM$2:AM2569,1),"")</f>
        <v/>
      </c>
      <c r="AO2569" t="str">
        <f>IFERROR(INDEX($D$2:$D$3528,MATCH(ROWS($AN$2:AN2569),Position_Fournisseurs,0)),"")</f>
        <v/>
      </c>
    </row>
    <row r="2570" spans="39:41" x14ac:dyDescent="0.25">
      <c r="AM2570">
        <f>--ISNUMBER(IFERROR(SEARCH('Formulaire recherche'!$E$20,D2570,1),""))</f>
        <v>0</v>
      </c>
      <c r="AN2570" t="str">
        <f>IF(AM2570=1,COUNTIF($AM$2:AM2570,1),"")</f>
        <v/>
      </c>
      <c r="AO2570" t="str">
        <f>IFERROR(INDEX($D$2:$D$3528,MATCH(ROWS($AN$2:AN2570),Position_Fournisseurs,0)),"")</f>
        <v/>
      </c>
    </row>
    <row r="2571" spans="39:41" x14ac:dyDescent="0.25">
      <c r="AM2571">
        <f>--ISNUMBER(IFERROR(SEARCH('Formulaire recherche'!$E$20,D2571,1),""))</f>
        <v>0</v>
      </c>
      <c r="AN2571" t="str">
        <f>IF(AM2571=1,COUNTIF($AM$2:AM2571,1),"")</f>
        <v/>
      </c>
      <c r="AO2571" t="str">
        <f>IFERROR(INDEX($D$2:$D$3528,MATCH(ROWS($AN$2:AN2571),Position_Fournisseurs,0)),"")</f>
        <v/>
      </c>
    </row>
    <row r="2572" spans="39:41" x14ac:dyDescent="0.25">
      <c r="AM2572">
        <f>--ISNUMBER(IFERROR(SEARCH('Formulaire recherche'!$E$20,D2572,1),""))</f>
        <v>0</v>
      </c>
      <c r="AN2572" t="str">
        <f>IF(AM2572=1,COUNTIF($AM$2:AM2572,1),"")</f>
        <v/>
      </c>
      <c r="AO2572" t="str">
        <f>IFERROR(INDEX($D$2:$D$3528,MATCH(ROWS($AN$2:AN2572),Position_Fournisseurs,0)),"")</f>
        <v/>
      </c>
    </row>
    <row r="2573" spans="39:41" x14ac:dyDescent="0.25">
      <c r="AM2573">
        <f>--ISNUMBER(IFERROR(SEARCH('Formulaire recherche'!$E$20,D2573,1),""))</f>
        <v>0</v>
      </c>
      <c r="AN2573" t="str">
        <f>IF(AM2573=1,COUNTIF($AM$2:AM2573,1),"")</f>
        <v/>
      </c>
      <c r="AO2573" t="str">
        <f>IFERROR(INDEX($D$2:$D$3528,MATCH(ROWS($AN$2:AN2573),Position_Fournisseurs,0)),"")</f>
        <v/>
      </c>
    </row>
    <row r="2574" spans="39:41" x14ac:dyDescent="0.25">
      <c r="AM2574">
        <f>--ISNUMBER(IFERROR(SEARCH('Formulaire recherche'!$E$20,D2574,1),""))</f>
        <v>0</v>
      </c>
      <c r="AN2574" t="str">
        <f>IF(AM2574=1,COUNTIF($AM$2:AM2574,1),"")</f>
        <v/>
      </c>
      <c r="AO2574" t="str">
        <f>IFERROR(INDEX($D$2:$D$3528,MATCH(ROWS($AN$2:AN2574),Position_Fournisseurs,0)),"")</f>
        <v/>
      </c>
    </row>
    <row r="2575" spans="39:41" x14ac:dyDescent="0.25">
      <c r="AM2575">
        <f>--ISNUMBER(IFERROR(SEARCH('Formulaire recherche'!$E$20,D2575,1),""))</f>
        <v>0</v>
      </c>
      <c r="AN2575" t="str">
        <f>IF(AM2575=1,COUNTIF($AM$2:AM2575,1),"")</f>
        <v/>
      </c>
      <c r="AO2575" t="str">
        <f>IFERROR(INDEX($D$2:$D$3528,MATCH(ROWS($AN$2:AN2575),Position_Fournisseurs,0)),"")</f>
        <v/>
      </c>
    </row>
    <row r="2576" spans="39:41" x14ac:dyDescent="0.25">
      <c r="AM2576">
        <f>--ISNUMBER(IFERROR(SEARCH('Formulaire recherche'!$E$20,D2576,1),""))</f>
        <v>0</v>
      </c>
      <c r="AN2576" t="str">
        <f>IF(AM2576=1,COUNTIF($AM$2:AM2576,1),"")</f>
        <v/>
      </c>
      <c r="AO2576" t="str">
        <f>IFERROR(INDEX($D$2:$D$3528,MATCH(ROWS($AN$2:AN2576),Position_Fournisseurs,0)),"")</f>
        <v/>
      </c>
    </row>
    <row r="2577" spans="39:41" x14ac:dyDescent="0.25">
      <c r="AM2577">
        <f>--ISNUMBER(IFERROR(SEARCH('Formulaire recherche'!$E$20,D2577,1),""))</f>
        <v>0</v>
      </c>
      <c r="AN2577" t="str">
        <f>IF(AM2577=1,COUNTIF($AM$2:AM2577,1),"")</f>
        <v/>
      </c>
      <c r="AO2577" t="str">
        <f>IFERROR(INDEX($D$2:$D$3528,MATCH(ROWS($AN$2:AN2577),Position_Fournisseurs,0)),"")</f>
        <v/>
      </c>
    </row>
    <row r="2578" spans="39:41" x14ac:dyDescent="0.25">
      <c r="AM2578">
        <f>--ISNUMBER(IFERROR(SEARCH('Formulaire recherche'!$E$20,D2578,1),""))</f>
        <v>0</v>
      </c>
      <c r="AN2578" t="str">
        <f>IF(AM2578=1,COUNTIF($AM$2:AM2578,1),"")</f>
        <v/>
      </c>
      <c r="AO2578" t="str">
        <f>IFERROR(INDEX($D$2:$D$3528,MATCH(ROWS($AN$2:AN2578),Position_Fournisseurs,0)),"")</f>
        <v/>
      </c>
    </row>
    <row r="2579" spans="39:41" x14ac:dyDescent="0.25">
      <c r="AM2579">
        <f>--ISNUMBER(IFERROR(SEARCH('Formulaire recherche'!$E$20,D2579,1),""))</f>
        <v>0</v>
      </c>
      <c r="AN2579" t="str">
        <f>IF(AM2579=1,COUNTIF($AM$2:AM2579,1),"")</f>
        <v/>
      </c>
      <c r="AO2579" t="str">
        <f>IFERROR(INDEX($D$2:$D$3528,MATCH(ROWS($AN$2:AN2579),Position_Fournisseurs,0)),"")</f>
        <v/>
      </c>
    </row>
    <row r="2580" spans="39:41" x14ac:dyDescent="0.25">
      <c r="AM2580">
        <f>--ISNUMBER(IFERROR(SEARCH('Formulaire recherche'!$E$20,D2580,1),""))</f>
        <v>0</v>
      </c>
      <c r="AN2580" t="str">
        <f>IF(AM2580=1,COUNTIF($AM$2:AM2580,1),"")</f>
        <v/>
      </c>
      <c r="AO2580" t="str">
        <f>IFERROR(INDEX($D$2:$D$3528,MATCH(ROWS($AN$2:AN2580),Position_Fournisseurs,0)),"")</f>
        <v/>
      </c>
    </row>
    <row r="2581" spans="39:41" x14ac:dyDescent="0.25">
      <c r="AM2581">
        <f>--ISNUMBER(IFERROR(SEARCH('Formulaire recherche'!$E$20,D2581,1),""))</f>
        <v>0</v>
      </c>
      <c r="AN2581" t="str">
        <f>IF(AM2581=1,COUNTIF($AM$2:AM2581,1),"")</f>
        <v/>
      </c>
      <c r="AO2581" t="str">
        <f>IFERROR(INDEX($D$2:$D$3528,MATCH(ROWS($AN$2:AN2581),Position_Fournisseurs,0)),"")</f>
        <v/>
      </c>
    </row>
    <row r="2582" spans="39:41" x14ac:dyDescent="0.25">
      <c r="AM2582">
        <f>--ISNUMBER(IFERROR(SEARCH('Formulaire recherche'!$E$20,D2582,1),""))</f>
        <v>0</v>
      </c>
      <c r="AN2582" t="str">
        <f>IF(AM2582=1,COUNTIF($AM$2:AM2582,1),"")</f>
        <v/>
      </c>
      <c r="AO2582" t="str">
        <f>IFERROR(INDEX($D$2:$D$3528,MATCH(ROWS($AN$2:AN2582),Position_Fournisseurs,0)),"")</f>
        <v/>
      </c>
    </row>
    <row r="2583" spans="39:41" x14ac:dyDescent="0.25">
      <c r="AM2583">
        <f>--ISNUMBER(IFERROR(SEARCH('Formulaire recherche'!$E$20,D2583,1),""))</f>
        <v>0</v>
      </c>
      <c r="AN2583" t="str">
        <f>IF(AM2583=1,COUNTIF($AM$2:AM2583,1),"")</f>
        <v/>
      </c>
      <c r="AO2583" t="str">
        <f>IFERROR(INDEX($D$2:$D$3528,MATCH(ROWS($AN$2:AN2583),Position_Fournisseurs,0)),"")</f>
        <v/>
      </c>
    </row>
    <row r="2584" spans="39:41" x14ac:dyDescent="0.25">
      <c r="AM2584">
        <f>--ISNUMBER(IFERROR(SEARCH('Formulaire recherche'!$E$20,D2584,1),""))</f>
        <v>0</v>
      </c>
      <c r="AN2584" t="str">
        <f>IF(AM2584=1,COUNTIF($AM$2:AM2584,1),"")</f>
        <v/>
      </c>
      <c r="AO2584" t="str">
        <f>IFERROR(INDEX($D$2:$D$3528,MATCH(ROWS($AN$2:AN2584),Position_Fournisseurs,0)),"")</f>
        <v/>
      </c>
    </row>
    <row r="2585" spans="39:41" x14ac:dyDescent="0.25">
      <c r="AM2585">
        <f>--ISNUMBER(IFERROR(SEARCH('Formulaire recherche'!$E$20,D2585,1),""))</f>
        <v>0</v>
      </c>
      <c r="AN2585" t="str">
        <f>IF(AM2585=1,COUNTIF($AM$2:AM2585,1),"")</f>
        <v/>
      </c>
      <c r="AO2585" t="str">
        <f>IFERROR(INDEX($D$2:$D$3528,MATCH(ROWS($AN$2:AN2585),Position_Fournisseurs,0)),"")</f>
        <v/>
      </c>
    </row>
    <row r="2586" spans="39:41" x14ac:dyDescent="0.25">
      <c r="AM2586">
        <f>--ISNUMBER(IFERROR(SEARCH('Formulaire recherche'!$E$20,D2586,1),""))</f>
        <v>0</v>
      </c>
      <c r="AN2586" t="str">
        <f>IF(AM2586=1,COUNTIF($AM$2:AM2586,1),"")</f>
        <v/>
      </c>
      <c r="AO2586" t="str">
        <f>IFERROR(INDEX($D$2:$D$3528,MATCH(ROWS($AN$2:AN2586),Position_Fournisseurs,0)),"")</f>
        <v/>
      </c>
    </row>
    <row r="2587" spans="39:41" x14ac:dyDescent="0.25">
      <c r="AM2587">
        <f>--ISNUMBER(IFERROR(SEARCH('Formulaire recherche'!$E$20,D2587,1),""))</f>
        <v>0</v>
      </c>
      <c r="AN2587" t="str">
        <f>IF(AM2587=1,COUNTIF($AM$2:AM2587,1),"")</f>
        <v/>
      </c>
      <c r="AO2587" t="str">
        <f>IFERROR(INDEX($D$2:$D$3528,MATCH(ROWS($AN$2:AN2587),Position_Fournisseurs,0)),"")</f>
        <v/>
      </c>
    </row>
    <row r="2588" spans="39:41" x14ac:dyDescent="0.25">
      <c r="AM2588">
        <f>--ISNUMBER(IFERROR(SEARCH('Formulaire recherche'!$E$20,D2588,1),""))</f>
        <v>0</v>
      </c>
      <c r="AN2588" t="str">
        <f>IF(AM2588=1,COUNTIF($AM$2:AM2588,1),"")</f>
        <v/>
      </c>
      <c r="AO2588" t="str">
        <f>IFERROR(INDEX($D$2:$D$3528,MATCH(ROWS($AN$2:AN2588),Position_Fournisseurs,0)),"")</f>
        <v/>
      </c>
    </row>
    <row r="2589" spans="39:41" x14ac:dyDescent="0.25">
      <c r="AM2589">
        <f>--ISNUMBER(IFERROR(SEARCH('Formulaire recherche'!$E$20,D2589,1),""))</f>
        <v>0</v>
      </c>
      <c r="AN2589" t="str">
        <f>IF(AM2589=1,COUNTIF($AM$2:AM2589,1),"")</f>
        <v/>
      </c>
      <c r="AO2589" t="str">
        <f>IFERROR(INDEX($D$2:$D$3528,MATCH(ROWS($AN$2:AN2589),Position_Fournisseurs,0)),"")</f>
        <v/>
      </c>
    </row>
    <row r="2590" spans="39:41" x14ac:dyDescent="0.25">
      <c r="AM2590">
        <f>--ISNUMBER(IFERROR(SEARCH('Formulaire recherche'!$E$20,D2590,1),""))</f>
        <v>0</v>
      </c>
      <c r="AN2590" t="str">
        <f>IF(AM2590=1,COUNTIF($AM$2:AM2590,1),"")</f>
        <v/>
      </c>
      <c r="AO2590" t="str">
        <f>IFERROR(INDEX($D$2:$D$3528,MATCH(ROWS($AN$2:AN2590),Position_Fournisseurs,0)),"")</f>
        <v/>
      </c>
    </row>
    <row r="2591" spans="39:41" x14ac:dyDescent="0.25">
      <c r="AM2591">
        <f>--ISNUMBER(IFERROR(SEARCH('Formulaire recherche'!$E$20,D2591,1),""))</f>
        <v>0</v>
      </c>
      <c r="AN2591" t="str">
        <f>IF(AM2591=1,COUNTIF($AM$2:AM2591,1),"")</f>
        <v/>
      </c>
      <c r="AO2591" t="str">
        <f>IFERROR(INDEX($D$2:$D$3528,MATCH(ROWS($AN$2:AN2591),Position_Fournisseurs,0)),"")</f>
        <v/>
      </c>
    </row>
    <row r="2592" spans="39:41" x14ac:dyDescent="0.25">
      <c r="AM2592">
        <f>--ISNUMBER(IFERROR(SEARCH('Formulaire recherche'!$E$20,D2592,1),""))</f>
        <v>0</v>
      </c>
      <c r="AN2592" t="str">
        <f>IF(AM2592=1,COUNTIF($AM$2:AM2592,1),"")</f>
        <v/>
      </c>
      <c r="AO2592" t="str">
        <f>IFERROR(INDEX($D$2:$D$3528,MATCH(ROWS($AN$2:AN2592),Position_Fournisseurs,0)),"")</f>
        <v/>
      </c>
    </row>
    <row r="2593" spans="39:41" x14ac:dyDescent="0.25">
      <c r="AM2593">
        <f>--ISNUMBER(IFERROR(SEARCH('Formulaire recherche'!$E$20,D2593,1),""))</f>
        <v>0</v>
      </c>
      <c r="AN2593" t="str">
        <f>IF(AM2593=1,COUNTIF($AM$2:AM2593,1),"")</f>
        <v/>
      </c>
      <c r="AO2593" t="str">
        <f>IFERROR(INDEX($D$2:$D$3528,MATCH(ROWS($AN$2:AN2593),Position_Fournisseurs,0)),"")</f>
        <v/>
      </c>
    </row>
    <row r="2594" spans="39:41" x14ac:dyDescent="0.25">
      <c r="AM2594">
        <f>--ISNUMBER(IFERROR(SEARCH('Formulaire recherche'!$E$20,D2594,1),""))</f>
        <v>0</v>
      </c>
      <c r="AN2594" t="str">
        <f>IF(AM2594=1,COUNTIF($AM$2:AM2594,1),"")</f>
        <v/>
      </c>
      <c r="AO2594" t="str">
        <f>IFERROR(INDEX($D$2:$D$3528,MATCH(ROWS($AN$2:AN2594),Position_Fournisseurs,0)),"")</f>
        <v/>
      </c>
    </row>
    <row r="2595" spans="39:41" x14ac:dyDescent="0.25">
      <c r="AM2595">
        <f>--ISNUMBER(IFERROR(SEARCH('Formulaire recherche'!$E$20,D2595,1),""))</f>
        <v>0</v>
      </c>
      <c r="AN2595" t="str">
        <f>IF(AM2595=1,COUNTIF($AM$2:AM2595,1),"")</f>
        <v/>
      </c>
      <c r="AO2595" t="str">
        <f>IFERROR(INDEX($D$2:$D$3528,MATCH(ROWS($AN$2:AN2595),Position_Fournisseurs,0)),"")</f>
        <v/>
      </c>
    </row>
    <row r="2596" spans="39:41" x14ac:dyDescent="0.25">
      <c r="AM2596">
        <f>--ISNUMBER(IFERROR(SEARCH('Formulaire recherche'!$E$20,D2596,1),""))</f>
        <v>0</v>
      </c>
      <c r="AN2596" t="str">
        <f>IF(AM2596=1,COUNTIF($AM$2:AM2596,1),"")</f>
        <v/>
      </c>
      <c r="AO2596" t="str">
        <f>IFERROR(INDEX($D$2:$D$3528,MATCH(ROWS($AN$2:AN2596),Position_Fournisseurs,0)),"")</f>
        <v/>
      </c>
    </row>
    <row r="2597" spans="39:41" x14ac:dyDescent="0.25">
      <c r="AM2597">
        <f>--ISNUMBER(IFERROR(SEARCH('Formulaire recherche'!$E$20,D2597,1),""))</f>
        <v>0</v>
      </c>
      <c r="AN2597" t="str">
        <f>IF(AM2597=1,COUNTIF($AM$2:AM2597,1),"")</f>
        <v/>
      </c>
      <c r="AO2597" t="str">
        <f>IFERROR(INDEX($D$2:$D$3528,MATCH(ROWS($AN$2:AN2597),Position_Fournisseurs,0)),"")</f>
        <v/>
      </c>
    </row>
    <row r="2598" spans="39:41" x14ac:dyDescent="0.25">
      <c r="AM2598">
        <f>--ISNUMBER(IFERROR(SEARCH('Formulaire recherche'!$E$20,D2598,1),""))</f>
        <v>0</v>
      </c>
      <c r="AN2598" t="str">
        <f>IF(AM2598=1,COUNTIF($AM$2:AM2598,1),"")</f>
        <v/>
      </c>
      <c r="AO2598" t="str">
        <f>IFERROR(INDEX($D$2:$D$3528,MATCH(ROWS($AN$2:AN2598),Position_Fournisseurs,0)),"")</f>
        <v/>
      </c>
    </row>
    <row r="2599" spans="39:41" x14ac:dyDescent="0.25">
      <c r="AM2599">
        <f>--ISNUMBER(IFERROR(SEARCH('Formulaire recherche'!$E$20,D2599,1),""))</f>
        <v>0</v>
      </c>
      <c r="AN2599" t="str">
        <f>IF(AM2599=1,COUNTIF($AM$2:AM2599,1),"")</f>
        <v/>
      </c>
      <c r="AO2599" t="str">
        <f>IFERROR(INDEX($D$2:$D$3528,MATCH(ROWS($AN$2:AN2599),Position_Fournisseurs,0)),"")</f>
        <v/>
      </c>
    </row>
    <row r="2600" spans="39:41" x14ac:dyDescent="0.25">
      <c r="AM2600">
        <f>--ISNUMBER(IFERROR(SEARCH('Formulaire recherche'!$E$20,D2600,1),""))</f>
        <v>0</v>
      </c>
      <c r="AN2600" t="str">
        <f>IF(AM2600=1,COUNTIF($AM$2:AM2600,1),"")</f>
        <v/>
      </c>
      <c r="AO2600" t="str">
        <f>IFERROR(INDEX($D$2:$D$3528,MATCH(ROWS($AN$2:AN2600),Position_Fournisseurs,0)),"")</f>
        <v/>
      </c>
    </row>
    <row r="2601" spans="39:41" x14ac:dyDescent="0.25">
      <c r="AM2601">
        <f>--ISNUMBER(IFERROR(SEARCH('Formulaire recherche'!$E$20,D2601,1),""))</f>
        <v>0</v>
      </c>
      <c r="AN2601" t="str">
        <f>IF(AM2601=1,COUNTIF($AM$2:AM2601,1),"")</f>
        <v/>
      </c>
      <c r="AO2601" t="str">
        <f>IFERROR(INDEX($D$2:$D$3528,MATCH(ROWS($AN$2:AN2601),Position_Fournisseurs,0)),"")</f>
        <v/>
      </c>
    </row>
    <row r="2602" spans="39:41" x14ac:dyDescent="0.25">
      <c r="AM2602">
        <f>--ISNUMBER(IFERROR(SEARCH('Formulaire recherche'!$E$20,D2602,1),""))</f>
        <v>0</v>
      </c>
      <c r="AN2602" t="str">
        <f>IF(AM2602=1,COUNTIF($AM$2:AM2602,1),"")</f>
        <v/>
      </c>
      <c r="AO2602" t="str">
        <f>IFERROR(INDEX($D$2:$D$3528,MATCH(ROWS($AN$2:AN2602),Position_Fournisseurs,0)),"")</f>
        <v/>
      </c>
    </row>
    <row r="2603" spans="39:41" x14ac:dyDescent="0.25">
      <c r="AM2603">
        <f>--ISNUMBER(IFERROR(SEARCH('Formulaire recherche'!$E$20,D2603,1),""))</f>
        <v>0</v>
      </c>
      <c r="AN2603" t="str">
        <f>IF(AM2603=1,COUNTIF($AM$2:AM2603,1),"")</f>
        <v/>
      </c>
      <c r="AO2603" t="str">
        <f>IFERROR(INDEX($D$2:$D$3528,MATCH(ROWS($AN$2:AN2603),Position_Fournisseurs,0)),"")</f>
        <v/>
      </c>
    </row>
    <row r="2604" spans="39:41" x14ac:dyDescent="0.25">
      <c r="AM2604">
        <f>--ISNUMBER(IFERROR(SEARCH('Formulaire recherche'!$E$20,D2604,1),""))</f>
        <v>0</v>
      </c>
      <c r="AN2604" t="str">
        <f>IF(AM2604=1,COUNTIF($AM$2:AM2604,1),"")</f>
        <v/>
      </c>
      <c r="AO2604" t="str">
        <f>IFERROR(INDEX($D$2:$D$3528,MATCH(ROWS($AN$2:AN2604),Position_Fournisseurs,0)),"")</f>
        <v/>
      </c>
    </row>
    <row r="2605" spans="39:41" x14ac:dyDescent="0.25">
      <c r="AM2605">
        <f>--ISNUMBER(IFERROR(SEARCH('Formulaire recherche'!$E$20,D2605,1),""))</f>
        <v>0</v>
      </c>
      <c r="AN2605" t="str">
        <f>IF(AM2605=1,COUNTIF($AM$2:AM2605,1),"")</f>
        <v/>
      </c>
      <c r="AO2605" t="str">
        <f>IFERROR(INDEX($D$2:$D$3528,MATCH(ROWS($AN$2:AN2605),Position_Fournisseurs,0)),"")</f>
        <v/>
      </c>
    </row>
    <row r="2606" spans="39:41" x14ac:dyDescent="0.25">
      <c r="AM2606">
        <f>--ISNUMBER(IFERROR(SEARCH('Formulaire recherche'!$E$20,D2606,1),""))</f>
        <v>0</v>
      </c>
      <c r="AN2606" t="str">
        <f>IF(AM2606=1,COUNTIF($AM$2:AM2606,1),"")</f>
        <v/>
      </c>
      <c r="AO2606" t="str">
        <f>IFERROR(INDEX($D$2:$D$3528,MATCH(ROWS($AN$2:AN2606),Position_Fournisseurs,0)),"")</f>
        <v/>
      </c>
    </row>
    <row r="2607" spans="39:41" x14ac:dyDescent="0.25">
      <c r="AM2607">
        <f>--ISNUMBER(IFERROR(SEARCH('Formulaire recherche'!$E$20,D2607,1),""))</f>
        <v>0</v>
      </c>
      <c r="AN2607" t="str">
        <f>IF(AM2607=1,COUNTIF($AM$2:AM2607,1),"")</f>
        <v/>
      </c>
      <c r="AO2607" t="str">
        <f>IFERROR(INDEX($D$2:$D$3528,MATCH(ROWS($AN$2:AN2607),Position_Fournisseurs,0)),"")</f>
        <v/>
      </c>
    </row>
    <row r="2608" spans="39:41" x14ac:dyDescent="0.25">
      <c r="AM2608">
        <f>--ISNUMBER(IFERROR(SEARCH('Formulaire recherche'!$E$20,D2608,1),""))</f>
        <v>0</v>
      </c>
      <c r="AN2608" t="str">
        <f>IF(AM2608=1,COUNTIF($AM$2:AM2608,1),"")</f>
        <v/>
      </c>
      <c r="AO2608" t="str">
        <f>IFERROR(INDEX($D$2:$D$3528,MATCH(ROWS($AN$2:AN2608),Position_Fournisseurs,0)),"")</f>
        <v/>
      </c>
    </row>
    <row r="2609" spans="39:41" x14ac:dyDescent="0.25">
      <c r="AM2609">
        <f>--ISNUMBER(IFERROR(SEARCH('Formulaire recherche'!$E$20,D2609,1),""))</f>
        <v>0</v>
      </c>
      <c r="AN2609" t="str">
        <f>IF(AM2609=1,COUNTIF($AM$2:AM2609,1),"")</f>
        <v/>
      </c>
      <c r="AO2609" t="str">
        <f>IFERROR(INDEX($D$2:$D$3528,MATCH(ROWS($AN$2:AN2609),Position_Fournisseurs,0)),"")</f>
        <v/>
      </c>
    </row>
    <row r="2610" spans="39:41" x14ac:dyDescent="0.25">
      <c r="AM2610">
        <f>--ISNUMBER(IFERROR(SEARCH('Formulaire recherche'!$E$20,D2610,1),""))</f>
        <v>0</v>
      </c>
      <c r="AN2610" t="str">
        <f>IF(AM2610=1,COUNTIF($AM$2:AM2610,1),"")</f>
        <v/>
      </c>
      <c r="AO2610" t="str">
        <f>IFERROR(INDEX($D$2:$D$3528,MATCH(ROWS($AN$2:AN2610),Position_Fournisseurs,0)),"")</f>
        <v/>
      </c>
    </row>
    <row r="2611" spans="39:41" x14ac:dyDescent="0.25">
      <c r="AM2611">
        <f>--ISNUMBER(IFERROR(SEARCH('Formulaire recherche'!$E$20,D2611,1),""))</f>
        <v>0</v>
      </c>
      <c r="AN2611" t="str">
        <f>IF(AM2611=1,COUNTIF($AM$2:AM2611,1),"")</f>
        <v/>
      </c>
      <c r="AO2611" t="str">
        <f>IFERROR(INDEX($D$2:$D$3528,MATCH(ROWS($AN$2:AN2611),Position_Fournisseurs,0)),"")</f>
        <v/>
      </c>
    </row>
    <row r="2612" spans="39:41" x14ac:dyDescent="0.25">
      <c r="AM2612">
        <f>--ISNUMBER(IFERROR(SEARCH('Formulaire recherche'!$E$20,D2612,1),""))</f>
        <v>0</v>
      </c>
      <c r="AN2612" t="str">
        <f>IF(AM2612=1,COUNTIF($AM$2:AM2612,1),"")</f>
        <v/>
      </c>
      <c r="AO2612" t="str">
        <f>IFERROR(INDEX($D$2:$D$3528,MATCH(ROWS($AN$2:AN2612),Position_Fournisseurs,0)),"")</f>
        <v/>
      </c>
    </row>
    <row r="2613" spans="39:41" x14ac:dyDescent="0.25">
      <c r="AM2613">
        <f>--ISNUMBER(IFERROR(SEARCH('Formulaire recherche'!$E$20,D2613,1),""))</f>
        <v>0</v>
      </c>
      <c r="AN2613" t="str">
        <f>IF(AM2613=1,COUNTIF($AM$2:AM2613,1),"")</f>
        <v/>
      </c>
      <c r="AO2613" t="str">
        <f>IFERROR(INDEX($D$2:$D$3528,MATCH(ROWS($AN$2:AN2613),Position_Fournisseurs,0)),"")</f>
        <v/>
      </c>
    </row>
    <row r="2614" spans="39:41" x14ac:dyDescent="0.25">
      <c r="AM2614">
        <f>--ISNUMBER(IFERROR(SEARCH('Formulaire recherche'!$E$20,D2614,1),""))</f>
        <v>0</v>
      </c>
      <c r="AN2614" t="str">
        <f>IF(AM2614=1,COUNTIF($AM$2:AM2614,1),"")</f>
        <v/>
      </c>
      <c r="AO2614" t="str">
        <f>IFERROR(INDEX($D$2:$D$3528,MATCH(ROWS($AN$2:AN2614),Position_Fournisseurs,0)),"")</f>
        <v/>
      </c>
    </row>
    <row r="2615" spans="39:41" x14ac:dyDescent="0.25">
      <c r="AM2615">
        <f>--ISNUMBER(IFERROR(SEARCH('Formulaire recherche'!$E$20,D2615,1),""))</f>
        <v>0</v>
      </c>
      <c r="AN2615" t="str">
        <f>IF(AM2615=1,COUNTIF($AM$2:AM2615,1),"")</f>
        <v/>
      </c>
      <c r="AO2615" t="str">
        <f>IFERROR(INDEX($D$2:$D$3528,MATCH(ROWS($AN$2:AN2615),Position_Fournisseurs,0)),"")</f>
        <v/>
      </c>
    </row>
    <row r="2616" spans="39:41" x14ac:dyDescent="0.25">
      <c r="AM2616">
        <f>--ISNUMBER(IFERROR(SEARCH('Formulaire recherche'!$E$20,D2616,1),""))</f>
        <v>0</v>
      </c>
      <c r="AN2616" t="str">
        <f>IF(AM2616=1,COUNTIF($AM$2:AM2616,1),"")</f>
        <v/>
      </c>
      <c r="AO2616" t="str">
        <f>IFERROR(INDEX($D$2:$D$3528,MATCH(ROWS($AN$2:AN2616),Position_Fournisseurs,0)),"")</f>
        <v/>
      </c>
    </row>
    <row r="2617" spans="39:41" x14ac:dyDescent="0.25">
      <c r="AM2617">
        <f>--ISNUMBER(IFERROR(SEARCH('Formulaire recherche'!$E$20,D2617,1),""))</f>
        <v>0</v>
      </c>
      <c r="AN2617" t="str">
        <f>IF(AM2617=1,COUNTIF($AM$2:AM2617,1),"")</f>
        <v/>
      </c>
      <c r="AO2617" t="str">
        <f>IFERROR(INDEX($D$2:$D$3528,MATCH(ROWS($AN$2:AN2617),Position_Fournisseurs,0)),"")</f>
        <v/>
      </c>
    </row>
    <row r="2618" spans="39:41" x14ac:dyDescent="0.25">
      <c r="AM2618">
        <f>--ISNUMBER(IFERROR(SEARCH('Formulaire recherche'!$E$20,D2618,1),""))</f>
        <v>0</v>
      </c>
      <c r="AN2618" t="str">
        <f>IF(AM2618=1,COUNTIF($AM$2:AM2618,1),"")</f>
        <v/>
      </c>
      <c r="AO2618" t="str">
        <f>IFERROR(INDEX($D$2:$D$3528,MATCH(ROWS($AN$2:AN2618),Position_Fournisseurs,0)),"")</f>
        <v/>
      </c>
    </row>
    <row r="2619" spans="39:41" x14ac:dyDescent="0.25">
      <c r="AM2619">
        <f>--ISNUMBER(IFERROR(SEARCH('Formulaire recherche'!$E$20,D2619,1),""))</f>
        <v>0</v>
      </c>
      <c r="AN2619" t="str">
        <f>IF(AM2619=1,COUNTIF($AM$2:AM2619,1),"")</f>
        <v/>
      </c>
      <c r="AO2619" t="str">
        <f>IFERROR(INDEX($D$2:$D$3528,MATCH(ROWS($AN$2:AN2619),Position_Fournisseurs,0)),"")</f>
        <v/>
      </c>
    </row>
    <row r="2620" spans="39:41" x14ac:dyDescent="0.25">
      <c r="AM2620">
        <f>--ISNUMBER(IFERROR(SEARCH('Formulaire recherche'!$E$20,D2620,1),""))</f>
        <v>0</v>
      </c>
      <c r="AN2620" t="str">
        <f>IF(AM2620=1,COUNTIF($AM$2:AM2620,1),"")</f>
        <v/>
      </c>
      <c r="AO2620" t="str">
        <f>IFERROR(INDEX($D$2:$D$3528,MATCH(ROWS($AN$2:AN2620),Position_Fournisseurs,0)),"")</f>
        <v/>
      </c>
    </row>
    <row r="2621" spans="39:41" x14ac:dyDescent="0.25">
      <c r="AM2621">
        <f>--ISNUMBER(IFERROR(SEARCH('Formulaire recherche'!$E$20,D2621,1),""))</f>
        <v>0</v>
      </c>
      <c r="AN2621" t="str">
        <f>IF(AM2621=1,COUNTIF($AM$2:AM2621,1),"")</f>
        <v/>
      </c>
      <c r="AO2621" t="str">
        <f>IFERROR(INDEX($D$2:$D$3528,MATCH(ROWS($AN$2:AN2621),Position_Fournisseurs,0)),"")</f>
        <v/>
      </c>
    </row>
    <row r="2622" spans="39:41" x14ac:dyDescent="0.25">
      <c r="AM2622">
        <f>--ISNUMBER(IFERROR(SEARCH('Formulaire recherche'!$E$20,D2622,1),""))</f>
        <v>0</v>
      </c>
      <c r="AN2622" t="str">
        <f>IF(AM2622=1,COUNTIF($AM$2:AM2622,1),"")</f>
        <v/>
      </c>
      <c r="AO2622" t="str">
        <f>IFERROR(INDEX($D$2:$D$3528,MATCH(ROWS($AN$2:AN2622),Position_Fournisseurs,0)),"")</f>
        <v/>
      </c>
    </row>
    <row r="2623" spans="39:41" x14ac:dyDescent="0.25">
      <c r="AM2623">
        <f>--ISNUMBER(IFERROR(SEARCH('Formulaire recherche'!$E$20,D2623,1),""))</f>
        <v>0</v>
      </c>
      <c r="AN2623" t="str">
        <f>IF(AM2623=1,COUNTIF($AM$2:AM2623,1),"")</f>
        <v/>
      </c>
      <c r="AO2623" t="str">
        <f>IFERROR(INDEX($D$2:$D$3528,MATCH(ROWS($AN$2:AN2623),Position_Fournisseurs,0)),"")</f>
        <v/>
      </c>
    </row>
    <row r="2624" spans="39:41" x14ac:dyDescent="0.25">
      <c r="AM2624">
        <f>--ISNUMBER(IFERROR(SEARCH('Formulaire recherche'!$E$20,D2624,1),""))</f>
        <v>0</v>
      </c>
      <c r="AN2624" t="str">
        <f>IF(AM2624=1,COUNTIF($AM$2:AM2624,1),"")</f>
        <v/>
      </c>
      <c r="AO2624" t="str">
        <f>IFERROR(INDEX($D$2:$D$3528,MATCH(ROWS($AN$2:AN2624),Position_Fournisseurs,0)),"")</f>
        <v/>
      </c>
    </row>
    <row r="2625" spans="39:41" x14ac:dyDescent="0.25">
      <c r="AM2625">
        <f>--ISNUMBER(IFERROR(SEARCH('Formulaire recherche'!$E$20,D2625,1),""))</f>
        <v>0</v>
      </c>
      <c r="AN2625" t="str">
        <f>IF(AM2625=1,COUNTIF($AM$2:AM2625,1),"")</f>
        <v/>
      </c>
      <c r="AO2625" t="str">
        <f>IFERROR(INDEX($D$2:$D$3528,MATCH(ROWS($AN$2:AN2625),Position_Fournisseurs,0)),"")</f>
        <v/>
      </c>
    </row>
    <row r="2626" spans="39:41" x14ac:dyDescent="0.25">
      <c r="AM2626">
        <f>--ISNUMBER(IFERROR(SEARCH('Formulaire recherche'!$E$20,D2626,1),""))</f>
        <v>0</v>
      </c>
      <c r="AN2626" t="str">
        <f>IF(AM2626=1,COUNTIF($AM$2:AM2626,1),"")</f>
        <v/>
      </c>
      <c r="AO2626" t="str">
        <f>IFERROR(INDEX($D$2:$D$3528,MATCH(ROWS($AN$2:AN2626),Position_Fournisseurs,0)),"")</f>
        <v/>
      </c>
    </row>
    <row r="2627" spans="39:41" x14ac:dyDescent="0.25">
      <c r="AM2627">
        <f>--ISNUMBER(IFERROR(SEARCH('Formulaire recherche'!$E$20,D2627,1),""))</f>
        <v>0</v>
      </c>
      <c r="AN2627" t="str">
        <f>IF(AM2627=1,COUNTIF($AM$2:AM2627,1),"")</f>
        <v/>
      </c>
      <c r="AO2627" t="str">
        <f>IFERROR(INDEX($D$2:$D$3528,MATCH(ROWS($AN$2:AN2627),Position_Fournisseurs,0)),"")</f>
        <v/>
      </c>
    </row>
    <row r="2628" spans="39:41" x14ac:dyDescent="0.25">
      <c r="AM2628">
        <f>--ISNUMBER(IFERROR(SEARCH('Formulaire recherche'!$E$20,D2628,1),""))</f>
        <v>0</v>
      </c>
      <c r="AN2628" t="str">
        <f>IF(AM2628=1,COUNTIF($AM$2:AM2628,1),"")</f>
        <v/>
      </c>
      <c r="AO2628" t="str">
        <f>IFERROR(INDEX($D$2:$D$3528,MATCH(ROWS($AN$2:AN2628),Position_Fournisseurs,0)),"")</f>
        <v/>
      </c>
    </row>
    <row r="2629" spans="39:41" x14ac:dyDescent="0.25">
      <c r="AM2629">
        <f>--ISNUMBER(IFERROR(SEARCH('Formulaire recherche'!$E$20,D2629,1),""))</f>
        <v>0</v>
      </c>
      <c r="AN2629" t="str">
        <f>IF(AM2629=1,COUNTIF($AM$2:AM2629,1),"")</f>
        <v/>
      </c>
      <c r="AO2629" t="str">
        <f>IFERROR(INDEX($D$2:$D$3528,MATCH(ROWS($AN$2:AN2629),Position_Fournisseurs,0)),"")</f>
        <v/>
      </c>
    </row>
    <row r="2630" spans="39:41" x14ac:dyDescent="0.25">
      <c r="AM2630">
        <f>--ISNUMBER(IFERROR(SEARCH('Formulaire recherche'!$E$20,D2630,1),""))</f>
        <v>0</v>
      </c>
      <c r="AN2630" t="str">
        <f>IF(AM2630=1,COUNTIF($AM$2:AM2630,1),"")</f>
        <v/>
      </c>
      <c r="AO2630" t="str">
        <f>IFERROR(INDEX($D$2:$D$3528,MATCH(ROWS($AN$2:AN2630),Position_Fournisseurs,0)),"")</f>
        <v/>
      </c>
    </row>
    <row r="2631" spans="39:41" x14ac:dyDescent="0.25">
      <c r="AM2631">
        <f>--ISNUMBER(IFERROR(SEARCH('Formulaire recherche'!$E$20,D2631,1),""))</f>
        <v>0</v>
      </c>
      <c r="AN2631" t="str">
        <f>IF(AM2631=1,COUNTIF($AM$2:AM2631,1),"")</f>
        <v/>
      </c>
      <c r="AO2631" t="str">
        <f>IFERROR(INDEX($D$2:$D$3528,MATCH(ROWS($AN$2:AN2631),Position_Fournisseurs,0)),"")</f>
        <v/>
      </c>
    </row>
    <row r="2632" spans="39:41" x14ac:dyDescent="0.25">
      <c r="AM2632">
        <f>--ISNUMBER(IFERROR(SEARCH('Formulaire recherche'!$E$20,D2632,1),""))</f>
        <v>0</v>
      </c>
      <c r="AN2632" t="str">
        <f>IF(AM2632=1,COUNTIF($AM$2:AM2632,1),"")</f>
        <v/>
      </c>
      <c r="AO2632" t="str">
        <f>IFERROR(INDEX($D$2:$D$3528,MATCH(ROWS($AN$2:AN2632),Position_Fournisseurs,0)),"")</f>
        <v/>
      </c>
    </row>
    <row r="2633" spans="39:41" x14ac:dyDescent="0.25">
      <c r="AM2633">
        <f>--ISNUMBER(IFERROR(SEARCH('Formulaire recherche'!$E$20,D2633,1),""))</f>
        <v>0</v>
      </c>
      <c r="AN2633" t="str">
        <f>IF(AM2633=1,COUNTIF($AM$2:AM2633,1),"")</f>
        <v/>
      </c>
      <c r="AO2633" t="str">
        <f>IFERROR(INDEX($D$2:$D$3528,MATCH(ROWS($AN$2:AN2633),Position_Fournisseurs,0)),"")</f>
        <v/>
      </c>
    </row>
    <row r="2634" spans="39:41" x14ac:dyDescent="0.25">
      <c r="AM2634">
        <f>--ISNUMBER(IFERROR(SEARCH('Formulaire recherche'!$E$20,D2634,1),""))</f>
        <v>0</v>
      </c>
      <c r="AN2634" t="str">
        <f>IF(AM2634=1,COUNTIF($AM$2:AM2634,1),"")</f>
        <v/>
      </c>
      <c r="AO2634" t="str">
        <f>IFERROR(INDEX($D$2:$D$3528,MATCH(ROWS($AN$2:AN2634),Position_Fournisseurs,0)),"")</f>
        <v/>
      </c>
    </row>
    <row r="2635" spans="39:41" x14ac:dyDescent="0.25">
      <c r="AM2635">
        <f>--ISNUMBER(IFERROR(SEARCH('Formulaire recherche'!$E$20,D2635,1),""))</f>
        <v>0</v>
      </c>
      <c r="AN2635" t="str">
        <f>IF(AM2635=1,COUNTIF($AM$2:AM2635,1),"")</f>
        <v/>
      </c>
      <c r="AO2635" t="str">
        <f>IFERROR(INDEX($D$2:$D$3528,MATCH(ROWS($AN$2:AN2635),Position_Fournisseurs,0)),"")</f>
        <v/>
      </c>
    </row>
    <row r="2636" spans="39:41" x14ac:dyDescent="0.25">
      <c r="AM2636">
        <f>--ISNUMBER(IFERROR(SEARCH('Formulaire recherche'!$E$20,D2636,1),""))</f>
        <v>0</v>
      </c>
      <c r="AN2636" t="str">
        <f>IF(AM2636=1,COUNTIF($AM$2:AM2636,1),"")</f>
        <v/>
      </c>
      <c r="AO2636" t="str">
        <f>IFERROR(INDEX($D$2:$D$3528,MATCH(ROWS($AN$2:AN2636),Position_Fournisseurs,0)),"")</f>
        <v/>
      </c>
    </row>
    <row r="2637" spans="39:41" x14ac:dyDescent="0.25">
      <c r="AM2637">
        <f>--ISNUMBER(IFERROR(SEARCH('Formulaire recherche'!$E$20,D2637,1),""))</f>
        <v>0</v>
      </c>
      <c r="AN2637" t="str">
        <f>IF(AM2637=1,COUNTIF($AM$2:AM2637,1),"")</f>
        <v/>
      </c>
      <c r="AO2637" t="str">
        <f>IFERROR(INDEX($D$2:$D$3528,MATCH(ROWS($AN$2:AN2637),Position_Fournisseurs,0)),"")</f>
        <v/>
      </c>
    </row>
    <row r="2638" spans="39:41" x14ac:dyDescent="0.25">
      <c r="AM2638">
        <f>--ISNUMBER(IFERROR(SEARCH('Formulaire recherche'!$E$20,D2638,1),""))</f>
        <v>0</v>
      </c>
      <c r="AN2638" t="str">
        <f>IF(AM2638=1,COUNTIF($AM$2:AM2638,1),"")</f>
        <v/>
      </c>
      <c r="AO2638" t="str">
        <f>IFERROR(INDEX($D$2:$D$3528,MATCH(ROWS($AN$2:AN2638),Position_Fournisseurs,0)),"")</f>
        <v/>
      </c>
    </row>
    <row r="2639" spans="39:41" x14ac:dyDescent="0.25">
      <c r="AM2639">
        <f>--ISNUMBER(IFERROR(SEARCH('Formulaire recherche'!$E$20,D2639,1),""))</f>
        <v>0</v>
      </c>
      <c r="AN2639" t="str">
        <f>IF(AM2639=1,COUNTIF($AM$2:AM2639,1),"")</f>
        <v/>
      </c>
      <c r="AO2639" t="str">
        <f>IFERROR(INDEX($D$2:$D$3528,MATCH(ROWS($AN$2:AN2639),Position_Fournisseurs,0)),"")</f>
        <v/>
      </c>
    </row>
    <row r="2640" spans="39:41" x14ac:dyDescent="0.25">
      <c r="AM2640">
        <f>--ISNUMBER(IFERROR(SEARCH('Formulaire recherche'!$E$20,D2640,1),""))</f>
        <v>0</v>
      </c>
      <c r="AN2640" t="str">
        <f>IF(AM2640=1,COUNTIF($AM$2:AM2640,1),"")</f>
        <v/>
      </c>
      <c r="AO2640" t="str">
        <f>IFERROR(INDEX($D$2:$D$3528,MATCH(ROWS($AN$2:AN2640),Position_Fournisseurs,0)),"")</f>
        <v/>
      </c>
    </row>
    <row r="2641" spans="39:41" x14ac:dyDescent="0.25">
      <c r="AM2641">
        <f>--ISNUMBER(IFERROR(SEARCH('Formulaire recherche'!$E$20,D2641,1),""))</f>
        <v>0</v>
      </c>
      <c r="AN2641" t="str">
        <f>IF(AM2641=1,COUNTIF($AM$2:AM2641,1),"")</f>
        <v/>
      </c>
      <c r="AO2641" t="str">
        <f>IFERROR(INDEX($D$2:$D$3528,MATCH(ROWS($AN$2:AN2641),Position_Fournisseurs,0)),"")</f>
        <v/>
      </c>
    </row>
    <row r="2642" spans="39:41" x14ac:dyDescent="0.25">
      <c r="AM2642">
        <f>--ISNUMBER(IFERROR(SEARCH('Formulaire recherche'!$E$20,D2642,1),""))</f>
        <v>0</v>
      </c>
      <c r="AN2642" t="str">
        <f>IF(AM2642=1,COUNTIF($AM$2:AM2642,1),"")</f>
        <v/>
      </c>
      <c r="AO2642" t="str">
        <f>IFERROR(INDEX($D$2:$D$3528,MATCH(ROWS($AN$2:AN2642),Position_Fournisseurs,0)),"")</f>
        <v/>
      </c>
    </row>
    <row r="2643" spans="39:41" x14ac:dyDescent="0.25">
      <c r="AM2643">
        <f>--ISNUMBER(IFERROR(SEARCH('Formulaire recherche'!$E$20,D2643,1),""))</f>
        <v>0</v>
      </c>
      <c r="AN2643" t="str">
        <f>IF(AM2643=1,COUNTIF($AM$2:AM2643,1),"")</f>
        <v/>
      </c>
      <c r="AO2643" t="str">
        <f>IFERROR(INDEX($D$2:$D$3528,MATCH(ROWS($AN$2:AN2643),Position_Fournisseurs,0)),"")</f>
        <v/>
      </c>
    </row>
    <row r="2644" spans="39:41" x14ac:dyDescent="0.25">
      <c r="AM2644">
        <f>--ISNUMBER(IFERROR(SEARCH('Formulaire recherche'!$E$20,D2644,1),""))</f>
        <v>0</v>
      </c>
      <c r="AN2644" t="str">
        <f>IF(AM2644=1,COUNTIF($AM$2:AM2644,1),"")</f>
        <v/>
      </c>
      <c r="AO2644" t="str">
        <f>IFERROR(INDEX($D$2:$D$3528,MATCH(ROWS($AN$2:AN2644),Position_Fournisseurs,0)),"")</f>
        <v/>
      </c>
    </row>
    <row r="2645" spans="39:41" x14ac:dyDescent="0.25">
      <c r="AM2645">
        <f>--ISNUMBER(IFERROR(SEARCH('Formulaire recherche'!$E$20,D2645,1),""))</f>
        <v>0</v>
      </c>
      <c r="AN2645" t="str">
        <f>IF(AM2645=1,COUNTIF($AM$2:AM2645,1),"")</f>
        <v/>
      </c>
      <c r="AO2645" t="str">
        <f>IFERROR(INDEX($D$2:$D$3528,MATCH(ROWS($AN$2:AN2645),Position_Fournisseurs,0)),"")</f>
        <v/>
      </c>
    </row>
    <row r="2646" spans="39:41" x14ac:dyDescent="0.25">
      <c r="AM2646">
        <f>--ISNUMBER(IFERROR(SEARCH('Formulaire recherche'!$E$20,D2646,1),""))</f>
        <v>0</v>
      </c>
      <c r="AN2646" t="str">
        <f>IF(AM2646=1,COUNTIF($AM$2:AM2646,1),"")</f>
        <v/>
      </c>
      <c r="AO2646" t="str">
        <f>IFERROR(INDEX($D$2:$D$3528,MATCH(ROWS($AN$2:AN2646),Position_Fournisseurs,0)),"")</f>
        <v/>
      </c>
    </row>
    <row r="2647" spans="39:41" x14ac:dyDescent="0.25">
      <c r="AM2647">
        <f>--ISNUMBER(IFERROR(SEARCH('Formulaire recherche'!$E$20,D2647,1),""))</f>
        <v>0</v>
      </c>
      <c r="AN2647" t="str">
        <f>IF(AM2647=1,COUNTIF($AM$2:AM2647,1),"")</f>
        <v/>
      </c>
      <c r="AO2647" t="str">
        <f>IFERROR(INDEX($D$2:$D$3528,MATCH(ROWS($AN$2:AN2647),Position_Fournisseurs,0)),"")</f>
        <v/>
      </c>
    </row>
    <row r="2648" spans="39:41" x14ac:dyDescent="0.25">
      <c r="AM2648">
        <f>--ISNUMBER(IFERROR(SEARCH('Formulaire recherche'!$E$20,D2648,1),""))</f>
        <v>0</v>
      </c>
      <c r="AN2648" t="str">
        <f>IF(AM2648=1,COUNTIF($AM$2:AM2648,1),"")</f>
        <v/>
      </c>
      <c r="AO2648" t="str">
        <f>IFERROR(INDEX($D$2:$D$3528,MATCH(ROWS($AN$2:AN2648),Position_Fournisseurs,0)),"")</f>
        <v/>
      </c>
    </row>
    <row r="2649" spans="39:41" x14ac:dyDescent="0.25">
      <c r="AM2649">
        <f>--ISNUMBER(IFERROR(SEARCH('Formulaire recherche'!$E$20,D2649,1),""))</f>
        <v>0</v>
      </c>
      <c r="AN2649" t="str">
        <f>IF(AM2649=1,COUNTIF($AM$2:AM2649,1),"")</f>
        <v/>
      </c>
      <c r="AO2649" t="str">
        <f>IFERROR(INDEX($D$2:$D$3528,MATCH(ROWS($AN$2:AN2649),Position_Fournisseurs,0)),"")</f>
        <v/>
      </c>
    </row>
    <row r="2650" spans="39:41" x14ac:dyDescent="0.25">
      <c r="AM2650">
        <f>--ISNUMBER(IFERROR(SEARCH('Formulaire recherche'!$E$20,D2650,1),""))</f>
        <v>0</v>
      </c>
      <c r="AN2650" t="str">
        <f>IF(AM2650=1,COUNTIF($AM$2:AM2650,1),"")</f>
        <v/>
      </c>
      <c r="AO2650" t="str">
        <f>IFERROR(INDEX($D$2:$D$3528,MATCH(ROWS($AN$2:AN2650),Position_Fournisseurs,0)),"")</f>
        <v/>
      </c>
    </row>
    <row r="2651" spans="39:41" x14ac:dyDescent="0.25">
      <c r="AM2651">
        <f>--ISNUMBER(IFERROR(SEARCH('Formulaire recherche'!$E$20,D2651,1),""))</f>
        <v>0</v>
      </c>
      <c r="AN2651" t="str">
        <f>IF(AM2651=1,COUNTIF($AM$2:AM2651,1),"")</f>
        <v/>
      </c>
      <c r="AO2651" t="str">
        <f>IFERROR(INDEX($D$2:$D$3528,MATCH(ROWS($AN$2:AN2651),Position_Fournisseurs,0)),"")</f>
        <v/>
      </c>
    </row>
    <row r="2652" spans="39:41" x14ac:dyDescent="0.25">
      <c r="AM2652">
        <f>--ISNUMBER(IFERROR(SEARCH('Formulaire recherche'!$E$20,D2652,1),""))</f>
        <v>0</v>
      </c>
      <c r="AN2652" t="str">
        <f>IF(AM2652=1,COUNTIF($AM$2:AM2652,1),"")</f>
        <v/>
      </c>
      <c r="AO2652" t="str">
        <f>IFERROR(INDEX($D$2:$D$3528,MATCH(ROWS($AN$2:AN2652),Position_Fournisseurs,0)),"")</f>
        <v/>
      </c>
    </row>
    <row r="2653" spans="39:41" x14ac:dyDescent="0.25">
      <c r="AM2653">
        <f>--ISNUMBER(IFERROR(SEARCH('Formulaire recherche'!$E$20,D2653,1),""))</f>
        <v>0</v>
      </c>
      <c r="AN2653" t="str">
        <f>IF(AM2653=1,COUNTIF($AM$2:AM2653,1),"")</f>
        <v/>
      </c>
      <c r="AO2653" t="str">
        <f>IFERROR(INDEX($D$2:$D$3528,MATCH(ROWS($AN$2:AN2653),Position_Fournisseurs,0)),"")</f>
        <v/>
      </c>
    </row>
    <row r="2654" spans="39:41" x14ac:dyDescent="0.25">
      <c r="AM2654">
        <f>--ISNUMBER(IFERROR(SEARCH('Formulaire recherche'!$E$20,D2654,1),""))</f>
        <v>0</v>
      </c>
      <c r="AN2654" t="str">
        <f>IF(AM2654=1,COUNTIF($AM$2:AM2654,1),"")</f>
        <v/>
      </c>
      <c r="AO2654" t="str">
        <f>IFERROR(INDEX($D$2:$D$3528,MATCH(ROWS($AN$2:AN2654),Position_Fournisseurs,0)),"")</f>
        <v/>
      </c>
    </row>
    <row r="2655" spans="39:41" x14ac:dyDescent="0.25">
      <c r="AM2655">
        <f>--ISNUMBER(IFERROR(SEARCH('Formulaire recherche'!$E$20,D2655,1),""))</f>
        <v>0</v>
      </c>
      <c r="AN2655" t="str">
        <f>IF(AM2655=1,COUNTIF($AM$2:AM2655,1),"")</f>
        <v/>
      </c>
      <c r="AO2655" t="str">
        <f>IFERROR(INDEX($D$2:$D$3528,MATCH(ROWS($AN$2:AN2655),Position_Fournisseurs,0)),"")</f>
        <v/>
      </c>
    </row>
    <row r="2656" spans="39:41" x14ac:dyDescent="0.25">
      <c r="AM2656">
        <f>--ISNUMBER(IFERROR(SEARCH('Formulaire recherche'!$E$20,D2656,1),""))</f>
        <v>0</v>
      </c>
      <c r="AN2656" t="str">
        <f>IF(AM2656=1,COUNTIF($AM$2:AM2656,1),"")</f>
        <v/>
      </c>
      <c r="AO2656" t="str">
        <f>IFERROR(INDEX($D$2:$D$3528,MATCH(ROWS($AN$2:AN2656),Position_Fournisseurs,0)),"")</f>
        <v/>
      </c>
    </row>
    <row r="2657" spans="39:41" x14ac:dyDescent="0.25">
      <c r="AM2657">
        <f>--ISNUMBER(IFERROR(SEARCH('Formulaire recherche'!$E$20,D2657,1),""))</f>
        <v>0</v>
      </c>
      <c r="AN2657" t="str">
        <f>IF(AM2657=1,COUNTIF($AM$2:AM2657,1),"")</f>
        <v/>
      </c>
      <c r="AO2657" t="str">
        <f>IFERROR(INDEX($D$2:$D$3528,MATCH(ROWS($AN$2:AN2657),Position_Fournisseurs,0)),"")</f>
        <v/>
      </c>
    </row>
    <row r="2658" spans="39:41" x14ac:dyDescent="0.25">
      <c r="AM2658">
        <f>--ISNUMBER(IFERROR(SEARCH('Formulaire recherche'!$E$20,D2658,1),""))</f>
        <v>0</v>
      </c>
      <c r="AN2658" t="str">
        <f>IF(AM2658=1,COUNTIF($AM$2:AM2658,1),"")</f>
        <v/>
      </c>
      <c r="AO2658" t="str">
        <f>IFERROR(INDEX($D$2:$D$3528,MATCH(ROWS($AN$2:AN2658),Position_Fournisseurs,0)),"")</f>
        <v/>
      </c>
    </row>
    <row r="2659" spans="39:41" x14ac:dyDescent="0.25">
      <c r="AM2659">
        <f>--ISNUMBER(IFERROR(SEARCH('Formulaire recherche'!$E$20,D2659,1),""))</f>
        <v>0</v>
      </c>
      <c r="AN2659" t="str">
        <f>IF(AM2659=1,COUNTIF($AM$2:AM2659,1),"")</f>
        <v/>
      </c>
      <c r="AO2659" t="str">
        <f>IFERROR(INDEX($D$2:$D$3528,MATCH(ROWS($AN$2:AN2659),Position_Fournisseurs,0)),"")</f>
        <v/>
      </c>
    </row>
    <row r="2660" spans="39:41" x14ac:dyDescent="0.25">
      <c r="AM2660">
        <f>--ISNUMBER(IFERROR(SEARCH('Formulaire recherche'!$E$20,D2660,1),""))</f>
        <v>0</v>
      </c>
      <c r="AN2660" t="str">
        <f>IF(AM2660=1,COUNTIF($AM$2:AM2660,1),"")</f>
        <v/>
      </c>
      <c r="AO2660" t="str">
        <f>IFERROR(INDEX($D$2:$D$3528,MATCH(ROWS($AN$2:AN2660),Position_Fournisseurs,0)),"")</f>
        <v/>
      </c>
    </row>
    <row r="2661" spans="39:41" x14ac:dyDescent="0.25">
      <c r="AM2661">
        <f>--ISNUMBER(IFERROR(SEARCH('Formulaire recherche'!$E$20,D2661,1),""))</f>
        <v>0</v>
      </c>
      <c r="AN2661" t="str">
        <f>IF(AM2661=1,COUNTIF($AM$2:AM2661,1),"")</f>
        <v/>
      </c>
      <c r="AO2661" t="str">
        <f>IFERROR(INDEX($D$2:$D$3528,MATCH(ROWS($AN$2:AN2661),Position_Fournisseurs,0)),"")</f>
        <v/>
      </c>
    </row>
    <row r="2662" spans="39:41" x14ac:dyDescent="0.25">
      <c r="AM2662">
        <f>--ISNUMBER(IFERROR(SEARCH('Formulaire recherche'!$E$20,D2662,1),""))</f>
        <v>0</v>
      </c>
      <c r="AN2662" t="str">
        <f>IF(AM2662=1,COUNTIF($AM$2:AM2662,1),"")</f>
        <v/>
      </c>
      <c r="AO2662" t="str">
        <f>IFERROR(INDEX($D$2:$D$3528,MATCH(ROWS($AN$2:AN2662),Position_Fournisseurs,0)),"")</f>
        <v/>
      </c>
    </row>
    <row r="2663" spans="39:41" x14ac:dyDescent="0.25">
      <c r="AM2663">
        <f>--ISNUMBER(IFERROR(SEARCH('Formulaire recherche'!$E$20,D2663,1),""))</f>
        <v>0</v>
      </c>
      <c r="AN2663" t="str">
        <f>IF(AM2663=1,COUNTIF($AM$2:AM2663,1),"")</f>
        <v/>
      </c>
      <c r="AO2663" t="str">
        <f>IFERROR(INDEX($D$2:$D$3528,MATCH(ROWS($AN$2:AN2663),Position_Fournisseurs,0)),"")</f>
        <v/>
      </c>
    </row>
    <row r="2664" spans="39:41" x14ac:dyDescent="0.25">
      <c r="AM2664">
        <f>--ISNUMBER(IFERROR(SEARCH('Formulaire recherche'!$E$20,D2664,1),""))</f>
        <v>0</v>
      </c>
      <c r="AN2664" t="str">
        <f>IF(AM2664=1,COUNTIF($AM$2:AM2664,1),"")</f>
        <v/>
      </c>
      <c r="AO2664" t="str">
        <f>IFERROR(INDEX($D$2:$D$3528,MATCH(ROWS($AN$2:AN2664),Position_Fournisseurs,0)),"")</f>
        <v/>
      </c>
    </row>
    <row r="2665" spans="39:41" x14ac:dyDescent="0.25">
      <c r="AM2665">
        <f>--ISNUMBER(IFERROR(SEARCH('Formulaire recherche'!$E$20,D2665,1),""))</f>
        <v>0</v>
      </c>
      <c r="AN2665" t="str">
        <f>IF(AM2665=1,COUNTIF($AM$2:AM2665,1),"")</f>
        <v/>
      </c>
      <c r="AO2665" t="str">
        <f>IFERROR(INDEX($D$2:$D$3528,MATCH(ROWS($AN$2:AN2665),Position_Fournisseurs,0)),"")</f>
        <v/>
      </c>
    </row>
    <row r="2666" spans="39:41" x14ac:dyDescent="0.25">
      <c r="AM2666">
        <f>--ISNUMBER(IFERROR(SEARCH('Formulaire recherche'!$E$20,D2666,1),""))</f>
        <v>0</v>
      </c>
      <c r="AN2666" t="str">
        <f>IF(AM2666=1,COUNTIF($AM$2:AM2666,1),"")</f>
        <v/>
      </c>
      <c r="AO2666" t="str">
        <f>IFERROR(INDEX($D$2:$D$3528,MATCH(ROWS($AN$2:AN2666),Position_Fournisseurs,0)),"")</f>
        <v/>
      </c>
    </row>
    <row r="2667" spans="39:41" x14ac:dyDescent="0.25">
      <c r="AM2667">
        <f>--ISNUMBER(IFERROR(SEARCH('Formulaire recherche'!$E$20,D2667,1),""))</f>
        <v>0</v>
      </c>
      <c r="AN2667" t="str">
        <f>IF(AM2667=1,COUNTIF($AM$2:AM2667,1),"")</f>
        <v/>
      </c>
      <c r="AO2667" t="str">
        <f>IFERROR(INDEX($D$2:$D$3528,MATCH(ROWS($AN$2:AN2667),Position_Fournisseurs,0)),"")</f>
        <v/>
      </c>
    </row>
    <row r="2668" spans="39:41" x14ac:dyDescent="0.25">
      <c r="AM2668">
        <f>--ISNUMBER(IFERROR(SEARCH('Formulaire recherche'!$E$20,D2668,1),""))</f>
        <v>0</v>
      </c>
      <c r="AN2668" t="str">
        <f>IF(AM2668=1,COUNTIF($AM$2:AM2668,1),"")</f>
        <v/>
      </c>
      <c r="AO2668" t="str">
        <f>IFERROR(INDEX($D$2:$D$3528,MATCH(ROWS($AN$2:AN2668),Position_Fournisseurs,0)),"")</f>
        <v/>
      </c>
    </row>
    <row r="2669" spans="39:41" x14ac:dyDescent="0.25">
      <c r="AM2669">
        <f>--ISNUMBER(IFERROR(SEARCH('Formulaire recherche'!$E$20,D2669,1),""))</f>
        <v>0</v>
      </c>
      <c r="AN2669" t="str">
        <f>IF(AM2669=1,COUNTIF($AM$2:AM2669,1),"")</f>
        <v/>
      </c>
      <c r="AO2669" t="str">
        <f>IFERROR(INDEX($D$2:$D$3528,MATCH(ROWS($AN$2:AN2669),Position_Fournisseurs,0)),"")</f>
        <v/>
      </c>
    </row>
    <row r="2670" spans="39:41" x14ac:dyDescent="0.25">
      <c r="AM2670">
        <f>--ISNUMBER(IFERROR(SEARCH('Formulaire recherche'!$E$20,D2670,1),""))</f>
        <v>0</v>
      </c>
      <c r="AN2670" t="str">
        <f>IF(AM2670=1,COUNTIF($AM$2:AM2670,1),"")</f>
        <v/>
      </c>
      <c r="AO2670" t="str">
        <f>IFERROR(INDEX($D$2:$D$3528,MATCH(ROWS($AN$2:AN2670),Position_Fournisseurs,0)),"")</f>
        <v/>
      </c>
    </row>
    <row r="2671" spans="39:41" x14ac:dyDescent="0.25">
      <c r="AM2671">
        <f>--ISNUMBER(IFERROR(SEARCH('Formulaire recherche'!$E$20,D2671,1),""))</f>
        <v>0</v>
      </c>
      <c r="AN2671" t="str">
        <f>IF(AM2671=1,COUNTIF($AM$2:AM2671,1),"")</f>
        <v/>
      </c>
      <c r="AO2671" t="str">
        <f>IFERROR(INDEX($D$2:$D$3528,MATCH(ROWS($AN$2:AN2671),Position_Fournisseurs,0)),"")</f>
        <v/>
      </c>
    </row>
    <row r="2672" spans="39:41" x14ac:dyDescent="0.25">
      <c r="AM2672">
        <f>--ISNUMBER(IFERROR(SEARCH('Formulaire recherche'!$E$20,D2672,1),""))</f>
        <v>0</v>
      </c>
      <c r="AN2672" t="str">
        <f>IF(AM2672=1,COUNTIF($AM$2:AM2672,1),"")</f>
        <v/>
      </c>
      <c r="AO2672" t="str">
        <f>IFERROR(INDEX($D$2:$D$3528,MATCH(ROWS($AN$2:AN2672),Position_Fournisseurs,0)),"")</f>
        <v/>
      </c>
    </row>
    <row r="2673" spans="39:41" x14ac:dyDescent="0.25">
      <c r="AM2673">
        <f>--ISNUMBER(IFERROR(SEARCH('Formulaire recherche'!$E$20,D2673,1),""))</f>
        <v>0</v>
      </c>
      <c r="AN2673" t="str">
        <f>IF(AM2673=1,COUNTIF($AM$2:AM2673,1),"")</f>
        <v/>
      </c>
      <c r="AO2673" t="str">
        <f>IFERROR(INDEX($D$2:$D$3528,MATCH(ROWS($AN$2:AN2673),Position_Fournisseurs,0)),"")</f>
        <v/>
      </c>
    </row>
    <row r="2674" spans="39:41" x14ac:dyDescent="0.25">
      <c r="AM2674">
        <f>--ISNUMBER(IFERROR(SEARCH('Formulaire recherche'!$E$20,D2674,1),""))</f>
        <v>0</v>
      </c>
      <c r="AN2674" t="str">
        <f>IF(AM2674=1,COUNTIF($AM$2:AM2674,1),"")</f>
        <v/>
      </c>
      <c r="AO2674" t="str">
        <f>IFERROR(INDEX($D$2:$D$3528,MATCH(ROWS($AN$2:AN2674),Position_Fournisseurs,0)),"")</f>
        <v/>
      </c>
    </row>
    <row r="2675" spans="39:41" x14ac:dyDescent="0.25">
      <c r="AM2675">
        <f>--ISNUMBER(IFERROR(SEARCH('Formulaire recherche'!$E$20,D2675,1),""))</f>
        <v>0</v>
      </c>
      <c r="AN2675" t="str">
        <f>IF(AM2675=1,COUNTIF($AM$2:AM2675,1),"")</f>
        <v/>
      </c>
      <c r="AO2675" t="str">
        <f>IFERROR(INDEX($D$2:$D$3528,MATCH(ROWS($AN$2:AN2675),Position_Fournisseurs,0)),"")</f>
        <v/>
      </c>
    </row>
    <row r="2676" spans="39:41" x14ac:dyDescent="0.25">
      <c r="AM2676">
        <f>--ISNUMBER(IFERROR(SEARCH('Formulaire recherche'!$E$20,D2676,1),""))</f>
        <v>0</v>
      </c>
      <c r="AN2676" t="str">
        <f>IF(AM2676=1,COUNTIF($AM$2:AM2676,1),"")</f>
        <v/>
      </c>
      <c r="AO2676" t="str">
        <f>IFERROR(INDEX($D$2:$D$3528,MATCH(ROWS($AN$2:AN2676),Position_Fournisseurs,0)),"")</f>
        <v/>
      </c>
    </row>
    <row r="2677" spans="39:41" x14ac:dyDescent="0.25">
      <c r="AM2677">
        <f>--ISNUMBER(IFERROR(SEARCH('Formulaire recherche'!$E$20,D2677,1),""))</f>
        <v>0</v>
      </c>
      <c r="AN2677" t="str">
        <f>IF(AM2677=1,COUNTIF($AM$2:AM2677,1),"")</f>
        <v/>
      </c>
      <c r="AO2677" t="str">
        <f>IFERROR(INDEX($D$2:$D$3528,MATCH(ROWS($AN$2:AN2677),Position_Fournisseurs,0)),"")</f>
        <v/>
      </c>
    </row>
    <row r="2678" spans="39:41" x14ac:dyDescent="0.25">
      <c r="AM2678">
        <f>--ISNUMBER(IFERROR(SEARCH('Formulaire recherche'!$E$20,D2678,1),""))</f>
        <v>0</v>
      </c>
      <c r="AN2678" t="str">
        <f>IF(AM2678=1,COUNTIF($AM$2:AM2678,1),"")</f>
        <v/>
      </c>
      <c r="AO2678" t="str">
        <f>IFERROR(INDEX($D$2:$D$3528,MATCH(ROWS($AN$2:AN2678),Position_Fournisseurs,0)),"")</f>
        <v/>
      </c>
    </row>
    <row r="2679" spans="39:41" x14ac:dyDescent="0.25">
      <c r="AM2679">
        <f>--ISNUMBER(IFERROR(SEARCH('Formulaire recherche'!$E$20,D2679,1),""))</f>
        <v>0</v>
      </c>
      <c r="AN2679" t="str">
        <f>IF(AM2679=1,COUNTIF($AM$2:AM2679,1),"")</f>
        <v/>
      </c>
      <c r="AO2679" t="str">
        <f>IFERROR(INDEX($D$2:$D$3528,MATCH(ROWS($AN$2:AN2679),Position_Fournisseurs,0)),"")</f>
        <v/>
      </c>
    </row>
    <row r="2680" spans="39:41" x14ac:dyDescent="0.25">
      <c r="AM2680">
        <f>--ISNUMBER(IFERROR(SEARCH('Formulaire recherche'!$E$20,D2680,1),""))</f>
        <v>0</v>
      </c>
      <c r="AN2680" t="str">
        <f>IF(AM2680=1,COUNTIF($AM$2:AM2680,1),"")</f>
        <v/>
      </c>
      <c r="AO2680" t="str">
        <f>IFERROR(INDEX($D$2:$D$3528,MATCH(ROWS($AN$2:AN2680),Position_Fournisseurs,0)),"")</f>
        <v/>
      </c>
    </row>
    <row r="2681" spans="39:41" x14ac:dyDescent="0.25">
      <c r="AM2681">
        <f>--ISNUMBER(IFERROR(SEARCH('Formulaire recherche'!$E$20,D2681,1),""))</f>
        <v>0</v>
      </c>
      <c r="AN2681" t="str">
        <f>IF(AM2681=1,COUNTIF($AM$2:AM2681,1),"")</f>
        <v/>
      </c>
      <c r="AO2681" t="str">
        <f>IFERROR(INDEX($D$2:$D$3528,MATCH(ROWS($AN$2:AN2681),Position_Fournisseurs,0)),"")</f>
        <v/>
      </c>
    </row>
    <row r="2682" spans="39:41" x14ac:dyDescent="0.25">
      <c r="AM2682">
        <f>--ISNUMBER(IFERROR(SEARCH('Formulaire recherche'!$E$20,D2682,1),""))</f>
        <v>0</v>
      </c>
      <c r="AN2682" t="str">
        <f>IF(AM2682=1,COUNTIF($AM$2:AM2682,1),"")</f>
        <v/>
      </c>
      <c r="AO2682" t="str">
        <f>IFERROR(INDEX($D$2:$D$3528,MATCH(ROWS($AN$2:AN2682),Position_Fournisseurs,0)),"")</f>
        <v/>
      </c>
    </row>
    <row r="2683" spans="39:41" x14ac:dyDescent="0.25">
      <c r="AM2683">
        <f>--ISNUMBER(IFERROR(SEARCH('Formulaire recherche'!$E$20,D2683,1),""))</f>
        <v>0</v>
      </c>
      <c r="AN2683" t="str">
        <f>IF(AM2683=1,COUNTIF($AM$2:AM2683,1),"")</f>
        <v/>
      </c>
      <c r="AO2683" t="str">
        <f>IFERROR(INDEX($D$2:$D$3528,MATCH(ROWS($AN$2:AN2683),Position_Fournisseurs,0)),"")</f>
        <v/>
      </c>
    </row>
    <row r="2684" spans="39:41" x14ac:dyDescent="0.25">
      <c r="AM2684">
        <f>--ISNUMBER(IFERROR(SEARCH('Formulaire recherche'!$E$20,D2684,1),""))</f>
        <v>0</v>
      </c>
      <c r="AN2684" t="str">
        <f>IF(AM2684=1,COUNTIF($AM$2:AM2684,1),"")</f>
        <v/>
      </c>
      <c r="AO2684" t="str">
        <f>IFERROR(INDEX($D$2:$D$3528,MATCH(ROWS($AN$2:AN2684),Position_Fournisseurs,0)),"")</f>
        <v/>
      </c>
    </row>
    <row r="2685" spans="39:41" x14ac:dyDescent="0.25">
      <c r="AM2685">
        <f>--ISNUMBER(IFERROR(SEARCH('Formulaire recherche'!$E$20,D2685,1),""))</f>
        <v>0</v>
      </c>
      <c r="AN2685" t="str">
        <f>IF(AM2685=1,COUNTIF($AM$2:AM2685,1),"")</f>
        <v/>
      </c>
      <c r="AO2685" t="str">
        <f>IFERROR(INDEX($D$2:$D$3528,MATCH(ROWS($AN$2:AN2685),Position_Fournisseurs,0)),"")</f>
        <v/>
      </c>
    </row>
    <row r="2686" spans="39:41" x14ac:dyDescent="0.25">
      <c r="AM2686">
        <f>--ISNUMBER(IFERROR(SEARCH('Formulaire recherche'!$E$20,D2686,1),""))</f>
        <v>0</v>
      </c>
      <c r="AN2686" t="str">
        <f>IF(AM2686=1,COUNTIF($AM$2:AM2686,1),"")</f>
        <v/>
      </c>
      <c r="AO2686" t="str">
        <f>IFERROR(INDEX($D$2:$D$3528,MATCH(ROWS($AN$2:AN2686),Position_Fournisseurs,0)),"")</f>
        <v/>
      </c>
    </row>
    <row r="2687" spans="39:41" x14ac:dyDescent="0.25">
      <c r="AM2687">
        <f>--ISNUMBER(IFERROR(SEARCH('Formulaire recherche'!$E$20,D2687,1),""))</f>
        <v>0</v>
      </c>
      <c r="AN2687" t="str">
        <f>IF(AM2687=1,COUNTIF($AM$2:AM2687,1),"")</f>
        <v/>
      </c>
      <c r="AO2687" t="str">
        <f>IFERROR(INDEX($D$2:$D$3528,MATCH(ROWS($AN$2:AN2687),Position_Fournisseurs,0)),"")</f>
        <v/>
      </c>
    </row>
    <row r="2688" spans="39:41" x14ac:dyDescent="0.25">
      <c r="AM2688">
        <f>--ISNUMBER(IFERROR(SEARCH('Formulaire recherche'!$E$20,D2688,1),""))</f>
        <v>0</v>
      </c>
      <c r="AN2688" t="str">
        <f>IF(AM2688=1,COUNTIF($AM$2:AM2688,1),"")</f>
        <v/>
      </c>
      <c r="AO2688" t="str">
        <f>IFERROR(INDEX($D$2:$D$3528,MATCH(ROWS($AN$2:AN2688),Position_Fournisseurs,0)),"")</f>
        <v/>
      </c>
    </row>
    <row r="2689" spans="39:41" x14ac:dyDescent="0.25">
      <c r="AM2689">
        <f>--ISNUMBER(IFERROR(SEARCH('Formulaire recherche'!$E$20,D2689,1),""))</f>
        <v>0</v>
      </c>
      <c r="AN2689" t="str">
        <f>IF(AM2689=1,COUNTIF($AM$2:AM2689,1),"")</f>
        <v/>
      </c>
      <c r="AO2689" t="str">
        <f>IFERROR(INDEX($D$2:$D$3528,MATCH(ROWS($AN$2:AN2689),Position_Fournisseurs,0)),"")</f>
        <v/>
      </c>
    </row>
    <row r="2690" spans="39:41" x14ac:dyDescent="0.25">
      <c r="AM2690">
        <f>--ISNUMBER(IFERROR(SEARCH('Formulaire recherche'!$E$20,D2690,1),""))</f>
        <v>0</v>
      </c>
      <c r="AN2690" t="str">
        <f>IF(AM2690=1,COUNTIF($AM$2:AM2690,1),"")</f>
        <v/>
      </c>
      <c r="AO2690" t="str">
        <f>IFERROR(INDEX($D$2:$D$3528,MATCH(ROWS($AN$2:AN2690),Position_Fournisseurs,0)),"")</f>
        <v/>
      </c>
    </row>
    <row r="2691" spans="39:41" x14ac:dyDescent="0.25">
      <c r="AM2691">
        <f>--ISNUMBER(IFERROR(SEARCH('Formulaire recherche'!$E$20,D2691,1),""))</f>
        <v>0</v>
      </c>
      <c r="AN2691" t="str">
        <f>IF(AM2691=1,COUNTIF($AM$2:AM2691,1),"")</f>
        <v/>
      </c>
      <c r="AO2691" t="str">
        <f>IFERROR(INDEX($D$2:$D$3528,MATCH(ROWS($AN$2:AN2691),Position_Fournisseurs,0)),"")</f>
        <v/>
      </c>
    </row>
    <row r="2692" spans="39:41" x14ac:dyDescent="0.25">
      <c r="AM2692">
        <f>--ISNUMBER(IFERROR(SEARCH('Formulaire recherche'!$E$20,D2692,1),""))</f>
        <v>0</v>
      </c>
      <c r="AN2692" t="str">
        <f>IF(AM2692=1,COUNTIF($AM$2:AM2692,1),"")</f>
        <v/>
      </c>
      <c r="AO2692" t="str">
        <f>IFERROR(INDEX($D$2:$D$3528,MATCH(ROWS($AN$2:AN2692),Position_Fournisseurs,0)),"")</f>
        <v/>
      </c>
    </row>
    <row r="2693" spans="39:41" x14ac:dyDescent="0.25">
      <c r="AM2693">
        <f>--ISNUMBER(IFERROR(SEARCH('Formulaire recherche'!$E$20,D2693,1),""))</f>
        <v>0</v>
      </c>
      <c r="AN2693" t="str">
        <f>IF(AM2693=1,COUNTIF($AM$2:AM2693,1),"")</f>
        <v/>
      </c>
      <c r="AO2693" t="str">
        <f>IFERROR(INDEX($D$2:$D$3528,MATCH(ROWS($AN$2:AN2693),Position_Fournisseurs,0)),"")</f>
        <v/>
      </c>
    </row>
    <row r="2694" spans="39:41" x14ac:dyDescent="0.25">
      <c r="AM2694">
        <f>--ISNUMBER(IFERROR(SEARCH('Formulaire recherche'!$E$20,D2694,1),""))</f>
        <v>0</v>
      </c>
      <c r="AN2694" t="str">
        <f>IF(AM2694=1,COUNTIF($AM$2:AM2694,1),"")</f>
        <v/>
      </c>
      <c r="AO2694" t="str">
        <f>IFERROR(INDEX($D$2:$D$3528,MATCH(ROWS($AN$2:AN2694),Position_Fournisseurs,0)),"")</f>
        <v/>
      </c>
    </row>
    <row r="2695" spans="39:41" x14ac:dyDescent="0.25">
      <c r="AM2695">
        <f>--ISNUMBER(IFERROR(SEARCH('Formulaire recherche'!$E$20,D2695,1),""))</f>
        <v>0</v>
      </c>
      <c r="AN2695" t="str">
        <f>IF(AM2695=1,COUNTIF($AM$2:AM2695,1),"")</f>
        <v/>
      </c>
      <c r="AO2695" t="str">
        <f>IFERROR(INDEX($D$2:$D$3528,MATCH(ROWS($AN$2:AN2695),Position_Fournisseurs,0)),"")</f>
        <v/>
      </c>
    </row>
    <row r="2696" spans="39:41" x14ac:dyDescent="0.25">
      <c r="AM2696">
        <f>--ISNUMBER(IFERROR(SEARCH('Formulaire recherche'!$E$20,D2696,1),""))</f>
        <v>0</v>
      </c>
      <c r="AN2696" t="str">
        <f>IF(AM2696=1,COUNTIF($AM$2:AM2696,1),"")</f>
        <v/>
      </c>
      <c r="AO2696" t="str">
        <f>IFERROR(INDEX($D$2:$D$3528,MATCH(ROWS($AN$2:AN2696),Position_Fournisseurs,0)),"")</f>
        <v/>
      </c>
    </row>
    <row r="2697" spans="39:41" x14ac:dyDescent="0.25">
      <c r="AM2697">
        <f>--ISNUMBER(IFERROR(SEARCH('Formulaire recherche'!$E$20,D2697,1),""))</f>
        <v>0</v>
      </c>
      <c r="AN2697" t="str">
        <f>IF(AM2697=1,COUNTIF($AM$2:AM2697,1),"")</f>
        <v/>
      </c>
      <c r="AO2697" t="str">
        <f>IFERROR(INDEX($D$2:$D$3528,MATCH(ROWS($AN$2:AN2697),Position_Fournisseurs,0)),"")</f>
        <v/>
      </c>
    </row>
    <row r="2698" spans="39:41" x14ac:dyDescent="0.25">
      <c r="AM2698">
        <f>--ISNUMBER(IFERROR(SEARCH('Formulaire recherche'!$E$20,D2698,1),""))</f>
        <v>0</v>
      </c>
      <c r="AN2698" t="str">
        <f>IF(AM2698=1,COUNTIF($AM$2:AM2698,1),"")</f>
        <v/>
      </c>
      <c r="AO2698" t="str">
        <f>IFERROR(INDEX($D$2:$D$3528,MATCH(ROWS($AN$2:AN2698),Position_Fournisseurs,0)),"")</f>
        <v/>
      </c>
    </row>
    <row r="2699" spans="39:41" x14ac:dyDescent="0.25">
      <c r="AM2699">
        <f>--ISNUMBER(IFERROR(SEARCH('Formulaire recherche'!$E$20,D2699,1),""))</f>
        <v>0</v>
      </c>
      <c r="AN2699" t="str">
        <f>IF(AM2699=1,COUNTIF($AM$2:AM2699,1),"")</f>
        <v/>
      </c>
      <c r="AO2699" t="str">
        <f>IFERROR(INDEX($D$2:$D$3528,MATCH(ROWS($AN$2:AN2699),Position_Fournisseurs,0)),"")</f>
        <v/>
      </c>
    </row>
    <row r="2700" spans="39:41" x14ac:dyDescent="0.25">
      <c r="AM2700">
        <f>--ISNUMBER(IFERROR(SEARCH('Formulaire recherche'!$E$20,D2700,1),""))</f>
        <v>0</v>
      </c>
      <c r="AN2700" t="str">
        <f>IF(AM2700=1,COUNTIF($AM$2:AM2700,1),"")</f>
        <v/>
      </c>
      <c r="AO2700" t="str">
        <f>IFERROR(INDEX($D$2:$D$3528,MATCH(ROWS($AN$2:AN2700),Position_Fournisseurs,0)),"")</f>
        <v/>
      </c>
    </row>
    <row r="2701" spans="39:41" x14ac:dyDescent="0.25">
      <c r="AM2701">
        <f>--ISNUMBER(IFERROR(SEARCH('Formulaire recherche'!$E$20,D2701,1),""))</f>
        <v>0</v>
      </c>
      <c r="AN2701" t="str">
        <f>IF(AM2701=1,COUNTIF($AM$2:AM2701,1),"")</f>
        <v/>
      </c>
      <c r="AO2701" t="str">
        <f>IFERROR(INDEX($D$2:$D$3528,MATCH(ROWS($AN$2:AN2701),Position_Fournisseurs,0)),"")</f>
        <v/>
      </c>
    </row>
    <row r="2702" spans="39:41" x14ac:dyDescent="0.25">
      <c r="AM2702">
        <f>--ISNUMBER(IFERROR(SEARCH('Formulaire recherche'!$E$20,D2702,1),""))</f>
        <v>0</v>
      </c>
      <c r="AN2702" t="str">
        <f>IF(AM2702=1,COUNTIF($AM$2:AM2702,1),"")</f>
        <v/>
      </c>
      <c r="AO2702" t="str">
        <f>IFERROR(INDEX($D$2:$D$3528,MATCH(ROWS($AN$2:AN2702),Position_Fournisseurs,0)),"")</f>
        <v/>
      </c>
    </row>
    <row r="2703" spans="39:41" x14ac:dyDescent="0.25">
      <c r="AM2703">
        <f>--ISNUMBER(IFERROR(SEARCH('Formulaire recherche'!$E$20,D2703,1),""))</f>
        <v>0</v>
      </c>
      <c r="AN2703" t="str">
        <f>IF(AM2703=1,COUNTIF($AM$2:AM2703,1),"")</f>
        <v/>
      </c>
      <c r="AO2703" t="str">
        <f>IFERROR(INDEX($D$2:$D$3528,MATCH(ROWS($AN$2:AN2703),Position_Fournisseurs,0)),"")</f>
        <v/>
      </c>
    </row>
    <row r="2704" spans="39:41" x14ac:dyDescent="0.25">
      <c r="AM2704">
        <f>--ISNUMBER(IFERROR(SEARCH('Formulaire recherche'!$E$20,D2704,1),""))</f>
        <v>0</v>
      </c>
      <c r="AN2704" t="str">
        <f>IF(AM2704=1,COUNTIF($AM$2:AM2704,1),"")</f>
        <v/>
      </c>
      <c r="AO2704" t="str">
        <f>IFERROR(INDEX($D$2:$D$3528,MATCH(ROWS($AN$2:AN2704),Position_Fournisseurs,0)),"")</f>
        <v/>
      </c>
    </row>
    <row r="2705" spans="39:41" x14ac:dyDescent="0.25">
      <c r="AM2705">
        <f>--ISNUMBER(IFERROR(SEARCH('Formulaire recherche'!$E$20,D2705,1),""))</f>
        <v>0</v>
      </c>
      <c r="AN2705" t="str">
        <f>IF(AM2705=1,COUNTIF($AM$2:AM2705,1),"")</f>
        <v/>
      </c>
      <c r="AO2705" t="str">
        <f>IFERROR(INDEX($D$2:$D$3528,MATCH(ROWS($AN$2:AN2705),Position_Fournisseurs,0)),"")</f>
        <v/>
      </c>
    </row>
    <row r="2706" spans="39:41" x14ac:dyDescent="0.25">
      <c r="AM2706">
        <f>--ISNUMBER(IFERROR(SEARCH('Formulaire recherche'!$E$20,D2706,1),""))</f>
        <v>0</v>
      </c>
      <c r="AN2706" t="str">
        <f>IF(AM2706=1,COUNTIF($AM$2:AM2706,1),"")</f>
        <v/>
      </c>
      <c r="AO2706" t="str">
        <f>IFERROR(INDEX($D$2:$D$3528,MATCH(ROWS($AN$2:AN2706),Position_Fournisseurs,0)),"")</f>
        <v/>
      </c>
    </row>
    <row r="2707" spans="39:41" x14ac:dyDescent="0.25">
      <c r="AM2707">
        <f>--ISNUMBER(IFERROR(SEARCH('Formulaire recherche'!$E$20,D2707,1),""))</f>
        <v>0</v>
      </c>
      <c r="AN2707" t="str">
        <f>IF(AM2707=1,COUNTIF($AM$2:AM2707,1),"")</f>
        <v/>
      </c>
      <c r="AO2707" t="str">
        <f>IFERROR(INDEX($D$2:$D$3528,MATCH(ROWS($AN$2:AN2707),Position_Fournisseurs,0)),"")</f>
        <v/>
      </c>
    </row>
    <row r="2708" spans="39:41" x14ac:dyDescent="0.25">
      <c r="AM2708">
        <f>--ISNUMBER(IFERROR(SEARCH('Formulaire recherche'!$E$20,D2708,1),""))</f>
        <v>0</v>
      </c>
      <c r="AN2708" t="str">
        <f>IF(AM2708=1,COUNTIF($AM$2:AM2708,1),"")</f>
        <v/>
      </c>
      <c r="AO2708" t="str">
        <f>IFERROR(INDEX($D$2:$D$3528,MATCH(ROWS($AN$2:AN2708),Position_Fournisseurs,0)),"")</f>
        <v/>
      </c>
    </row>
    <row r="2709" spans="39:41" x14ac:dyDescent="0.25">
      <c r="AM2709">
        <f>--ISNUMBER(IFERROR(SEARCH('Formulaire recherche'!$E$20,D2709,1),""))</f>
        <v>0</v>
      </c>
      <c r="AN2709" t="str">
        <f>IF(AM2709=1,COUNTIF($AM$2:AM2709,1),"")</f>
        <v/>
      </c>
      <c r="AO2709" t="str">
        <f>IFERROR(INDEX($D$2:$D$3528,MATCH(ROWS($AN$2:AN2709),Position_Fournisseurs,0)),"")</f>
        <v/>
      </c>
    </row>
    <row r="2710" spans="39:41" x14ac:dyDescent="0.25">
      <c r="AM2710">
        <f>--ISNUMBER(IFERROR(SEARCH('Formulaire recherche'!$E$20,D2710,1),""))</f>
        <v>0</v>
      </c>
      <c r="AN2710" t="str">
        <f>IF(AM2710=1,COUNTIF($AM$2:AM2710,1),"")</f>
        <v/>
      </c>
      <c r="AO2710" t="str">
        <f>IFERROR(INDEX($D$2:$D$3528,MATCH(ROWS($AN$2:AN2710),Position_Fournisseurs,0)),"")</f>
        <v/>
      </c>
    </row>
    <row r="2711" spans="39:41" x14ac:dyDescent="0.25">
      <c r="AM2711">
        <f>--ISNUMBER(IFERROR(SEARCH('Formulaire recherche'!$E$20,D2711,1),""))</f>
        <v>0</v>
      </c>
      <c r="AN2711" t="str">
        <f>IF(AM2711=1,COUNTIF($AM$2:AM2711,1),"")</f>
        <v/>
      </c>
      <c r="AO2711" t="str">
        <f>IFERROR(INDEX($D$2:$D$3528,MATCH(ROWS($AN$2:AN2711),Position_Fournisseurs,0)),"")</f>
        <v/>
      </c>
    </row>
    <row r="2712" spans="39:41" x14ac:dyDescent="0.25">
      <c r="AM2712">
        <f>--ISNUMBER(IFERROR(SEARCH('Formulaire recherche'!$E$20,D2712,1),""))</f>
        <v>0</v>
      </c>
      <c r="AN2712" t="str">
        <f>IF(AM2712=1,COUNTIF($AM$2:AM2712,1),"")</f>
        <v/>
      </c>
      <c r="AO2712" t="str">
        <f>IFERROR(INDEX($D$2:$D$3528,MATCH(ROWS($AN$2:AN2712),Position_Fournisseurs,0)),"")</f>
        <v/>
      </c>
    </row>
    <row r="2713" spans="39:41" x14ac:dyDescent="0.25">
      <c r="AM2713">
        <f>--ISNUMBER(IFERROR(SEARCH('Formulaire recherche'!$E$20,D2713,1),""))</f>
        <v>0</v>
      </c>
      <c r="AN2713" t="str">
        <f>IF(AM2713=1,COUNTIF($AM$2:AM2713,1),"")</f>
        <v/>
      </c>
      <c r="AO2713" t="str">
        <f>IFERROR(INDEX($D$2:$D$3528,MATCH(ROWS($AN$2:AN2713),Position_Fournisseurs,0)),"")</f>
        <v/>
      </c>
    </row>
    <row r="2714" spans="39:41" x14ac:dyDescent="0.25">
      <c r="AM2714">
        <f>--ISNUMBER(IFERROR(SEARCH('Formulaire recherche'!$E$20,D2714,1),""))</f>
        <v>0</v>
      </c>
      <c r="AN2714" t="str">
        <f>IF(AM2714=1,COUNTIF($AM$2:AM2714,1),"")</f>
        <v/>
      </c>
      <c r="AO2714" t="str">
        <f>IFERROR(INDEX($D$2:$D$3528,MATCH(ROWS($AN$2:AN2714),Position_Fournisseurs,0)),"")</f>
        <v/>
      </c>
    </row>
    <row r="2715" spans="39:41" x14ac:dyDescent="0.25">
      <c r="AM2715">
        <f>--ISNUMBER(IFERROR(SEARCH('Formulaire recherche'!$E$20,D2715,1),""))</f>
        <v>0</v>
      </c>
      <c r="AN2715" t="str">
        <f>IF(AM2715=1,COUNTIF($AM$2:AM2715,1),"")</f>
        <v/>
      </c>
      <c r="AO2715" t="str">
        <f>IFERROR(INDEX($D$2:$D$3528,MATCH(ROWS($AN$2:AN2715),Position_Fournisseurs,0)),"")</f>
        <v/>
      </c>
    </row>
    <row r="2716" spans="39:41" x14ac:dyDescent="0.25">
      <c r="AM2716">
        <f>--ISNUMBER(IFERROR(SEARCH('Formulaire recherche'!$E$20,D2716,1),""))</f>
        <v>0</v>
      </c>
      <c r="AN2716" t="str">
        <f>IF(AM2716=1,COUNTIF($AM$2:AM2716,1),"")</f>
        <v/>
      </c>
      <c r="AO2716" t="str">
        <f>IFERROR(INDEX($D$2:$D$3528,MATCH(ROWS($AN$2:AN2716),Position_Fournisseurs,0)),"")</f>
        <v/>
      </c>
    </row>
    <row r="2717" spans="39:41" x14ac:dyDescent="0.25">
      <c r="AM2717">
        <f>--ISNUMBER(IFERROR(SEARCH('Formulaire recherche'!$E$20,D2717,1),""))</f>
        <v>0</v>
      </c>
      <c r="AN2717" t="str">
        <f>IF(AM2717=1,COUNTIF($AM$2:AM2717,1),"")</f>
        <v/>
      </c>
      <c r="AO2717" t="str">
        <f>IFERROR(INDEX($D$2:$D$3528,MATCH(ROWS($AN$2:AN2717),Position_Fournisseurs,0)),"")</f>
        <v/>
      </c>
    </row>
    <row r="2718" spans="39:41" x14ac:dyDescent="0.25">
      <c r="AM2718">
        <f>--ISNUMBER(IFERROR(SEARCH('Formulaire recherche'!$E$20,D2718,1),""))</f>
        <v>0</v>
      </c>
      <c r="AN2718" t="str">
        <f>IF(AM2718=1,COUNTIF($AM$2:AM2718,1),"")</f>
        <v/>
      </c>
      <c r="AO2718" t="str">
        <f>IFERROR(INDEX($D$2:$D$3528,MATCH(ROWS($AN$2:AN2718),Position_Fournisseurs,0)),"")</f>
        <v/>
      </c>
    </row>
    <row r="2719" spans="39:41" x14ac:dyDescent="0.25">
      <c r="AM2719">
        <f>--ISNUMBER(IFERROR(SEARCH('Formulaire recherche'!$E$20,D2719,1),""))</f>
        <v>0</v>
      </c>
      <c r="AN2719" t="str">
        <f>IF(AM2719=1,COUNTIF($AM$2:AM2719,1),"")</f>
        <v/>
      </c>
      <c r="AO2719" t="str">
        <f>IFERROR(INDEX($D$2:$D$3528,MATCH(ROWS($AN$2:AN2719),Position_Fournisseurs,0)),"")</f>
        <v/>
      </c>
    </row>
    <row r="2720" spans="39:41" x14ac:dyDescent="0.25">
      <c r="AM2720">
        <f>--ISNUMBER(IFERROR(SEARCH('Formulaire recherche'!$E$20,D2720,1),""))</f>
        <v>0</v>
      </c>
      <c r="AN2720" t="str">
        <f>IF(AM2720=1,COUNTIF($AM$2:AM2720,1),"")</f>
        <v/>
      </c>
      <c r="AO2720" t="str">
        <f>IFERROR(INDEX($D$2:$D$3528,MATCH(ROWS($AN$2:AN2720),Position_Fournisseurs,0)),"")</f>
        <v/>
      </c>
    </row>
    <row r="2721" spans="39:41" x14ac:dyDescent="0.25">
      <c r="AM2721">
        <f>--ISNUMBER(IFERROR(SEARCH('Formulaire recherche'!$E$20,D2721,1),""))</f>
        <v>0</v>
      </c>
      <c r="AN2721" t="str">
        <f>IF(AM2721=1,COUNTIF($AM$2:AM2721,1),"")</f>
        <v/>
      </c>
      <c r="AO2721" t="str">
        <f>IFERROR(INDEX($D$2:$D$3528,MATCH(ROWS($AN$2:AN2721),Position_Fournisseurs,0)),"")</f>
        <v/>
      </c>
    </row>
    <row r="2722" spans="39:41" x14ac:dyDescent="0.25">
      <c r="AM2722">
        <f>--ISNUMBER(IFERROR(SEARCH('Formulaire recherche'!$E$20,D2722,1),""))</f>
        <v>0</v>
      </c>
      <c r="AN2722" t="str">
        <f>IF(AM2722=1,COUNTIF($AM$2:AM2722,1),"")</f>
        <v/>
      </c>
      <c r="AO2722" t="str">
        <f>IFERROR(INDEX($D$2:$D$3528,MATCH(ROWS($AN$2:AN2722),Position_Fournisseurs,0)),"")</f>
        <v/>
      </c>
    </row>
    <row r="2723" spans="39:41" x14ac:dyDescent="0.25">
      <c r="AM2723">
        <f>--ISNUMBER(IFERROR(SEARCH('Formulaire recherche'!$E$20,D2723,1),""))</f>
        <v>0</v>
      </c>
      <c r="AN2723" t="str">
        <f>IF(AM2723=1,COUNTIF($AM$2:AM2723,1),"")</f>
        <v/>
      </c>
      <c r="AO2723" t="str">
        <f>IFERROR(INDEX($D$2:$D$3528,MATCH(ROWS($AN$2:AN2723),Position_Fournisseurs,0)),"")</f>
        <v/>
      </c>
    </row>
    <row r="2724" spans="39:41" x14ac:dyDescent="0.25">
      <c r="AM2724">
        <f>--ISNUMBER(IFERROR(SEARCH('Formulaire recherche'!$E$20,D2724,1),""))</f>
        <v>0</v>
      </c>
      <c r="AN2724" t="str">
        <f>IF(AM2724=1,COUNTIF($AM$2:AM2724,1),"")</f>
        <v/>
      </c>
      <c r="AO2724" t="str">
        <f>IFERROR(INDEX($D$2:$D$3528,MATCH(ROWS($AN$2:AN2724),Position_Fournisseurs,0)),"")</f>
        <v/>
      </c>
    </row>
    <row r="2725" spans="39:41" x14ac:dyDescent="0.25">
      <c r="AM2725">
        <f>--ISNUMBER(IFERROR(SEARCH('Formulaire recherche'!$E$20,D2725,1),""))</f>
        <v>0</v>
      </c>
      <c r="AN2725" t="str">
        <f>IF(AM2725=1,COUNTIF($AM$2:AM2725,1),"")</f>
        <v/>
      </c>
      <c r="AO2725" t="str">
        <f>IFERROR(INDEX($D$2:$D$3528,MATCH(ROWS($AN$2:AN2725),Position_Fournisseurs,0)),"")</f>
        <v/>
      </c>
    </row>
    <row r="2726" spans="39:41" x14ac:dyDescent="0.25">
      <c r="AM2726">
        <f>--ISNUMBER(IFERROR(SEARCH('Formulaire recherche'!$E$20,D2726,1),""))</f>
        <v>0</v>
      </c>
      <c r="AN2726" t="str">
        <f>IF(AM2726=1,COUNTIF($AM$2:AM2726,1),"")</f>
        <v/>
      </c>
      <c r="AO2726" t="str">
        <f>IFERROR(INDEX($D$2:$D$3528,MATCH(ROWS($AN$2:AN2726),Position_Fournisseurs,0)),"")</f>
        <v/>
      </c>
    </row>
    <row r="2727" spans="39:41" x14ac:dyDescent="0.25">
      <c r="AM2727">
        <f>--ISNUMBER(IFERROR(SEARCH('Formulaire recherche'!$E$20,D2727,1),""))</f>
        <v>0</v>
      </c>
      <c r="AN2727" t="str">
        <f>IF(AM2727=1,COUNTIF($AM$2:AM2727,1),"")</f>
        <v/>
      </c>
      <c r="AO2727" t="str">
        <f>IFERROR(INDEX($D$2:$D$3528,MATCH(ROWS($AN$2:AN2727),Position_Fournisseurs,0)),"")</f>
        <v/>
      </c>
    </row>
    <row r="2728" spans="39:41" x14ac:dyDescent="0.25">
      <c r="AM2728">
        <f>--ISNUMBER(IFERROR(SEARCH('Formulaire recherche'!$E$20,D2728,1),""))</f>
        <v>0</v>
      </c>
      <c r="AN2728" t="str">
        <f>IF(AM2728=1,COUNTIF($AM$2:AM2728,1),"")</f>
        <v/>
      </c>
      <c r="AO2728" t="str">
        <f>IFERROR(INDEX($D$2:$D$3528,MATCH(ROWS($AN$2:AN2728),Position_Fournisseurs,0)),"")</f>
        <v/>
      </c>
    </row>
    <row r="2729" spans="39:41" x14ac:dyDescent="0.25">
      <c r="AM2729">
        <f>--ISNUMBER(IFERROR(SEARCH('Formulaire recherche'!$E$20,D2729,1),""))</f>
        <v>0</v>
      </c>
      <c r="AN2729" t="str">
        <f>IF(AM2729=1,COUNTIF($AM$2:AM2729,1),"")</f>
        <v/>
      </c>
      <c r="AO2729" t="str">
        <f>IFERROR(INDEX($D$2:$D$3528,MATCH(ROWS($AN$2:AN2729),Position_Fournisseurs,0)),"")</f>
        <v/>
      </c>
    </row>
    <row r="2730" spans="39:41" x14ac:dyDescent="0.25">
      <c r="AM2730">
        <f>--ISNUMBER(IFERROR(SEARCH('Formulaire recherche'!$E$20,D2730,1),""))</f>
        <v>0</v>
      </c>
      <c r="AN2730" t="str">
        <f>IF(AM2730=1,COUNTIF($AM$2:AM2730,1),"")</f>
        <v/>
      </c>
      <c r="AO2730" t="str">
        <f>IFERROR(INDEX($D$2:$D$3528,MATCH(ROWS($AN$2:AN2730),Position_Fournisseurs,0)),"")</f>
        <v/>
      </c>
    </row>
    <row r="2731" spans="39:41" x14ac:dyDescent="0.25">
      <c r="AM2731">
        <f>--ISNUMBER(IFERROR(SEARCH('Formulaire recherche'!$E$20,D2731,1),""))</f>
        <v>0</v>
      </c>
      <c r="AN2731" t="str">
        <f>IF(AM2731=1,COUNTIF($AM$2:AM2731,1),"")</f>
        <v/>
      </c>
      <c r="AO2731" t="str">
        <f>IFERROR(INDEX($D$2:$D$3528,MATCH(ROWS($AN$2:AN2731),Position_Fournisseurs,0)),"")</f>
        <v/>
      </c>
    </row>
    <row r="2732" spans="39:41" x14ac:dyDescent="0.25">
      <c r="AM2732">
        <f>--ISNUMBER(IFERROR(SEARCH('Formulaire recherche'!$E$20,D2732,1),""))</f>
        <v>0</v>
      </c>
      <c r="AN2732" t="str">
        <f>IF(AM2732=1,COUNTIF($AM$2:AM2732,1),"")</f>
        <v/>
      </c>
      <c r="AO2732" t="str">
        <f>IFERROR(INDEX($D$2:$D$3528,MATCH(ROWS($AN$2:AN2732),Position_Fournisseurs,0)),"")</f>
        <v/>
      </c>
    </row>
    <row r="2733" spans="39:41" x14ac:dyDescent="0.25">
      <c r="AM2733">
        <f>--ISNUMBER(IFERROR(SEARCH('Formulaire recherche'!$E$20,D2733,1),""))</f>
        <v>0</v>
      </c>
      <c r="AN2733" t="str">
        <f>IF(AM2733=1,COUNTIF($AM$2:AM2733,1),"")</f>
        <v/>
      </c>
      <c r="AO2733" t="str">
        <f>IFERROR(INDEX($D$2:$D$3528,MATCH(ROWS($AN$2:AN2733),Position_Fournisseurs,0)),"")</f>
        <v/>
      </c>
    </row>
    <row r="2734" spans="39:41" x14ac:dyDescent="0.25">
      <c r="AM2734">
        <f>--ISNUMBER(IFERROR(SEARCH('Formulaire recherche'!$E$20,D2734,1),""))</f>
        <v>0</v>
      </c>
      <c r="AN2734" t="str">
        <f>IF(AM2734=1,COUNTIF($AM$2:AM2734,1),"")</f>
        <v/>
      </c>
      <c r="AO2734" t="str">
        <f>IFERROR(INDEX($D$2:$D$3528,MATCH(ROWS($AN$2:AN2734),Position_Fournisseurs,0)),"")</f>
        <v/>
      </c>
    </row>
    <row r="2735" spans="39:41" x14ac:dyDescent="0.25">
      <c r="AM2735">
        <f>--ISNUMBER(IFERROR(SEARCH('Formulaire recherche'!$E$20,D2735,1),""))</f>
        <v>0</v>
      </c>
      <c r="AN2735" t="str">
        <f>IF(AM2735=1,COUNTIF($AM$2:AM2735,1),"")</f>
        <v/>
      </c>
      <c r="AO2735" t="str">
        <f>IFERROR(INDEX($D$2:$D$3528,MATCH(ROWS($AN$2:AN2735),Position_Fournisseurs,0)),"")</f>
        <v/>
      </c>
    </row>
    <row r="2736" spans="39:41" x14ac:dyDescent="0.25">
      <c r="AM2736">
        <f>--ISNUMBER(IFERROR(SEARCH('Formulaire recherche'!$E$20,D2736,1),""))</f>
        <v>0</v>
      </c>
      <c r="AN2736" t="str">
        <f>IF(AM2736=1,COUNTIF($AM$2:AM2736,1),"")</f>
        <v/>
      </c>
      <c r="AO2736" t="str">
        <f>IFERROR(INDEX($D$2:$D$3528,MATCH(ROWS($AN$2:AN2736),Position_Fournisseurs,0)),"")</f>
        <v/>
      </c>
    </row>
    <row r="2737" spans="39:41" x14ac:dyDescent="0.25">
      <c r="AM2737">
        <f>--ISNUMBER(IFERROR(SEARCH('Formulaire recherche'!$E$20,D2737,1),""))</f>
        <v>0</v>
      </c>
      <c r="AN2737" t="str">
        <f>IF(AM2737=1,COUNTIF($AM$2:AM2737,1),"")</f>
        <v/>
      </c>
      <c r="AO2737" t="str">
        <f>IFERROR(INDEX($D$2:$D$3528,MATCH(ROWS($AN$2:AN2737),Position_Fournisseurs,0)),"")</f>
        <v/>
      </c>
    </row>
    <row r="2738" spans="39:41" x14ac:dyDescent="0.25">
      <c r="AM2738">
        <f>--ISNUMBER(IFERROR(SEARCH('Formulaire recherche'!$E$20,D2738,1),""))</f>
        <v>0</v>
      </c>
      <c r="AN2738" t="str">
        <f>IF(AM2738=1,COUNTIF($AM$2:AM2738,1),"")</f>
        <v/>
      </c>
      <c r="AO2738" t="str">
        <f>IFERROR(INDEX($D$2:$D$3528,MATCH(ROWS($AN$2:AN2738),Position_Fournisseurs,0)),"")</f>
        <v/>
      </c>
    </row>
    <row r="2739" spans="39:41" x14ac:dyDescent="0.25">
      <c r="AM2739">
        <f>--ISNUMBER(IFERROR(SEARCH('Formulaire recherche'!$E$20,D2739,1),""))</f>
        <v>0</v>
      </c>
      <c r="AN2739" t="str">
        <f>IF(AM2739=1,COUNTIF($AM$2:AM2739,1),"")</f>
        <v/>
      </c>
      <c r="AO2739" t="str">
        <f>IFERROR(INDEX($D$2:$D$3528,MATCH(ROWS($AN$2:AN2739),Position_Fournisseurs,0)),"")</f>
        <v/>
      </c>
    </row>
    <row r="2740" spans="39:41" x14ac:dyDescent="0.25">
      <c r="AM2740">
        <f>--ISNUMBER(IFERROR(SEARCH('Formulaire recherche'!$E$20,D2740,1),""))</f>
        <v>0</v>
      </c>
      <c r="AN2740" t="str">
        <f>IF(AM2740=1,COUNTIF($AM$2:AM2740,1),"")</f>
        <v/>
      </c>
      <c r="AO2740" t="str">
        <f>IFERROR(INDEX($D$2:$D$3528,MATCH(ROWS($AN$2:AN2740),Position_Fournisseurs,0)),"")</f>
        <v/>
      </c>
    </row>
    <row r="2741" spans="39:41" x14ac:dyDescent="0.25">
      <c r="AM2741">
        <f>--ISNUMBER(IFERROR(SEARCH('Formulaire recherche'!$E$20,D2741,1),""))</f>
        <v>0</v>
      </c>
      <c r="AN2741" t="str">
        <f>IF(AM2741=1,COUNTIF($AM$2:AM2741,1),"")</f>
        <v/>
      </c>
      <c r="AO2741" t="str">
        <f>IFERROR(INDEX($D$2:$D$3528,MATCH(ROWS($AN$2:AN2741),Position_Fournisseurs,0)),"")</f>
        <v/>
      </c>
    </row>
    <row r="2742" spans="39:41" x14ac:dyDescent="0.25">
      <c r="AM2742">
        <f>--ISNUMBER(IFERROR(SEARCH('Formulaire recherche'!$E$20,D2742,1),""))</f>
        <v>0</v>
      </c>
      <c r="AN2742" t="str">
        <f>IF(AM2742=1,COUNTIF($AM$2:AM2742,1),"")</f>
        <v/>
      </c>
      <c r="AO2742" t="str">
        <f>IFERROR(INDEX($D$2:$D$3528,MATCH(ROWS($AN$2:AN2742),Position_Fournisseurs,0)),"")</f>
        <v/>
      </c>
    </row>
    <row r="2743" spans="39:41" x14ac:dyDescent="0.25">
      <c r="AM2743">
        <f>--ISNUMBER(IFERROR(SEARCH('Formulaire recherche'!$E$20,D2743,1),""))</f>
        <v>0</v>
      </c>
      <c r="AN2743" t="str">
        <f>IF(AM2743=1,COUNTIF($AM$2:AM2743,1),"")</f>
        <v/>
      </c>
      <c r="AO2743" t="str">
        <f>IFERROR(INDEX($D$2:$D$3528,MATCH(ROWS($AN$2:AN2743),Position_Fournisseurs,0)),"")</f>
        <v/>
      </c>
    </row>
    <row r="2744" spans="39:41" x14ac:dyDescent="0.25">
      <c r="AM2744">
        <f>--ISNUMBER(IFERROR(SEARCH('Formulaire recherche'!$E$20,D2744,1),""))</f>
        <v>0</v>
      </c>
      <c r="AN2744" t="str">
        <f>IF(AM2744=1,COUNTIF($AM$2:AM2744,1),"")</f>
        <v/>
      </c>
      <c r="AO2744" t="str">
        <f>IFERROR(INDEX($D$2:$D$3528,MATCH(ROWS($AN$2:AN2744),Position_Fournisseurs,0)),"")</f>
        <v/>
      </c>
    </row>
    <row r="2745" spans="39:41" x14ac:dyDescent="0.25">
      <c r="AM2745">
        <f>--ISNUMBER(IFERROR(SEARCH('Formulaire recherche'!$E$20,D2745,1),""))</f>
        <v>0</v>
      </c>
      <c r="AN2745" t="str">
        <f>IF(AM2745=1,COUNTIF($AM$2:AM2745,1),"")</f>
        <v/>
      </c>
      <c r="AO2745" t="str">
        <f>IFERROR(INDEX($D$2:$D$3528,MATCH(ROWS($AN$2:AN2745),Position_Fournisseurs,0)),"")</f>
        <v/>
      </c>
    </row>
    <row r="2746" spans="39:41" x14ac:dyDescent="0.25">
      <c r="AM2746">
        <f>--ISNUMBER(IFERROR(SEARCH('Formulaire recherche'!$E$20,D2746,1),""))</f>
        <v>0</v>
      </c>
      <c r="AN2746" t="str">
        <f>IF(AM2746=1,COUNTIF($AM$2:AM2746,1),"")</f>
        <v/>
      </c>
      <c r="AO2746" t="str">
        <f>IFERROR(INDEX($D$2:$D$3528,MATCH(ROWS($AN$2:AN2746),Position_Fournisseurs,0)),"")</f>
        <v/>
      </c>
    </row>
    <row r="2747" spans="39:41" x14ac:dyDescent="0.25">
      <c r="AM2747">
        <f>--ISNUMBER(IFERROR(SEARCH('Formulaire recherche'!$E$20,D2747,1),""))</f>
        <v>0</v>
      </c>
      <c r="AN2747" t="str">
        <f>IF(AM2747=1,COUNTIF($AM$2:AM2747,1),"")</f>
        <v/>
      </c>
      <c r="AO2747" t="str">
        <f>IFERROR(INDEX($D$2:$D$3528,MATCH(ROWS($AN$2:AN2747),Position_Fournisseurs,0)),"")</f>
        <v/>
      </c>
    </row>
    <row r="2748" spans="39:41" x14ac:dyDescent="0.25">
      <c r="AM2748">
        <f>--ISNUMBER(IFERROR(SEARCH('Formulaire recherche'!$E$20,D2748,1),""))</f>
        <v>0</v>
      </c>
      <c r="AN2748" t="str">
        <f>IF(AM2748=1,COUNTIF($AM$2:AM2748,1),"")</f>
        <v/>
      </c>
      <c r="AO2748" t="str">
        <f>IFERROR(INDEX($D$2:$D$3528,MATCH(ROWS($AN$2:AN2748),Position_Fournisseurs,0)),"")</f>
        <v/>
      </c>
    </row>
    <row r="2749" spans="39:41" x14ac:dyDescent="0.25">
      <c r="AM2749">
        <f>--ISNUMBER(IFERROR(SEARCH('Formulaire recherche'!$E$20,D2749,1),""))</f>
        <v>0</v>
      </c>
      <c r="AN2749" t="str">
        <f>IF(AM2749=1,COUNTIF($AM$2:AM2749,1),"")</f>
        <v/>
      </c>
      <c r="AO2749" t="str">
        <f>IFERROR(INDEX($D$2:$D$3528,MATCH(ROWS($AN$2:AN2749),Position_Fournisseurs,0)),"")</f>
        <v/>
      </c>
    </row>
    <row r="2750" spans="39:41" x14ac:dyDescent="0.25">
      <c r="AM2750">
        <f>--ISNUMBER(IFERROR(SEARCH('Formulaire recherche'!$E$20,D2750,1),""))</f>
        <v>0</v>
      </c>
      <c r="AN2750" t="str">
        <f>IF(AM2750=1,COUNTIF($AM$2:AM2750,1),"")</f>
        <v/>
      </c>
      <c r="AO2750" t="str">
        <f>IFERROR(INDEX($D$2:$D$3528,MATCH(ROWS($AN$2:AN2750),Position_Fournisseurs,0)),"")</f>
        <v/>
      </c>
    </row>
    <row r="2751" spans="39:41" x14ac:dyDescent="0.25">
      <c r="AM2751">
        <f>--ISNUMBER(IFERROR(SEARCH('Formulaire recherche'!$E$20,D2751,1),""))</f>
        <v>0</v>
      </c>
      <c r="AN2751" t="str">
        <f>IF(AM2751=1,COUNTIF($AM$2:AM2751,1),"")</f>
        <v/>
      </c>
      <c r="AO2751" t="str">
        <f>IFERROR(INDEX($D$2:$D$3528,MATCH(ROWS($AN$2:AN2751),Position_Fournisseurs,0)),"")</f>
        <v/>
      </c>
    </row>
    <row r="2752" spans="39:41" x14ac:dyDescent="0.25">
      <c r="AM2752">
        <f>--ISNUMBER(IFERROR(SEARCH('Formulaire recherche'!$E$20,D2752,1),""))</f>
        <v>0</v>
      </c>
      <c r="AN2752" t="str">
        <f>IF(AM2752=1,COUNTIF($AM$2:AM2752,1),"")</f>
        <v/>
      </c>
      <c r="AO2752" t="str">
        <f>IFERROR(INDEX($D$2:$D$3528,MATCH(ROWS($AN$2:AN2752),Position_Fournisseurs,0)),"")</f>
        <v/>
      </c>
    </row>
    <row r="2753" spans="39:41" x14ac:dyDescent="0.25">
      <c r="AM2753">
        <f>--ISNUMBER(IFERROR(SEARCH('Formulaire recherche'!$E$20,D2753,1),""))</f>
        <v>0</v>
      </c>
      <c r="AN2753" t="str">
        <f>IF(AM2753=1,COUNTIF($AM$2:AM2753,1),"")</f>
        <v/>
      </c>
      <c r="AO2753" t="str">
        <f>IFERROR(INDEX($D$2:$D$3528,MATCH(ROWS($AN$2:AN2753),Position_Fournisseurs,0)),"")</f>
        <v/>
      </c>
    </row>
    <row r="2754" spans="39:41" x14ac:dyDescent="0.25">
      <c r="AM2754">
        <f>--ISNUMBER(IFERROR(SEARCH('Formulaire recherche'!$E$20,D2754,1),""))</f>
        <v>0</v>
      </c>
      <c r="AN2754" t="str">
        <f>IF(AM2754=1,COUNTIF($AM$2:AM2754,1),"")</f>
        <v/>
      </c>
      <c r="AO2754" t="str">
        <f>IFERROR(INDEX($D$2:$D$3528,MATCH(ROWS($AN$2:AN2754),Position_Fournisseurs,0)),"")</f>
        <v/>
      </c>
    </row>
    <row r="2755" spans="39:41" x14ac:dyDescent="0.25">
      <c r="AM2755">
        <f>--ISNUMBER(IFERROR(SEARCH('Formulaire recherche'!$E$20,D2755,1),""))</f>
        <v>0</v>
      </c>
      <c r="AN2755" t="str">
        <f>IF(AM2755=1,COUNTIF($AM$2:AM2755,1),"")</f>
        <v/>
      </c>
      <c r="AO2755" t="str">
        <f>IFERROR(INDEX($D$2:$D$3528,MATCH(ROWS($AN$2:AN2755),Position_Fournisseurs,0)),"")</f>
        <v/>
      </c>
    </row>
    <row r="2756" spans="39:41" x14ac:dyDescent="0.25">
      <c r="AM2756">
        <f>--ISNUMBER(IFERROR(SEARCH('Formulaire recherche'!$E$20,D2756,1),""))</f>
        <v>0</v>
      </c>
      <c r="AN2756" t="str">
        <f>IF(AM2756=1,COUNTIF($AM$2:AM2756,1),"")</f>
        <v/>
      </c>
      <c r="AO2756" t="str">
        <f>IFERROR(INDEX($D$2:$D$3528,MATCH(ROWS($AN$2:AN2756),Position_Fournisseurs,0)),"")</f>
        <v/>
      </c>
    </row>
    <row r="2757" spans="39:41" x14ac:dyDescent="0.25">
      <c r="AM2757">
        <f>--ISNUMBER(IFERROR(SEARCH('Formulaire recherche'!$E$20,D2757,1),""))</f>
        <v>0</v>
      </c>
      <c r="AN2757" t="str">
        <f>IF(AM2757=1,COUNTIF($AM$2:AM2757,1),"")</f>
        <v/>
      </c>
      <c r="AO2757" t="str">
        <f>IFERROR(INDEX($D$2:$D$3528,MATCH(ROWS($AN$2:AN2757),Position_Fournisseurs,0)),"")</f>
        <v/>
      </c>
    </row>
    <row r="2758" spans="39:41" x14ac:dyDescent="0.25">
      <c r="AM2758">
        <f>--ISNUMBER(IFERROR(SEARCH('Formulaire recherche'!$E$20,D2758,1),""))</f>
        <v>0</v>
      </c>
      <c r="AN2758" t="str">
        <f>IF(AM2758=1,COUNTIF($AM$2:AM2758,1),"")</f>
        <v/>
      </c>
      <c r="AO2758" t="str">
        <f>IFERROR(INDEX($D$2:$D$3528,MATCH(ROWS($AN$2:AN2758),Position_Fournisseurs,0)),"")</f>
        <v/>
      </c>
    </row>
    <row r="2759" spans="39:41" x14ac:dyDescent="0.25">
      <c r="AM2759">
        <f>--ISNUMBER(IFERROR(SEARCH('Formulaire recherche'!$E$20,D2759,1),""))</f>
        <v>0</v>
      </c>
      <c r="AN2759" t="str">
        <f>IF(AM2759=1,COUNTIF($AM$2:AM2759,1),"")</f>
        <v/>
      </c>
      <c r="AO2759" t="str">
        <f>IFERROR(INDEX($D$2:$D$3528,MATCH(ROWS($AN$2:AN2759),Position_Fournisseurs,0)),"")</f>
        <v/>
      </c>
    </row>
    <row r="2760" spans="39:41" x14ac:dyDescent="0.25">
      <c r="AM2760">
        <f>--ISNUMBER(IFERROR(SEARCH('Formulaire recherche'!$E$20,D2760,1),""))</f>
        <v>0</v>
      </c>
      <c r="AN2760" t="str">
        <f>IF(AM2760=1,COUNTIF($AM$2:AM2760,1),"")</f>
        <v/>
      </c>
      <c r="AO2760" t="str">
        <f>IFERROR(INDEX($D$2:$D$3528,MATCH(ROWS($AN$2:AN2760),Position_Fournisseurs,0)),"")</f>
        <v/>
      </c>
    </row>
    <row r="2761" spans="39:41" x14ac:dyDescent="0.25">
      <c r="AM2761">
        <f>--ISNUMBER(IFERROR(SEARCH('Formulaire recherche'!$E$20,D2761,1),""))</f>
        <v>0</v>
      </c>
      <c r="AN2761" t="str">
        <f>IF(AM2761=1,COUNTIF($AM$2:AM2761,1),"")</f>
        <v/>
      </c>
      <c r="AO2761" t="str">
        <f>IFERROR(INDEX($D$2:$D$3528,MATCH(ROWS($AN$2:AN2761),Position_Fournisseurs,0)),"")</f>
        <v/>
      </c>
    </row>
    <row r="2762" spans="39:41" x14ac:dyDescent="0.25">
      <c r="AM2762">
        <f>--ISNUMBER(IFERROR(SEARCH('Formulaire recherche'!$E$20,D2762,1),""))</f>
        <v>0</v>
      </c>
      <c r="AN2762" t="str">
        <f>IF(AM2762=1,COUNTIF($AM$2:AM2762,1),"")</f>
        <v/>
      </c>
      <c r="AO2762" t="str">
        <f>IFERROR(INDEX($D$2:$D$3528,MATCH(ROWS($AN$2:AN2762),Position_Fournisseurs,0)),"")</f>
        <v/>
      </c>
    </row>
    <row r="2763" spans="39:41" x14ac:dyDescent="0.25">
      <c r="AM2763">
        <f>--ISNUMBER(IFERROR(SEARCH('Formulaire recherche'!$E$20,D2763,1),""))</f>
        <v>0</v>
      </c>
      <c r="AN2763" t="str">
        <f>IF(AM2763=1,COUNTIF($AM$2:AM2763,1),"")</f>
        <v/>
      </c>
      <c r="AO2763" t="str">
        <f>IFERROR(INDEX($D$2:$D$3528,MATCH(ROWS($AN$2:AN2763),Position_Fournisseurs,0)),"")</f>
        <v/>
      </c>
    </row>
    <row r="2764" spans="39:41" x14ac:dyDescent="0.25">
      <c r="AM2764">
        <f>--ISNUMBER(IFERROR(SEARCH('Formulaire recherche'!$E$20,D2764,1),""))</f>
        <v>0</v>
      </c>
      <c r="AN2764" t="str">
        <f>IF(AM2764=1,COUNTIF($AM$2:AM2764,1),"")</f>
        <v/>
      </c>
      <c r="AO2764" t="str">
        <f>IFERROR(INDEX($D$2:$D$3528,MATCH(ROWS($AN$2:AN2764),Position_Fournisseurs,0)),"")</f>
        <v/>
      </c>
    </row>
    <row r="2765" spans="39:41" x14ac:dyDescent="0.25">
      <c r="AM2765">
        <f>--ISNUMBER(IFERROR(SEARCH('Formulaire recherche'!$E$20,D2765,1),""))</f>
        <v>0</v>
      </c>
      <c r="AN2765" t="str">
        <f>IF(AM2765=1,COUNTIF($AM$2:AM2765,1),"")</f>
        <v/>
      </c>
      <c r="AO2765" t="str">
        <f>IFERROR(INDEX($D$2:$D$3528,MATCH(ROWS($AN$2:AN2765),Position_Fournisseurs,0)),"")</f>
        <v/>
      </c>
    </row>
    <row r="2766" spans="39:41" x14ac:dyDescent="0.25">
      <c r="AM2766">
        <f>--ISNUMBER(IFERROR(SEARCH('Formulaire recherche'!$E$20,D2766,1),""))</f>
        <v>0</v>
      </c>
      <c r="AN2766" t="str">
        <f>IF(AM2766=1,COUNTIF($AM$2:AM2766,1),"")</f>
        <v/>
      </c>
      <c r="AO2766" t="str">
        <f>IFERROR(INDEX($D$2:$D$3528,MATCH(ROWS($AN$2:AN2766),Position_Fournisseurs,0)),"")</f>
        <v/>
      </c>
    </row>
    <row r="2767" spans="39:41" x14ac:dyDescent="0.25">
      <c r="AM2767">
        <f>--ISNUMBER(IFERROR(SEARCH('Formulaire recherche'!$E$20,D2767,1),""))</f>
        <v>0</v>
      </c>
      <c r="AN2767" t="str">
        <f>IF(AM2767=1,COUNTIF($AM$2:AM2767,1),"")</f>
        <v/>
      </c>
      <c r="AO2767" t="str">
        <f>IFERROR(INDEX($D$2:$D$3528,MATCH(ROWS($AN$2:AN2767),Position_Fournisseurs,0)),"")</f>
        <v/>
      </c>
    </row>
    <row r="2768" spans="39:41" x14ac:dyDescent="0.25">
      <c r="AM2768">
        <f>--ISNUMBER(IFERROR(SEARCH('Formulaire recherche'!$E$20,D2768,1),""))</f>
        <v>0</v>
      </c>
      <c r="AN2768" t="str">
        <f>IF(AM2768=1,COUNTIF($AM$2:AM2768,1),"")</f>
        <v/>
      </c>
      <c r="AO2768" t="str">
        <f>IFERROR(INDEX($D$2:$D$3528,MATCH(ROWS($AN$2:AN2768),Position_Fournisseurs,0)),"")</f>
        <v/>
      </c>
    </row>
    <row r="2769" spans="39:41" x14ac:dyDescent="0.25">
      <c r="AM2769">
        <f>--ISNUMBER(IFERROR(SEARCH('Formulaire recherche'!$E$20,D2769,1),""))</f>
        <v>0</v>
      </c>
      <c r="AN2769" t="str">
        <f>IF(AM2769=1,COUNTIF($AM$2:AM2769,1),"")</f>
        <v/>
      </c>
      <c r="AO2769" t="str">
        <f>IFERROR(INDEX($D$2:$D$3528,MATCH(ROWS($AN$2:AN2769),Position_Fournisseurs,0)),"")</f>
        <v/>
      </c>
    </row>
    <row r="2770" spans="39:41" x14ac:dyDescent="0.25">
      <c r="AM2770">
        <f>--ISNUMBER(IFERROR(SEARCH('Formulaire recherche'!$E$20,D2770,1),""))</f>
        <v>0</v>
      </c>
      <c r="AN2770" t="str">
        <f>IF(AM2770=1,COUNTIF($AM$2:AM2770,1),"")</f>
        <v/>
      </c>
      <c r="AO2770" t="str">
        <f>IFERROR(INDEX($D$2:$D$3528,MATCH(ROWS($AN$2:AN2770),Position_Fournisseurs,0)),"")</f>
        <v/>
      </c>
    </row>
    <row r="2771" spans="39:41" x14ac:dyDescent="0.25">
      <c r="AM2771">
        <f>--ISNUMBER(IFERROR(SEARCH('Formulaire recherche'!$E$20,D2771,1),""))</f>
        <v>0</v>
      </c>
      <c r="AN2771" t="str">
        <f>IF(AM2771=1,COUNTIF($AM$2:AM2771,1),"")</f>
        <v/>
      </c>
      <c r="AO2771" t="str">
        <f>IFERROR(INDEX($D$2:$D$3528,MATCH(ROWS($AN$2:AN2771),Position_Fournisseurs,0)),"")</f>
        <v/>
      </c>
    </row>
    <row r="2772" spans="39:41" x14ac:dyDescent="0.25">
      <c r="AM2772">
        <f>--ISNUMBER(IFERROR(SEARCH('Formulaire recherche'!$E$20,D2772,1),""))</f>
        <v>0</v>
      </c>
      <c r="AN2772" t="str">
        <f>IF(AM2772=1,COUNTIF($AM$2:AM2772,1),"")</f>
        <v/>
      </c>
      <c r="AO2772" t="str">
        <f>IFERROR(INDEX($D$2:$D$3528,MATCH(ROWS($AN$2:AN2772),Position_Fournisseurs,0)),"")</f>
        <v/>
      </c>
    </row>
    <row r="2773" spans="39:41" x14ac:dyDescent="0.25">
      <c r="AM2773">
        <f>--ISNUMBER(IFERROR(SEARCH('Formulaire recherche'!$E$20,D2773,1),""))</f>
        <v>0</v>
      </c>
      <c r="AN2773" t="str">
        <f>IF(AM2773=1,COUNTIF($AM$2:AM2773,1),"")</f>
        <v/>
      </c>
      <c r="AO2773" t="str">
        <f>IFERROR(INDEX($D$2:$D$3528,MATCH(ROWS($AN$2:AN2773),Position_Fournisseurs,0)),"")</f>
        <v/>
      </c>
    </row>
    <row r="2774" spans="39:41" x14ac:dyDescent="0.25">
      <c r="AM2774">
        <f>--ISNUMBER(IFERROR(SEARCH('Formulaire recherche'!$E$20,D2774,1),""))</f>
        <v>0</v>
      </c>
      <c r="AN2774" t="str">
        <f>IF(AM2774=1,COUNTIF($AM$2:AM2774,1),"")</f>
        <v/>
      </c>
      <c r="AO2774" t="str">
        <f>IFERROR(INDEX($D$2:$D$3528,MATCH(ROWS($AN$2:AN2774),Position_Fournisseurs,0)),"")</f>
        <v/>
      </c>
    </row>
    <row r="2775" spans="39:41" x14ac:dyDescent="0.25">
      <c r="AM2775">
        <f>--ISNUMBER(IFERROR(SEARCH('Formulaire recherche'!$E$20,D2775,1),""))</f>
        <v>0</v>
      </c>
      <c r="AN2775" t="str">
        <f>IF(AM2775=1,COUNTIF($AM$2:AM2775,1),"")</f>
        <v/>
      </c>
      <c r="AO2775" t="str">
        <f>IFERROR(INDEX($D$2:$D$3528,MATCH(ROWS($AN$2:AN2775),Position_Fournisseurs,0)),"")</f>
        <v/>
      </c>
    </row>
    <row r="2776" spans="39:41" x14ac:dyDescent="0.25">
      <c r="AM2776">
        <f>--ISNUMBER(IFERROR(SEARCH('Formulaire recherche'!$E$20,D2776,1),""))</f>
        <v>0</v>
      </c>
      <c r="AN2776" t="str">
        <f>IF(AM2776=1,COUNTIF($AM$2:AM2776,1),"")</f>
        <v/>
      </c>
      <c r="AO2776" t="str">
        <f>IFERROR(INDEX($D$2:$D$3528,MATCH(ROWS($AN$2:AN2776),Position_Fournisseurs,0)),"")</f>
        <v/>
      </c>
    </row>
    <row r="2777" spans="39:41" x14ac:dyDescent="0.25">
      <c r="AM2777">
        <f>--ISNUMBER(IFERROR(SEARCH('Formulaire recherche'!$E$20,D2777,1),""))</f>
        <v>0</v>
      </c>
      <c r="AN2777" t="str">
        <f>IF(AM2777=1,COUNTIF($AM$2:AM2777,1),"")</f>
        <v/>
      </c>
      <c r="AO2777" t="str">
        <f>IFERROR(INDEX($D$2:$D$3528,MATCH(ROWS($AN$2:AN2777),Position_Fournisseurs,0)),"")</f>
        <v/>
      </c>
    </row>
    <row r="2778" spans="39:41" x14ac:dyDescent="0.25">
      <c r="AM2778">
        <f>--ISNUMBER(IFERROR(SEARCH('Formulaire recherche'!$E$20,D2778,1),""))</f>
        <v>0</v>
      </c>
      <c r="AN2778" t="str">
        <f>IF(AM2778=1,COUNTIF($AM$2:AM2778,1),"")</f>
        <v/>
      </c>
      <c r="AO2778" t="str">
        <f>IFERROR(INDEX($D$2:$D$3528,MATCH(ROWS($AN$2:AN2778),Position_Fournisseurs,0)),"")</f>
        <v/>
      </c>
    </row>
    <row r="2779" spans="39:41" x14ac:dyDescent="0.25">
      <c r="AM2779">
        <f>--ISNUMBER(IFERROR(SEARCH('Formulaire recherche'!$E$20,D2779,1),""))</f>
        <v>0</v>
      </c>
      <c r="AN2779" t="str">
        <f>IF(AM2779=1,COUNTIF($AM$2:AM2779,1),"")</f>
        <v/>
      </c>
      <c r="AO2779" t="str">
        <f>IFERROR(INDEX($D$2:$D$3528,MATCH(ROWS($AN$2:AN2779),Position_Fournisseurs,0)),"")</f>
        <v/>
      </c>
    </row>
    <row r="2780" spans="39:41" x14ac:dyDescent="0.25">
      <c r="AM2780">
        <f>--ISNUMBER(IFERROR(SEARCH('Formulaire recherche'!$E$20,D2780,1),""))</f>
        <v>0</v>
      </c>
      <c r="AN2780" t="str">
        <f>IF(AM2780=1,COUNTIF($AM$2:AM2780,1),"")</f>
        <v/>
      </c>
      <c r="AO2780" t="str">
        <f>IFERROR(INDEX($D$2:$D$3528,MATCH(ROWS($AN$2:AN2780),Position_Fournisseurs,0)),"")</f>
        <v/>
      </c>
    </row>
    <row r="2781" spans="39:41" x14ac:dyDescent="0.25">
      <c r="AM2781">
        <f>--ISNUMBER(IFERROR(SEARCH('Formulaire recherche'!$E$20,D2781,1),""))</f>
        <v>0</v>
      </c>
      <c r="AN2781" t="str">
        <f>IF(AM2781=1,COUNTIF($AM$2:AM2781,1),"")</f>
        <v/>
      </c>
      <c r="AO2781" t="str">
        <f>IFERROR(INDEX($D$2:$D$3528,MATCH(ROWS($AN$2:AN2781),Position_Fournisseurs,0)),"")</f>
        <v/>
      </c>
    </row>
    <row r="2782" spans="39:41" x14ac:dyDescent="0.25">
      <c r="AM2782">
        <f>--ISNUMBER(IFERROR(SEARCH('Formulaire recherche'!$E$20,D2782,1),""))</f>
        <v>0</v>
      </c>
      <c r="AN2782" t="str">
        <f>IF(AM2782=1,COUNTIF($AM$2:AM2782,1),"")</f>
        <v/>
      </c>
      <c r="AO2782" t="str">
        <f>IFERROR(INDEX($D$2:$D$3528,MATCH(ROWS($AN$2:AN2782),Position_Fournisseurs,0)),"")</f>
        <v/>
      </c>
    </row>
    <row r="2783" spans="39:41" x14ac:dyDescent="0.25">
      <c r="AM2783">
        <f>--ISNUMBER(IFERROR(SEARCH('Formulaire recherche'!$E$20,D2783,1),""))</f>
        <v>0</v>
      </c>
      <c r="AN2783" t="str">
        <f>IF(AM2783=1,COUNTIF($AM$2:AM2783,1),"")</f>
        <v/>
      </c>
      <c r="AO2783" t="str">
        <f>IFERROR(INDEX($D$2:$D$3528,MATCH(ROWS($AN$2:AN2783),Position_Fournisseurs,0)),"")</f>
        <v/>
      </c>
    </row>
    <row r="2784" spans="39:41" x14ac:dyDescent="0.25">
      <c r="AM2784">
        <f>--ISNUMBER(IFERROR(SEARCH('Formulaire recherche'!$E$20,D2784,1),""))</f>
        <v>0</v>
      </c>
      <c r="AN2784" t="str">
        <f>IF(AM2784=1,COUNTIF($AM$2:AM2784,1),"")</f>
        <v/>
      </c>
      <c r="AO2784" t="str">
        <f>IFERROR(INDEX($D$2:$D$3528,MATCH(ROWS($AN$2:AN2784),Position_Fournisseurs,0)),"")</f>
        <v/>
      </c>
    </row>
    <row r="2785" spans="39:41" x14ac:dyDescent="0.25">
      <c r="AM2785">
        <f>--ISNUMBER(IFERROR(SEARCH('Formulaire recherche'!$E$20,D2785,1),""))</f>
        <v>0</v>
      </c>
      <c r="AN2785" t="str">
        <f>IF(AM2785=1,COUNTIF($AM$2:AM2785,1),"")</f>
        <v/>
      </c>
      <c r="AO2785" t="str">
        <f>IFERROR(INDEX($D$2:$D$3528,MATCH(ROWS($AN$2:AN2785),Position_Fournisseurs,0)),"")</f>
        <v/>
      </c>
    </row>
    <row r="2786" spans="39:41" x14ac:dyDescent="0.25">
      <c r="AM2786">
        <f>--ISNUMBER(IFERROR(SEARCH('Formulaire recherche'!$E$20,D2786,1),""))</f>
        <v>0</v>
      </c>
      <c r="AN2786" t="str">
        <f>IF(AM2786=1,COUNTIF($AM$2:AM2786,1),"")</f>
        <v/>
      </c>
      <c r="AO2786" t="str">
        <f>IFERROR(INDEX($D$2:$D$3528,MATCH(ROWS($AN$2:AN2786),Position_Fournisseurs,0)),"")</f>
        <v/>
      </c>
    </row>
    <row r="2787" spans="39:41" x14ac:dyDescent="0.25">
      <c r="AM2787">
        <f>--ISNUMBER(IFERROR(SEARCH('Formulaire recherche'!$E$20,D2787,1),""))</f>
        <v>0</v>
      </c>
      <c r="AN2787" t="str">
        <f>IF(AM2787=1,COUNTIF($AM$2:AM2787,1),"")</f>
        <v/>
      </c>
      <c r="AO2787" t="str">
        <f>IFERROR(INDEX($D$2:$D$3528,MATCH(ROWS($AN$2:AN2787),Position_Fournisseurs,0)),"")</f>
        <v/>
      </c>
    </row>
    <row r="2788" spans="39:41" x14ac:dyDescent="0.25">
      <c r="AM2788">
        <f>--ISNUMBER(IFERROR(SEARCH('Formulaire recherche'!$E$20,D2788,1),""))</f>
        <v>0</v>
      </c>
      <c r="AN2788" t="str">
        <f>IF(AM2788=1,COUNTIF($AM$2:AM2788,1),"")</f>
        <v/>
      </c>
      <c r="AO2788" t="str">
        <f>IFERROR(INDEX($D$2:$D$3528,MATCH(ROWS($AN$2:AN2788),Position_Fournisseurs,0)),"")</f>
        <v/>
      </c>
    </row>
    <row r="2789" spans="39:41" x14ac:dyDescent="0.25">
      <c r="AM2789">
        <f>--ISNUMBER(IFERROR(SEARCH('Formulaire recherche'!$E$20,D2789,1),""))</f>
        <v>0</v>
      </c>
      <c r="AN2789" t="str">
        <f>IF(AM2789=1,COUNTIF($AM$2:AM2789,1),"")</f>
        <v/>
      </c>
      <c r="AO2789" t="str">
        <f>IFERROR(INDEX($D$2:$D$3528,MATCH(ROWS($AN$2:AN2789),Position_Fournisseurs,0)),"")</f>
        <v/>
      </c>
    </row>
    <row r="2790" spans="39:41" x14ac:dyDescent="0.25">
      <c r="AM2790">
        <f>--ISNUMBER(IFERROR(SEARCH('Formulaire recherche'!$E$20,D2790,1),""))</f>
        <v>0</v>
      </c>
      <c r="AN2790" t="str">
        <f>IF(AM2790=1,COUNTIF($AM$2:AM2790,1),"")</f>
        <v/>
      </c>
      <c r="AO2790" t="str">
        <f>IFERROR(INDEX($D$2:$D$3528,MATCH(ROWS($AN$2:AN2790),Position_Fournisseurs,0)),"")</f>
        <v/>
      </c>
    </row>
    <row r="2791" spans="39:41" x14ac:dyDescent="0.25">
      <c r="AM2791">
        <f>--ISNUMBER(IFERROR(SEARCH('Formulaire recherche'!$E$20,D2791,1),""))</f>
        <v>0</v>
      </c>
      <c r="AN2791" t="str">
        <f>IF(AM2791=1,COUNTIF($AM$2:AM2791,1),"")</f>
        <v/>
      </c>
      <c r="AO2791" t="str">
        <f>IFERROR(INDEX($D$2:$D$3528,MATCH(ROWS($AN$2:AN2791),Position_Fournisseurs,0)),"")</f>
        <v/>
      </c>
    </row>
    <row r="2792" spans="39:41" x14ac:dyDescent="0.25">
      <c r="AM2792">
        <f>--ISNUMBER(IFERROR(SEARCH('Formulaire recherche'!$E$20,D2792,1),""))</f>
        <v>0</v>
      </c>
      <c r="AN2792" t="str">
        <f>IF(AM2792=1,COUNTIF($AM$2:AM2792,1),"")</f>
        <v/>
      </c>
      <c r="AO2792" t="str">
        <f>IFERROR(INDEX($D$2:$D$3528,MATCH(ROWS($AN$2:AN2792),Position_Fournisseurs,0)),"")</f>
        <v/>
      </c>
    </row>
    <row r="2793" spans="39:41" x14ac:dyDescent="0.25">
      <c r="AM2793">
        <f>--ISNUMBER(IFERROR(SEARCH('Formulaire recherche'!$E$20,D2793,1),""))</f>
        <v>0</v>
      </c>
      <c r="AN2793" t="str">
        <f>IF(AM2793=1,COUNTIF($AM$2:AM2793,1),"")</f>
        <v/>
      </c>
      <c r="AO2793" t="str">
        <f>IFERROR(INDEX($D$2:$D$3528,MATCH(ROWS($AN$2:AN2793),Position_Fournisseurs,0)),"")</f>
        <v/>
      </c>
    </row>
    <row r="2794" spans="39:41" x14ac:dyDescent="0.25">
      <c r="AM2794">
        <f>--ISNUMBER(IFERROR(SEARCH('Formulaire recherche'!$E$20,D2794,1),""))</f>
        <v>0</v>
      </c>
      <c r="AN2794" t="str">
        <f>IF(AM2794=1,COUNTIF($AM$2:AM2794,1),"")</f>
        <v/>
      </c>
      <c r="AO2794" t="str">
        <f>IFERROR(INDEX($D$2:$D$3528,MATCH(ROWS($AN$2:AN2794),Position_Fournisseurs,0)),"")</f>
        <v/>
      </c>
    </row>
    <row r="2795" spans="39:41" x14ac:dyDescent="0.25">
      <c r="AM2795">
        <f>--ISNUMBER(IFERROR(SEARCH('Formulaire recherche'!$E$20,D2795,1),""))</f>
        <v>0</v>
      </c>
      <c r="AN2795" t="str">
        <f>IF(AM2795=1,COUNTIF($AM$2:AM2795,1),"")</f>
        <v/>
      </c>
      <c r="AO2795" t="str">
        <f>IFERROR(INDEX($D$2:$D$3528,MATCH(ROWS($AN$2:AN2795),Position_Fournisseurs,0)),"")</f>
        <v/>
      </c>
    </row>
    <row r="2796" spans="39:41" x14ac:dyDescent="0.25">
      <c r="AM2796">
        <f>--ISNUMBER(IFERROR(SEARCH('Formulaire recherche'!$E$20,D2796,1),""))</f>
        <v>0</v>
      </c>
      <c r="AN2796" t="str">
        <f>IF(AM2796=1,COUNTIF($AM$2:AM2796,1),"")</f>
        <v/>
      </c>
      <c r="AO2796" t="str">
        <f>IFERROR(INDEX($D$2:$D$3528,MATCH(ROWS($AN$2:AN2796),Position_Fournisseurs,0)),"")</f>
        <v/>
      </c>
    </row>
    <row r="2797" spans="39:41" x14ac:dyDescent="0.25">
      <c r="AM2797">
        <f>--ISNUMBER(IFERROR(SEARCH('Formulaire recherche'!$E$20,D2797,1),""))</f>
        <v>0</v>
      </c>
      <c r="AN2797" t="str">
        <f>IF(AM2797=1,COUNTIF($AM$2:AM2797,1),"")</f>
        <v/>
      </c>
      <c r="AO2797" t="str">
        <f>IFERROR(INDEX($D$2:$D$3528,MATCH(ROWS($AN$2:AN2797),Position_Fournisseurs,0)),"")</f>
        <v/>
      </c>
    </row>
    <row r="2798" spans="39:41" x14ac:dyDescent="0.25">
      <c r="AM2798">
        <f>--ISNUMBER(IFERROR(SEARCH('Formulaire recherche'!$E$20,D2798,1),""))</f>
        <v>0</v>
      </c>
      <c r="AN2798" t="str">
        <f>IF(AM2798=1,COUNTIF($AM$2:AM2798,1),"")</f>
        <v/>
      </c>
      <c r="AO2798" t="str">
        <f>IFERROR(INDEX($D$2:$D$3528,MATCH(ROWS($AN$2:AN2798),Position_Fournisseurs,0)),"")</f>
        <v/>
      </c>
    </row>
    <row r="2799" spans="39:41" x14ac:dyDescent="0.25">
      <c r="AM2799">
        <f>--ISNUMBER(IFERROR(SEARCH('Formulaire recherche'!$E$20,D2799,1),""))</f>
        <v>0</v>
      </c>
      <c r="AN2799" t="str">
        <f>IF(AM2799=1,COUNTIF($AM$2:AM2799,1),"")</f>
        <v/>
      </c>
      <c r="AO2799" t="str">
        <f>IFERROR(INDEX($D$2:$D$3528,MATCH(ROWS($AN$2:AN2799),Position_Fournisseurs,0)),"")</f>
        <v/>
      </c>
    </row>
    <row r="2800" spans="39:41" x14ac:dyDescent="0.25">
      <c r="AM2800">
        <f>--ISNUMBER(IFERROR(SEARCH('Formulaire recherche'!$E$20,D2800,1),""))</f>
        <v>0</v>
      </c>
      <c r="AN2800" t="str">
        <f>IF(AM2800=1,COUNTIF($AM$2:AM2800,1),"")</f>
        <v/>
      </c>
      <c r="AO2800" t="str">
        <f>IFERROR(INDEX($D$2:$D$3528,MATCH(ROWS($AN$2:AN2800),Position_Fournisseurs,0)),"")</f>
        <v/>
      </c>
    </row>
    <row r="2801" spans="39:41" x14ac:dyDescent="0.25">
      <c r="AM2801">
        <f>--ISNUMBER(IFERROR(SEARCH('Formulaire recherche'!$E$20,D2801,1),""))</f>
        <v>0</v>
      </c>
      <c r="AN2801" t="str">
        <f>IF(AM2801=1,COUNTIF($AM$2:AM2801,1),"")</f>
        <v/>
      </c>
      <c r="AO2801" t="str">
        <f>IFERROR(INDEX($D$2:$D$3528,MATCH(ROWS($AN$2:AN2801),Position_Fournisseurs,0)),"")</f>
        <v/>
      </c>
    </row>
    <row r="2802" spans="39:41" x14ac:dyDescent="0.25">
      <c r="AM2802">
        <f>--ISNUMBER(IFERROR(SEARCH('Formulaire recherche'!$E$20,D2802,1),""))</f>
        <v>0</v>
      </c>
      <c r="AN2802" t="str">
        <f>IF(AM2802=1,COUNTIF($AM$2:AM2802,1),"")</f>
        <v/>
      </c>
      <c r="AO2802" t="str">
        <f>IFERROR(INDEX($D$2:$D$3528,MATCH(ROWS($AN$2:AN2802),Position_Fournisseurs,0)),"")</f>
        <v/>
      </c>
    </row>
    <row r="2803" spans="39:41" x14ac:dyDescent="0.25">
      <c r="AM2803">
        <f>--ISNUMBER(IFERROR(SEARCH('Formulaire recherche'!$E$20,D2803,1),""))</f>
        <v>0</v>
      </c>
      <c r="AN2803" t="str">
        <f>IF(AM2803=1,COUNTIF($AM$2:AM2803,1),"")</f>
        <v/>
      </c>
      <c r="AO2803" t="str">
        <f>IFERROR(INDEX($D$2:$D$3528,MATCH(ROWS($AN$2:AN2803),Position_Fournisseurs,0)),"")</f>
        <v/>
      </c>
    </row>
    <row r="2804" spans="39:41" x14ac:dyDescent="0.25">
      <c r="AM2804">
        <f>--ISNUMBER(IFERROR(SEARCH('Formulaire recherche'!$E$20,D2804,1),""))</f>
        <v>0</v>
      </c>
      <c r="AN2804" t="str">
        <f>IF(AM2804=1,COUNTIF($AM$2:AM2804,1),"")</f>
        <v/>
      </c>
      <c r="AO2804" t="str">
        <f>IFERROR(INDEX($D$2:$D$3528,MATCH(ROWS($AN$2:AN2804),Position_Fournisseurs,0)),"")</f>
        <v/>
      </c>
    </row>
    <row r="2805" spans="39:41" x14ac:dyDescent="0.25">
      <c r="AM2805">
        <f>--ISNUMBER(IFERROR(SEARCH('Formulaire recherche'!$E$20,D2805,1),""))</f>
        <v>0</v>
      </c>
      <c r="AN2805" t="str">
        <f>IF(AM2805=1,COUNTIF($AM$2:AM2805,1),"")</f>
        <v/>
      </c>
      <c r="AO2805" t="str">
        <f>IFERROR(INDEX($D$2:$D$3528,MATCH(ROWS($AN$2:AN2805),Position_Fournisseurs,0)),"")</f>
        <v/>
      </c>
    </row>
    <row r="2806" spans="39:41" x14ac:dyDescent="0.25">
      <c r="AM2806">
        <f>--ISNUMBER(IFERROR(SEARCH('Formulaire recherche'!$E$20,D2806,1),""))</f>
        <v>0</v>
      </c>
      <c r="AN2806" t="str">
        <f>IF(AM2806=1,COUNTIF($AM$2:AM2806,1),"")</f>
        <v/>
      </c>
      <c r="AO2806" t="str">
        <f>IFERROR(INDEX($D$2:$D$3528,MATCH(ROWS($AN$2:AN2806),Position_Fournisseurs,0)),"")</f>
        <v/>
      </c>
    </row>
    <row r="2807" spans="39:41" x14ac:dyDescent="0.25">
      <c r="AM2807">
        <f>--ISNUMBER(IFERROR(SEARCH('Formulaire recherche'!$E$20,D2807,1),""))</f>
        <v>0</v>
      </c>
      <c r="AN2807" t="str">
        <f>IF(AM2807=1,COUNTIF($AM$2:AM2807,1),"")</f>
        <v/>
      </c>
      <c r="AO2807" t="str">
        <f>IFERROR(INDEX($D$2:$D$3528,MATCH(ROWS($AN$2:AN2807),Position_Fournisseurs,0)),"")</f>
        <v/>
      </c>
    </row>
    <row r="2808" spans="39:41" x14ac:dyDescent="0.25">
      <c r="AM2808">
        <f>--ISNUMBER(IFERROR(SEARCH('Formulaire recherche'!$E$20,D2808,1),""))</f>
        <v>0</v>
      </c>
      <c r="AN2808" t="str">
        <f>IF(AM2808=1,COUNTIF($AM$2:AM2808,1),"")</f>
        <v/>
      </c>
      <c r="AO2808" t="str">
        <f>IFERROR(INDEX($D$2:$D$3528,MATCH(ROWS($AN$2:AN2808),Position_Fournisseurs,0)),"")</f>
        <v/>
      </c>
    </row>
    <row r="2809" spans="39:41" x14ac:dyDescent="0.25">
      <c r="AM2809">
        <f>--ISNUMBER(IFERROR(SEARCH('Formulaire recherche'!$E$20,D2809,1),""))</f>
        <v>0</v>
      </c>
      <c r="AN2809" t="str">
        <f>IF(AM2809=1,COUNTIF($AM$2:AM2809,1),"")</f>
        <v/>
      </c>
      <c r="AO2809" t="str">
        <f>IFERROR(INDEX($D$2:$D$3528,MATCH(ROWS($AN$2:AN2809),Position_Fournisseurs,0)),"")</f>
        <v/>
      </c>
    </row>
    <row r="2810" spans="39:41" x14ac:dyDescent="0.25">
      <c r="AM2810">
        <f>--ISNUMBER(IFERROR(SEARCH('Formulaire recherche'!$E$20,D2810,1),""))</f>
        <v>0</v>
      </c>
      <c r="AN2810" t="str">
        <f>IF(AM2810=1,COUNTIF($AM$2:AM2810,1),"")</f>
        <v/>
      </c>
      <c r="AO2810" t="str">
        <f>IFERROR(INDEX($D$2:$D$3528,MATCH(ROWS($AN$2:AN2810),Position_Fournisseurs,0)),"")</f>
        <v/>
      </c>
    </row>
    <row r="2811" spans="39:41" x14ac:dyDescent="0.25">
      <c r="AM2811">
        <f>--ISNUMBER(IFERROR(SEARCH('Formulaire recherche'!$E$20,D2811,1),""))</f>
        <v>0</v>
      </c>
      <c r="AN2811" t="str">
        <f>IF(AM2811=1,COUNTIF($AM$2:AM2811,1),"")</f>
        <v/>
      </c>
      <c r="AO2811" t="str">
        <f>IFERROR(INDEX($D$2:$D$3528,MATCH(ROWS($AN$2:AN2811),Position_Fournisseurs,0)),"")</f>
        <v/>
      </c>
    </row>
    <row r="2812" spans="39:41" x14ac:dyDescent="0.25">
      <c r="AM2812">
        <f>--ISNUMBER(IFERROR(SEARCH('Formulaire recherche'!$E$20,D2812,1),""))</f>
        <v>0</v>
      </c>
      <c r="AN2812" t="str">
        <f>IF(AM2812=1,COUNTIF($AM$2:AM2812,1),"")</f>
        <v/>
      </c>
      <c r="AO2812" t="str">
        <f>IFERROR(INDEX($D$2:$D$3528,MATCH(ROWS($AN$2:AN2812),Position_Fournisseurs,0)),"")</f>
        <v/>
      </c>
    </row>
    <row r="2813" spans="39:41" x14ac:dyDescent="0.25">
      <c r="AM2813">
        <f>--ISNUMBER(IFERROR(SEARCH('Formulaire recherche'!$E$20,D2813,1),""))</f>
        <v>0</v>
      </c>
      <c r="AN2813" t="str">
        <f>IF(AM2813=1,COUNTIF($AM$2:AM2813,1),"")</f>
        <v/>
      </c>
      <c r="AO2813" t="str">
        <f>IFERROR(INDEX($D$2:$D$3528,MATCH(ROWS($AN$2:AN2813),Position_Fournisseurs,0)),"")</f>
        <v/>
      </c>
    </row>
    <row r="2814" spans="39:41" x14ac:dyDescent="0.25">
      <c r="AM2814">
        <f>--ISNUMBER(IFERROR(SEARCH('Formulaire recherche'!$E$20,D2814,1),""))</f>
        <v>0</v>
      </c>
      <c r="AN2814" t="str">
        <f>IF(AM2814=1,COUNTIF($AM$2:AM2814,1),"")</f>
        <v/>
      </c>
      <c r="AO2814" t="str">
        <f>IFERROR(INDEX($D$2:$D$3528,MATCH(ROWS($AN$2:AN2814),Position_Fournisseurs,0)),"")</f>
        <v/>
      </c>
    </row>
    <row r="2815" spans="39:41" x14ac:dyDescent="0.25">
      <c r="AM2815">
        <f>--ISNUMBER(IFERROR(SEARCH('Formulaire recherche'!$E$20,D2815,1),""))</f>
        <v>0</v>
      </c>
      <c r="AN2815" t="str">
        <f>IF(AM2815=1,COUNTIF($AM$2:AM2815,1),"")</f>
        <v/>
      </c>
      <c r="AO2815" t="str">
        <f>IFERROR(INDEX($D$2:$D$3528,MATCH(ROWS($AN$2:AN2815),Position_Fournisseurs,0)),"")</f>
        <v/>
      </c>
    </row>
    <row r="2816" spans="39:41" x14ac:dyDescent="0.25">
      <c r="AM2816">
        <f>--ISNUMBER(IFERROR(SEARCH('Formulaire recherche'!$E$20,D2816,1),""))</f>
        <v>0</v>
      </c>
      <c r="AN2816" t="str">
        <f>IF(AM2816=1,COUNTIF($AM$2:AM2816,1),"")</f>
        <v/>
      </c>
      <c r="AO2816" t="str">
        <f>IFERROR(INDEX($D$2:$D$3528,MATCH(ROWS($AN$2:AN2816),Position_Fournisseurs,0)),"")</f>
        <v/>
      </c>
    </row>
    <row r="2817" spans="39:41" x14ac:dyDescent="0.25">
      <c r="AM2817">
        <f>--ISNUMBER(IFERROR(SEARCH('Formulaire recherche'!$E$20,D2817,1),""))</f>
        <v>0</v>
      </c>
      <c r="AN2817" t="str">
        <f>IF(AM2817=1,COUNTIF($AM$2:AM2817,1),"")</f>
        <v/>
      </c>
      <c r="AO2817" t="str">
        <f>IFERROR(INDEX($D$2:$D$3528,MATCH(ROWS($AN$2:AN2817),Position_Fournisseurs,0)),"")</f>
        <v/>
      </c>
    </row>
    <row r="2818" spans="39:41" x14ac:dyDescent="0.25">
      <c r="AM2818">
        <f>--ISNUMBER(IFERROR(SEARCH('Formulaire recherche'!$E$20,D2818,1),""))</f>
        <v>0</v>
      </c>
      <c r="AN2818" t="str">
        <f>IF(AM2818=1,COUNTIF($AM$2:AM2818,1),"")</f>
        <v/>
      </c>
      <c r="AO2818" t="str">
        <f>IFERROR(INDEX($D$2:$D$3528,MATCH(ROWS($AN$2:AN2818),Position_Fournisseurs,0)),"")</f>
        <v/>
      </c>
    </row>
    <row r="2819" spans="39:41" x14ac:dyDescent="0.25">
      <c r="AM2819">
        <f>--ISNUMBER(IFERROR(SEARCH('Formulaire recherche'!$E$20,D2819,1),""))</f>
        <v>0</v>
      </c>
      <c r="AN2819" t="str">
        <f>IF(AM2819=1,COUNTIF($AM$2:AM2819,1),"")</f>
        <v/>
      </c>
      <c r="AO2819" t="str">
        <f>IFERROR(INDEX($D$2:$D$3528,MATCH(ROWS($AN$2:AN2819),Position_Fournisseurs,0)),"")</f>
        <v/>
      </c>
    </row>
    <row r="2820" spans="39:41" x14ac:dyDescent="0.25">
      <c r="AM2820">
        <f>--ISNUMBER(IFERROR(SEARCH('Formulaire recherche'!$E$20,D2820,1),""))</f>
        <v>0</v>
      </c>
      <c r="AN2820" t="str">
        <f>IF(AM2820=1,COUNTIF($AM$2:AM2820,1),"")</f>
        <v/>
      </c>
      <c r="AO2820" t="str">
        <f>IFERROR(INDEX($D$2:$D$3528,MATCH(ROWS($AN$2:AN2820),Position_Fournisseurs,0)),"")</f>
        <v/>
      </c>
    </row>
    <row r="2821" spans="39:41" x14ac:dyDescent="0.25">
      <c r="AM2821">
        <f>--ISNUMBER(IFERROR(SEARCH('Formulaire recherche'!$E$20,D2821,1),""))</f>
        <v>0</v>
      </c>
      <c r="AN2821" t="str">
        <f>IF(AM2821=1,COUNTIF($AM$2:AM2821,1),"")</f>
        <v/>
      </c>
      <c r="AO2821" t="str">
        <f>IFERROR(INDEX($D$2:$D$3528,MATCH(ROWS($AN$2:AN2821),Position_Fournisseurs,0)),"")</f>
        <v/>
      </c>
    </row>
    <row r="2822" spans="39:41" x14ac:dyDescent="0.25">
      <c r="AM2822">
        <f>--ISNUMBER(IFERROR(SEARCH('Formulaire recherche'!$E$20,D2822,1),""))</f>
        <v>0</v>
      </c>
      <c r="AN2822" t="str">
        <f>IF(AM2822=1,COUNTIF($AM$2:AM2822,1),"")</f>
        <v/>
      </c>
      <c r="AO2822" t="str">
        <f>IFERROR(INDEX($D$2:$D$3528,MATCH(ROWS($AN$2:AN2822),Position_Fournisseurs,0)),"")</f>
        <v/>
      </c>
    </row>
    <row r="2823" spans="39:41" x14ac:dyDescent="0.25">
      <c r="AM2823">
        <f>--ISNUMBER(IFERROR(SEARCH('Formulaire recherche'!$E$20,D2823,1),""))</f>
        <v>0</v>
      </c>
      <c r="AN2823" t="str">
        <f>IF(AM2823=1,COUNTIF($AM$2:AM2823,1),"")</f>
        <v/>
      </c>
      <c r="AO2823" t="str">
        <f>IFERROR(INDEX($D$2:$D$3528,MATCH(ROWS($AN$2:AN2823),Position_Fournisseurs,0)),"")</f>
        <v/>
      </c>
    </row>
    <row r="2824" spans="39:41" x14ac:dyDescent="0.25">
      <c r="AM2824">
        <f>--ISNUMBER(IFERROR(SEARCH('Formulaire recherche'!$E$20,D2824,1),""))</f>
        <v>0</v>
      </c>
      <c r="AN2824" t="str">
        <f>IF(AM2824=1,COUNTIF($AM$2:AM2824,1),"")</f>
        <v/>
      </c>
      <c r="AO2824" t="str">
        <f>IFERROR(INDEX($D$2:$D$3528,MATCH(ROWS($AN$2:AN2824),Position_Fournisseurs,0)),"")</f>
        <v/>
      </c>
    </row>
    <row r="2825" spans="39:41" x14ac:dyDescent="0.25">
      <c r="AM2825">
        <f>--ISNUMBER(IFERROR(SEARCH('Formulaire recherche'!$E$20,D2825,1),""))</f>
        <v>0</v>
      </c>
      <c r="AN2825" t="str">
        <f>IF(AM2825=1,COUNTIF($AM$2:AM2825,1),"")</f>
        <v/>
      </c>
      <c r="AO2825" t="str">
        <f>IFERROR(INDEX($D$2:$D$3528,MATCH(ROWS($AN$2:AN2825),Position_Fournisseurs,0)),"")</f>
        <v/>
      </c>
    </row>
    <row r="2826" spans="39:41" x14ac:dyDescent="0.25">
      <c r="AM2826">
        <f>--ISNUMBER(IFERROR(SEARCH('Formulaire recherche'!$E$20,D2826,1),""))</f>
        <v>0</v>
      </c>
      <c r="AN2826" t="str">
        <f>IF(AM2826=1,COUNTIF($AM$2:AM2826,1),"")</f>
        <v/>
      </c>
      <c r="AO2826" t="str">
        <f>IFERROR(INDEX($D$2:$D$3528,MATCH(ROWS($AN$2:AN2826),Position_Fournisseurs,0)),"")</f>
        <v/>
      </c>
    </row>
    <row r="2827" spans="39:41" x14ac:dyDescent="0.25">
      <c r="AM2827">
        <f>--ISNUMBER(IFERROR(SEARCH('Formulaire recherche'!$E$20,D2827,1),""))</f>
        <v>0</v>
      </c>
      <c r="AN2827" t="str">
        <f>IF(AM2827=1,COUNTIF($AM$2:AM2827,1),"")</f>
        <v/>
      </c>
      <c r="AO2827" t="str">
        <f>IFERROR(INDEX($D$2:$D$3528,MATCH(ROWS($AN$2:AN2827),Position_Fournisseurs,0)),"")</f>
        <v/>
      </c>
    </row>
    <row r="2828" spans="39:41" x14ac:dyDescent="0.25">
      <c r="AM2828">
        <f>--ISNUMBER(IFERROR(SEARCH('Formulaire recherche'!$E$20,D2828,1),""))</f>
        <v>0</v>
      </c>
      <c r="AN2828" t="str">
        <f>IF(AM2828=1,COUNTIF($AM$2:AM2828,1),"")</f>
        <v/>
      </c>
      <c r="AO2828" t="str">
        <f>IFERROR(INDEX($D$2:$D$3528,MATCH(ROWS($AN$2:AN2828),Position_Fournisseurs,0)),"")</f>
        <v/>
      </c>
    </row>
    <row r="2829" spans="39:41" x14ac:dyDescent="0.25">
      <c r="AM2829">
        <f>--ISNUMBER(IFERROR(SEARCH('Formulaire recherche'!$E$20,D2829,1),""))</f>
        <v>0</v>
      </c>
      <c r="AN2829" t="str">
        <f>IF(AM2829=1,COUNTIF($AM$2:AM2829,1),"")</f>
        <v/>
      </c>
      <c r="AO2829" t="str">
        <f>IFERROR(INDEX($D$2:$D$3528,MATCH(ROWS($AN$2:AN2829),Position_Fournisseurs,0)),"")</f>
        <v/>
      </c>
    </row>
    <row r="2830" spans="39:41" x14ac:dyDescent="0.25">
      <c r="AM2830">
        <f>--ISNUMBER(IFERROR(SEARCH('Formulaire recherche'!$E$20,D2830,1),""))</f>
        <v>0</v>
      </c>
      <c r="AN2830" t="str">
        <f>IF(AM2830=1,COUNTIF($AM$2:AM2830,1),"")</f>
        <v/>
      </c>
      <c r="AO2830" t="str">
        <f>IFERROR(INDEX($D$2:$D$3528,MATCH(ROWS($AN$2:AN2830),Position_Fournisseurs,0)),"")</f>
        <v/>
      </c>
    </row>
    <row r="2831" spans="39:41" x14ac:dyDescent="0.25">
      <c r="AM2831">
        <f>--ISNUMBER(IFERROR(SEARCH('Formulaire recherche'!$E$20,D2831,1),""))</f>
        <v>0</v>
      </c>
      <c r="AN2831" t="str">
        <f>IF(AM2831=1,COUNTIF($AM$2:AM2831,1),"")</f>
        <v/>
      </c>
      <c r="AO2831" t="str">
        <f>IFERROR(INDEX($D$2:$D$3528,MATCH(ROWS($AN$2:AN2831),Position_Fournisseurs,0)),"")</f>
        <v/>
      </c>
    </row>
    <row r="2832" spans="39:41" x14ac:dyDescent="0.25">
      <c r="AM2832">
        <f>--ISNUMBER(IFERROR(SEARCH('Formulaire recherche'!$E$20,D2832,1),""))</f>
        <v>0</v>
      </c>
      <c r="AN2832" t="str">
        <f>IF(AM2832=1,COUNTIF($AM$2:AM2832,1),"")</f>
        <v/>
      </c>
      <c r="AO2832" t="str">
        <f>IFERROR(INDEX($D$2:$D$3528,MATCH(ROWS($AN$2:AN2832),Position_Fournisseurs,0)),"")</f>
        <v/>
      </c>
    </row>
    <row r="2833" spans="39:41" x14ac:dyDescent="0.25">
      <c r="AM2833">
        <f>--ISNUMBER(IFERROR(SEARCH('Formulaire recherche'!$E$20,D2833,1),""))</f>
        <v>0</v>
      </c>
      <c r="AN2833" t="str">
        <f>IF(AM2833=1,COUNTIF($AM$2:AM2833,1),"")</f>
        <v/>
      </c>
      <c r="AO2833" t="str">
        <f>IFERROR(INDEX($D$2:$D$3528,MATCH(ROWS($AN$2:AN2833),Position_Fournisseurs,0)),"")</f>
        <v/>
      </c>
    </row>
    <row r="2834" spans="39:41" x14ac:dyDescent="0.25">
      <c r="AM2834">
        <f>--ISNUMBER(IFERROR(SEARCH('Formulaire recherche'!$E$20,D2834,1),""))</f>
        <v>0</v>
      </c>
      <c r="AN2834" t="str">
        <f>IF(AM2834=1,COUNTIF($AM$2:AM2834,1),"")</f>
        <v/>
      </c>
      <c r="AO2834" t="str">
        <f>IFERROR(INDEX($D$2:$D$3528,MATCH(ROWS($AN$2:AN2834),Position_Fournisseurs,0)),"")</f>
        <v/>
      </c>
    </row>
    <row r="2835" spans="39:41" x14ac:dyDescent="0.25">
      <c r="AM2835">
        <f>--ISNUMBER(IFERROR(SEARCH('Formulaire recherche'!$E$20,D2835,1),""))</f>
        <v>0</v>
      </c>
      <c r="AN2835" t="str">
        <f>IF(AM2835=1,COUNTIF($AM$2:AM2835,1),"")</f>
        <v/>
      </c>
      <c r="AO2835" t="str">
        <f>IFERROR(INDEX($D$2:$D$3528,MATCH(ROWS($AN$2:AN2835),Position_Fournisseurs,0)),"")</f>
        <v/>
      </c>
    </row>
    <row r="2836" spans="39:41" x14ac:dyDescent="0.25">
      <c r="AM2836">
        <f>--ISNUMBER(IFERROR(SEARCH('Formulaire recherche'!$E$20,D2836,1),""))</f>
        <v>0</v>
      </c>
      <c r="AN2836" t="str">
        <f>IF(AM2836=1,COUNTIF($AM$2:AM2836,1),"")</f>
        <v/>
      </c>
      <c r="AO2836" t="str">
        <f>IFERROR(INDEX($D$2:$D$3528,MATCH(ROWS($AN$2:AN2836),Position_Fournisseurs,0)),"")</f>
        <v/>
      </c>
    </row>
    <row r="2837" spans="39:41" x14ac:dyDescent="0.25">
      <c r="AM2837">
        <f>--ISNUMBER(IFERROR(SEARCH('Formulaire recherche'!$E$20,D2837,1),""))</f>
        <v>0</v>
      </c>
      <c r="AN2837" t="str">
        <f>IF(AM2837=1,COUNTIF($AM$2:AM2837,1),"")</f>
        <v/>
      </c>
      <c r="AO2837" t="str">
        <f>IFERROR(INDEX($D$2:$D$3528,MATCH(ROWS($AN$2:AN2837),Position_Fournisseurs,0)),"")</f>
        <v/>
      </c>
    </row>
    <row r="2838" spans="39:41" x14ac:dyDescent="0.25">
      <c r="AM2838">
        <f>--ISNUMBER(IFERROR(SEARCH('Formulaire recherche'!$E$20,D2838,1),""))</f>
        <v>0</v>
      </c>
      <c r="AN2838" t="str">
        <f>IF(AM2838=1,COUNTIF($AM$2:AM2838,1),"")</f>
        <v/>
      </c>
      <c r="AO2838" t="str">
        <f>IFERROR(INDEX($D$2:$D$3528,MATCH(ROWS($AN$2:AN2838),Position_Fournisseurs,0)),"")</f>
        <v/>
      </c>
    </row>
    <row r="2839" spans="39:41" x14ac:dyDescent="0.25">
      <c r="AM2839">
        <f>--ISNUMBER(IFERROR(SEARCH('Formulaire recherche'!$E$20,D2839,1),""))</f>
        <v>0</v>
      </c>
      <c r="AN2839" t="str">
        <f>IF(AM2839=1,COUNTIF($AM$2:AM2839,1),"")</f>
        <v/>
      </c>
      <c r="AO2839" t="str">
        <f>IFERROR(INDEX($D$2:$D$3528,MATCH(ROWS($AN$2:AN2839),Position_Fournisseurs,0)),"")</f>
        <v/>
      </c>
    </row>
    <row r="2840" spans="39:41" x14ac:dyDescent="0.25">
      <c r="AM2840">
        <f>--ISNUMBER(IFERROR(SEARCH('Formulaire recherche'!$E$20,D2840,1),""))</f>
        <v>0</v>
      </c>
      <c r="AN2840" t="str">
        <f>IF(AM2840=1,COUNTIF($AM$2:AM2840,1),"")</f>
        <v/>
      </c>
      <c r="AO2840" t="str">
        <f>IFERROR(INDEX($D$2:$D$3528,MATCH(ROWS($AN$2:AN2840),Position_Fournisseurs,0)),"")</f>
        <v/>
      </c>
    </row>
    <row r="2841" spans="39:41" x14ac:dyDescent="0.25">
      <c r="AM2841">
        <f>--ISNUMBER(IFERROR(SEARCH('Formulaire recherche'!$E$20,D2841,1),""))</f>
        <v>0</v>
      </c>
      <c r="AN2841" t="str">
        <f>IF(AM2841=1,COUNTIF($AM$2:AM2841,1),"")</f>
        <v/>
      </c>
      <c r="AO2841" t="str">
        <f>IFERROR(INDEX($D$2:$D$3528,MATCH(ROWS($AN$2:AN2841),Position_Fournisseurs,0)),"")</f>
        <v/>
      </c>
    </row>
    <row r="2842" spans="39:41" x14ac:dyDescent="0.25">
      <c r="AM2842">
        <f>--ISNUMBER(IFERROR(SEARCH('Formulaire recherche'!$E$20,D2842,1),""))</f>
        <v>0</v>
      </c>
      <c r="AN2842" t="str">
        <f>IF(AM2842=1,COUNTIF($AM$2:AM2842,1),"")</f>
        <v/>
      </c>
      <c r="AO2842" t="str">
        <f>IFERROR(INDEX($D$2:$D$3528,MATCH(ROWS($AN$2:AN2842),Position_Fournisseurs,0)),"")</f>
        <v/>
      </c>
    </row>
    <row r="2843" spans="39:41" x14ac:dyDescent="0.25">
      <c r="AM2843">
        <f>--ISNUMBER(IFERROR(SEARCH('Formulaire recherche'!$E$20,D2843,1),""))</f>
        <v>0</v>
      </c>
      <c r="AN2843" t="str">
        <f>IF(AM2843=1,COUNTIF($AM$2:AM2843,1),"")</f>
        <v/>
      </c>
      <c r="AO2843" t="str">
        <f>IFERROR(INDEX($D$2:$D$3528,MATCH(ROWS($AN$2:AN2843),Position_Fournisseurs,0)),"")</f>
        <v/>
      </c>
    </row>
    <row r="2844" spans="39:41" x14ac:dyDescent="0.25">
      <c r="AM2844">
        <f>--ISNUMBER(IFERROR(SEARCH('Formulaire recherche'!$E$20,D2844,1),""))</f>
        <v>0</v>
      </c>
      <c r="AN2844" t="str">
        <f>IF(AM2844=1,COUNTIF($AM$2:AM2844,1),"")</f>
        <v/>
      </c>
      <c r="AO2844" t="str">
        <f>IFERROR(INDEX($D$2:$D$3528,MATCH(ROWS($AN$2:AN2844),Position_Fournisseurs,0)),"")</f>
        <v/>
      </c>
    </row>
    <row r="2845" spans="39:41" x14ac:dyDescent="0.25">
      <c r="AM2845">
        <f>--ISNUMBER(IFERROR(SEARCH('Formulaire recherche'!$E$20,D2845,1),""))</f>
        <v>0</v>
      </c>
      <c r="AN2845" t="str">
        <f>IF(AM2845=1,COUNTIF($AM$2:AM2845,1),"")</f>
        <v/>
      </c>
      <c r="AO2845" t="str">
        <f>IFERROR(INDEX($D$2:$D$3528,MATCH(ROWS($AN$2:AN2845),Position_Fournisseurs,0)),"")</f>
        <v/>
      </c>
    </row>
    <row r="2846" spans="39:41" x14ac:dyDescent="0.25">
      <c r="AM2846">
        <f>--ISNUMBER(IFERROR(SEARCH('Formulaire recherche'!$E$20,D2846,1),""))</f>
        <v>0</v>
      </c>
      <c r="AN2846" t="str">
        <f>IF(AM2846=1,COUNTIF($AM$2:AM2846,1),"")</f>
        <v/>
      </c>
      <c r="AO2846" t="str">
        <f>IFERROR(INDEX($D$2:$D$3528,MATCH(ROWS($AN$2:AN2846),Position_Fournisseurs,0)),"")</f>
        <v/>
      </c>
    </row>
    <row r="2847" spans="39:41" x14ac:dyDescent="0.25">
      <c r="AM2847">
        <f>--ISNUMBER(IFERROR(SEARCH('Formulaire recherche'!$E$20,D2847,1),""))</f>
        <v>0</v>
      </c>
      <c r="AN2847" t="str">
        <f>IF(AM2847=1,COUNTIF($AM$2:AM2847,1),"")</f>
        <v/>
      </c>
      <c r="AO2847" t="str">
        <f>IFERROR(INDEX($D$2:$D$3528,MATCH(ROWS($AN$2:AN2847),Position_Fournisseurs,0)),"")</f>
        <v/>
      </c>
    </row>
    <row r="2848" spans="39:41" x14ac:dyDescent="0.25">
      <c r="AM2848">
        <f>--ISNUMBER(IFERROR(SEARCH('Formulaire recherche'!$E$20,D2848,1),""))</f>
        <v>0</v>
      </c>
      <c r="AN2848" t="str">
        <f>IF(AM2848=1,COUNTIF($AM$2:AM2848,1),"")</f>
        <v/>
      </c>
      <c r="AO2848" t="str">
        <f>IFERROR(INDEX($D$2:$D$3528,MATCH(ROWS($AN$2:AN2848),Position_Fournisseurs,0)),"")</f>
        <v/>
      </c>
    </row>
    <row r="2849" spans="39:41" x14ac:dyDescent="0.25">
      <c r="AM2849">
        <f>--ISNUMBER(IFERROR(SEARCH('Formulaire recherche'!$E$20,D2849,1),""))</f>
        <v>0</v>
      </c>
      <c r="AN2849" t="str">
        <f>IF(AM2849=1,COUNTIF($AM$2:AM2849,1),"")</f>
        <v/>
      </c>
      <c r="AO2849" t="str">
        <f>IFERROR(INDEX($D$2:$D$3528,MATCH(ROWS($AN$2:AN2849),Position_Fournisseurs,0)),"")</f>
        <v/>
      </c>
    </row>
    <row r="2850" spans="39:41" x14ac:dyDescent="0.25">
      <c r="AM2850">
        <f>--ISNUMBER(IFERROR(SEARCH('Formulaire recherche'!$E$20,D2850,1),""))</f>
        <v>0</v>
      </c>
      <c r="AN2850" t="str">
        <f>IF(AM2850=1,COUNTIF($AM$2:AM2850,1),"")</f>
        <v/>
      </c>
      <c r="AO2850" t="str">
        <f>IFERROR(INDEX($D$2:$D$3528,MATCH(ROWS($AN$2:AN2850),Position_Fournisseurs,0)),"")</f>
        <v/>
      </c>
    </row>
    <row r="2851" spans="39:41" x14ac:dyDescent="0.25">
      <c r="AM2851">
        <f>--ISNUMBER(IFERROR(SEARCH('Formulaire recherche'!$E$20,D2851,1),""))</f>
        <v>0</v>
      </c>
      <c r="AN2851" t="str">
        <f>IF(AM2851=1,COUNTIF($AM$2:AM2851,1),"")</f>
        <v/>
      </c>
      <c r="AO2851" t="str">
        <f>IFERROR(INDEX($D$2:$D$3528,MATCH(ROWS($AN$2:AN2851),Position_Fournisseurs,0)),"")</f>
        <v/>
      </c>
    </row>
    <row r="2852" spans="39:41" x14ac:dyDescent="0.25">
      <c r="AM2852">
        <f>--ISNUMBER(IFERROR(SEARCH('Formulaire recherche'!$E$20,D2852,1),""))</f>
        <v>0</v>
      </c>
      <c r="AN2852" t="str">
        <f>IF(AM2852=1,COUNTIF($AM$2:AM2852,1),"")</f>
        <v/>
      </c>
      <c r="AO2852" t="str">
        <f>IFERROR(INDEX($D$2:$D$3528,MATCH(ROWS($AN$2:AN2852),Position_Fournisseurs,0)),"")</f>
        <v/>
      </c>
    </row>
    <row r="2853" spans="39:41" x14ac:dyDescent="0.25">
      <c r="AM2853">
        <f>--ISNUMBER(IFERROR(SEARCH('Formulaire recherche'!$E$20,D2853,1),""))</f>
        <v>0</v>
      </c>
      <c r="AN2853" t="str">
        <f>IF(AM2853=1,COUNTIF($AM$2:AM2853,1),"")</f>
        <v/>
      </c>
      <c r="AO2853" t="str">
        <f>IFERROR(INDEX($D$2:$D$3528,MATCH(ROWS($AN$2:AN2853),Position_Fournisseurs,0)),"")</f>
        <v/>
      </c>
    </row>
    <row r="2854" spans="39:41" x14ac:dyDescent="0.25">
      <c r="AM2854">
        <f>--ISNUMBER(IFERROR(SEARCH('Formulaire recherche'!$E$20,D2854,1),""))</f>
        <v>0</v>
      </c>
      <c r="AN2854" t="str">
        <f>IF(AM2854=1,COUNTIF($AM$2:AM2854,1),"")</f>
        <v/>
      </c>
      <c r="AO2854" t="str">
        <f>IFERROR(INDEX($D$2:$D$3528,MATCH(ROWS($AN$2:AN2854),Position_Fournisseurs,0)),"")</f>
        <v/>
      </c>
    </row>
    <row r="2855" spans="39:41" x14ac:dyDescent="0.25">
      <c r="AM2855">
        <f>--ISNUMBER(IFERROR(SEARCH('Formulaire recherche'!$E$20,D2855,1),""))</f>
        <v>0</v>
      </c>
      <c r="AN2855" t="str">
        <f>IF(AM2855=1,COUNTIF($AM$2:AM2855,1),"")</f>
        <v/>
      </c>
      <c r="AO2855" t="str">
        <f>IFERROR(INDEX($D$2:$D$3528,MATCH(ROWS($AN$2:AN2855),Position_Fournisseurs,0)),"")</f>
        <v/>
      </c>
    </row>
    <row r="2856" spans="39:41" x14ac:dyDescent="0.25">
      <c r="AM2856">
        <f>--ISNUMBER(IFERROR(SEARCH('Formulaire recherche'!$E$20,D2856,1),""))</f>
        <v>0</v>
      </c>
      <c r="AN2856" t="str">
        <f>IF(AM2856=1,COUNTIF($AM$2:AM2856,1),"")</f>
        <v/>
      </c>
      <c r="AO2856" t="str">
        <f>IFERROR(INDEX($D$2:$D$3528,MATCH(ROWS($AN$2:AN2856),Position_Fournisseurs,0)),"")</f>
        <v/>
      </c>
    </row>
    <row r="2857" spans="39:41" x14ac:dyDescent="0.25">
      <c r="AM2857">
        <f>--ISNUMBER(IFERROR(SEARCH('Formulaire recherche'!$E$20,D2857,1),""))</f>
        <v>0</v>
      </c>
      <c r="AN2857" t="str">
        <f>IF(AM2857=1,COUNTIF($AM$2:AM2857,1),"")</f>
        <v/>
      </c>
      <c r="AO2857" t="str">
        <f>IFERROR(INDEX($D$2:$D$3528,MATCH(ROWS($AN$2:AN2857),Position_Fournisseurs,0)),"")</f>
        <v/>
      </c>
    </row>
    <row r="2858" spans="39:41" x14ac:dyDescent="0.25">
      <c r="AM2858">
        <f>--ISNUMBER(IFERROR(SEARCH('Formulaire recherche'!$E$20,D2858,1),""))</f>
        <v>0</v>
      </c>
      <c r="AN2858" t="str">
        <f>IF(AM2858=1,COUNTIF($AM$2:AM2858,1),"")</f>
        <v/>
      </c>
      <c r="AO2858" t="str">
        <f>IFERROR(INDEX($D$2:$D$3528,MATCH(ROWS($AN$2:AN2858),Position_Fournisseurs,0)),"")</f>
        <v/>
      </c>
    </row>
    <row r="2859" spans="39:41" x14ac:dyDescent="0.25">
      <c r="AM2859">
        <f>--ISNUMBER(IFERROR(SEARCH('Formulaire recherche'!$E$20,D2859,1),""))</f>
        <v>0</v>
      </c>
      <c r="AN2859" t="str">
        <f>IF(AM2859=1,COUNTIF($AM$2:AM2859,1),"")</f>
        <v/>
      </c>
      <c r="AO2859" t="str">
        <f>IFERROR(INDEX($D$2:$D$3528,MATCH(ROWS($AN$2:AN2859),Position_Fournisseurs,0)),"")</f>
        <v/>
      </c>
    </row>
    <row r="2860" spans="39:41" x14ac:dyDescent="0.25">
      <c r="AM2860">
        <f>--ISNUMBER(IFERROR(SEARCH('Formulaire recherche'!$E$20,D2860,1),""))</f>
        <v>0</v>
      </c>
      <c r="AN2860" t="str">
        <f>IF(AM2860=1,COUNTIF($AM$2:AM2860,1),"")</f>
        <v/>
      </c>
      <c r="AO2860" t="str">
        <f>IFERROR(INDEX($D$2:$D$3528,MATCH(ROWS($AN$2:AN2860),Position_Fournisseurs,0)),"")</f>
        <v/>
      </c>
    </row>
    <row r="2861" spans="39:41" x14ac:dyDescent="0.25">
      <c r="AM2861">
        <f>--ISNUMBER(IFERROR(SEARCH('Formulaire recherche'!$E$20,D2861,1),""))</f>
        <v>0</v>
      </c>
      <c r="AN2861" t="str">
        <f>IF(AM2861=1,COUNTIF($AM$2:AM2861,1),"")</f>
        <v/>
      </c>
      <c r="AO2861" t="str">
        <f>IFERROR(INDEX($D$2:$D$3528,MATCH(ROWS($AN$2:AN2861),Position_Fournisseurs,0)),"")</f>
        <v/>
      </c>
    </row>
    <row r="2862" spans="39:41" x14ac:dyDescent="0.25">
      <c r="AM2862">
        <f>--ISNUMBER(IFERROR(SEARCH('Formulaire recherche'!$E$20,D2862,1),""))</f>
        <v>0</v>
      </c>
      <c r="AN2862" t="str">
        <f>IF(AM2862=1,COUNTIF($AM$2:AM2862,1),"")</f>
        <v/>
      </c>
      <c r="AO2862" t="str">
        <f>IFERROR(INDEX($D$2:$D$3528,MATCH(ROWS($AN$2:AN2862),Position_Fournisseurs,0)),"")</f>
        <v/>
      </c>
    </row>
    <row r="2863" spans="39:41" x14ac:dyDescent="0.25">
      <c r="AM2863">
        <f>--ISNUMBER(IFERROR(SEARCH('Formulaire recherche'!$E$20,D2863,1),""))</f>
        <v>0</v>
      </c>
      <c r="AN2863" t="str">
        <f>IF(AM2863=1,COUNTIF($AM$2:AM2863,1),"")</f>
        <v/>
      </c>
      <c r="AO2863" t="str">
        <f>IFERROR(INDEX($D$2:$D$3528,MATCH(ROWS($AN$2:AN2863),Position_Fournisseurs,0)),"")</f>
        <v/>
      </c>
    </row>
    <row r="2864" spans="39:41" x14ac:dyDescent="0.25">
      <c r="AM2864">
        <f>--ISNUMBER(IFERROR(SEARCH('Formulaire recherche'!$E$20,D2864,1),""))</f>
        <v>0</v>
      </c>
      <c r="AN2864" t="str">
        <f>IF(AM2864=1,COUNTIF($AM$2:AM2864,1),"")</f>
        <v/>
      </c>
      <c r="AO2864" t="str">
        <f>IFERROR(INDEX($D$2:$D$3528,MATCH(ROWS($AN$2:AN2864),Position_Fournisseurs,0)),"")</f>
        <v/>
      </c>
    </row>
    <row r="2865" spans="39:41" x14ac:dyDescent="0.25">
      <c r="AM2865">
        <f>--ISNUMBER(IFERROR(SEARCH('Formulaire recherche'!$E$20,D2865,1),""))</f>
        <v>0</v>
      </c>
      <c r="AN2865" t="str">
        <f>IF(AM2865=1,COUNTIF($AM$2:AM2865,1),"")</f>
        <v/>
      </c>
      <c r="AO2865" t="str">
        <f>IFERROR(INDEX($D$2:$D$3528,MATCH(ROWS($AN$2:AN2865),Position_Fournisseurs,0)),"")</f>
        <v/>
      </c>
    </row>
    <row r="2866" spans="39:41" x14ac:dyDescent="0.25">
      <c r="AM2866">
        <f>--ISNUMBER(IFERROR(SEARCH('Formulaire recherche'!$E$20,D2866,1),""))</f>
        <v>0</v>
      </c>
      <c r="AN2866" t="str">
        <f>IF(AM2866=1,COUNTIF($AM$2:AM2866,1),"")</f>
        <v/>
      </c>
      <c r="AO2866" t="str">
        <f>IFERROR(INDEX($D$2:$D$3528,MATCH(ROWS($AN$2:AN2866),Position_Fournisseurs,0)),"")</f>
        <v/>
      </c>
    </row>
    <row r="2867" spans="39:41" x14ac:dyDescent="0.25">
      <c r="AM2867">
        <f>--ISNUMBER(IFERROR(SEARCH('Formulaire recherche'!$E$20,D2867,1),""))</f>
        <v>0</v>
      </c>
      <c r="AN2867" t="str">
        <f>IF(AM2867=1,COUNTIF($AM$2:AM2867,1),"")</f>
        <v/>
      </c>
      <c r="AO2867" t="str">
        <f>IFERROR(INDEX($D$2:$D$3528,MATCH(ROWS($AN$2:AN2867),Position_Fournisseurs,0)),"")</f>
        <v/>
      </c>
    </row>
    <row r="2868" spans="39:41" x14ac:dyDescent="0.25">
      <c r="AM2868">
        <f>--ISNUMBER(IFERROR(SEARCH('Formulaire recherche'!$E$20,D2868,1),""))</f>
        <v>0</v>
      </c>
      <c r="AN2868" t="str">
        <f>IF(AM2868=1,COUNTIF($AM$2:AM2868,1),"")</f>
        <v/>
      </c>
      <c r="AO2868" t="str">
        <f>IFERROR(INDEX($D$2:$D$3528,MATCH(ROWS($AN$2:AN2868),Position_Fournisseurs,0)),"")</f>
        <v/>
      </c>
    </row>
    <row r="2869" spans="39:41" x14ac:dyDescent="0.25">
      <c r="AM2869">
        <f>--ISNUMBER(IFERROR(SEARCH('Formulaire recherche'!$E$20,D2869,1),""))</f>
        <v>0</v>
      </c>
      <c r="AN2869" t="str">
        <f>IF(AM2869=1,COUNTIF($AM$2:AM2869,1),"")</f>
        <v/>
      </c>
      <c r="AO2869" t="str">
        <f>IFERROR(INDEX($D$2:$D$3528,MATCH(ROWS($AN$2:AN2869),Position_Fournisseurs,0)),"")</f>
        <v/>
      </c>
    </row>
    <row r="2870" spans="39:41" x14ac:dyDescent="0.25">
      <c r="AM2870">
        <f>--ISNUMBER(IFERROR(SEARCH('Formulaire recherche'!$E$20,D2870,1),""))</f>
        <v>0</v>
      </c>
      <c r="AN2870" t="str">
        <f>IF(AM2870=1,COUNTIF($AM$2:AM2870,1),"")</f>
        <v/>
      </c>
      <c r="AO2870" t="str">
        <f>IFERROR(INDEX($D$2:$D$3528,MATCH(ROWS($AN$2:AN2870),Position_Fournisseurs,0)),"")</f>
        <v/>
      </c>
    </row>
    <row r="2871" spans="39:41" x14ac:dyDescent="0.25">
      <c r="AM2871">
        <f>--ISNUMBER(IFERROR(SEARCH('Formulaire recherche'!$E$20,D2871,1),""))</f>
        <v>0</v>
      </c>
      <c r="AN2871" t="str">
        <f>IF(AM2871=1,COUNTIF($AM$2:AM2871,1),"")</f>
        <v/>
      </c>
      <c r="AO2871" t="str">
        <f>IFERROR(INDEX($D$2:$D$3528,MATCH(ROWS($AN$2:AN2871),Position_Fournisseurs,0)),"")</f>
        <v/>
      </c>
    </row>
    <row r="2872" spans="39:41" x14ac:dyDescent="0.25">
      <c r="AM2872">
        <f>--ISNUMBER(IFERROR(SEARCH('Formulaire recherche'!$E$20,D2872,1),""))</f>
        <v>0</v>
      </c>
      <c r="AN2872" t="str">
        <f>IF(AM2872=1,COUNTIF($AM$2:AM2872,1),"")</f>
        <v/>
      </c>
      <c r="AO2872" t="str">
        <f>IFERROR(INDEX($D$2:$D$3528,MATCH(ROWS($AN$2:AN2872),Position_Fournisseurs,0)),"")</f>
        <v/>
      </c>
    </row>
    <row r="2873" spans="39:41" x14ac:dyDescent="0.25">
      <c r="AM2873">
        <f>--ISNUMBER(IFERROR(SEARCH('Formulaire recherche'!$E$20,D2873,1),""))</f>
        <v>0</v>
      </c>
      <c r="AN2873" t="str">
        <f>IF(AM2873=1,COUNTIF($AM$2:AM2873,1),"")</f>
        <v/>
      </c>
      <c r="AO2873" t="str">
        <f>IFERROR(INDEX($D$2:$D$3528,MATCH(ROWS($AN$2:AN2873),Position_Fournisseurs,0)),"")</f>
        <v/>
      </c>
    </row>
    <row r="2874" spans="39:41" x14ac:dyDescent="0.25">
      <c r="AM2874">
        <f>--ISNUMBER(IFERROR(SEARCH('Formulaire recherche'!$E$20,D2874,1),""))</f>
        <v>0</v>
      </c>
      <c r="AN2874" t="str">
        <f>IF(AM2874=1,COUNTIF($AM$2:AM2874,1),"")</f>
        <v/>
      </c>
      <c r="AO2874" t="str">
        <f>IFERROR(INDEX($D$2:$D$3528,MATCH(ROWS($AN$2:AN2874),Position_Fournisseurs,0)),"")</f>
        <v/>
      </c>
    </row>
    <row r="2875" spans="39:41" x14ac:dyDescent="0.25">
      <c r="AM2875">
        <f>--ISNUMBER(IFERROR(SEARCH('Formulaire recherche'!$E$20,D2875,1),""))</f>
        <v>0</v>
      </c>
      <c r="AN2875" t="str">
        <f>IF(AM2875=1,COUNTIF($AM$2:AM2875,1),"")</f>
        <v/>
      </c>
      <c r="AO2875" t="str">
        <f>IFERROR(INDEX($D$2:$D$3528,MATCH(ROWS($AN$2:AN2875),Position_Fournisseurs,0)),"")</f>
        <v/>
      </c>
    </row>
    <row r="2876" spans="39:41" x14ac:dyDescent="0.25">
      <c r="AM2876">
        <f>--ISNUMBER(IFERROR(SEARCH('Formulaire recherche'!$E$20,D2876,1),""))</f>
        <v>0</v>
      </c>
      <c r="AN2876" t="str">
        <f>IF(AM2876=1,COUNTIF($AM$2:AM2876,1),"")</f>
        <v/>
      </c>
      <c r="AO2876" t="str">
        <f>IFERROR(INDEX($D$2:$D$3528,MATCH(ROWS($AN$2:AN2876),Position_Fournisseurs,0)),"")</f>
        <v/>
      </c>
    </row>
    <row r="2877" spans="39:41" x14ac:dyDescent="0.25">
      <c r="AM2877">
        <f>--ISNUMBER(IFERROR(SEARCH('Formulaire recherche'!$E$20,D2877,1),""))</f>
        <v>0</v>
      </c>
      <c r="AN2877" t="str">
        <f>IF(AM2877=1,COUNTIF($AM$2:AM2877,1),"")</f>
        <v/>
      </c>
      <c r="AO2877" t="str">
        <f>IFERROR(INDEX($D$2:$D$3528,MATCH(ROWS($AN$2:AN2877),Position_Fournisseurs,0)),"")</f>
        <v/>
      </c>
    </row>
    <row r="2878" spans="39:41" x14ac:dyDescent="0.25">
      <c r="AM2878">
        <f>--ISNUMBER(IFERROR(SEARCH('Formulaire recherche'!$E$20,D2878,1),""))</f>
        <v>0</v>
      </c>
      <c r="AN2878" t="str">
        <f>IF(AM2878=1,COUNTIF($AM$2:AM2878,1),"")</f>
        <v/>
      </c>
      <c r="AO2878" t="str">
        <f>IFERROR(INDEX($D$2:$D$3528,MATCH(ROWS($AN$2:AN2878),Position_Fournisseurs,0)),"")</f>
        <v/>
      </c>
    </row>
    <row r="2879" spans="39:41" x14ac:dyDescent="0.25">
      <c r="AM2879">
        <f>--ISNUMBER(IFERROR(SEARCH('Formulaire recherche'!$E$20,D2879,1),""))</f>
        <v>0</v>
      </c>
      <c r="AN2879" t="str">
        <f>IF(AM2879=1,COUNTIF($AM$2:AM2879,1),"")</f>
        <v/>
      </c>
      <c r="AO2879" t="str">
        <f>IFERROR(INDEX($D$2:$D$3528,MATCH(ROWS($AN$2:AN2879),Position_Fournisseurs,0)),"")</f>
        <v/>
      </c>
    </row>
    <row r="2880" spans="39:41" x14ac:dyDescent="0.25">
      <c r="AM2880">
        <f>--ISNUMBER(IFERROR(SEARCH('Formulaire recherche'!$E$20,D2880,1),""))</f>
        <v>0</v>
      </c>
      <c r="AN2880" t="str">
        <f>IF(AM2880=1,COUNTIF($AM$2:AM2880,1),"")</f>
        <v/>
      </c>
      <c r="AO2880" t="str">
        <f>IFERROR(INDEX($D$2:$D$3528,MATCH(ROWS($AN$2:AN2880),Position_Fournisseurs,0)),"")</f>
        <v/>
      </c>
    </row>
    <row r="2881" spans="39:41" x14ac:dyDescent="0.25">
      <c r="AM2881">
        <f>--ISNUMBER(IFERROR(SEARCH('Formulaire recherche'!$E$20,D2881,1),""))</f>
        <v>0</v>
      </c>
      <c r="AN2881" t="str">
        <f>IF(AM2881=1,COUNTIF($AM$2:AM2881,1),"")</f>
        <v/>
      </c>
      <c r="AO2881" t="str">
        <f>IFERROR(INDEX($D$2:$D$3528,MATCH(ROWS($AN$2:AN2881),Position_Fournisseurs,0)),"")</f>
        <v/>
      </c>
    </row>
    <row r="2882" spans="39:41" x14ac:dyDescent="0.25">
      <c r="AM2882">
        <f>--ISNUMBER(IFERROR(SEARCH('Formulaire recherche'!$E$20,D2882,1),""))</f>
        <v>0</v>
      </c>
      <c r="AN2882" t="str">
        <f>IF(AM2882=1,COUNTIF($AM$2:AM2882,1),"")</f>
        <v/>
      </c>
      <c r="AO2882" t="str">
        <f>IFERROR(INDEX($D$2:$D$3528,MATCH(ROWS($AN$2:AN2882),Position_Fournisseurs,0)),"")</f>
        <v/>
      </c>
    </row>
    <row r="2883" spans="39:41" x14ac:dyDescent="0.25">
      <c r="AM2883">
        <f>--ISNUMBER(IFERROR(SEARCH('Formulaire recherche'!$E$20,D2883,1),""))</f>
        <v>0</v>
      </c>
      <c r="AN2883" t="str">
        <f>IF(AM2883=1,COUNTIF($AM$2:AM2883,1),"")</f>
        <v/>
      </c>
      <c r="AO2883" t="str">
        <f>IFERROR(INDEX($D$2:$D$3528,MATCH(ROWS($AN$2:AN2883),Position_Fournisseurs,0)),"")</f>
        <v/>
      </c>
    </row>
    <row r="2884" spans="39:41" x14ac:dyDescent="0.25">
      <c r="AM2884">
        <f>--ISNUMBER(IFERROR(SEARCH('Formulaire recherche'!$E$20,D2884,1),""))</f>
        <v>0</v>
      </c>
      <c r="AN2884" t="str">
        <f>IF(AM2884=1,COUNTIF($AM$2:AM2884,1),"")</f>
        <v/>
      </c>
      <c r="AO2884" t="str">
        <f>IFERROR(INDEX($D$2:$D$3528,MATCH(ROWS($AN$2:AN2884),Position_Fournisseurs,0)),"")</f>
        <v/>
      </c>
    </row>
    <row r="2885" spans="39:41" x14ac:dyDescent="0.25">
      <c r="AM2885">
        <f>--ISNUMBER(IFERROR(SEARCH('Formulaire recherche'!$E$20,D2885,1),""))</f>
        <v>0</v>
      </c>
      <c r="AN2885" t="str">
        <f>IF(AM2885=1,COUNTIF($AM$2:AM2885,1),"")</f>
        <v/>
      </c>
      <c r="AO2885" t="str">
        <f>IFERROR(INDEX($D$2:$D$3528,MATCH(ROWS($AN$2:AN2885),Position_Fournisseurs,0)),"")</f>
        <v/>
      </c>
    </row>
    <row r="2886" spans="39:41" x14ac:dyDescent="0.25">
      <c r="AM2886">
        <f>--ISNUMBER(IFERROR(SEARCH('Formulaire recherche'!$E$20,D2886,1),""))</f>
        <v>0</v>
      </c>
      <c r="AN2886" t="str">
        <f>IF(AM2886=1,COUNTIF($AM$2:AM2886,1),"")</f>
        <v/>
      </c>
      <c r="AO2886" t="str">
        <f>IFERROR(INDEX($D$2:$D$3528,MATCH(ROWS($AN$2:AN2886),Position_Fournisseurs,0)),"")</f>
        <v/>
      </c>
    </row>
    <row r="2887" spans="39:41" x14ac:dyDescent="0.25">
      <c r="AM2887">
        <f>--ISNUMBER(IFERROR(SEARCH('Formulaire recherche'!$E$20,D2887,1),""))</f>
        <v>0</v>
      </c>
      <c r="AN2887" t="str">
        <f>IF(AM2887=1,COUNTIF($AM$2:AM2887,1),"")</f>
        <v/>
      </c>
      <c r="AO2887" t="str">
        <f>IFERROR(INDEX($D$2:$D$3528,MATCH(ROWS($AN$2:AN2887),Position_Fournisseurs,0)),"")</f>
        <v/>
      </c>
    </row>
    <row r="2888" spans="39:41" x14ac:dyDescent="0.25">
      <c r="AM2888">
        <f>--ISNUMBER(IFERROR(SEARCH('Formulaire recherche'!$E$20,D2888,1),""))</f>
        <v>0</v>
      </c>
      <c r="AN2888" t="str">
        <f>IF(AM2888=1,COUNTIF($AM$2:AM2888,1),"")</f>
        <v/>
      </c>
      <c r="AO2888" t="str">
        <f>IFERROR(INDEX($D$2:$D$3528,MATCH(ROWS($AN$2:AN2888),Position_Fournisseurs,0)),"")</f>
        <v/>
      </c>
    </row>
    <row r="2889" spans="39:41" x14ac:dyDescent="0.25">
      <c r="AM2889">
        <f>--ISNUMBER(IFERROR(SEARCH('Formulaire recherche'!$E$20,D2889,1),""))</f>
        <v>0</v>
      </c>
      <c r="AN2889" t="str">
        <f>IF(AM2889=1,COUNTIF($AM$2:AM2889,1),"")</f>
        <v/>
      </c>
      <c r="AO2889" t="str">
        <f>IFERROR(INDEX($D$2:$D$3528,MATCH(ROWS($AN$2:AN2889),Position_Fournisseurs,0)),"")</f>
        <v/>
      </c>
    </row>
    <row r="2890" spans="39:41" x14ac:dyDescent="0.25">
      <c r="AM2890">
        <f>--ISNUMBER(IFERROR(SEARCH('Formulaire recherche'!$E$20,D2890,1),""))</f>
        <v>0</v>
      </c>
      <c r="AN2890" t="str">
        <f>IF(AM2890=1,COUNTIF($AM$2:AM2890,1),"")</f>
        <v/>
      </c>
      <c r="AO2890" t="str">
        <f>IFERROR(INDEX($D$2:$D$3528,MATCH(ROWS($AN$2:AN2890),Position_Fournisseurs,0)),"")</f>
        <v/>
      </c>
    </row>
    <row r="2891" spans="39:41" x14ac:dyDescent="0.25">
      <c r="AM2891">
        <f>--ISNUMBER(IFERROR(SEARCH('Formulaire recherche'!$E$20,D2891,1),""))</f>
        <v>0</v>
      </c>
      <c r="AN2891" t="str">
        <f>IF(AM2891=1,COUNTIF($AM$2:AM2891,1),"")</f>
        <v/>
      </c>
      <c r="AO2891" t="str">
        <f>IFERROR(INDEX($D$2:$D$3528,MATCH(ROWS($AN$2:AN2891),Position_Fournisseurs,0)),"")</f>
        <v/>
      </c>
    </row>
    <row r="2892" spans="39:41" x14ac:dyDescent="0.25">
      <c r="AM2892">
        <f>--ISNUMBER(IFERROR(SEARCH('Formulaire recherche'!$E$20,D2892,1),""))</f>
        <v>0</v>
      </c>
      <c r="AN2892" t="str">
        <f>IF(AM2892=1,COUNTIF($AM$2:AM2892,1),"")</f>
        <v/>
      </c>
      <c r="AO2892" t="str">
        <f>IFERROR(INDEX($D$2:$D$3528,MATCH(ROWS($AN$2:AN2892),Position_Fournisseurs,0)),"")</f>
        <v/>
      </c>
    </row>
    <row r="2893" spans="39:41" x14ac:dyDescent="0.25">
      <c r="AM2893">
        <f>--ISNUMBER(IFERROR(SEARCH('Formulaire recherche'!$E$20,D2893,1),""))</f>
        <v>0</v>
      </c>
      <c r="AN2893" t="str">
        <f>IF(AM2893=1,COUNTIF($AM$2:AM2893,1),"")</f>
        <v/>
      </c>
      <c r="AO2893" t="str">
        <f>IFERROR(INDEX($D$2:$D$3528,MATCH(ROWS($AN$2:AN2893),Position_Fournisseurs,0)),"")</f>
        <v/>
      </c>
    </row>
    <row r="2894" spans="39:41" x14ac:dyDescent="0.25">
      <c r="AM2894">
        <f>--ISNUMBER(IFERROR(SEARCH('Formulaire recherche'!$E$20,D2894,1),""))</f>
        <v>0</v>
      </c>
      <c r="AN2894" t="str">
        <f>IF(AM2894=1,COUNTIF($AM$2:AM2894,1),"")</f>
        <v/>
      </c>
      <c r="AO2894" t="str">
        <f>IFERROR(INDEX($D$2:$D$3528,MATCH(ROWS($AN$2:AN2894),Position_Fournisseurs,0)),"")</f>
        <v/>
      </c>
    </row>
    <row r="2895" spans="39:41" x14ac:dyDescent="0.25">
      <c r="AM2895">
        <f>--ISNUMBER(IFERROR(SEARCH('Formulaire recherche'!$E$20,D2895,1),""))</f>
        <v>0</v>
      </c>
      <c r="AN2895" t="str">
        <f>IF(AM2895=1,COUNTIF($AM$2:AM2895,1),"")</f>
        <v/>
      </c>
      <c r="AO2895" t="str">
        <f>IFERROR(INDEX($D$2:$D$3528,MATCH(ROWS($AN$2:AN2895),Position_Fournisseurs,0)),"")</f>
        <v/>
      </c>
    </row>
    <row r="2896" spans="39:41" x14ac:dyDescent="0.25">
      <c r="AM2896">
        <f>--ISNUMBER(IFERROR(SEARCH('Formulaire recherche'!$E$20,D2896,1),""))</f>
        <v>0</v>
      </c>
      <c r="AN2896" t="str">
        <f>IF(AM2896=1,COUNTIF($AM$2:AM2896,1),"")</f>
        <v/>
      </c>
      <c r="AO2896" t="str">
        <f>IFERROR(INDEX($D$2:$D$3528,MATCH(ROWS($AN$2:AN2896),Position_Fournisseurs,0)),"")</f>
        <v/>
      </c>
    </row>
    <row r="2897" spans="39:41" x14ac:dyDescent="0.25">
      <c r="AM2897">
        <f>--ISNUMBER(IFERROR(SEARCH('Formulaire recherche'!$E$20,D2897,1),""))</f>
        <v>0</v>
      </c>
      <c r="AN2897" t="str">
        <f>IF(AM2897=1,COUNTIF($AM$2:AM2897,1),"")</f>
        <v/>
      </c>
      <c r="AO2897" t="str">
        <f>IFERROR(INDEX($D$2:$D$3528,MATCH(ROWS($AN$2:AN2897),Position_Fournisseurs,0)),"")</f>
        <v/>
      </c>
    </row>
    <row r="2898" spans="39:41" x14ac:dyDescent="0.25">
      <c r="AM2898">
        <f>--ISNUMBER(IFERROR(SEARCH('Formulaire recherche'!$E$20,D2898,1),""))</f>
        <v>0</v>
      </c>
      <c r="AN2898" t="str">
        <f>IF(AM2898=1,COUNTIF($AM$2:AM2898,1),"")</f>
        <v/>
      </c>
      <c r="AO2898" t="str">
        <f>IFERROR(INDEX($D$2:$D$3528,MATCH(ROWS($AN$2:AN2898),Position_Fournisseurs,0)),"")</f>
        <v/>
      </c>
    </row>
    <row r="2899" spans="39:41" x14ac:dyDescent="0.25">
      <c r="AM2899">
        <f>--ISNUMBER(IFERROR(SEARCH('Formulaire recherche'!$E$20,D2899,1),""))</f>
        <v>0</v>
      </c>
      <c r="AN2899" t="str">
        <f>IF(AM2899=1,COUNTIF($AM$2:AM2899,1),"")</f>
        <v/>
      </c>
      <c r="AO2899" t="str">
        <f>IFERROR(INDEX($D$2:$D$3528,MATCH(ROWS($AN$2:AN2899),Position_Fournisseurs,0)),"")</f>
        <v/>
      </c>
    </row>
    <row r="2900" spans="39:41" x14ac:dyDescent="0.25">
      <c r="AM2900">
        <f>--ISNUMBER(IFERROR(SEARCH('Formulaire recherche'!$E$20,D2900,1),""))</f>
        <v>0</v>
      </c>
      <c r="AN2900" t="str">
        <f>IF(AM2900=1,COUNTIF($AM$2:AM2900,1),"")</f>
        <v/>
      </c>
      <c r="AO2900" t="str">
        <f>IFERROR(INDEX($D$2:$D$3528,MATCH(ROWS($AN$2:AN2900),Position_Fournisseurs,0)),"")</f>
        <v/>
      </c>
    </row>
    <row r="2901" spans="39:41" x14ac:dyDescent="0.25">
      <c r="AM2901">
        <f>--ISNUMBER(IFERROR(SEARCH('Formulaire recherche'!$E$20,D2901,1),""))</f>
        <v>0</v>
      </c>
      <c r="AN2901" t="str">
        <f>IF(AM2901=1,COUNTIF($AM$2:AM2901,1),"")</f>
        <v/>
      </c>
      <c r="AO2901" t="str">
        <f>IFERROR(INDEX($D$2:$D$3528,MATCH(ROWS($AN$2:AN2901),Position_Fournisseurs,0)),"")</f>
        <v/>
      </c>
    </row>
    <row r="2902" spans="39:41" x14ac:dyDescent="0.25">
      <c r="AM2902">
        <f>--ISNUMBER(IFERROR(SEARCH('Formulaire recherche'!$E$20,D2902,1),""))</f>
        <v>0</v>
      </c>
      <c r="AN2902" t="str">
        <f>IF(AM2902=1,COUNTIF($AM$2:AM2902,1),"")</f>
        <v/>
      </c>
      <c r="AO2902" t="str">
        <f>IFERROR(INDEX($D$2:$D$3528,MATCH(ROWS($AN$2:AN2902),Position_Fournisseurs,0)),"")</f>
        <v/>
      </c>
    </row>
    <row r="2903" spans="39:41" x14ac:dyDescent="0.25">
      <c r="AM2903">
        <f>--ISNUMBER(IFERROR(SEARCH('Formulaire recherche'!$E$20,D2903,1),""))</f>
        <v>0</v>
      </c>
      <c r="AN2903" t="str">
        <f>IF(AM2903=1,COUNTIF($AM$2:AM2903,1),"")</f>
        <v/>
      </c>
      <c r="AO2903" t="str">
        <f>IFERROR(INDEX($D$2:$D$3528,MATCH(ROWS($AN$2:AN2903),Position_Fournisseurs,0)),"")</f>
        <v/>
      </c>
    </row>
    <row r="2904" spans="39:41" x14ac:dyDescent="0.25">
      <c r="AM2904">
        <f>--ISNUMBER(IFERROR(SEARCH('Formulaire recherche'!$E$20,D2904,1),""))</f>
        <v>0</v>
      </c>
      <c r="AN2904" t="str">
        <f>IF(AM2904=1,COUNTIF($AM$2:AM2904,1),"")</f>
        <v/>
      </c>
      <c r="AO2904" t="str">
        <f>IFERROR(INDEX($D$2:$D$3528,MATCH(ROWS($AN$2:AN2904),Position_Fournisseurs,0)),"")</f>
        <v/>
      </c>
    </row>
    <row r="2905" spans="39:41" x14ac:dyDescent="0.25">
      <c r="AM2905">
        <f>--ISNUMBER(IFERROR(SEARCH('Formulaire recherche'!$E$20,D2905,1),""))</f>
        <v>0</v>
      </c>
      <c r="AN2905" t="str">
        <f>IF(AM2905=1,COUNTIF($AM$2:AM2905,1),"")</f>
        <v/>
      </c>
      <c r="AO2905" t="str">
        <f>IFERROR(INDEX($D$2:$D$3528,MATCH(ROWS($AN$2:AN2905),Position_Fournisseurs,0)),"")</f>
        <v/>
      </c>
    </row>
    <row r="2906" spans="39:41" x14ac:dyDescent="0.25">
      <c r="AM2906">
        <f>--ISNUMBER(IFERROR(SEARCH('Formulaire recherche'!$E$20,D2906,1),""))</f>
        <v>0</v>
      </c>
      <c r="AN2906" t="str">
        <f>IF(AM2906=1,COUNTIF($AM$2:AM2906,1),"")</f>
        <v/>
      </c>
      <c r="AO2906" t="str">
        <f>IFERROR(INDEX($D$2:$D$3528,MATCH(ROWS($AN$2:AN2906),Position_Fournisseurs,0)),"")</f>
        <v/>
      </c>
    </row>
    <row r="2907" spans="39:41" x14ac:dyDescent="0.25">
      <c r="AM2907">
        <f>--ISNUMBER(IFERROR(SEARCH('Formulaire recherche'!$E$20,D2907,1),""))</f>
        <v>0</v>
      </c>
      <c r="AN2907" t="str">
        <f>IF(AM2907=1,COUNTIF($AM$2:AM2907,1),"")</f>
        <v/>
      </c>
      <c r="AO2907" t="str">
        <f>IFERROR(INDEX($D$2:$D$3528,MATCH(ROWS($AN$2:AN2907),Position_Fournisseurs,0)),"")</f>
        <v/>
      </c>
    </row>
    <row r="2908" spans="39:41" x14ac:dyDescent="0.25">
      <c r="AM2908">
        <f>--ISNUMBER(IFERROR(SEARCH('Formulaire recherche'!$E$20,D2908,1),""))</f>
        <v>0</v>
      </c>
      <c r="AN2908" t="str">
        <f>IF(AM2908=1,COUNTIF($AM$2:AM2908,1),"")</f>
        <v/>
      </c>
      <c r="AO2908" t="str">
        <f>IFERROR(INDEX($D$2:$D$3528,MATCH(ROWS($AN$2:AN2908),Position_Fournisseurs,0)),"")</f>
        <v/>
      </c>
    </row>
    <row r="2909" spans="39:41" x14ac:dyDescent="0.25">
      <c r="AM2909">
        <f>--ISNUMBER(IFERROR(SEARCH('Formulaire recherche'!$E$20,D2909,1),""))</f>
        <v>0</v>
      </c>
      <c r="AN2909" t="str">
        <f>IF(AM2909=1,COUNTIF($AM$2:AM2909,1),"")</f>
        <v/>
      </c>
      <c r="AO2909" t="str">
        <f>IFERROR(INDEX($D$2:$D$3528,MATCH(ROWS($AN$2:AN2909),Position_Fournisseurs,0)),"")</f>
        <v/>
      </c>
    </row>
    <row r="2910" spans="39:41" x14ac:dyDescent="0.25">
      <c r="AM2910">
        <f>--ISNUMBER(IFERROR(SEARCH('Formulaire recherche'!$E$20,D2910,1),""))</f>
        <v>0</v>
      </c>
      <c r="AN2910" t="str">
        <f>IF(AM2910=1,COUNTIF($AM$2:AM2910,1),"")</f>
        <v/>
      </c>
      <c r="AO2910" t="str">
        <f>IFERROR(INDEX($D$2:$D$3528,MATCH(ROWS($AN$2:AN2910),Position_Fournisseurs,0)),"")</f>
        <v/>
      </c>
    </row>
    <row r="2911" spans="39:41" x14ac:dyDescent="0.25">
      <c r="AM2911">
        <f>--ISNUMBER(IFERROR(SEARCH('Formulaire recherche'!$E$20,D2911,1),""))</f>
        <v>0</v>
      </c>
      <c r="AN2911" t="str">
        <f>IF(AM2911=1,COUNTIF($AM$2:AM2911,1),"")</f>
        <v/>
      </c>
      <c r="AO2911" t="str">
        <f>IFERROR(INDEX($D$2:$D$3528,MATCH(ROWS($AN$2:AN2911),Position_Fournisseurs,0)),"")</f>
        <v/>
      </c>
    </row>
    <row r="2912" spans="39:41" x14ac:dyDescent="0.25">
      <c r="AM2912">
        <f>--ISNUMBER(IFERROR(SEARCH('Formulaire recherche'!$E$20,D2912,1),""))</f>
        <v>0</v>
      </c>
      <c r="AN2912" t="str">
        <f>IF(AM2912=1,COUNTIF($AM$2:AM2912,1),"")</f>
        <v/>
      </c>
      <c r="AO2912" t="str">
        <f>IFERROR(INDEX($D$2:$D$3528,MATCH(ROWS($AN$2:AN2912),Position_Fournisseurs,0)),"")</f>
        <v/>
      </c>
    </row>
    <row r="2913" spans="39:41" x14ac:dyDescent="0.25">
      <c r="AM2913">
        <f>--ISNUMBER(IFERROR(SEARCH('Formulaire recherche'!$E$20,D2913,1),""))</f>
        <v>0</v>
      </c>
      <c r="AN2913" t="str">
        <f>IF(AM2913=1,COUNTIF($AM$2:AM2913,1),"")</f>
        <v/>
      </c>
      <c r="AO2913" t="str">
        <f>IFERROR(INDEX($D$2:$D$3528,MATCH(ROWS($AN$2:AN2913),Position_Fournisseurs,0)),"")</f>
        <v/>
      </c>
    </row>
    <row r="2914" spans="39:41" x14ac:dyDescent="0.25">
      <c r="AM2914">
        <f>--ISNUMBER(IFERROR(SEARCH('Formulaire recherche'!$E$20,D2914,1),""))</f>
        <v>0</v>
      </c>
      <c r="AN2914" t="str">
        <f>IF(AM2914=1,COUNTIF($AM$2:AM2914,1),"")</f>
        <v/>
      </c>
      <c r="AO2914" t="str">
        <f>IFERROR(INDEX($D$2:$D$3528,MATCH(ROWS($AN$2:AN2914),Position_Fournisseurs,0)),"")</f>
        <v/>
      </c>
    </row>
    <row r="2915" spans="39:41" x14ac:dyDescent="0.25">
      <c r="AM2915">
        <f>--ISNUMBER(IFERROR(SEARCH('Formulaire recherche'!$E$20,D2915,1),""))</f>
        <v>0</v>
      </c>
      <c r="AN2915" t="str">
        <f>IF(AM2915=1,COUNTIF($AM$2:AM2915,1),"")</f>
        <v/>
      </c>
      <c r="AO2915" t="str">
        <f>IFERROR(INDEX($D$2:$D$3528,MATCH(ROWS($AN$2:AN2915),Position_Fournisseurs,0)),"")</f>
        <v/>
      </c>
    </row>
    <row r="2916" spans="39:41" x14ac:dyDescent="0.25">
      <c r="AM2916">
        <f>--ISNUMBER(IFERROR(SEARCH('Formulaire recherche'!$E$20,D2916,1),""))</f>
        <v>0</v>
      </c>
      <c r="AN2916" t="str">
        <f>IF(AM2916=1,COUNTIF($AM$2:AM2916,1),"")</f>
        <v/>
      </c>
      <c r="AO2916" t="str">
        <f>IFERROR(INDEX($D$2:$D$3528,MATCH(ROWS($AN$2:AN2916),Position_Fournisseurs,0)),"")</f>
        <v/>
      </c>
    </row>
    <row r="2917" spans="39:41" x14ac:dyDescent="0.25">
      <c r="AM2917">
        <f>--ISNUMBER(IFERROR(SEARCH('Formulaire recherche'!$E$20,D2917,1),""))</f>
        <v>0</v>
      </c>
      <c r="AN2917" t="str">
        <f>IF(AM2917=1,COUNTIF($AM$2:AM2917,1),"")</f>
        <v/>
      </c>
      <c r="AO2917" t="str">
        <f>IFERROR(INDEX($D$2:$D$3528,MATCH(ROWS($AN$2:AN2917),Position_Fournisseurs,0)),"")</f>
        <v/>
      </c>
    </row>
    <row r="2918" spans="39:41" x14ac:dyDescent="0.25">
      <c r="AM2918">
        <f>--ISNUMBER(IFERROR(SEARCH('Formulaire recherche'!$E$20,D2918,1),""))</f>
        <v>0</v>
      </c>
      <c r="AN2918" t="str">
        <f>IF(AM2918=1,COUNTIF($AM$2:AM2918,1),"")</f>
        <v/>
      </c>
      <c r="AO2918" t="str">
        <f>IFERROR(INDEX($D$2:$D$3528,MATCH(ROWS($AN$2:AN2918),Position_Fournisseurs,0)),"")</f>
        <v/>
      </c>
    </row>
    <row r="2919" spans="39:41" x14ac:dyDescent="0.25">
      <c r="AM2919">
        <f>--ISNUMBER(IFERROR(SEARCH('Formulaire recherche'!$E$20,D2919,1),""))</f>
        <v>0</v>
      </c>
      <c r="AN2919" t="str">
        <f>IF(AM2919=1,COUNTIF($AM$2:AM2919,1),"")</f>
        <v/>
      </c>
      <c r="AO2919" t="str">
        <f>IFERROR(INDEX($D$2:$D$3528,MATCH(ROWS($AN$2:AN2919),Position_Fournisseurs,0)),"")</f>
        <v/>
      </c>
    </row>
    <row r="2920" spans="39:41" x14ac:dyDescent="0.25">
      <c r="AM2920">
        <f>--ISNUMBER(IFERROR(SEARCH('Formulaire recherche'!$E$20,D2920,1),""))</f>
        <v>0</v>
      </c>
      <c r="AN2920" t="str">
        <f>IF(AM2920=1,COUNTIF($AM$2:AM2920,1),"")</f>
        <v/>
      </c>
      <c r="AO2920" t="str">
        <f>IFERROR(INDEX($D$2:$D$3528,MATCH(ROWS($AN$2:AN2920),Position_Fournisseurs,0)),"")</f>
        <v/>
      </c>
    </row>
    <row r="2921" spans="39:41" x14ac:dyDescent="0.25">
      <c r="AM2921">
        <f>--ISNUMBER(IFERROR(SEARCH('Formulaire recherche'!$E$20,D2921,1),""))</f>
        <v>0</v>
      </c>
      <c r="AN2921" t="str">
        <f>IF(AM2921=1,COUNTIF($AM$2:AM2921,1),"")</f>
        <v/>
      </c>
      <c r="AO2921" t="str">
        <f>IFERROR(INDEX($D$2:$D$3528,MATCH(ROWS($AN$2:AN2921),Position_Fournisseurs,0)),"")</f>
        <v/>
      </c>
    </row>
    <row r="2922" spans="39:41" x14ac:dyDescent="0.25">
      <c r="AM2922">
        <f>--ISNUMBER(IFERROR(SEARCH('Formulaire recherche'!$E$20,D2922,1),""))</f>
        <v>0</v>
      </c>
      <c r="AN2922" t="str">
        <f>IF(AM2922=1,COUNTIF($AM$2:AM2922,1),"")</f>
        <v/>
      </c>
      <c r="AO2922" t="str">
        <f>IFERROR(INDEX($D$2:$D$3528,MATCH(ROWS($AN$2:AN2922),Position_Fournisseurs,0)),"")</f>
        <v/>
      </c>
    </row>
    <row r="2923" spans="39:41" x14ac:dyDescent="0.25">
      <c r="AM2923">
        <f>--ISNUMBER(IFERROR(SEARCH('Formulaire recherche'!$E$20,D2923,1),""))</f>
        <v>0</v>
      </c>
      <c r="AN2923" t="str">
        <f>IF(AM2923=1,COUNTIF($AM$2:AM2923,1),"")</f>
        <v/>
      </c>
      <c r="AO2923" t="str">
        <f>IFERROR(INDEX($D$2:$D$3528,MATCH(ROWS($AN$2:AN2923),Position_Fournisseurs,0)),"")</f>
        <v/>
      </c>
    </row>
    <row r="2924" spans="39:41" x14ac:dyDescent="0.25">
      <c r="AM2924">
        <f>--ISNUMBER(IFERROR(SEARCH('Formulaire recherche'!$E$20,D2924,1),""))</f>
        <v>0</v>
      </c>
      <c r="AN2924" t="str">
        <f>IF(AM2924=1,COUNTIF($AM$2:AM2924,1),"")</f>
        <v/>
      </c>
      <c r="AO2924" t="str">
        <f>IFERROR(INDEX($D$2:$D$3528,MATCH(ROWS($AN$2:AN2924),Position_Fournisseurs,0)),"")</f>
        <v/>
      </c>
    </row>
    <row r="2925" spans="39:41" x14ac:dyDescent="0.25">
      <c r="AM2925">
        <f>--ISNUMBER(IFERROR(SEARCH('Formulaire recherche'!$E$20,D2925,1),""))</f>
        <v>0</v>
      </c>
      <c r="AN2925" t="str">
        <f>IF(AM2925=1,COUNTIF($AM$2:AM2925,1),"")</f>
        <v/>
      </c>
      <c r="AO2925" t="str">
        <f>IFERROR(INDEX($D$2:$D$3528,MATCH(ROWS($AN$2:AN2925),Position_Fournisseurs,0)),"")</f>
        <v/>
      </c>
    </row>
    <row r="2926" spans="39:41" x14ac:dyDescent="0.25">
      <c r="AM2926">
        <f>--ISNUMBER(IFERROR(SEARCH('Formulaire recherche'!$E$20,D2926,1),""))</f>
        <v>0</v>
      </c>
      <c r="AN2926" t="str">
        <f>IF(AM2926=1,COUNTIF($AM$2:AM2926,1),"")</f>
        <v/>
      </c>
      <c r="AO2926" t="str">
        <f>IFERROR(INDEX($D$2:$D$3528,MATCH(ROWS($AN$2:AN2926),Position_Fournisseurs,0)),"")</f>
        <v/>
      </c>
    </row>
    <row r="2927" spans="39:41" x14ac:dyDescent="0.25">
      <c r="AM2927">
        <f>--ISNUMBER(IFERROR(SEARCH('Formulaire recherche'!$E$20,D2927,1),""))</f>
        <v>0</v>
      </c>
      <c r="AN2927" t="str">
        <f>IF(AM2927=1,COUNTIF($AM$2:AM2927,1),"")</f>
        <v/>
      </c>
      <c r="AO2927" t="str">
        <f>IFERROR(INDEX($D$2:$D$3528,MATCH(ROWS($AN$2:AN2927),Position_Fournisseurs,0)),"")</f>
        <v/>
      </c>
    </row>
    <row r="2928" spans="39:41" x14ac:dyDescent="0.25">
      <c r="AM2928">
        <f>--ISNUMBER(IFERROR(SEARCH('Formulaire recherche'!$E$20,D2928,1),""))</f>
        <v>0</v>
      </c>
      <c r="AN2928" t="str">
        <f>IF(AM2928=1,COUNTIF($AM$2:AM2928,1),"")</f>
        <v/>
      </c>
      <c r="AO2928" t="str">
        <f>IFERROR(INDEX($D$2:$D$3528,MATCH(ROWS($AN$2:AN2928),Position_Fournisseurs,0)),"")</f>
        <v/>
      </c>
    </row>
    <row r="2929" spans="39:41" x14ac:dyDescent="0.25">
      <c r="AM2929">
        <f>--ISNUMBER(IFERROR(SEARCH('Formulaire recherche'!$E$20,D2929,1),""))</f>
        <v>0</v>
      </c>
      <c r="AN2929" t="str">
        <f>IF(AM2929=1,COUNTIF($AM$2:AM2929,1),"")</f>
        <v/>
      </c>
      <c r="AO2929" t="str">
        <f>IFERROR(INDEX($D$2:$D$3528,MATCH(ROWS($AN$2:AN2929),Position_Fournisseurs,0)),"")</f>
        <v/>
      </c>
    </row>
    <row r="2930" spans="39:41" x14ac:dyDescent="0.25">
      <c r="AM2930">
        <f>--ISNUMBER(IFERROR(SEARCH('Formulaire recherche'!$E$20,D2930,1),""))</f>
        <v>0</v>
      </c>
      <c r="AN2930" t="str">
        <f>IF(AM2930=1,COUNTIF($AM$2:AM2930,1),"")</f>
        <v/>
      </c>
      <c r="AO2930" t="str">
        <f>IFERROR(INDEX($D$2:$D$3528,MATCH(ROWS($AN$2:AN2930),Position_Fournisseurs,0)),"")</f>
        <v/>
      </c>
    </row>
    <row r="2931" spans="39:41" x14ac:dyDescent="0.25">
      <c r="AM2931">
        <f>--ISNUMBER(IFERROR(SEARCH('Formulaire recherche'!$E$20,D2931,1),""))</f>
        <v>0</v>
      </c>
      <c r="AN2931" t="str">
        <f>IF(AM2931=1,COUNTIF($AM$2:AM2931,1),"")</f>
        <v/>
      </c>
      <c r="AO2931" t="str">
        <f>IFERROR(INDEX($D$2:$D$3528,MATCH(ROWS($AN$2:AN2931),Position_Fournisseurs,0)),"")</f>
        <v/>
      </c>
    </row>
    <row r="2932" spans="39:41" x14ac:dyDescent="0.25">
      <c r="AM2932">
        <f>--ISNUMBER(IFERROR(SEARCH('Formulaire recherche'!$E$20,D2932,1),""))</f>
        <v>0</v>
      </c>
      <c r="AN2932" t="str">
        <f>IF(AM2932=1,COUNTIF($AM$2:AM2932,1),"")</f>
        <v/>
      </c>
      <c r="AO2932" t="str">
        <f>IFERROR(INDEX($D$2:$D$3528,MATCH(ROWS($AN$2:AN2932),Position_Fournisseurs,0)),"")</f>
        <v/>
      </c>
    </row>
    <row r="2933" spans="39:41" x14ac:dyDescent="0.25">
      <c r="AM2933">
        <f>--ISNUMBER(IFERROR(SEARCH('Formulaire recherche'!$E$20,D2933,1),""))</f>
        <v>0</v>
      </c>
      <c r="AN2933" t="str">
        <f>IF(AM2933=1,COUNTIF($AM$2:AM2933,1),"")</f>
        <v/>
      </c>
      <c r="AO2933" t="str">
        <f>IFERROR(INDEX($D$2:$D$3528,MATCH(ROWS($AN$2:AN2933),Position_Fournisseurs,0)),"")</f>
        <v/>
      </c>
    </row>
    <row r="2934" spans="39:41" x14ac:dyDescent="0.25">
      <c r="AM2934">
        <f>--ISNUMBER(IFERROR(SEARCH('Formulaire recherche'!$E$20,D2934,1),""))</f>
        <v>0</v>
      </c>
      <c r="AN2934" t="str">
        <f>IF(AM2934=1,COUNTIF($AM$2:AM2934,1),"")</f>
        <v/>
      </c>
      <c r="AO2934" t="str">
        <f>IFERROR(INDEX($D$2:$D$3528,MATCH(ROWS($AN$2:AN2934),Position_Fournisseurs,0)),"")</f>
        <v/>
      </c>
    </row>
    <row r="2935" spans="39:41" x14ac:dyDescent="0.25">
      <c r="AM2935">
        <f>--ISNUMBER(IFERROR(SEARCH('Formulaire recherche'!$E$20,D2935,1),""))</f>
        <v>0</v>
      </c>
      <c r="AN2935" t="str">
        <f>IF(AM2935=1,COUNTIF($AM$2:AM2935,1),"")</f>
        <v/>
      </c>
      <c r="AO2935" t="str">
        <f>IFERROR(INDEX($D$2:$D$3528,MATCH(ROWS($AN$2:AN2935),Position_Fournisseurs,0)),"")</f>
        <v/>
      </c>
    </row>
    <row r="2936" spans="39:41" x14ac:dyDescent="0.25">
      <c r="AM2936">
        <f>--ISNUMBER(IFERROR(SEARCH('Formulaire recherche'!$E$20,D2936,1),""))</f>
        <v>0</v>
      </c>
      <c r="AN2936" t="str">
        <f>IF(AM2936=1,COUNTIF($AM$2:AM2936,1),"")</f>
        <v/>
      </c>
      <c r="AO2936" t="str">
        <f>IFERROR(INDEX($D$2:$D$3528,MATCH(ROWS($AN$2:AN2936),Position_Fournisseurs,0)),"")</f>
        <v/>
      </c>
    </row>
    <row r="2937" spans="39:41" x14ac:dyDescent="0.25">
      <c r="AM2937">
        <f>--ISNUMBER(IFERROR(SEARCH('Formulaire recherche'!$E$20,D2937,1),""))</f>
        <v>0</v>
      </c>
      <c r="AN2937" t="str">
        <f>IF(AM2937=1,COUNTIF($AM$2:AM2937,1),"")</f>
        <v/>
      </c>
      <c r="AO2937" t="str">
        <f>IFERROR(INDEX($D$2:$D$3528,MATCH(ROWS($AN$2:AN2937),Position_Fournisseurs,0)),"")</f>
        <v/>
      </c>
    </row>
    <row r="2938" spans="39:41" x14ac:dyDescent="0.25">
      <c r="AM2938">
        <f>--ISNUMBER(IFERROR(SEARCH('Formulaire recherche'!$E$20,D2938,1),""))</f>
        <v>0</v>
      </c>
      <c r="AN2938" t="str">
        <f>IF(AM2938=1,COUNTIF($AM$2:AM2938,1),"")</f>
        <v/>
      </c>
      <c r="AO2938" t="str">
        <f>IFERROR(INDEX($D$2:$D$3528,MATCH(ROWS($AN$2:AN2938),Position_Fournisseurs,0)),"")</f>
        <v/>
      </c>
    </row>
    <row r="2939" spans="39:41" x14ac:dyDescent="0.25">
      <c r="AM2939">
        <f>--ISNUMBER(IFERROR(SEARCH('Formulaire recherche'!$E$20,D2939,1),""))</f>
        <v>0</v>
      </c>
      <c r="AN2939" t="str">
        <f>IF(AM2939=1,COUNTIF($AM$2:AM2939,1),"")</f>
        <v/>
      </c>
      <c r="AO2939" t="str">
        <f>IFERROR(INDEX($D$2:$D$3528,MATCH(ROWS($AN$2:AN2939),Position_Fournisseurs,0)),"")</f>
        <v/>
      </c>
    </row>
    <row r="2940" spans="39:41" x14ac:dyDescent="0.25">
      <c r="AM2940">
        <f>--ISNUMBER(IFERROR(SEARCH('Formulaire recherche'!$E$20,D2940,1),""))</f>
        <v>0</v>
      </c>
      <c r="AN2940" t="str">
        <f>IF(AM2940=1,COUNTIF($AM$2:AM2940,1),"")</f>
        <v/>
      </c>
      <c r="AO2940" t="str">
        <f>IFERROR(INDEX($D$2:$D$3528,MATCH(ROWS($AN$2:AN2940),Position_Fournisseurs,0)),"")</f>
        <v/>
      </c>
    </row>
    <row r="2941" spans="39:41" x14ac:dyDescent="0.25">
      <c r="AM2941">
        <f>--ISNUMBER(IFERROR(SEARCH('Formulaire recherche'!$E$20,D2941,1),""))</f>
        <v>0</v>
      </c>
      <c r="AN2941" t="str">
        <f>IF(AM2941=1,COUNTIF($AM$2:AM2941,1),"")</f>
        <v/>
      </c>
      <c r="AO2941" t="str">
        <f>IFERROR(INDEX($D$2:$D$3528,MATCH(ROWS($AN$2:AN2941),Position_Fournisseurs,0)),"")</f>
        <v/>
      </c>
    </row>
    <row r="2942" spans="39:41" x14ac:dyDescent="0.25">
      <c r="AM2942">
        <f>--ISNUMBER(IFERROR(SEARCH('Formulaire recherche'!$E$20,D2942,1),""))</f>
        <v>0</v>
      </c>
      <c r="AN2942" t="str">
        <f>IF(AM2942=1,COUNTIF($AM$2:AM2942,1),"")</f>
        <v/>
      </c>
      <c r="AO2942" t="str">
        <f>IFERROR(INDEX($D$2:$D$3528,MATCH(ROWS($AN$2:AN2942),Position_Fournisseurs,0)),"")</f>
        <v/>
      </c>
    </row>
    <row r="2943" spans="39:41" x14ac:dyDescent="0.25">
      <c r="AM2943">
        <f>--ISNUMBER(IFERROR(SEARCH('Formulaire recherche'!$E$20,D2943,1),""))</f>
        <v>0</v>
      </c>
      <c r="AN2943" t="str">
        <f>IF(AM2943=1,COUNTIF($AM$2:AM2943,1),"")</f>
        <v/>
      </c>
      <c r="AO2943" t="str">
        <f>IFERROR(INDEX($D$2:$D$3528,MATCH(ROWS($AN$2:AN2943),Position_Fournisseurs,0)),"")</f>
        <v/>
      </c>
    </row>
    <row r="2944" spans="39:41" x14ac:dyDescent="0.25">
      <c r="AM2944">
        <f>--ISNUMBER(IFERROR(SEARCH('Formulaire recherche'!$E$20,D2944,1),""))</f>
        <v>0</v>
      </c>
      <c r="AN2944" t="str">
        <f>IF(AM2944=1,COUNTIF($AM$2:AM2944,1),"")</f>
        <v/>
      </c>
      <c r="AO2944" t="str">
        <f>IFERROR(INDEX($D$2:$D$3528,MATCH(ROWS($AN$2:AN2944),Position_Fournisseurs,0)),"")</f>
        <v/>
      </c>
    </row>
    <row r="2945" spans="39:41" x14ac:dyDescent="0.25">
      <c r="AM2945">
        <f>--ISNUMBER(IFERROR(SEARCH('Formulaire recherche'!$E$20,D2945,1),""))</f>
        <v>0</v>
      </c>
      <c r="AN2945" t="str">
        <f>IF(AM2945=1,COUNTIF($AM$2:AM2945,1),"")</f>
        <v/>
      </c>
      <c r="AO2945" t="str">
        <f>IFERROR(INDEX($D$2:$D$3528,MATCH(ROWS($AN$2:AN2945),Position_Fournisseurs,0)),"")</f>
        <v/>
      </c>
    </row>
    <row r="2946" spans="39:41" x14ac:dyDescent="0.25">
      <c r="AM2946">
        <f>--ISNUMBER(IFERROR(SEARCH('Formulaire recherche'!$E$20,D2946,1),""))</f>
        <v>0</v>
      </c>
      <c r="AN2946" t="str">
        <f>IF(AM2946=1,COUNTIF($AM$2:AM2946,1),"")</f>
        <v/>
      </c>
      <c r="AO2946" t="str">
        <f>IFERROR(INDEX($D$2:$D$3528,MATCH(ROWS($AN$2:AN2946),Position_Fournisseurs,0)),"")</f>
        <v/>
      </c>
    </row>
    <row r="2947" spans="39:41" x14ac:dyDescent="0.25">
      <c r="AM2947">
        <f>--ISNUMBER(IFERROR(SEARCH('Formulaire recherche'!$E$20,D2947,1),""))</f>
        <v>0</v>
      </c>
      <c r="AN2947" t="str">
        <f>IF(AM2947=1,COUNTIF($AM$2:AM2947,1),"")</f>
        <v/>
      </c>
      <c r="AO2947" t="str">
        <f>IFERROR(INDEX($D$2:$D$3528,MATCH(ROWS($AN$2:AN2947),Position_Fournisseurs,0)),"")</f>
        <v/>
      </c>
    </row>
    <row r="2948" spans="39:41" x14ac:dyDescent="0.25">
      <c r="AM2948">
        <f>--ISNUMBER(IFERROR(SEARCH('Formulaire recherche'!$E$20,D2948,1),""))</f>
        <v>0</v>
      </c>
      <c r="AN2948" t="str">
        <f>IF(AM2948=1,COUNTIF($AM$2:AM2948,1),"")</f>
        <v/>
      </c>
      <c r="AO2948" t="str">
        <f>IFERROR(INDEX($D$2:$D$3528,MATCH(ROWS($AN$2:AN2948),Position_Fournisseurs,0)),"")</f>
        <v/>
      </c>
    </row>
    <row r="2949" spans="39:41" x14ac:dyDescent="0.25">
      <c r="AM2949">
        <f>--ISNUMBER(IFERROR(SEARCH('Formulaire recherche'!$E$20,D2949,1),""))</f>
        <v>0</v>
      </c>
      <c r="AN2949" t="str">
        <f>IF(AM2949=1,COUNTIF($AM$2:AM2949,1),"")</f>
        <v/>
      </c>
      <c r="AO2949" t="str">
        <f>IFERROR(INDEX($D$2:$D$3528,MATCH(ROWS($AN$2:AN2949),Position_Fournisseurs,0)),"")</f>
        <v/>
      </c>
    </row>
    <row r="2950" spans="39:41" x14ac:dyDescent="0.25">
      <c r="AM2950">
        <f>--ISNUMBER(IFERROR(SEARCH('Formulaire recherche'!$E$20,D2950,1),""))</f>
        <v>0</v>
      </c>
      <c r="AN2950" t="str">
        <f>IF(AM2950=1,COUNTIF($AM$2:AM2950,1),"")</f>
        <v/>
      </c>
      <c r="AO2950" t="str">
        <f>IFERROR(INDEX($D$2:$D$3528,MATCH(ROWS($AN$2:AN2950),Position_Fournisseurs,0)),"")</f>
        <v/>
      </c>
    </row>
    <row r="2951" spans="39:41" x14ac:dyDescent="0.25">
      <c r="AM2951">
        <f>--ISNUMBER(IFERROR(SEARCH('Formulaire recherche'!$E$20,D2951,1),""))</f>
        <v>0</v>
      </c>
      <c r="AN2951" t="str">
        <f>IF(AM2951=1,COUNTIF($AM$2:AM2951,1),"")</f>
        <v/>
      </c>
      <c r="AO2951" t="str">
        <f>IFERROR(INDEX($D$2:$D$3528,MATCH(ROWS($AN$2:AN2951),Position_Fournisseurs,0)),"")</f>
        <v/>
      </c>
    </row>
    <row r="2952" spans="39:41" x14ac:dyDescent="0.25">
      <c r="AM2952">
        <f>--ISNUMBER(IFERROR(SEARCH('Formulaire recherche'!$E$20,D2952,1),""))</f>
        <v>0</v>
      </c>
      <c r="AN2952" t="str">
        <f>IF(AM2952=1,COUNTIF($AM$2:AM2952,1),"")</f>
        <v/>
      </c>
      <c r="AO2952" t="str">
        <f>IFERROR(INDEX($D$2:$D$3528,MATCH(ROWS($AN$2:AN2952),Position_Fournisseurs,0)),"")</f>
        <v/>
      </c>
    </row>
    <row r="2953" spans="39:41" x14ac:dyDescent="0.25">
      <c r="AM2953">
        <f>--ISNUMBER(IFERROR(SEARCH('Formulaire recherche'!$E$20,D2953,1),""))</f>
        <v>0</v>
      </c>
      <c r="AN2953" t="str">
        <f>IF(AM2953=1,COUNTIF($AM$2:AM2953,1),"")</f>
        <v/>
      </c>
      <c r="AO2953" t="str">
        <f>IFERROR(INDEX($D$2:$D$3528,MATCH(ROWS($AN$2:AN2953),Position_Fournisseurs,0)),"")</f>
        <v/>
      </c>
    </row>
    <row r="2954" spans="39:41" x14ac:dyDescent="0.25">
      <c r="AM2954">
        <f>--ISNUMBER(IFERROR(SEARCH('Formulaire recherche'!$E$20,D2954,1),""))</f>
        <v>0</v>
      </c>
      <c r="AN2954" t="str">
        <f>IF(AM2954=1,COUNTIF($AM$2:AM2954,1),"")</f>
        <v/>
      </c>
      <c r="AO2954" t="str">
        <f>IFERROR(INDEX($D$2:$D$3528,MATCH(ROWS($AN$2:AN2954),Position_Fournisseurs,0)),"")</f>
        <v/>
      </c>
    </row>
    <row r="2955" spans="39:41" x14ac:dyDescent="0.25">
      <c r="AM2955">
        <f>--ISNUMBER(IFERROR(SEARCH('Formulaire recherche'!$E$20,D2955,1),""))</f>
        <v>0</v>
      </c>
      <c r="AN2955" t="str">
        <f>IF(AM2955=1,COUNTIF($AM$2:AM2955,1),"")</f>
        <v/>
      </c>
      <c r="AO2955" t="str">
        <f>IFERROR(INDEX($D$2:$D$3528,MATCH(ROWS($AN$2:AN2955),Position_Fournisseurs,0)),"")</f>
        <v/>
      </c>
    </row>
    <row r="2956" spans="39:41" x14ac:dyDescent="0.25">
      <c r="AM2956">
        <f>--ISNUMBER(IFERROR(SEARCH('Formulaire recherche'!$E$20,D2956,1),""))</f>
        <v>0</v>
      </c>
      <c r="AN2956" t="str">
        <f>IF(AM2956=1,COUNTIF($AM$2:AM2956,1),"")</f>
        <v/>
      </c>
      <c r="AO2956" t="str">
        <f>IFERROR(INDEX($D$2:$D$3528,MATCH(ROWS($AN$2:AN2956),Position_Fournisseurs,0)),"")</f>
        <v/>
      </c>
    </row>
    <row r="2957" spans="39:41" x14ac:dyDescent="0.25">
      <c r="AM2957">
        <f>--ISNUMBER(IFERROR(SEARCH('Formulaire recherche'!$E$20,D2957,1),""))</f>
        <v>0</v>
      </c>
      <c r="AN2957" t="str">
        <f>IF(AM2957=1,COUNTIF($AM$2:AM2957,1),"")</f>
        <v/>
      </c>
      <c r="AO2957" t="str">
        <f>IFERROR(INDEX($D$2:$D$3528,MATCH(ROWS($AN$2:AN2957),Position_Fournisseurs,0)),"")</f>
        <v/>
      </c>
    </row>
    <row r="2958" spans="39:41" x14ac:dyDescent="0.25">
      <c r="AM2958">
        <f>--ISNUMBER(IFERROR(SEARCH('Formulaire recherche'!$E$20,D2958,1),""))</f>
        <v>0</v>
      </c>
      <c r="AN2958" t="str">
        <f>IF(AM2958=1,COUNTIF($AM$2:AM2958,1),"")</f>
        <v/>
      </c>
      <c r="AO2958" t="str">
        <f>IFERROR(INDEX($D$2:$D$3528,MATCH(ROWS($AN$2:AN2958),Position_Fournisseurs,0)),"")</f>
        <v/>
      </c>
    </row>
    <row r="2959" spans="39:41" x14ac:dyDescent="0.25">
      <c r="AM2959">
        <f>--ISNUMBER(IFERROR(SEARCH('Formulaire recherche'!$E$20,D2959,1),""))</f>
        <v>0</v>
      </c>
      <c r="AN2959" t="str">
        <f>IF(AM2959=1,COUNTIF($AM$2:AM2959,1),"")</f>
        <v/>
      </c>
      <c r="AO2959" t="str">
        <f>IFERROR(INDEX($D$2:$D$3528,MATCH(ROWS($AN$2:AN2959),Position_Fournisseurs,0)),"")</f>
        <v/>
      </c>
    </row>
    <row r="2960" spans="39:41" x14ac:dyDescent="0.25">
      <c r="AM2960">
        <f>--ISNUMBER(IFERROR(SEARCH('Formulaire recherche'!$E$20,D2960,1),""))</f>
        <v>0</v>
      </c>
      <c r="AN2960" t="str">
        <f>IF(AM2960=1,COUNTIF($AM$2:AM2960,1),"")</f>
        <v/>
      </c>
      <c r="AO2960" t="str">
        <f>IFERROR(INDEX($D$2:$D$3528,MATCH(ROWS($AN$2:AN2960),Position_Fournisseurs,0)),"")</f>
        <v/>
      </c>
    </row>
    <row r="2961" spans="39:41" x14ac:dyDescent="0.25">
      <c r="AM2961">
        <f>--ISNUMBER(IFERROR(SEARCH('Formulaire recherche'!$E$20,D2961,1),""))</f>
        <v>0</v>
      </c>
      <c r="AN2961" t="str">
        <f>IF(AM2961=1,COUNTIF($AM$2:AM2961,1),"")</f>
        <v/>
      </c>
      <c r="AO2961" t="str">
        <f>IFERROR(INDEX($D$2:$D$3528,MATCH(ROWS($AN$2:AN2961),Position_Fournisseurs,0)),"")</f>
        <v/>
      </c>
    </row>
    <row r="2962" spans="39:41" x14ac:dyDescent="0.25">
      <c r="AM2962">
        <f>--ISNUMBER(IFERROR(SEARCH('Formulaire recherche'!$E$20,D2962,1),""))</f>
        <v>0</v>
      </c>
      <c r="AN2962" t="str">
        <f>IF(AM2962=1,COUNTIF($AM$2:AM2962,1),"")</f>
        <v/>
      </c>
      <c r="AO2962" t="str">
        <f>IFERROR(INDEX($D$2:$D$3528,MATCH(ROWS($AN$2:AN2962),Position_Fournisseurs,0)),"")</f>
        <v/>
      </c>
    </row>
    <row r="2963" spans="39:41" x14ac:dyDescent="0.25">
      <c r="AM2963">
        <f>--ISNUMBER(IFERROR(SEARCH('Formulaire recherche'!$E$20,D2963,1),""))</f>
        <v>0</v>
      </c>
      <c r="AN2963" t="str">
        <f>IF(AM2963=1,COUNTIF($AM$2:AM2963,1),"")</f>
        <v/>
      </c>
      <c r="AO2963" t="str">
        <f>IFERROR(INDEX($D$2:$D$3528,MATCH(ROWS($AN$2:AN2963),Position_Fournisseurs,0)),"")</f>
        <v/>
      </c>
    </row>
    <row r="2964" spans="39:41" x14ac:dyDescent="0.25">
      <c r="AM2964">
        <f>--ISNUMBER(IFERROR(SEARCH('Formulaire recherche'!$E$20,D2964,1),""))</f>
        <v>0</v>
      </c>
      <c r="AN2964" t="str">
        <f>IF(AM2964=1,COUNTIF($AM$2:AM2964,1),"")</f>
        <v/>
      </c>
      <c r="AO2964" t="str">
        <f>IFERROR(INDEX($D$2:$D$3528,MATCH(ROWS($AN$2:AN2964),Position_Fournisseurs,0)),"")</f>
        <v/>
      </c>
    </row>
    <row r="2965" spans="39:41" x14ac:dyDescent="0.25">
      <c r="AM2965">
        <f>--ISNUMBER(IFERROR(SEARCH('Formulaire recherche'!$E$20,D2965,1),""))</f>
        <v>0</v>
      </c>
      <c r="AN2965" t="str">
        <f>IF(AM2965=1,COUNTIF($AM$2:AM2965,1),"")</f>
        <v/>
      </c>
      <c r="AO2965" t="str">
        <f>IFERROR(INDEX($D$2:$D$3528,MATCH(ROWS($AN$2:AN2965),Position_Fournisseurs,0)),"")</f>
        <v/>
      </c>
    </row>
    <row r="2966" spans="39:41" x14ac:dyDescent="0.25">
      <c r="AM2966">
        <f>--ISNUMBER(IFERROR(SEARCH('Formulaire recherche'!$E$20,D2966,1),""))</f>
        <v>0</v>
      </c>
      <c r="AN2966" t="str">
        <f>IF(AM2966=1,COUNTIF($AM$2:AM2966,1),"")</f>
        <v/>
      </c>
      <c r="AO2966" t="str">
        <f>IFERROR(INDEX($D$2:$D$3528,MATCH(ROWS($AN$2:AN2966),Position_Fournisseurs,0)),"")</f>
        <v/>
      </c>
    </row>
    <row r="2967" spans="39:41" x14ac:dyDescent="0.25">
      <c r="AM2967">
        <f>--ISNUMBER(IFERROR(SEARCH('Formulaire recherche'!$E$20,D2967,1),""))</f>
        <v>0</v>
      </c>
      <c r="AN2967" t="str">
        <f>IF(AM2967=1,COUNTIF($AM$2:AM2967,1),"")</f>
        <v/>
      </c>
      <c r="AO2967" t="str">
        <f>IFERROR(INDEX($D$2:$D$3528,MATCH(ROWS($AN$2:AN2967),Position_Fournisseurs,0)),"")</f>
        <v/>
      </c>
    </row>
    <row r="2968" spans="39:41" x14ac:dyDescent="0.25">
      <c r="AM2968">
        <f>--ISNUMBER(IFERROR(SEARCH('Formulaire recherche'!$E$20,D2968,1),""))</f>
        <v>0</v>
      </c>
      <c r="AN2968" t="str">
        <f>IF(AM2968=1,COUNTIF($AM$2:AM2968,1),"")</f>
        <v/>
      </c>
      <c r="AO2968" t="str">
        <f>IFERROR(INDEX($D$2:$D$3528,MATCH(ROWS($AN$2:AN2968),Position_Fournisseurs,0)),"")</f>
        <v/>
      </c>
    </row>
    <row r="2969" spans="39:41" x14ac:dyDescent="0.25">
      <c r="AM2969">
        <f>--ISNUMBER(IFERROR(SEARCH('Formulaire recherche'!$E$20,D2969,1),""))</f>
        <v>0</v>
      </c>
      <c r="AN2969" t="str">
        <f>IF(AM2969=1,COUNTIF($AM$2:AM2969,1),"")</f>
        <v/>
      </c>
      <c r="AO2969" t="str">
        <f>IFERROR(INDEX($D$2:$D$3528,MATCH(ROWS($AN$2:AN2969),Position_Fournisseurs,0)),"")</f>
        <v/>
      </c>
    </row>
    <row r="2970" spans="39:41" x14ac:dyDescent="0.25">
      <c r="AM2970">
        <f>--ISNUMBER(IFERROR(SEARCH('Formulaire recherche'!$E$20,D2970,1),""))</f>
        <v>0</v>
      </c>
      <c r="AN2970" t="str">
        <f>IF(AM2970=1,COUNTIF($AM$2:AM2970,1),"")</f>
        <v/>
      </c>
      <c r="AO2970" t="str">
        <f>IFERROR(INDEX($D$2:$D$3528,MATCH(ROWS($AN$2:AN2970),Position_Fournisseurs,0)),"")</f>
        <v/>
      </c>
    </row>
    <row r="2971" spans="39:41" x14ac:dyDescent="0.25">
      <c r="AM2971">
        <f>--ISNUMBER(IFERROR(SEARCH('Formulaire recherche'!$E$20,D2971,1),""))</f>
        <v>0</v>
      </c>
      <c r="AN2971" t="str">
        <f>IF(AM2971=1,COUNTIF($AM$2:AM2971,1),"")</f>
        <v/>
      </c>
      <c r="AO2971" t="str">
        <f>IFERROR(INDEX($D$2:$D$3528,MATCH(ROWS($AN$2:AN2971),Position_Fournisseurs,0)),"")</f>
        <v/>
      </c>
    </row>
    <row r="2972" spans="39:41" x14ac:dyDescent="0.25">
      <c r="AM2972">
        <f>--ISNUMBER(IFERROR(SEARCH('Formulaire recherche'!$E$20,D2972,1),""))</f>
        <v>0</v>
      </c>
      <c r="AN2972" t="str">
        <f>IF(AM2972=1,COUNTIF($AM$2:AM2972,1),"")</f>
        <v/>
      </c>
      <c r="AO2972" t="str">
        <f>IFERROR(INDEX($D$2:$D$3528,MATCH(ROWS($AN$2:AN2972),Position_Fournisseurs,0)),"")</f>
        <v/>
      </c>
    </row>
    <row r="2973" spans="39:41" x14ac:dyDescent="0.25">
      <c r="AM2973">
        <f>--ISNUMBER(IFERROR(SEARCH('Formulaire recherche'!$E$20,D2973,1),""))</f>
        <v>0</v>
      </c>
      <c r="AN2973" t="str">
        <f>IF(AM2973=1,COUNTIF($AM$2:AM2973,1),"")</f>
        <v/>
      </c>
      <c r="AO2973" t="str">
        <f>IFERROR(INDEX($D$2:$D$3528,MATCH(ROWS($AN$2:AN2973),Position_Fournisseurs,0)),"")</f>
        <v/>
      </c>
    </row>
    <row r="2974" spans="39:41" x14ac:dyDescent="0.25">
      <c r="AM2974">
        <f>--ISNUMBER(IFERROR(SEARCH('Formulaire recherche'!$E$20,D2974,1),""))</f>
        <v>0</v>
      </c>
      <c r="AN2974" t="str">
        <f>IF(AM2974=1,COUNTIF($AM$2:AM2974,1),"")</f>
        <v/>
      </c>
      <c r="AO2974" t="str">
        <f>IFERROR(INDEX($D$2:$D$3528,MATCH(ROWS($AN$2:AN2974),Position_Fournisseurs,0)),"")</f>
        <v/>
      </c>
    </row>
    <row r="2975" spans="39:41" x14ac:dyDescent="0.25">
      <c r="AM2975">
        <f>--ISNUMBER(IFERROR(SEARCH('Formulaire recherche'!$E$20,D2975,1),""))</f>
        <v>0</v>
      </c>
      <c r="AN2975" t="str">
        <f>IF(AM2975=1,COUNTIF($AM$2:AM2975,1),"")</f>
        <v/>
      </c>
      <c r="AO2975" t="str">
        <f>IFERROR(INDEX($D$2:$D$3528,MATCH(ROWS($AN$2:AN2975),Position_Fournisseurs,0)),"")</f>
        <v/>
      </c>
    </row>
    <row r="2976" spans="39:41" x14ac:dyDescent="0.25">
      <c r="AM2976">
        <f>--ISNUMBER(IFERROR(SEARCH('Formulaire recherche'!$E$20,D2976,1),""))</f>
        <v>0</v>
      </c>
      <c r="AN2976" t="str">
        <f>IF(AM2976=1,COUNTIF($AM$2:AM2976,1),"")</f>
        <v/>
      </c>
      <c r="AO2976" t="str">
        <f>IFERROR(INDEX($D$2:$D$3528,MATCH(ROWS($AN$2:AN2976),Position_Fournisseurs,0)),"")</f>
        <v/>
      </c>
    </row>
    <row r="2977" spans="39:41" x14ac:dyDescent="0.25">
      <c r="AM2977">
        <f>--ISNUMBER(IFERROR(SEARCH('Formulaire recherche'!$E$20,D2977,1),""))</f>
        <v>0</v>
      </c>
      <c r="AN2977" t="str">
        <f>IF(AM2977=1,COUNTIF($AM$2:AM2977,1),"")</f>
        <v/>
      </c>
      <c r="AO2977" t="str">
        <f>IFERROR(INDEX($D$2:$D$3528,MATCH(ROWS($AN$2:AN2977),Position_Fournisseurs,0)),"")</f>
        <v/>
      </c>
    </row>
    <row r="2978" spans="39:41" x14ac:dyDescent="0.25">
      <c r="AM2978">
        <f>--ISNUMBER(IFERROR(SEARCH('Formulaire recherche'!$E$20,D2978,1),""))</f>
        <v>0</v>
      </c>
      <c r="AN2978" t="str">
        <f>IF(AM2978=1,COUNTIF($AM$2:AM2978,1),"")</f>
        <v/>
      </c>
      <c r="AO2978" t="str">
        <f>IFERROR(INDEX($D$2:$D$3528,MATCH(ROWS($AN$2:AN2978),Position_Fournisseurs,0)),"")</f>
        <v/>
      </c>
    </row>
    <row r="2979" spans="39:41" x14ac:dyDescent="0.25">
      <c r="AM2979">
        <f>--ISNUMBER(IFERROR(SEARCH('Formulaire recherche'!$E$20,D2979,1),""))</f>
        <v>0</v>
      </c>
      <c r="AN2979" t="str">
        <f>IF(AM2979=1,COUNTIF($AM$2:AM2979,1),"")</f>
        <v/>
      </c>
      <c r="AO2979" t="str">
        <f>IFERROR(INDEX($D$2:$D$3528,MATCH(ROWS($AN$2:AN2979),Position_Fournisseurs,0)),"")</f>
        <v/>
      </c>
    </row>
    <row r="2980" spans="39:41" x14ac:dyDescent="0.25">
      <c r="AM2980">
        <f>--ISNUMBER(IFERROR(SEARCH('Formulaire recherche'!$E$20,D2980,1),""))</f>
        <v>0</v>
      </c>
      <c r="AN2980" t="str">
        <f>IF(AM2980=1,COUNTIF($AM$2:AM2980,1),"")</f>
        <v/>
      </c>
      <c r="AO2980" t="str">
        <f>IFERROR(INDEX($D$2:$D$3528,MATCH(ROWS($AN$2:AN2980),Position_Fournisseurs,0)),"")</f>
        <v/>
      </c>
    </row>
    <row r="2981" spans="39:41" x14ac:dyDescent="0.25">
      <c r="AM2981">
        <f>--ISNUMBER(IFERROR(SEARCH('Formulaire recherche'!$E$20,D2981,1),""))</f>
        <v>0</v>
      </c>
      <c r="AN2981" t="str">
        <f>IF(AM2981=1,COUNTIF($AM$2:AM2981,1),"")</f>
        <v/>
      </c>
      <c r="AO2981" t="str">
        <f>IFERROR(INDEX($D$2:$D$3528,MATCH(ROWS($AN$2:AN2981),Position_Fournisseurs,0)),"")</f>
        <v/>
      </c>
    </row>
    <row r="2982" spans="39:41" x14ac:dyDescent="0.25">
      <c r="AM2982">
        <f>--ISNUMBER(IFERROR(SEARCH('Formulaire recherche'!$E$20,D2982,1),""))</f>
        <v>0</v>
      </c>
      <c r="AN2982" t="str">
        <f>IF(AM2982=1,COUNTIF($AM$2:AM2982,1),"")</f>
        <v/>
      </c>
      <c r="AO2982" t="str">
        <f>IFERROR(INDEX($D$2:$D$3528,MATCH(ROWS($AN$2:AN2982),Position_Fournisseurs,0)),"")</f>
        <v/>
      </c>
    </row>
    <row r="2983" spans="39:41" x14ac:dyDescent="0.25">
      <c r="AM2983">
        <f>--ISNUMBER(IFERROR(SEARCH('Formulaire recherche'!$E$20,D2983,1),""))</f>
        <v>0</v>
      </c>
      <c r="AN2983" t="str">
        <f>IF(AM2983=1,COUNTIF($AM$2:AM2983,1),"")</f>
        <v/>
      </c>
      <c r="AO2983" t="str">
        <f>IFERROR(INDEX($D$2:$D$3528,MATCH(ROWS($AN$2:AN2983),Position_Fournisseurs,0)),"")</f>
        <v/>
      </c>
    </row>
    <row r="2984" spans="39:41" x14ac:dyDescent="0.25">
      <c r="AM2984">
        <f>--ISNUMBER(IFERROR(SEARCH('Formulaire recherche'!$E$20,D2984,1),""))</f>
        <v>0</v>
      </c>
      <c r="AN2984" t="str">
        <f>IF(AM2984=1,COUNTIF($AM$2:AM2984,1),"")</f>
        <v/>
      </c>
      <c r="AO2984" t="str">
        <f>IFERROR(INDEX($D$2:$D$3528,MATCH(ROWS($AN$2:AN2984),Position_Fournisseurs,0)),"")</f>
        <v/>
      </c>
    </row>
    <row r="2985" spans="39:41" x14ac:dyDescent="0.25">
      <c r="AM2985">
        <f>--ISNUMBER(IFERROR(SEARCH('Formulaire recherche'!$E$20,D2985,1),""))</f>
        <v>0</v>
      </c>
      <c r="AN2985" t="str">
        <f>IF(AM2985=1,COUNTIF($AM$2:AM2985,1),"")</f>
        <v/>
      </c>
      <c r="AO2985" t="str">
        <f>IFERROR(INDEX($D$2:$D$3528,MATCH(ROWS($AN$2:AN2985),Position_Fournisseurs,0)),"")</f>
        <v/>
      </c>
    </row>
    <row r="2986" spans="39:41" x14ac:dyDescent="0.25">
      <c r="AM2986">
        <f>--ISNUMBER(IFERROR(SEARCH('Formulaire recherche'!$E$20,D2986,1),""))</f>
        <v>0</v>
      </c>
      <c r="AN2986" t="str">
        <f>IF(AM2986=1,COUNTIF($AM$2:AM2986,1),"")</f>
        <v/>
      </c>
      <c r="AO2986" t="str">
        <f>IFERROR(INDEX($D$2:$D$3528,MATCH(ROWS($AN$2:AN2986),Position_Fournisseurs,0)),"")</f>
        <v/>
      </c>
    </row>
    <row r="2987" spans="39:41" x14ac:dyDescent="0.25">
      <c r="AM2987">
        <f>--ISNUMBER(IFERROR(SEARCH('Formulaire recherche'!$E$20,D2987,1),""))</f>
        <v>0</v>
      </c>
      <c r="AN2987" t="str">
        <f>IF(AM2987=1,COUNTIF($AM$2:AM2987,1),"")</f>
        <v/>
      </c>
      <c r="AO2987" t="str">
        <f>IFERROR(INDEX($D$2:$D$3528,MATCH(ROWS($AN$2:AN2987),Position_Fournisseurs,0)),"")</f>
        <v/>
      </c>
    </row>
    <row r="2988" spans="39:41" x14ac:dyDescent="0.25">
      <c r="AM2988">
        <f>--ISNUMBER(IFERROR(SEARCH('Formulaire recherche'!$E$20,D2988,1),""))</f>
        <v>0</v>
      </c>
      <c r="AN2988" t="str">
        <f>IF(AM2988=1,COUNTIF($AM$2:AM2988,1),"")</f>
        <v/>
      </c>
      <c r="AO2988" t="str">
        <f>IFERROR(INDEX($D$2:$D$3528,MATCH(ROWS($AN$2:AN2988),Position_Fournisseurs,0)),"")</f>
        <v/>
      </c>
    </row>
    <row r="2989" spans="39:41" x14ac:dyDescent="0.25">
      <c r="AM2989">
        <f>--ISNUMBER(IFERROR(SEARCH('Formulaire recherche'!$E$20,D2989,1),""))</f>
        <v>0</v>
      </c>
      <c r="AN2989" t="str">
        <f>IF(AM2989=1,COUNTIF($AM$2:AM2989,1),"")</f>
        <v/>
      </c>
      <c r="AO2989" t="str">
        <f>IFERROR(INDEX($D$2:$D$3528,MATCH(ROWS($AN$2:AN2989),Position_Fournisseurs,0)),"")</f>
        <v/>
      </c>
    </row>
    <row r="2990" spans="39:41" x14ac:dyDescent="0.25">
      <c r="AM2990">
        <f>--ISNUMBER(IFERROR(SEARCH('Formulaire recherche'!$E$20,D2990,1),""))</f>
        <v>0</v>
      </c>
      <c r="AN2990" t="str">
        <f>IF(AM2990=1,COUNTIF($AM$2:AM2990,1),"")</f>
        <v/>
      </c>
      <c r="AO2990" t="str">
        <f>IFERROR(INDEX($D$2:$D$3528,MATCH(ROWS($AN$2:AN2990),Position_Fournisseurs,0)),"")</f>
        <v/>
      </c>
    </row>
    <row r="2991" spans="39:41" x14ac:dyDescent="0.25">
      <c r="AM2991">
        <f>--ISNUMBER(IFERROR(SEARCH('Formulaire recherche'!$E$20,D2991,1),""))</f>
        <v>0</v>
      </c>
      <c r="AN2991" t="str">
        <f>IF(AM2991=1,COUNTIF($AM$2:AM2991,1),"")</f>
        <v/>
      </c>
      <c r="AO2991" t="str">
        <f>IFERROR(INDEX($D$2:$D$3528,MATCH(ROWS($AN$2:AN2991),Position_Fournisseurs,0)),"")</f>
        <v/>
      </c>
    </row>
    <row r="2992" spans="39:41" x14ac:dyDescent="0.25">
      <c r="AM2992">
        <f>--ISNUMBER(IFERROR(SEARCH('Formulaire recherche'!$E$20,D2992,1),""))</f>
        <v>0</v>
      </c>
      <c r="AN2992" t="str">
        <f>IF(AM2992=1,COUNTIF($AM$2:AM2992,1),"")</f>
        <v/>
      </c>
      <c r="AO2992" t="str">
        <f>IFERROR(INDEX($D$2:$D$3528,MATCH(ROWS($AN$2:AN2992),Position_Fournisseurs,0)),"")</f>
        <v/>
      </c>
    </row>
    <row r="2993" spans="39:41" x14ac:dyDescent="0.25">
      <c r="AM2993">
        <f>--ISNUMBER(IFERROR(SEARCH('Formulaire recherche'!$E$20,D2993,1),""))</f>
        <v>0</v>
      </c>
      <c r="AN2993" t="str">
        <f>IF(AM2993=1,COUNTIF($AM$2:AM2993,1),"")</f>
        <v/>
      </c>
      <c r="AO2993" t="str">
        <f>IFERROR(INDEX($D$2:$D$3528,MATCH(ROWS($AN$2:AN2993),Position_Fournisseurs,0)),"")</f>
        <v/>
      </c>
    </row>
    <row r="2994" spans="39:41" x14ac:dyDescent="0.25">
      <c r="AM2994">
        <f>--ISNUMBER(IFERROR(SEARCH('Formulaire recherche'!$E$20,D2994,1),""))</f>
        <v>0</v>
      </c>
      <c r="AN2994" t="str">
        <f>IF(AM2994=1,COUNTIF($AM$2:AM2994,1),"")</f>
        <v/>
      </c>
      <c r="AO2994" t="str">
        <f>IFERROR(INDEX($D$2:$D$3528,MATCH(ROWS($AN$2:AN2994),Position_Fournisseurs,0)),"")</f>
        <v/>
      </c>
    </row>
    <row r="2995" spans="39:41" x14ac:dyDescent="0.25">
      <c r="AM2995">
        <f>--ISNUMBER(IFERROR(SEARCH('Formulaire recherche'!$E$20,D2995,1),""))</f>
        <v>0</v>
      </c>
      <c r="AN2995" t="str">
        <f>IF(AM2995=1,COUNTIF($AM$2:AM2995,1),"")</f>
        <v/>
      </c>
      <c r="AO2995" t="str">
        <f>IFERROR(INDEX($D$2:$D$3528,MATCH(ROWS($AN$2:AN2995),Position_Fournisseurs,0)),"")</f>
        <v/>
      </c>
    </row>
    <row r="2996" spans="39:41" x14ac:dyDescent="0.25">
      <c r="AM2996">
        <f>--ISNUMBER(IFERROR(SEARCH('Formulaire recherche'!$E$20,D2996,1),""))</f>
        <v>0</v>
      </c>
      <c r="AN2996" t="str">
        <f>IF(AM2996=1,COUNTIF($AM$2:AM2996,1),"")</f>
        <v/>
      </c>
      <c r="AO2996" t="str">
        <f>IFERROR(INDEX($D$2:$D$3528,MATCH(ROWS($AN$2:AN2996),Position_Fournisseurs,0)),"")</f>
        <v/>
      </c>
    </row>
    <row r="2997" spans="39:41" x14ac:dyDescent="0.25">
      <c r="AM2997">
        <f>--ISNUMBER(IFERROR(SEARCH('Formulaire recherche'!$E$20,D2997,1),""))</f>
        <v>0</v>
      </c>
      <c r="AN2997" t="str">
        <f>IF(AM2997=1,COUNTIF($AM$2:AM2997,1),"")</f>
        <v/>
      </c>
      <c r="AO2997" t="str">
        <f>IFERROR(INDEX($D$2:$D$3528,MATCH(ROWS($AN$2:AN2997),Position_Fournisseurs,0)),"")</f>
        <v/>
      </c>
    </row>
    <row r="2998" spans="39:41" x14ac:dyDescent="0.25">
      <c r="AM2998">
        <f>--ISNUMBER(IFERROR(SEARCH('Formulaire recherche'!$E$20,D2998,1),""))</f>
        <v>0</v>
      </c>
      <c r="AN2998" t="str">
        <f>IF(AM2998=1,COUNTIF($AM$2:AM2998,1),"")</f>
        <v/>
      </c>
      <c r="AO2998" t="str">
        <f>IFERROR(INDEX($D$2:$D$3528,MATCH(ROWS($AN$2:AN2998),Position_Fournisseurs,0)),"")</f>
        <v/>
      </c>
    </row>
    <row r="2999" spans="39:41" x14ac:dyDescent="0.25">
      <c r="AM2999">
        <f>--ISNUMBER(IFERROR(SEARCH('Formulaire recherche'!$E$20,D2999,1),""))</f>
        <v>0</v>
      </c>
      <c r="AN2999" t="str">
        <f>IF(AM2999=1,COUNTIF($AM$2:AM2999,1),"")</f>
        <v/>
      </c>
      <c r="AO2999" t="str">
        <f>IFERROR(INDEX($D$2:$D$3528,MATCH(ROWS($AN$2:AN2999),Position_Fournisseurs,0)),"")</f>
        <v/>
      </c>
    </row>
    <row r="3000" spans="39:41" x14ac:dyDescent="0.25">
      <c r="AM3000">
        <f>--ISNUMBER(IFERROR(SEARCH('Formulaire recherche'!$E$20,D3000,1),""))</f>
        <v>0</v>
      </c>
      <c r="AN3000" t="str">
        <f>IF(AM3000=1,COUNTIF($AM$2:AM3000,1),"")</f>
        <v/>
      </c>
      <c r="AO3000" t="str">
        <f>IFERROR(INDEX($D$2:$D$3528,MATCH(ROWS($AN$2:AN3000),Position_Fournisseurs,0)),"")</f>
        <v/>
      </c>
    </row>
    <row r="3001" spans="39:41" x14ac:dyDescent="0.25">
      <c r="AM3001">
        <f>--ISNUMBER(IFERROR(SEARCH('Formulaire recherche'!$E$20,D3001,1),""))</f>
        <v>0</v>
      </c>
      <c r="AN3001" t="str">
        <f>IF(AM3001=1,COUNTIF($AM$2:AM3001,1),"")</f>
        <v/>
      </c>
      <c r="AO3001" t="str">
        <f>IFERROR(INDEX($D$2:$D$3528,MATCH(ROWS($AN$2:AN3001),Position_Fournisseurs,0)),"")</f>
        <v/>
      </c>
    </row>
    <row r="3002" spans="39:41" x14ac:dyDescent="0.25">
      <c r="AM3002">
        <f>--ISNUMBER(IFERROR(SEARCH('Formulaire recherche'!$E$20,D3002,1),""))</f>
        <v>0</v>
      </c>
      <c r="AN3002" t="str">
        <f>IF(AM3002=1,COUNTIF($AM$2:AM3002,1),"")</f>
        <v/>
      </c>
      <c r="AO3002" t="str">
        <f>IFERROR(INDEX($D$2:$D$3528,MATCH(ROWS($AN$2:AN3002),Position_Fournisseurs,0)),"")</f>
        <v/>
      </c>
    </row>
    <row r="3003" spans="39:41" x14ac:dyDescent="0.25">
      <c r="AM3003">
        <f>--ISNUMBER(IFERROR(SEARCH('Formulaire recherche'!$E$20,D3003,1),""))</f>
        <v>0</v>
      </c>
      <c r="AN3003" t="str">
        <f>IF(AM3003=1,COUNTIF($AM$2:AM3003,1),"")</f>
        <v/>
      </c>
      <c r="AO3003" t="str">
        <f>IFERROR(INDEX($D$2:$D$3528,MATCH(ROWS($AN$2:AN3003),Position_Fournisseurs,0)),"")</f>
        <v/>
      </c>
    </row>
    <row r="3004" spans="39:41" x14ac:dyDescent="0.25">
      <c r="AM3004">
        <f>--ISNUMBER(IFERROR(SEARCH('Formulaire recherche'!$E$20,D3004,1),""))</f>
        <v>0</v>
      </c>
      <c r="AN3004" t="str">
        <f>IF(AM3004=1,COUNTIF($AM$2:AM3004,1),"")</f>
        <v/>
      </c>
      <c r="AO3004" t="str">
        <f>IFERROR(INDEX($D$2:$D$3528,MATCH(ROWS($AN$2:AN3004),Position_Fournisseurs,0)),"")</f>
        <v/>
      </c>
    </row>
    <row r="3005" spans="39:41" x14ac:dyDescent="0.25">
      <c r="AM3005">
        <f>--ISNUMBER(IFERROR(SEARCH('Formulaire recherche'!$E$20,D3005,1),""))</f>
        <v>0</v>
      </c>
      <c r="AN3005" t="str">
        <f>IF(AM3005=1,COUNTIF($AM$2:AM3005,1),"")</f>
        <v/>
      </c>
      <c r="AO3005" t="str">
        <f>IFERROR(INDEX($D$2:$D$3528,MATCH(ROWS($AN$2:AN3005),Position_Fournisseurs,0)),"")</f>
        <v/>
      </c>
    </row>
    <row r="3006" spans="39:41" x14ac:dyDescent="0.25">
      <c r="AM3006">
        <f>--ISNUMBER(IFERROR(SEARCH('Formulaire recherche'!$E$20,D3006,1),""))</f>
        <v>0</v>
      </c>
      <c r="AN3006" t="str">
        <f>IF(AM3006=1,COUNTIF($AM$2:AM3006,1),"")</f>
        <v/>
      </c>
      <c r="AO3006" t="str">
        <f>IFERROR(INDEX($D$2:$D$3528,MATCH(ROWS($AN$2:AN3006),Position_Fournisseurs,0)),"")</f>
        <v/>
      </c>
    </row>
    <row r="3007" spans="39:41" x14ac:dyDescent="0.25">
      <c r="AM3007">
        <f>--ISNUMBER(IFERROR(SEARCH('Formulaire recherche'!$E$20,D3007,1),""))</f>
        <v>0</v>
      </c>
      <c r="AN3007" t="str">
        <f>IF(AM3007=1,COUNTIF($AM$2:AM3007,1),"")</f>
        <v/>
      </c>
      <c r="AO3007" t="str">
        <f>IFERROR(INDEX($D$2:$D$3528,MATCH(ROWS($AN$2:AN3007),Position_Fournisseurs,0)),"")</f>
        <v/>
      </c>
    </row>
    <row r="3008" spans="39:41" x14ac:dyDescent="0.25">
      <c r="AM3008">
        <f>--ISNUMBER(IFERROR(SEARCH('Formulaire recherche'!$E$20,D3008,1),""))</f>
        <v>0</v>
      </c>
      <c r="AN3008" t="str">
        <f>IF(AM3008=1,COUNTIF($AM$2:AM3008,1),"")</f>
        <v/>
      </c>
      <c r="AO3008" t="str">
        <f>IFERROR(INDEX($D$2:$D$3528,MATCH(ROWS($AN$2:AN3008),Position_Fournisseurs,0)),"")</f>
        <v/>
      </c>
    </row>
    <row r="3009" spans="39:41" x14ac:dyDescent="0.25">
      <c r="AM3009">
        <f>--ISNUMBER(IFERROR(SEARCH('Formulaire recherche'!$E$20,D3009,1),""))</f>
        <v>0</v>
      </c>
      <c r="AN3009" t="str">
        <f>IF(AM3009=1,COUNTIF($AM$2:AM3009,1),"")</f>
        <v/>
      </c>
      <c r="AO3009" t="str">
        <f>IFERROR(INDEX($D$2:$D$3528,MATCH(ROWS($AN$2:AN3009),Position_Fournisseurs,0)),"")</f>
        <v/>
      </c>
    </row>
    <row r="3010" spans="39:41" x14ac:dyDescent="0.25">
      <c r="AM3010">
        <f>--ISNUMBER(IFERROR(SEARCH('Formulaire recherche'!$E$20,D3010,1),""))</f>
        <v>0</v>
      </c>
      <c r="AN3010" t="str">
        <f>IF(AM3010=1,COUNTIF($AM$2:AM3010,1),"")</f>
        <v/>
      </c>
      <c r="AO3010" t="str">
        <f>IFERROR(INDEX($D$2:$D$3528,MATCH(ROWS($AN$2:AN3010),Position_Fournisseurs,0)),"")</f>
        <v/>
      </c>
    </row>
    <row r="3011" spans="39:41" x14ac:dyDescent="0.25">
      <c r="AM3011">
        <f>--ISNUMBER(IFERROR(SEARCH('Formulaire recherche'!$E$20,D3011,1),""))</f>
        <v>0</v>
      </c>
      <c r="AN3011" t="str">
        <f>IF(AM3011=1,COUNTIF($AM$2:AM3011,1),"")</f>
        <v/>
      </c>
      <c r="AO3011" t="str">
        <f>IFERROR(INDEX($D$2:$D$3528,MATCH(ROWS($AN$2:AN3011),Position_Fournisseurs,0)),"")</f>
        <v/>
      </c>
    </row>
    <row r="3012" spans="39:41" x14ac:dyDescent="0.25">
      <c r="AM3012">
        <f>--ISNUMBER(IFERROR(SEARCH('Formulaire recherche'!$E$20,D3012,1),""))</f>
        <v>0</v>
      </c>
      <c r="AN3012" t="str">
        <f>IF(AM3012=1,COUNTIF($AM$2:AM3012,1),"")</f>
        <v/>
      </c>
      <c r="AO3012" t="str">
        <f>IFERROR(INDEX($D$2:$D$3528,MATCH(ROWS($AN$2:AN3012),Position_Fournisseurs,0)),"")</f>
        <v/>
      </c>
    </row>
    <row r="3013" spans="39:41" x14ac:dyDescent="0.25">
      <c r="AM3013">
        <f>--ISNUMBER(IFERROR(SEARCH('Formulaire recherche'!$E$20,D3013,1),""))</f>
        <v>0</v>
      </c>
      <c r="AN3013" t="str">
        <f>IF(AM3013=1,COUNTIF($AM$2:AM3013,1),"")</f>
        <v/>
      </c>
      <c r="AO3013" t="str">
        <f>IFERROR(INDEX($D$2:$D$3528,MATCH(ROWS($AN$2:AN3013),Position_Fournisseurs,0)),"")</f>
        <v/>
      </c>
    </row>
    <row r="3014" spans="39:41" x14ac:dyDescent="0.25">
      <c r="AM3014">
        <f>--ISNUMBER(IFERROR(SEARCH('Formulaire recherche'!$E$20,D3014,1),""))</f>
        <v>0</v>
      </c>
      <c r="AN3014" t="str">
        <f>IF(AM3014=1,COUNTIF($AM$2:AM3014,1),"")</f>
        <v/>
      </c>
      <c r="AO3014" t="str">
        <f>IFERROR(INDEX($D$2:$D$3528,MATCH(ROWS($AN$2:AN3014),Position_Fournisseurs,0)),"")</f>
        <v/>
      </c>
    </row>
    <row r="3015" spans="39:41" x14ac:dyDescent="0.25">
      <c r="AM3015">
        <f>--ISNUMBER(IFERROR(SEARCH('Formulaire recherche'!$E$20,D3015,1),""))</f>
        <v>0</v>
      </c>
      <c r="AN3015" t="str">
        <f>IF(AM3015=1,COUNTIF($AM$2:AM3015,1),"")</f>
        <v/>
      </c>
      <c r="AO3015" t="str">
        <f>IFERROR(INDEX($D$2:$D$3528,MATCH(ROWS($AN$2:AN3015),Position_Fournisseurs,0)),"")</f>
        <v/>
      </c>
    </row>
    <row r="3016" spans="39:41" x14ac:dyDescent="0.25">
      <c r="AM3016">
        <f>--ISNUMBER(IFERROR(SEARCH('Formulaire recherche'!$E$20,D3016,1),""))</f>
        <v>0</v>
      </c>
      <c r="AN3016" t="str">
        <f>IF(AM3016=1,COUNTIF($AM$2:AM3016,1),"")</f>
        <v/>
      </c>
      <c r="AO3016" t="str">
        <f>IFERROR(INDEX($D$2:$D$3528,MATCH(ROWS($AN$2:AN3016),Position_Fournisseurs,0)),"")</f>
        <v/>
      </c>
    </row>
    <row r="3017" spans="39:41" x14ac:dyDescent="0.25">
      <c r="AM3017">
        <f>--ISNUMBER(IFERROR(SEARCH('Formulaire recherche'!$E$20,D3017,1),""))</f>
        <v>0</v>
      </c>
      <c r="AN3017" t="str">
        <f>IF(AM3017=1,COUNTIF($AM$2:AM3017,1),"")</f>
        <v/>
      </c>
      <c r="AO3017" t="str">
        <f>IFERROR(INDEX($D$2:$D$3528,MATCH(ROWS($AN$2:AN3017),Position_Fournisseurs,0)),"")</f>
        <v/>
      </c>
    </row>
    <row r="3018" spans="39:41" x14ac:dyDescent="0.25">
      <c r="AM3018">
        <f>--ISNUMBER(IFERROR(SEARCH('Formulaire recherche'!$E$20,D3018,1),""))</f>
        <v>0</v>
      </c>
      <c r="AN3018" t="str">
        <f>IF(AM3018=1,COUNTIF($AM$2:AM3018,1),"")</f>
        <v/>
      </c>
      <c r="AO3018" t="str">
        <f>IFERROR(INDEX($D$2:$D$3528,MATCH(ROWS($AN$2:AN3018),Position_Fournisseurs,0)),"")</f>
        <v/>
      </c>
    </row>
    <row r="3019" spans="39:41" x14ac:dyDescent="0.25">
      <c r="AM3019">
        <f>--ISNUMBER(IFERROR(SEARCH('Formulaire recherche'!$E$20,D3019,1),""))</f>
        <v>0</v>
      </c>
      <c r="AN3019" t="str">
        <f>IF(AM3019=1,COUNTIF($AM$2:AM3019,1),"")</f>
        <v/>
      </c>
      <c r="AO3019" t="str">
        <f>IFERROR(INDEX($D$2:$D$3528,MATCH(ROWS($AN$2:AN3019),Position_Fournisseurs,0)),"")</f>
        <v/>
      </c>
    </row>
    <row r="3020" spans="39:41" x14ac:dyDescent="0.25">
      <c r="AM3020">
        <f>--ISNUMBER(IFERROR(SEARCH('Formulaire recherche'!$E$20,D3020,1),""))</f>
        <v>0</v>
      </c>
      <c r="AN3020" t="str">
        <f>IF(AM3020=1,COUNTIF($AM$2:AM3020,1),"")</f>
        <v/>
      </c>
      <c r="AO3020" t="str">
        <f>IFERROR(INDEX($D$2:$D$3528,MATCH(ROWS($AN$2:AN3020),Position_Fournisseurs,0)),"")</f>
        <v/>
      </c>
    </row>
    <row r="3021" spans="39:41" x14ac:dyDescent="0.25">
      <c r="AM3021">
        <f>--ISNUMBER(IFERROR(SEARCH('Formulaire recherche'!$E$20,D3021,1),""))</f>
        <v>0</v>
      </c>
      <c r="AN3021" t="str">
        <f>IF(AM3021=1,COUNTIF($AM$2:AM3021,1),"")</f>
        <v/>
      </c>
      <c r="AO3021" t="str">
        <f>IFERROR(INDEX($D$2:$D$3528,MATCH(ROWS($AN$2:AN3021),Position_Fournisseurs,0)),"")</f>
        <v/>
      </c>
    </row>
    <row r="3022" spans="39:41" x14ac:dyDescent="0.25">
      <c r="AM3022">
        <f>--ISNUMBER(IFERROR(SEARCH('Formulaire recherche'!$E$20,D3022,1),""))</f>
        <v>0</v>
      </c>
      <c r="AN3022" t="str">
        <f>IF(AM3022=1,COUNTIF($AM$2:AM3022,1),"")</f>
        <v/>
      </c>
      <c r="AO3022" t="str">
        <f>IFERROR(INDEX($D$2:$D$3528,MATCH(ROWS($AN$2:AN3022),Position_Fournisseurs,0)),"")</f>
        <v/>
      </c>
    </row>
    <row r="3023" spans="39:41" x14ac:dyDescent="0.25">
      <c r="AM3023">
        <f>--ISNUMBER(IFERROR(SEARCH('Formulaire recherche'!$E$20,D3023,1),""))</f>
        <v>0</v>
      </c>
      <c r="AN3023" t="str">
        <f>IF(AM3023=1,COUNTIF($AM$2:AM3023,1),"")</f>
        <v/>
      </c>
      <c r="AO3023" t="str">
        <f>IFERROR(INDEX($D$2:$D$3528,MATCH(ROWS($AN$2:AN3023),Position_Fournisseurs,0)),"")</f>
        <v/>
      </c>
    </row>
    <row r="3024" spans="39:41" x14ac:dyDescent="0.25">
      <c r="AM3024">
        <f>--ISNUMBER(IFERROR(SEARCH('Formulaire recherche'!$E$20,D3024,1),""))</f>
        <v>0</v>
      </c>
      <c r="AN3024" t="str">
        <f>IF(AM3024=1,COUNTIF($AM$2:AM3024,1),"")</f>
        <v/>
      </c>
      <c r="AO3024" t="str">
        <f>IFERROR(INDEX($D$2:$D$3528,MATCH(ROWS($AN$2:AN3024),Position_Fournisseurs,0)),"")</f>
        <v/>
      </c>
    </row>
    <row r="3025" spans="39:41" x14ac:dyDescent="0.25">
      <c r="AM3025">
        <f>--ISNUMBER(IFERROR(SEARCH('Formulaire recherche'!$E$20,D3025,1),""))</f>
        <v>0</v>
      </c>
      <c r="AN3025" t="str">
        <f>IF(AM3025=1,COUNTIF($AM$2:AM3025,1),"")</f>
        <v/>
      </c>
      <c r="AO3025" t="str">
        <f>IFERROR(INDEX($D$2:$D$3528,MATCH(ROWS($AN$2:AN3025),Position_Fournisseurs,0)),"")</f>
        <v/>
      </c>
    </row>
    <row r="3026" spans="39:41" x14ac:dyDescent="0.25">
      <c r="AM3026">
        <f>--ISNUMBER(IFERROR(SEARCH('Formulaire recherche'!$E$20,D3026,1),""))</f>
        <v>0</v>
      </c>
      <c r="AN3026" t="str">
        <f>IF(AM3026=1,COUNTIF($AM$2:AM3026,1),"")</f>
        <v/>
      </c>
      <c r="AO3026" t="str">
        <f>IFERROR(INDEX($D$2:$D$3528,MATCH(ROWS($AN$2:AN3026),Position_Fournisseurs,0)),"")</f>
        <v/>
      </c>
    </row>
    <row r="3027" spans="39:41" x14ac:dyDescent="0.25">
      <c r="AM3027">
        <f>--ISNUMBER(IFERROR(SEARCH('Formulaire recherche'!$E$20,D3027,1),""))</f>
        <v>0</v>
      </c>
      <c r="AN3027" t="str">
        <f>IF(AM3027=1,COUNTIF($AM$2:AM3027,1),"")</f>
        <v/>
      </c>
      <c r="AO3027" t="str">
        <f>IFERROR(INDEX($D$2:$D$3528,MATCH(ROWS($AN$2:AN3027),Position_Fournisseurs,0)),"")</f>
        <v/>
      </c>
    </row>
    <row r="3028" spans="39:41" x14ac:dyDescent="0.25">
      <c r="AM3028">
        <f>--ISNUMBER(IFERROR(SEARCH('Formulaire recherche'!$E$20,D3028,1),""))</f>
        <v>0</v>
      </c>
      <c r="AN3028" t="str">
        <f>IF(AM3028=1,COUNTIF($AM$2:AM3028,1),"")</f>
        <v/>
      </c>
      <c r="AO3028" t="str">
        <f>IFERROR(INDEX($D$2:$D$3528,MATCH(ROWS($AN$2:AN3028),Position_Fournisseurs,0)),"")</f>
        <v/>
      </c>
    </row>
    <row r="3029" spans="39:41" x14ac:dyDescent="0.25">
      <c r="AM3029">
        <f>--ISNUMBER(IFERROR(SEARCH('Formulaire recherche'!$E$20,D3029,1),""))</f>
        <v>0</v>
      </c>
      <c r="AN3029" t="str">
        <f>IF(AM3029=1,COUNTIF($AM$2:AM3029,1),"")</f>
        <v/>
      </c>
      <c r="AO3029" t="str">
        <f>IFERROR(INDEX($D$2:$D$3528,MATCH(ROWS($AN$2:AN3029),Position_Fournisseurs,0)),"")</f>
        <v/>
      </c>
    </row>
    <row r="3030" spans="39:41" x14ac:dyDescent="0.25">
      <c r="AM3030">
        <f>--ISNUMBER(IFERROR(SEARCH('Formulaire recherche'!$E$20,D3030,1),""))</f>
        <v>0</v>
      </c>
      <c r="AN3030" t="str">
        <f>IF(AM3030=1,COUNTIF($AM$2:AM3030,1),"")</f>
        <v/>
      </c>
      <c r="AO3030" t="str">
        <f>IFERROR(INDEX($D$2:$D$3528,MATCH(ROWS($AN$2:AN3030),Position_Fournisseurs,0)),"")</f>
        <v/>
      </c>
    </row>
    <row r="3031" spans="39:41" x14ac:dyDescent="0.25">
      <c r="AM3031">
        <f>--ISNUMBER(IFERROR(SEARCH('Formulaire recherche'!$E$20,D3031,1),""))</f>
        <v>0</v>
      </c>
      <c r="AN3031" t="str">
        <f>IF(AM3031=1,COUNTIF($AM$2:AM3031,1),"")</f>
        <v/>
      </c>
      <c r="AO3031" t="str">
        <f>IFERROR(INDEX($D$2:$D$3528,MATCH(ROWS($AN$2:AN3031),Position_Fournisseurs,0)),"")</f>
        <v/>
      </c>
    </row>
    <row r="3032" spans="39:41" x14ac:dyDescent="0.25">
      <c r="AM3032">
        <f>--ISNUMBER(IFERROR(SEARCH('Formulaire recherche'!$E$20,D3032,1),""))</f>
        <v>0</v>
      </c>
      <c r="AN3032" t="str">
        <f>IF(AM3032=1,COUNTIF($AM$2:AM3032,1),"")</f>
        <v/>
      </c>
      <c r="AO3032" t="str">
        <f>IFERROR(INDEX($D$2:$D$3528,MATCH(ROWS($AN$2:AN3032),Position_Fournisseurs,0)),"")</f>
        <v/>
      </c>
    </row>
    <row r="3033" spans="39:41" x14ac:dyDescent="0.25">
      <c r="AM3033">
        <f>--ISNUMBER(IFERROR(SEARCH('Formulaire recherche'!$E$20,D3033,1),""))</f>
        <v>0</v>
      </c>
      <c r="AN3033" t="str">
        <f>IF(AM3033=1,COUNTIF($AM$2:AM3033,1),"")</f>
        <v/>
      </c>
      <c r="AO3033" t="str">
        <f>IFERROR(INDEX($D$2:$D$3528,MATCH(ROWS($AN$2:AN3033),Position_Fournisseurs,0)),"")</f>
        <v/>
      </c>
    </row>
    <row r="3034" spans="39:41" x14ac:dyDescent="0.25">
      <c r="AM3034">
        <f>--ISNUMBER(IFERROR(SEARCH('Formulaire recherche'!$E$20,D3034,1),""))</f>
        <v>0</v>
      </c>
      <c r="AN3034" t="str">
        <f>IF(AM3034=1,COUNTIF($AM$2:AM3034,1),"")</f>
        <v/>
      </c>
      <c r="AO3034" t="str">
        <f>IFERROR(INDEX($D$2:$D$3528,MATCH(ROWS($AN$2:AN3034),Position_Fournisseurs,0)),"")</f>
        <v/>
      </c>
    </row>
    <row r="3035" spans="39:41" x14ac:dyDescent="0.25">
      <c r="AM3035">
        <f>--ISNUMBER(IFERROR(SEARCH('Formulaire recherche'!$E$20,D3035,1),""))</f>
        <v>0</v>
      </c>
      <c r="AN3035" t="str">
        <f>IF(AM3035=1,COUNTIF($AM$2:AM3035,1),"")</f>
        <v/>
      </c>
      <c r="AO3035" t="str">
        <f>IFERROR(INDEX($D$2:$D$3528,MATCH(ROWS($AN$2:AN3035),Position_Fournisseurs,0)),"")</f>
        <v/>
      </c>
    </row>
    <row r="3036" spans="39:41" x14ac:dyDescent="0.25">
      <c r="AM3036">
        <f>--ISNUMBER(IFERROR(SEARCH('Formulaire recherche'!$E$20,D3036,1),""))</f>
        <v>0</v>
      </c>
      <c r="AN3036" t="str">
        <f>IF(AM3036=1,COUNTIF($AM$2:AM3036,1),"")</f>
        <v/>
      </c>
      <c r="AO3036" t="str">
        <f>IFERROR(INDEX($D$2:$D$3528,MATCH(ROWS($AN$2:AN3036),Position_Fournisseurs,0)),"")</f>
        <v/>
      </c>
    </row>
    <row r="3037" spans="39:41" x14ac:dyDescent="0.25">
      <c r="AM3037">
        <f>--ISNUMBER(IFERROR(SEARCH('Formulaire recherche'!$E$20,D3037,1),""))</f>
        <v>0</v>
      </c>
      <c r="AN3037" t="str">
        <f>IF(AM3037=1,COUNTIF($AM$2:AM3037,1),"")</f>
        <v/>
      </c>
      <c r="AO3037" t="str">
        <f>IFERROR(INDEX($D$2:$D$3528,MATCH(ROWS($AN$2:AN3037),Position_Fournisseurs,0)),"")</f>
        <v/>
      </c>
    </row>
    <row r="3038" spans="39:41" x14ac:dyDescent="0.25">
      <c r="AM3038">
        <f>--ISNUMBER(IFERROR(SEARCH('Formulaire recherche'!$E$20,D3038,1),""))</f>
        <v>0</v>
      </c>
      <c r="AN3038" t="str">
        <f>IF(AM3038=1,COUNTIF($AM$2:AM3038,1),"")</f>
        <v/>
      </c>
      <c r="AO3038" t="str">
        <f>IFERROR(INDEX($D$2:$D$3528,MATCH(ROWS($AN$2:AN3038),Position_Fournisseurs,0)),"")</f>
        <v/>
      </c>
    </row>
    <row r="3039" spans="39:41" x14ac:dyDescent="0.25">
      <c r="AM3039">
        <f>--ISNUMBER(IFERROR(SEARCH('Formulaire recherche'!$E$20,D3039,1),""))</f>
        <v>0</v>
      </c>
      <c r="AN3039" t="str">
        <f>IF(AM3039=1,COUNTIF($AM$2:AM3039,1),"")</f>
        <v/>
      </c>
      <c r="AO3039" t="str">
        <f>IFERROR(INDEX($D$2:$D$3528,MATCH(ROWS($AN$2:AN3039),Position_Fournisseurs,0)),"")</f>
        <v/>
      </c>
    </row>
    <row r="3040" spans="39:41" x14ac:dyDescent="0.25">
      <c r="AM3040">
        <f>--ISNUMBER(IFERROR(SEARCH('Formulaire recherche'!$E$20,D3040,1),""))</f>
        <v>0</v>
      </c>
      <c r="AN3040" t="str">
        <f>IF(AM3040=1,COUNTIF($AM$2:AM3040,1),"")</f>
        <v/>
      </c>
      <c r="AO3040" t="str">
        <f>IFERROR(INDEX($D$2:$D$3528,MATCH(ROWS($AN$2:AN3040),Position_Fournisseurs,0)),"")</f>
        <v/>
      </c>
    </row>
    <row r="3041" spans="39:41" x14ac:dyDescent="0.25">
      <c r="AM3041">
        <f>--ISNUMBER(IFERROR(SEARCH('Formulaire recherche'!$E$20,D3041,1),""))</f>
        <v>0</v>
      </c>
      <c r="AN3041" t="str">
        <f>IF(AM3041=1,COUNTIF($AM$2:AM3041,1),"")</f>
        <v/>
      </c>
      <c r="AO3041" t="str">
        <f>IFERROR(INDEX($D$2:$D$3528,MATCH(ROWS($AN$2:AN3041),Position_Fournisseurs,0)),"")</f>
        <v/>
      </c>
    </row>
    <row r="3042" spans="39:41" x14ac:dyDescent="0.25">
      <c r="AM3042">
        <f>--ISNUMBER(IFERROR(SEARCH('Formulaire recherche'!$E$20,D3042,1),""))</f>
        <v>0</v>
      </c>
      <c r="AN3042" t="str">
        <f>IF(AM3042=1,COUNTIF($AM$2:AM3042,1),"")</f>
        <v/>
      </c>
      <c r="AO3042" t="str">
        <f>IFERROR(INDEX($D$2:$D$3528,MATCH(ROWS($AN$2:AN3042),Position_Fournisseurs,0)),"")</f>
        <v/>
      </c>
    </row>
    <row r="3043" spans="39:41" x14ac:dyDescent="0.25">
      <c r="AM3043">
        <f>--ISNUMBER(IFERROR(SEARCH('Formulaire recherche'!$E$20,D3043,1),""))</f>
        <v>0</v>
      </c>
      <c r="AN3043" t="str">
        <f>IF(AM3043=1,COUNTIF($AM$2:AM3043,1),"")</f>
        <v/>
      </c>
      <c r="AO3043" t="str">
        <f>IFERROR(INDEX($D$2:$D$3528,MATCH(ROWS($AN$2:AN3043),Position_Fournisseurs,0)),"")</f>
        <v/>
      </c>
    </row>
    <row r="3044" spans="39:41" x14ac:dyDescent="0.25">
      <c r="AM3044">
        <f>--ISNUMBER(IFERROR(SEARCH('Formulaire recherche'!$E$20,D3044,1),""))</f>
        <v>0</v>
      </c>
      <c r="AN3044" t="str">
        <f>IF(AM3044=1,COUNTIF($AM$2:AM3044,1),"")</f>
        <v/>
      </c>
      <c r="AO3044" t="str">
        <f>IFERROR(INDEX($D$2:$D$3528,MATCH(ROWS($AN$2:AN3044),Position_Fournisseurs,0)),"")</f>
        <v/>
      </c>
    </row>
    <row r="3045" spans="39:41" x14ac:dyDescent="0.25">
      <c r="AM3045">
        <f>--ISNUMBER(IFERROR(SEARCH('Formulaire recherche'!$E$20,D3045,1),""))</f>
        <v>0</v>
      </c>
      <c r="AN3045" t="str">
        <f>IF(AM3045=1,COUNTIF($AM$2:AM3045,1),"")</f>
        <v/>
      </c>
      <c r="AO3045" t="str">
        <f>IFERROR(INDEX($D$2:$D$3528,MATCH(ROWS($AN$2:AN3045),Position_Fournisseurs,0)),"")</f>
        <v/>
      </c>
    </row>
    <row r="3046" spans="39:41" x14ac:dyDescent="0.25">
      <c r="AM3046">
        <f>--ISNUMBER(IFERROR(SEARCH('Formulaire recherche'!$E$20,D3046,1),""))</f>
        <v>0</v>
      </c>
      <c r="AN3046" t="str">
        <f>IF(AM3046=1,COUNTIF($AM$2:AM3046,1),"")</f>
        <v/>
      </c>
      <c r="AO3046" t="str">
        <f>IFERROR(INDEX($D$2:$D$3528,MATCH(ROWS($AN$2:AN3046),Position_Fournisseurs,0)),"")</f>
        <v/>
      </c>
    </row>
    <row r="3047" spans="39:41" x14ac:dyDescent="0.25">
      <c r="AM3047">
        <f>--ISNUMBER(IFERROR(SEARCH('Formulaire recherche'!$E$20,D3047,1),""))</f>
        <v>0</v>
      </c>
      <c r="AN3047" t="str">
        <f>IF(AM3047=1,COUNTIF($AM$2:AM3047,1),"")</f>
        <v/>
      </c>
      <c r="AO3047" t="str">
        <f>IFERROR(INDEX($D$2:$D$3528,MATCH(ROWS($AN$2:AN3047),Position_Fournisseurs,0)),"")</f>
        <v/>
      </c>
    </row>
    <row r="3048" spans="39:41" x14ac:dyDescent="0.25">
      <c r="AM3048">
        <f>--ISNUMBER(IFERROR(SEARCH('Formulaire recherche'!$E$20,D3048,1),""))</f>
        <v>0</v>
      </c>
      <c r="AN3048" t="str">
        <f>IF(AM3048=1,COUNTIF($AM$2:AM3048,1),"")</f>
        <v/>
      </c>
      <c r="AO3048" t="str">
        <f>IFERROR(INDEX($D$2:$D$3528,MATCH(ROWS($AN$2:AN3048),Position_Fournisseurs,0)),"")</f>
        <v/>
      </c>
    </row>
    <row r="3049" spans="39:41" x14ac:dyDescent="0.25">
      <c r="AM3049">
        <f>--ISNUMBER(IFERROR(SEARCH('Formulaire recherche'!$E$20,D3049,1),""))</f>
        <v>0</v>
      </c>
      <c r="AN3049" t="str">
        <f>IF(AM3049=1,COUNTIF($AM$2:AM3049,1),"")</f>
        <v/>
      </c>
      <c r="AO3049" t="str">
        <f>IFERROR(INDEX($D$2:$D$3528,MATCH(ROWS($AN$2:AN3049),Position_Fournisseurs,0)),"")</f>
        <v/>
      </c>
    </row>
    <row r="3050" spans="39:41" x14ac:dyDescent="0.25">
      <c r="AM3050">
        <f>--ISNUMBER(IFERROR(SEARCH('Formulaire recherche'!$E$20,D3050,1),""))</f>
        <v>0</v>
      </c>
      <c r="AN3050" t="str">
        <f>IF(AM3050=1,COUNTIF($AM$2:AM3050,1),"")</f>
        <v/>
      </c>
      <c r="AO3050" t="str">
        <f>IFERROR(INDEX($D$2:$D$3528,MATCH(ROWS($AN$2:AN3050),Position_Fournisseurs,0)),"")</f>
        <v/>
      </c>
    </row>
    <row r="3051" spans="39:41" x14ac:dyDescent="0.25">
      <c r="AM3051">
        <f>--ISNUMBER(IFERROR(SEARCH('Formulaire recherche'!$E$20,D3051,1),""))</f>
        <v>0</v>
      </c>
      <c r="AN3051" t="str">
        <f>IF(AM3051=1,COUNTIF($AM$2:AM3051,1),"")</f>
        <v/>
      </c>
      <c r="AO3051" t="str">
        <f>IFERROR(INDEX($D$2:$D$3528,MATCH(ROWS($AN$2:AN3051),Position_Fournisseurs,0)),"")</f>
        <v/>
      </c>
    </row>
    <row r="3052" spans="39:41" x14ac:dyDescent="0.25">
      <c r="AM3052">
        <f>--ISNUMBER(IFERROR(SEARCH('Formulaire recherche'!$E$20,D3052,1),""))</f>
        <v>0</v>
      </c>
      <c r="AN3052" t="str">
        <f>IF(AM3052=1,COUNTIF($AM$2:AM3052,1),"")</f>
        <v/>
      </c>
      <c r="AO3052" t="str">
        <f>IFERROR(INDEX($D$2:$D$3528,MATCH(ROWS($AN$2:AN3052),Position_Fournisseurs,0)),"")</f>
        <v/>
      </c>
    </row>
    <row r="3053" spans="39:41" x14ac:dyDescent="0.25">
      <c r="AM3053">
        <f>--ISNUMBER(IFERROR(SEARCH('Formulaire recherche'!$E$20,D3053,1),""))</f>
        <v>0</v>
      </c>
      <c r="AN3053" t="str">
        <f>IF(AM3053=1,COUNTIF($AM$2:AM3053,1),"")</f>
        <v/>
      </c>
      <c r="AO3053" t="str">
        <f>IFERROR(INDEX($D$2:$D$3528,MATCH(ROWS($AN$2:AN3053),Position_Fournisseurs,0)),"")</f>
        <v/>
      </c>
    </row>
    <row r="3054" spans="39:41" x14ac:dyDescent="0.25">
      <c r="AM3054">
        <f>--ISNUMBER(IFERROR(SEARCH('Formulaire recherche'!$E$20,D3054,1),""))</f>
        <v>0</v>
      </c>
      <c r="AN3054" t="str">
        <f>IF(AM3054=1,COUNTIF($AM$2:AM3054,1),"")</f>
        <v/>
      </c>
      <c r="AO3054" t="str">
        <f>IFERROR(INDEX($D$2:$D$3528,MATCH(ROWS($AN$2:AN3054),Position_Fournisseurs,0)),"")</f>
        <v/>
      </c>
    </row>
    <row r="3055" spans="39:41" x14ac:dyDescent="0.25">
      <c r="AM3055">
        <f>--ISNUMBER(IFERROR(SEARCH('Formulaire recherche'!$E$20,D3055,1),""))</f>
        <v>0</v>
      </c>
      <c r="AN3055" t="str">
        <f>IF(AM3055=1,COUNTIF($AM$2:AM3055,1),"")</f>
        <v/>
      </c>
      <c r="AO3055" t="str">
        <f>IFERROR(INDEX($D$2:$D$3528,MATCH(ROWS($AN$2:AN3055),Position_Fournisseurs,0)),"")</f>
        <v/>
      </c>
    </row>
    <row r="3056" spans="39:41" x14ac:dyDescent="0.25">
      <c r="AM3056">
        <f>--ISNUMBER(IFERROR(SEARCH('Formulaire recherche'!$E$20,D3056,1),""))</f>
        <v>0</v>
      </c>
      <c r="AN3056" t="str">
        <f>IF(AM3056=1,COUNTIF($AM$2:AM3056,1),"")</f>
        <v/>
      </c>
      <c r="AO3056" t="str">
        <f>IFERROR(INDEX($D$2:$D$3528,MATCH(ROWS($AN$2:AN3056),Position_Fournisseurs,0)),"")</f>
        <v/>
      </c>
    </row>
    <row r="3057" spans="39:41" x14ac:dyDescent="0.25">
      <c r="AM3057">
        <f>--ISNUMBER(IFERROR(SEARCH('Formulaire recherche'!$E$20,D3057,1),""))</f>
        <v>0</v>
      </c>
      <c r="AN3057" t="str">
        <f>IF(AM3057=1,COUNTIF($AM$2:AM3057,1),"")</f>
        <v/>
      </c>
      <c r="AO3057" t="str">
        <f>IFERROR(INDEX($D$2:$D$3528,MATCH(ROWS($AN$2:AN3057),Position_Fournisseurs,0)),"")</f>
        <v/>
      </c>
    </row>
    <row r="3058" spans="39:41" x14ac:dyDescent="0.25">
      <c r="AM3058">
        <f>--ISNUMBER(IFERROR(SEARCH('Formulaire recherche'!$E$20,D3058,1),""))</f>
        <v>0</v>
      </c>
      <c r="AN3058" t="str">
        <f>IF(AM3058=1,COUNTIF($AM$2:AM3058,1),"")</f>
        <v/>
      </c>
      <c r="AO3058" t="str">
        <f>IFERROR(INDEX($D$2:$D$3528,MATCH(ROWS($AN$2:AN3058),Position_Fournisseurs,0)),"")</f>
        <v/>
      </c>
    </row>
    <row r="3059" spans="39:41" x14ac:dyDescent="0.25">
      <c r="AM3059">
        <f>--ISNUMBER(IFERROR(SEARCH('Formulaire recherche'!$E$20,D3059,1),""))</f>
        <v>0</v>
      </c>
      <c r="AN3059" t="str">
        <f>IF(AM3059=1,COUNTIF($AM$2:AM3059,1),"")</f>
        <v/>
      </c>
      <c r="AO3059" t="str">
        <f>IFERROR(INDEX($D$2:$D$3528,MATCH(ROWS($AN$2:AN3059),Position_Fournisseurs,0)),"")</f>
        <v/>
      </c>
    </row>
    <row r="3060" spans="39:41" x14ac:dyDescent="0.25">
      <c r="AM3060">
        <f>--ISNUMBER(IFERROR(SEARCH('Formulaire recherche'!$E$20,D3060,1),""))</f>
        <v>0</v>
      </c>
      <c r="AN3060" t="str">
        <f>IF(AM3060=1,COUNTIF($AM$2:AM3060,1),"")</f>
        <v/>
      </c>
      <c r="AO3060" t="str">
        <f>IFERROR(INDEX($D$2:$D$3528,MATCH(ROWS($AN$2:AN3060),Position_Fournisseurs,0)),"")</f>
        <v/>
      </c>
    </row>
    <row r="3061" spans="39:41" x14ac:dyDescent="0.25">
      <c r="AM3061">
        <f>--ISNUMBER(IFERROR(SEARCH('Formulaire recherche'!$E$20,D3061,1),""))</f>
        <v>0</v>
      </c>
      <c r="AN3061" t="str">
        <f>IF(AM3061=1,COUNTIF($AM$2:AM3061,1),"")</f>
        <v/>
      </c>
      <c r="AO3061" t="str">
        <f>IFERROR(INDEX($D$2:$D$3528,MATCH(ROWS($AN$2:AN3061),Position_Fournisseurs,0)),"")</f>
        <v/>
      </c>
    </row>
    <row r="3062" spans="39:41" x14ac:dyDescent="0.25">
      <c r="AM3062">
        <f>--ISNUMBER(IFERROR(SEARCH('Formulaire recherche'!$E$20,D3062,1),""))</f>
        <v>0</v>
      </c>
      <c r="AN3062" t="str">
        <f>IF(AM3062=1,COUNTIF($AM$2:AM3062,1),"")</f>
        <v/>
      </c>
      <c r="AO3062" t="str">
        <f>IFERROR(INDEX($D$2:$D$3528,MATCH(ROWS($AN$2:AN3062),Position_Fournisseurs,0)),"")</f>
        <v/>
      </c>
    </row>
    <row r="3063" spans="39:41" x14ac:dyDescent="0.25">
      <c r="AM3063">
        <f>--ISNUMBER(IFERROR(SEARCH('Formulaire recherche'!$E$20,D3063,1),""))</f>
        <v>0</v>
      </c>
      <c r="AN3063" t="str">
        <f>IF(AM3063=1,COUNTIF($AM$2:AM3063,1),"")</f>
        <v/>
      </c>
      <c r="AO3063" t="str">
        <f>IFERROR(INDEX($D$2:$D$3528,MATCH(ROWS($AN$2:AN3063),Position_Fournisseurs,0)),"")</f>
        <v/>
      </c>
    </row>
    <row r="3064" spans="39:41" x14ac:dyDescent="0.25">
      <c r="AM3064">
        <f>--ISNUMBER(IFERROR(SEARCH('Formulaire recherche'!$E$20,D3064,1),""))</f>
        <v>0</v>
      </c>
      <c r="AN3064" t="str">
        <f>IF(AM3064=1,COUNTIF($AM$2:AM3064,1),"")</f>
        <v/>
      </c>
      <c r="AO3064" t="str">
        <f>IFERROR(INDEX($D$2:$D$3528,MATCH(ROWS($AN$2:AN3064),Position_Fournisseurs,0)),"")</f>
        <v/>
      </c>
    </row>
    <row r="3065" spans="39:41" x14ac:dyDescent="0.25">
      <c r="AM3065">
        <f>--ISNUMBER(IFERROR(SEARCH('Formulaire recherche'!$E$20,D3065,1),""))</f>
        <v>0</v>
      </c>
      <c r="AN3065" t="str">
        <f>IF(AM3065=1,COUNTIF($AM$2:AM3065,1),"")</f>
        <v/>
      </c>
      <c r="AO3065" t="str">
        <f>IFERROR(INDEX($D$2:$D$3528,MATCH(ROWS($AN$2:AN3065),Position_Fournisseurs,0)),"")</f>
        <v/>
      </c>
    </row>
    <row r="3066" spans="39:41" x14ac:dyDescent="0.25">
      <c r="AM3066">
        <f>--ISNUMBER(IFERROR(SEARCH('Formulaire recherche'!$E$20,D3066,1),""))</f>
        <v>0</v>
      </c>
      <c r="AN3066" t="str">
        <f>IF(AM3066=1,COUNTIF($AM$2:AM3066,1),"")</f>
        <v/>
      </c>
      <c r="AO3066" t="str">
        <f>IFERROR(INDEX($D$2:$D$3528,MATCH(ROWS($AN$2:AN3066),Position_Fournisseurs,0)),"")</f>
        <v/>
      </c>
    </row>
    <row r="3067" spans="39:41" x14ac:dyDescent="0.25">
      <c r="AM3067">
        <f>--ISNUMBER(IFERROR(SEARCH('Formulaire recherche'!$E$20,D3067,1),""))</f>
        <v>0</v>
      </c>
      <c r="AN3067" t="str">
        <f>IF(AM3067=1,COUNTIF($AM$2:AM3067,1),"")</f>
        <v/>
      </c>
      <c r="AO3067" t="str">
        <f>IFERROR(INDEX($D$2:$D$3528,MATCH(ROWS($AN$2:AN3067),Position_Fournisseurs,0)),"")</f>
        <v/>
      </c>
    </row>
    <row r="3068" spans="39:41" x14ac:dyDescent="0.25">
      <c r="AM3068">
        <f>--ISNUMBER(IFERROR(SEARCH('Formulaire recherche'!$E$20,D3068,1),""))</f>
        <v>0</v>
      </c>
      <c r="AN3068" t="str">
        <f>IF(AM3068=1,COUNTIF($AM$2:AM3068,1),"")</f>
        <v/>
      </c>
      <c r="AO3068" t="str">
        <f>IFERROR(INDEX($D$2:$D$3528,MATCH(ROWS($AN$2:AN3068),Position_Fournisseurs,0)),"")</f>
        <v/>
      </c>
    </row>
    <row r="3069" spans="39:41" x14ac:dyDescent="0.25">
      <c r="AM3069">
        <f>--ISNUMBER(IFERROR(SEARCH('Formulaire recherche'!$E$20,D3069,1),""))</f>
        <v>0</v>
      </c>
      <c r="AN3069" t="str">
        <f>IF(AM3069=1,COUNTIF($AM$2:AM3069,1),"")</f>
        <v/>
      </c>
      <c r="AO3069" t="str">
        <f>IFERROR(INDEX($D$2:$D$3528,MATCH(ROWS($AN$2:AN3069),Position_Fournisseurs,0)),"")</f>
        <v/>
      </c>
    </row>
    <row r="3070" spans="39:41" x14ac:dyDescent="0.25">
      <c r="AM3070">
        <f>--ISNUMBER(IFERROR(SEARCH('Formulaire recherche'!$E$20,D3070,1),""))</f>
        <v>0</v>
      </c>
      <c r="AN3070" t="str">
        <f>IF(AM3070=1,COUNTIF($AM$2:AM3070,1),"")</f>
        <v/>
      </c>
      <c r="AO3070" t="str">
        <f>IFERROR(INDEX($D$2:$D$3528,MATCH(ROWS($AN$2:AN3070),Position_Fournisseurs,0)),"")</f>
        <v/>
      </c>
    </row>
    <row r="3071" spans="39:41" x14ac:dyDescent="0.25">
      <c r="AM3071">
        <f>--ISNUMBER(IFERROR(SEARCH('Formulaire recherche'!$E$20,D3071,1),""))</f>
        <v>0</v>
      </c>
      <c r="AN3071" t="str">
        <f>IF(AM3071=1,COUNTIF($AM$2:AM3071,1),"")</f>
        <v/>
      </c>
      <c r="AO3071" t="str">
        <f>IFERROR(INDEX($D$2:$D$3528,MATCH(ROWS($AN$2:AN3071),Position_Fournisseurs,0)),"")</f>
        <v/>
      </c>
    </row>
    <row r="3072" spans="39:41" x14ac:dyDescent="0.25">
      <c r="AM3072">
        <f>--ISNUMBER(IFERROR(SEARCH('Formulaire recherche'!$E$20,D3072,1),""))</f>
        <v>0</v>
      </c>
      <c r="AN3072" t="str">
        <f>IF(AM3072=1,COUNTIF($AM$2:AM3072,1),"")</f>
        <v/>
      </c>
      <c r="AO3072" t="str">
        <f>IFERROR(INDEX($D$2:$D$3528,MATCH(ROWS($AN$2:AN3072),Position_Fournisseurs,0)),"")</f>
        <v/>
      </c>
    </row>
    <row r="3073" spans="39:41" x14ac:dyDescent="0.25">
      <c r="AM3073">
        <f>--ISNUMBER(IFERROR(SEARCH('Formulaire recherche'!$E$20,D3073,1),""))</f>
        <v>0</v>
      </c>
      <c r="AN3073" t="str">
        <f>IF(AM3073=1,COUNTIF($AM$2:AM3073,1),"")</f>
        <v/>
      </c>
      <c r="AO3073" t="str">
        <f>IFERROR(INDEX($D$2:$D$3528,MATCH(ROWS($AN$2:AN3073),Position_Fournisseurs,0)),"")</f>
        <v/>
      </c>
    </row>
    <row r="3074" spans="39:41" x14ac:dyDescent="0.25">
      <c r="AM3074">
        <f>--ISNUMBER(IFERROR(SEARCH('Formulaire recherche'!$E$20,D3074,1),""))</f>
        <v>0</v>
      </c>
      <c r="AN3074" t="str">
        <f>IF(AM3074=1,COUNTIF($AM$2:AM3074,1),"")</f>
        <v/>
      </c>
      <c r="AO3074" t="str">
        <f>IFERROR(INDEX($D$2:$D$3528,MATCH(ROWS($AN$2:AN3074),Position_Fournisseurs,0)),"")</f>
        <v/>
      </c>
    </row>
    <row r="3075" spans="39:41" x14ac:dyDescent="0.25">
      <c r="AM3075">
        <f>--ISNUMBER(IFERROR(SEARCH('Formulaire recherche'!$E$20,D3075,1),""))</f>
        <v>0</v>
      </c>
      <c r="AN3075" t="str">
        <f>IF(AM3075=1,COUNTIF($AM$2:AM3075,1),"")</f>
        <v/>
      </c>
      <c r="AO3075" t="str">
        <f>IFERROR(INDEX($D$2:$D$3528,MATCH(ROWS($AN$2:AN3075),Position_Fournisseurs,0)),"")</f>
        <v/>
      </c>
    </row>
    <row r="3076" spans="39:41" x14ac:dyDescent="0.25">
      <c r="AM3076">
        <f>--ISNUMBER(IFERROR(SEARCH('Formulaire recherche'!$E$20,D3076,1),""))</f>
        <v>0</v>
      </c>
      <c r="AN3076" t="str">
        <f>IF(AM3076=1,COUNTIF($AM$2:AM3076,1),"")</f>
        <v/>
      </c>
      <c r="AO3076" t="str">
        <f>IFERROR(INDEX($D$2:$D$3528,MATCH(ROWS($AN$2:AN3076),Position_Fournisseurs,0)),"")</f>
        <v/>
      </c>
    </row>
    <row r="3077" spans="39:41" x14ac:dyDescent="0.25">
      <c r="AM3077">
        <f>--ISNUMBER(IFERROR(SEARCH('Formulaire recherche'!$E$20,D3077,1),""))</f>
        <v>0</v>
      </c>
      <c r="AN3077" t="str">
        <f>IF(AM3077=1,COUNTIF($AM$2:AM3077,1),"")</f>
        <v/>
      </c>
      <c r="AO3077" t="str">
        <f>IFERROR(INDEX($D$2:$D$3528,MATCH(ROWS($AN$2:AN3077),Position_Fournisseurs,0)),"")</f>
        <v/>
      </c>
    </row>
    <row r="3078" spans="39:41" x14ac:dyDescent="0.25">
      <c r="AM3078">
        <f>--ISNUMBER(IFERROR(SEARCH('Formulaire recherche'!$E$20,D3078,1),""))</f>
        <v>0</v>
      </c>
      <c r="AN3078" t="str">
        <f>IF(AM3078=1,COUNTIF($AM$2:AM3078,1),"")</f>
        <v/>
      </c>
      <c r="AO3078" t="str">
        <f>IFERROR(INDEX($D$2:$D$3528,MATCH(ROWS($AN$2:AN3078),Position_Fournisseurs,0)),"")</f>
        <v/>
      </c>
    </row>
    <row r="3079" spans="39:41" x14ac:dyDescent="0.25">
      <c r="AM3079">
        <f>--ISNUMBER(IFERROR(SEARCH('Formulaire recherche'!$E$20,D3079,1),""))</f>
        <v>0</v>
      </c>
      <c r="AN3079" t="str">
        <f>IF(AM3079=1,COUNTIF($AM$2:AM3079,1),"")</f>
        <v/>
      </c>
      <c r="AO3079" t="str">
        <f>IFERROR(INDEX($D$2:$D$3528,MATCH(ROWS($AN$2:AN3079),Position_Fournisseurs,0)),"")</f>
        <v/>
      </c>
    </row>
    <row r="3080" spans="39:41" x14ac:dyDescent="0.25">
      <c r="AM3080">
        <f>--ISNUMBER(IFERROR(SEARCH('Formulaire recherche'!$E$20,D3080,1),""))</f>
        <v>0</v>
      </c>
      <c r="AN3080" t="str">
        <f>IF(AM3080=1,COUNTIF($AM$2:AM3080,1),"")</f>
        <v/>
      </c>
      <c r="AO3080" t="str">
        <f>IFERROR(INDEX($D$2:$D$3528,MATCH(ROWS($AN$2:AN3080),Position_Fournisseurs,0)),"")</f>
        <v/>
      </c>
    </row>
    <row r="3081" spans="39:41" x14ac:dyDescent="0.25">
      <c r="AM3081">
        <f>--ISNUMBER(IFERROR(SEARCH('Formulaire recherche'!$E$20,D3081,1),""))</f>
        <v>0</v>
      </c>
      <c r="AN3081" t="str">
        <f>IF(AM3081=1,COUNTIF($AM$2:AM3081,1),"")</f>
        <v/>
      </c>
      <c r="AO3081" t="str">
        <f>IFERROR(INDEX($D$2:$D$3528,MATCH(ROWS($AN$2:AN3081),Position_Fournisseurs,0)),"")</f>
        <v/>
      </c>
    </row>
    <row r="3082" spans="39:41" x14ac:dyDescent="0.25">
      <c r="AM3082">
        <f>--ISNUMBER(IFERROR(SEARCH('Formulaire recherche'!$E$20,D3082,1),""))</f>
        <v>0</v>
      </c>
      <c r="AN3082" t="str">
        <f>IF(AM3082=1,COUNTIF($AM$2:AM3082,1),"")</f>
        <v/>
      </c>
      <c r="AO3082" t="str">
        <f>IFERROR(INDEX($D$2:$D$3528,MATCH(ROWS($AN$2:AN3082),Position_Fournisseurs,0)),"")</f>
        <v/>
      </c>
    </row>
    <row r="3083" spans="39:41" x14ac:dyDescent="0.25">
      <c r="AM3083">
        <f>--ISNUMBER(IFERROR(SEARCH('Formulaire recherche'!$E$20,D3083,1),""))</f>
        <v>0</v>
      </c>
      <c r="AN3083" t="str">
        <f>IF(AM3083=1,COUNTIF($AM$2:AM3083,1),"")</f>
        <v/>
      </c>
      <c r="AO3083" t="str">
        <f>IFERROR(INDEX($D$2:$D$3528,MATCH(ROWS($AN$2:AN3083),Position_Fournisseurs,0)),"")</f>
        <v/>
      </c>
    </row>
    <row r="3084" spans="39:41" x14ac:dyDescent="0.25">
      <c r="AM3084">
        <f>--ISNUMBER(IFERROR(SEARCH('Formulaire recherche'!$E$20,D3084,1),""))</f>
        <v>0</v>
      </c>
      <c r="AN3084" t="str">
        <f>IF(AM3084=1,COUNTIF($AM$2:AM3084,1),"")</f>
        <v/>
      </c>
      <c r="AO3084" t="str">
        <f>IFERROR(INDEX($D$2:$D$3528,MATCH(ROWS($AN$2:AN3084),Position_Fournisseurs,0)),"")</f>
        <v/>
      </c>
    </row>
    <row r="3085" spans="39:41" x14ac:dyDescent="0.25">
      <c r="AM3085">
        <f>--ISNUMBER(IFERROR(SEARCH('Formulaire recherche'!$E$20,D3085,1),""))</f>
        <v>0</v>
      </c>
      <c r="AN3085" t="str">
        <f>IF(AM3085=1,COUNTIF($AM$2:AM3085,1),"")</f>
        <v/>
      </c>
      <c r="AO3085" t="str">
        <f>IFERROR(INDEX($D$2:$D$3528,MATCH(ROWS($AN$2:AN3085),Position_Fournisseurs,0)),"")</f>
        <v/>
      </c>
    </row>
    <row r="3086" spans="39:41" x14ac:dyDescent="0.25">
      <c r="AM3086">
        <f>--ISNUMBER(IFERROR(SEARCH('Formulaire recherche'!$E$20,D3086,1),""))</f>
        <v>0</v>
      </c>
      <c r="AN3086" t="str">
        <f>IF(AM3086=1,COUNTIF($AM$2:AM3086,1),"")</f>
        <v/>
      </c>
      <c r="AO3086" t="str">
        <f>IFERROR(INDEX($D$2:$D$3528,MATCH(ROWS($AN$2:AN3086),Position_Fournisseurs,0)),"")</f>
        <v/>
      </c>
    </row>
    <row r="3087" spans="39:41" x14ac:dyDescent="0.25">
      <c r="AM3087">
        <f>--ISNUMBER(IFERROR(SEARCH('Formulaire recherche'!$E$20,D3087,1),""))</f>
        <v>0</v>
      </c>
      <c r="AN3087" t="str">
        <f>IF(AM3087=1,COUNTIF($AM$2:AM3087,1),"")</f>
        <v/>
      </c>
      <c r="AO3087" t="str">
        <f>IFERROR(INDEX($D$2:$D$3528,MATCH(ROWS($AN$2:AN3087),Position_Fournisseurs,0)),"")</f>
        <v/>
      </c>
    </row>
    <row r="3088" spans="39:41" x14ac:dyDescent="0.25">
      <c r="AM3088">
        <f>--ISNUMBER(IFERROR(SEARCH('Formulaire recherche'!$E$20,D3088,1),""))</f>
        <v>0</v>
      </c>
      <c r="AN3088" t="str">
        <f>IF(AM3088=1,COUNTIF($AM$2:AM3088,1),"")</f>
        <v/>
      </c>
      <c r="AO3088" t="str">
        <f>IFERROR(INDEX($D$2:$D$3528,MATCH(ROWS($AN$2:AN3088),Position_Fournisseurs,0)),"")</f>
        <v/>
      </c>
    </row>
    <row r="3089" spans="39:41" x14ac:dyDescent="0.25">
      <c r="AM3089">
        <f>--ISNUMBER(IFERROR(SEARCH('Formulaire recherche'!$E$20,D3089,1),""))</f>
        <v>0</v>
      </c>
      <c r="AN3089" t="str">
        <f>IF(AM3089=1,COUNTIF($AM$2:AM3089,1),"")</f>
        <v/>
      </c>
      <c r="AO3089" t="str">
        <f>IFERROR(INDEX($D$2:$D$3528,MATCH(ROWS($AN$2:AN3089),Position_Fournisseurs,0)),"")</f>
        <v/>
      </c>
    </row>
    <row r="3090" spans="39:41" x14ac:dyDescent="0.25">
      <c r="AM3090">
        <f>--ISNUMBER(IFERROR(SEARCH('Formulaire recherche'!$E$20,D3090,1),""))</f>
        <v>0</v>
      </c>
      <c r="AN3090" t="str">
        <f>IF(AM3090=1,COUNTIF($AM$2:AM3090,1),"")</f>
        <v/>
      </c>
      <c r="AO3090" t="str">
        <f>IFERROR(INDEX($D$2:$D$3528,MATCH(ROWS($AN$2:AN3090),Position_Fournisseurs,0)),"")</f>
        <v/>
      </c>
    </row>
    <row r="3091" spans="39:41" x14ac:dyDescent="0.25">
      <c r="AM3091">
        <f>--ISNUMBER(IFERROR(SEARCH('Formulaire recherche'!$E$20,D3091,1),""))</f>
        <v>0</v>
      </c>
      <c r="AN3091" t="str">
        <f>IF(AM3091=1,COUNTIF($AM$2:AM3091,1),"")</f>
        <v/>
      </c>
      <c r="AO3091" t="str">
        <f>IFERROR(INDEX($D$2:$D$3528,MATCH(ROWS($AN$2:AN3091),Position_Fournisseurs,0)),"")</f>
        <v/>
      </c>
    </row>
    <row r="3092" spans="39:41" x14ac:dyDescent="0.25">
      <c r="AM3092">
        <f>--ISNUMBER(IFERROR(SEARCH('Formulaire recherche'!$E$20,D3092,1),""))</f>
        <v>0</v>
      </c>
      <c r="AN3092" t="str">
        <f>IF(AM3092=1,COUNTIF($AM$2:AM3092,1),"")</f>
        <v/>
      </c>
      <c r="AO3092" t="str">
        <f>IFERROR(INDEX($D$2:$D$3528,MATCH(ROWS($AN$2:AN3092),Position_Fournisseurs,0)),"")</f>
        <v/>
      </c>
    </row>
    <row r="3093" spans="39:41" x14ac:dyDescent="0.25">
      <c r="AM3093">
        <f>--ISNUMBER(IFERROR(SEARCH('Formulaire recherche'!$E$20,D3093,1),""))</f>
        <v>0</v>
      </c>
      <c r="AN3093" t="str">
        <f>IF(AM3093=1,COUNTIF($AM$2:AM3093,1),"")</f>
        <v/>
      </c>
      <c r="AO3093" t="str">
        <f>IFERROR(INDEX($D$2:$D$3528,MATCH(ROWS($AN$2:AN3093),Position_Fournisseurs,0)),"")</f>
        <v/>
      </c>
    </row>
    <row r="3094" spans="39:41" x14ac:dyDescent="0.25">
      <c r="AM3094">
        <f>--ISNUMBER(IFERROR(SEARCH('Formulaire recherche'!$E$20,D3094,1),""))</f>
        <v>0</v>
      </c>
      <c r="AN3094" t="str">
        <f>IF(AM3094=1,COUNTIF($AM$2:AM3094,1),"")</f>
        <v/>
      </c>
      <c r="AO3094" t="str">
        <f>IFERROR(INDEX($D$2:$D$3528,MATCH(ROWS($AN$2:AN3094),Position_Fournisseurs,0)),"")</f>
        <v/>
      </c>
    </row>
    <row r="3095" spans="39:41" x14ac:dyDescent="0.25">
      <c r="AM3095">
        <f>--ISNUMBER(IFERROR(SEARCH('Formulaire recherche'!$E$20,D3095,1),""))</f>
        <v>0</v>
      </c>
      <c r="AN3095" t="str">
        <f>IF(AM3095=1,COUNTIF($AM$2:AM3095,1),"")</f>
        <v/>
      </c>
      <c r="AO3095" t="str">
        <f>IFERROR(INDEX($D$2:$D$3528,MATCH(ROWS($AN$2:AN3095),Position_Fournisseurs,0)),"")</f>
        <v/>
      </c>
    </row>
    <row r="3096" spans="39:41" x14ac:dyDescent="0.25">
      <c r="AM3096">
        <f>--ISNUMBER(IFERROR(SEARCH('Formulaire recherche'!$E$20,D3096,1),""))</f>
        <v>0</v>
      </c>
      <c r="AN3096" t="str">
        <f>IF(AM3096=1,COUNTIF($AM$2:AM3096,1),"")</f>
        <v/>
      </c>
      <c r="AO3096" t="str">
        <f>IFERROR(INDEX($D$2:$D$3528,MATCH(ROWS($AN$2:AN3096),Position_Fournisseurs,0)),"")</f>
        <v/>
      </c>
    </row>
    <row r="3097" spans="39:41" x14ac:dyDescent="0.25">
      <c r="AM3097">
        <f>--ISNUMBER(IFERROR(SEARCH('Formulaire recherche'!$E$20,D3097,1),""))</f>
        <v>0</v>
      </c>
      <c r="AN3097" t="str">
        <f>IF(AM3097=1,COUNTIF($AM$2:AM3097,1),"")</f>
        <v/>
      </c>
      <c r="AO3097" t="str">
        <f>IFERROR(INDEX($D$2:$D$3528,MATCH(ROWS($AN$2:AN3097),Position_Fournisseurs,0)),"")</f>
        <v/>
      </c>
    </row>
    <row r="3098" spans="39:41" x14ac:dyDescent="0.25">
      <c r="AM3098">
        <f>--ISNUMBER(IFERROR(SEARCH('Formulaire recherche'!$E$20,D3098,1),""))</f>
        <v>0</v>
      </c>
      <c r="AN3098" t="str">
        <f>IF(AM3098=1,COUNTIF($AM$2:AM3098,1),"")</f>
        <v/>
      </c>
      <c r="AO3098" t="str">
        <f>IFERROR(INDEX($D$2:$D$3528,MATCH(ROWS($AN$2:AN3098),Position_Fournisseurs,0)),"")</f>
        <v/>
      </c>
    </row>
    <row r="3099" spans="39:41" x14ac:dyDescent="0.25">
      <c r="AM3099">
        <f>--ISNUMBER(IFERROR(SEARCH('Formulaire recherche'!$E$20,D3099,1),""))</f>
        <v>0</v>
      </c>
      <c r="AN3099" t="str">
        <f>IF(AM3099=1,COUNTIF($AM$2:AM3099,1),"")</f>
        <v/>
      </c>
      <c r="AO3099" t="str">
        <f>IFERROR(INDEX($D$2:$D$3528,MATCH(ROWS($AN$2:AN3099),Position_Fournisseurs,0)),"")</f>
        <v/>
      </c>
    </row>
    <row r="3100" spans="39:41" x14ac:dyDescent="0.25">
      <c r="AM3100">
        <f>--ISNUMBER(IFERROR(SEARCH('Formulaire recherche'!$E$20,D3100,1),""))</f>
        <v>0</v>
      </c>
      <c r="AN3100" t="str">
        <f>IF(AM3100=1,COUNTIF($AM$2:AM3100,1),"")</f>
        <v/>
      </c>
      <c r="AO3100" t="str">
        <f>IFERROR(INDEX($D$2:$D$3528,MATCH(ROWS($AN$2:AN3100),Position_Fournisseurs,0)),"")</f>
        <v/>
      </c>
    </row>
    <row r="3101" spans="39:41" x14ac:dyDescent="0.25">
      <c r="AM3101">
        <f>--ISNUMBER(IFERROR(SEARCH('Formulaire recherche'!$E$20,D3101,1),""))</f>
        <v>0</v>
      </c>
      <c r="AN3101" t="str">
        <f>IF(AM3101=1,COUNTIF($AM$2:AM3101,1),"")</f>
        <v/>
      </c>
      <c r="AO3101" t="str">
        <f>IFERROR(INDEX($D$2:$D$3528,MATCH(ROWS($AN$2:AN3101),Position_Fournisseurs,0)),"")</f>
        <v/>
      </c>
    </row>
    <row r="3102" spans="39:41" x14ac:dyDescent="0.25">
      <c r="AM3102">
        <f>--ISNUMBER(IFERROR(SEARCH('Formulaire recherche'!$E$20,D3102,1),""))</f>
        <v>0</v>
      </c>
      <c r="AN3102" t="str">
        <f>IF(AM3102=1,COUNTIF($AM$2:AM3102,1),"")</f>
        <v/>
      </c>
      <c r="AO3102" t="str">
        <f>IFERROR(INDEX($D$2:$D$3528,MATCH(ROWS($AN$2:AN3102),Position_Fournisseurs,0)),"")</f>
        <v/>
      </c>
    </row>
    <row r="3103" spans="39:41" x14ac:dyDescent="0.25">
      <c r="AM3103">
        <f>--ISNUMBER(IFERROR(SEARCH('Formulaire recherche'!$E$20,D3103,1),""))</f>
        <v>0</v>
      </c>
      <c r="AN3103" t="str">
        <f>IF(AM3103=1,COUNTIF($AM$2:AM3103,1),"")</f>
        <v/>
      </c>
      <c r="AO3103" t="str">
        <f>IFERROR(INDEX($D$2:$D$3528,MATCH(ROWS($AN$2:AN3103),Position_Fournisseurs,0)),"")</f>
        <v/>
      </c>
    </row>
    <row r="3104" spans="39:41" x14ac:dyDescent="0.25">
      <c r="AM3104">
        <f>--ISNUMBER(IFERROR(SEARCH('Formulaire recherche'!$E$20,D3104,1),""))</f>
        <v>0</v>
      </c>
      <c r="AN3104" t="str">
        <f>IF(AM3104=1,COUNTIF($AM$2:AM3104,1),"")</f>
        <v/>
      </c>
      <c r="AO3104" t="str">
        <f>IFERROR(INDEX($D$2:$D$3528,MATCH(ROWS($AN$2:AN3104),Position_Fournisseurs,0)),"")</f>
        <v/>
      </c>
    </row>
    <row r="3105" spans="39:41" x14ac:dyDescent="0.25">
      <c r="AM3105">
        <f>--ISNUMBER(IFERROR(SEARCH('Formulaire recherche'!$E$20,D3105,1),""))</f>
        <v>0</v>
      </c>
      <c r="AN3105" t="str">
        <f>IF(AM3105=1,COUNTIF($AM$2:AM3105,1),"")</f>
        <v/>
      </c>
      <c r="AO3105" t="str">
        <f>IFERROR(INDEX($D$2:$D$3528,MATCH(ROWS($AN$2:AN3105),Position_Fournisseurs,0)),"")</f>
        <v/>
      </c>
    </row>
    <row r="3106" spans="39:41" x14ac:dyDescent="0.25">
      <c r="AM3106">
        <f>--ISNUMBER(IFERROR(SEARCH('Formulaire recherche'!$E$20,D3106,1),""))</f>
        <v>0</v>
      </c>
      <c r="AN3106" t="str">
        <f>IF(AM3106=1,COUNTIF($AM$2:AM3106,1),"")</f>
        <v/>
      </c>
      <c r="AO3106" t="str">
        <f>IFERROR(INDEX($D$2:$D$3528,MATCH(ROWS($AN$2:AN3106),Position_Fournisseurs,0)),"")</f>
        <v/>
      </c>
    </row>
    <row r="3107" spans="39:41" x14ac:dyDescent="0.25">
      <c r="AM3107">
        <f>--ISNUMBER(IFERROR(SEARCH('Formulaire recherche'!$E$20,D3107,1),""))</f>
        <v>0</v>
      </c>
      <c r="AN3107" t="str">
        <f>IF(AM3107=1,COUNTIF($AM$2:AM3107,1),"")</f>
        <v/>
      </c>
      <c r="AO3107" t="str">
        <f>IFERROR(INDEX($D$2:$D$3528,MATCH(ROWS($AN$2:AN3107),Position_Fournisseurs,0)),"")</f>
        <v/>
      </c>
    </row>
    <row r="3108" spans="39:41" x14ac:dyDescent="0.25">
      <c r="AM3108">
        <f>--ISNUMBER(IFERROR(SEARCH('Formulaire recherche'!$E$20,D3108,1),""))</f>
        <v>0</v>
      </c>
      <c r="AN3108" t="str">
        <f>IF(AM3108=1,COUNTIF($AM$2:AM3108,1),"")</f>
        <v/>
      </c>
      <c r="AO3108" t="str">
        <f>IFERROR(INDEX($D$2:$D$3528,MATCH(ROWS($AN$2:AN3108),Position_Fournisseurs,0)),"")</f>
        <v/>
      </c>
    </row>
    <row r="3109" spans="39:41" x14ac:dyDescent="0.25">
      <c r="AM3109">
        <f>--ISNUMBER(IFERROR(SEARCH('Formulaire recherche'!$E$20,D3109,1),""))</f>
        <v>0</v>
      </c>
      <c r="AN3109" t="str">
        <f>IF(AM3109=1,COUNTIF($AM$2:AM3109,1),"")</f>
        <v/>
      </c>
      <c r="AO3109" t="str">
        <f>IFERROR(INDEX($D$2:$D$3528,MATCH(ROWS($AN$2:AN3109),Position_Fournisseurs,0)),"")</f>
        <v/>
      </c>
    </row>
    <row r="3110" spans="39:41" x14ac:dyDescent="0.25">
      <c r="AM3110">
        <f>--ISNUMBER(IFERROR(SEARCH('Formulaire recherche'!$E$20,D3110,1),""))</f>
        <v>0</v>
      </c>
      <c r="AN3110" t="str">
        <f>IF(AM3110=1,COUNTIF($AM$2:AM3110,1),"")</f>
        <v/>
      </c>
      <c r="AO3110" t="str">
        <f>IFERROR(INDEX($D$2:$D$3528,MATCH(ROWS($AN$2:AN3110),Position_Fournisseurs,0)),"")</f>
        <v/>
      </c>
    </row>
    <row r="3111" spans="39:41" x14ac:dyDescent="0.25">
      <c r="AM3111">
        <f>--ISNUMBER(IFERROR(SEARCH('Formulaire recherche'!$E$20,D3111,1),""))</f>
        <v>0</v>
      </c>
      <c r="AN3111" t="str">
        <f>IF(AM3111=1,COUNTIF($AM$2:AM3111,1),"")</f>
        <v/>
      </c>
      <c r="AO3111" t="str">
        <f>IFERROR(INDEX($D$2:$D$3528,MATCH(ROWS($AN$2:AN3111),Position_Fournisseurs,0)),"")</f>
        <v/>
      </c>
    </row>
    <row r="3112" spans="39:41" x14ac:dyDescent="0.25">
      <c r="AM3112">
        <f>--ISNUMBER(IFERROR(SEARCH('Formulaire recherche'!$E$20,D3112,1),""))</f>
        <v>0</v>
      </c>
      <c r="AN3112" t="str">
        <f>IF(AM3112=1,COUNTIF($AM$2:AM3112,1),"")</f>
        <v/>
      </c>
      <c r="AO3112" t="str">
        <f>IFERROR(INDEX($D$2:$D$3528,MATCH(ROWS($AN$2:AN3112),Position_Fournisseurs,0)),"")</f>
        <v/>
      </c>
    </row>
    <row r="3113" spans="39:41" x14ac:dyDescent="0.25">
      <c r="AM3113">
        <f>--ISNUMBER(IFERROR(SEARCH('Formulaire recherche'!$E$20,D3113,1),""))</f>
        <v>0</v>
      </c>
      <c r="AN3113" t="str">
        <f>IF(AM3113=1,COUNTIF($AM$2:AM3113,1),"")</f>
        <v/>
      </c>
      <c r="AO3113" t="str">
        <f>IFERROR(INDEX($D$2:$D$3528,MATCH(ROWS($AN$2:AN3113),Position_Fournisseurs,0)),"")</f>
        <v/>
      </c>
    </row>
    <row r="3114" spans="39:41" x14ac:dyDescent="0.25">
      <c r="AM3114">
        <f>--ISNUMBER(IFERROR(SEARCH('Formulaire recherche'!$E$20,D3114,1),""))</f>
        <v>0</v>
      </c>
      <c r="AN3114" t="str">
        <f>IF(AM3114=1,COUNTIF($AM$2:AM3114,1),"")</f>
        <v/>
      </c>
      <c r="AO3114" t="str">
        <f>IFERROR(INDEX($D$2:$D$3528,MATCH(ROWS($AN$2:AN3114),Position_Fournisseurs,0)),"")</f>
        <v/>
      </c>
    </row>
    <row r="3115" spans="39:41" x14ac:dyDescent="0.25">
      <c r="AM3115">
        <f>--ISNUMBER(IFERROR(SEARCH('Formulaire recherche'!$E$20,D3115,1),""))</f>
        <v>0</v>
      </c>
      <c r="AN3115" t="str">
        <f>IF(AM3115=1,COUNTIF($AM$2:AM3115,1),"")</f>
        <v/>
      </c>
      <c r="AO3115" t="str">
        <f>IFERROR(INDEX($D$2:$D$3528,MATCH(ROWS($AN$2:AN3115),Position_Fournisseurs,0)),"")</f>
        <v/>
      </c>
    </row>
    <row r="3116" spans="39:41" x14ac:dyDescent="0.25">
      <c r="AM3116">
        <f>--ISNUMBER(IFERROR(SEARCH('Formulaire recherche'!$E$20,D3116,1),""))</f>
        <v>0</v>
      </c>
      <c r="AN3116" t="str">
        <f>IF(AM3116=1,COUNTIF($AM$2:AM3116,1),"")</f>
        <v/>
      </c>
      <c r="AO3116" t="str">
        <f>IFERROR(INDEX($D$2:$D$3528,MATCH(ROWS($AN$2:AN3116),Position_Fournisseurs,0)),"")</f>
        <v/>
      </c>
    </row>
    <row r="3117" spans="39:41" x14ac:dyDescent="0.25">
      <c r="AM3117">
        <f>--ISNUMBER(IFERROR(SEARCH('Formulaire recherche'!$E$20,D3117,1),""))</f>
        <v>0</v>
      </c>
      <c r="AN3117" t="str">
        <f>IF(AM3117=1,COUNTIF($AM$2:AM3117,1),"")</f>
        <v/>
      </c>
      <c r="AO3117" t="str">
        <f>IFERROR(INDEX($D$2:$D$3528,MATCH(ROWS($AN$2:AN3117),Position_Fournisseurs,0)),"")</f>
        <v/>
      </c>
    </row>
    <row r="3118" spans="39:41" x14ac:dyDescent="0.25">
      <c r="AM3118">
        <f>--ISNUMBER(IFERROR(SEARCH('Formulaire recherche'!$E$20,D3118,1),""))</f>
        <v>0</v>
      </c>
      <c r="AN3118" t="str">
        <f>IF(AM3118=1,COUNTIF($AM$2:AM3118,1),"")</f>
        <v/>
      </c>
      <c r="AO3118" t="str">
        <f>IFERROR(INDEX($D$2:$D$3528,MATCH(ROWS($AN$2:AN3118),Position_Fournisseurs,0)),"")</f>
        <v/>
      </c>
    </row>
    <row r="3119" spans="39:41" x14ac:dyDescent="0.25">
      <c r="AM3119">
        <f>--ISNUMBER(IFERROR(SEARCH('Formulaire recherche'!$E$20,D3119,1),""))</f>
        <v>0</v>
      </c>
      <c r="AN3119" t="str">
        <f>IF(AM3119=1,COUNTIF($AM$2:AM3119,1),"")</f>
        <v/>
      </c>
      <c r="AO3119" t="str">
        <f>IFERROR(INDEX($D$2:$D$3528,MATCH(ROWS($AN$2:AN3119),Position_Fournisseurs,0)),"")</f>
        <v/>
      </c>
    </row>
    <row r="3120" spans="39:41" x14ac:dyDescent="0.25">
      <c r="AM3120">
        <f>--ISNUMBER(IFERROR(SEARCH('Formulaire recherche'!$E$20,D3120,1),""))</f>
        <v>0</v>
      </c>
      <c r="AN3120" t="str">
        <f>IF(AM3120=1,COUNTIF($AM$2:AM3120,1),"")</f>
        <v/>
      </c>
      <c r="AO3120" t="str">
        <f>IFERROR(INDEX($D$2:$D$3528,MATCH(ROWS($AN$2:AN3120),Position_Fournisseurs,0)),"")</f>
        <v/>
      </c>
    </row>
    <row r="3121" spans="39:41" x14ac:dyDescent="0.25">
      <c r="AM3121">
        <f>--ISNUMBER(IFERROR(SEARCH('Formulaire recherche'!$E$20,D3121,1),""))</f>
        <v>0</v>
      </c>
      <c r="AN3121" t="str">
        <f>IF(AM3121=1,COUNTIF($AM$2:AM3121,1),"")</f>
        <v/>
      </c>
      <c r="AO3121" t="str">
        <f>IFERROR(INDEX($D$2:$D$3528,MATCH(ROWS($AN$2:AN3121),Position_Fournisseurs,0)),"")</f>
        <v/>
      </c>
    </row>
    <row r="3122" spans="39:41" x14ac:dyDescent="0.25">
      <c r="AM3122">
        <f>--ISNUMBER(IFERROR(SEARCH('Formulaire recherche'!$E$20,D3122,1),""))</f>
        <v>0</v>
      </c>
      <c r="AN3122" t="str">
        <f>IF(AM3122=1,COUNTIF($AM$2:AM3122,1),"")</f>
        <v/>
      </c>
      <c r="AO3122" t="str">
        <f>IFERROR(INDEX($D$2:$D$3528,MATCH(ROWS($AN$2:AN3122),Position_Fournisseurs,0)),"")</f>
        <v/>
      </c>
    </row>
    <row r="3123" spans="39:41" x14ac:dyDescent="0.25">
      <c r="AM3123">
        <f>--ISNUMBER(IFERROR(SEARCH('Formulaire recherche'!$E$20,D3123,1),""))</f>
        <v>0</v>
      </c>
      <c r="AN3123" t="str">
        <f>IF(AM3123=1,COUNTIF($AM$2:AM3123,1),"")</f>
        <v/>
      </c>
      <c r="AO3123" t="str">
        <f>IFERROR(INDEX($D$2:$D$3528,MATCH(ROWS($AN$2:AN3123),Position_Fournisseurs,0)),"")</f>
        <v/>
      </c>
    </row>
    <row r="3124" spans="39:41" x14ac:dyDescent="0.25">
      <c r="AM3124">
        <f>--ISNUMBER(IFERROR(SEARCH('Formulaire recherche'!$E$20,D3124,1),""))</f>
        <v>0</v>
      </c>
      <c r="AN3124" t="str">
        <f>IF(AM3124=1,COUNTIF($AM$2:AM3124,1),"")</f>
        <v/>
      </c>
      <c r="AO3124" t="str">
        <f>IFERROR(INDEX($D$2:$D$3528,MATCH(ROWS($AN$2:AN3124),Position_Fournisseurs,0)),"")</f>
        <v/>
      </c>
    </row>
    <row r="3125" spans="39:41" x14ac:dyDescent="0.25">
      <c r="AM3125">
        <f>--ISNUMBER(IFERROR(SEARCH('Formulaire recherche'!$E$20,D3125,1),""))</f>
        <v>0</v>
      </c>
      <c r="AN3125" t="str">
        <f>IF(AM3125=1,COUNTIF($AM$2:AM3125,1),"")</f>
        <v/>
      </c>
      <c r="AO3125" t="str">
        <f>IFERROR(INDEX($D$2:$D$3528,MATCH(ROWS($AN$2:AN3125),Position_Fournisseurs,0)),"")</f>
        <v/>
      </c>
    </row>
    <row r="3126" spans="39:41" x14ac:dyDescent="0.25">
      <c r="AM3126">
        <f>--ISNUMBER(IFERROR(SEARCH('Formulaire recherche'!$E$20,D3126,1),""))</f>
        <v>0</v>
      </c>
      <c r="AN3126" t="str">
        <f>IF(AM3126=1,COUNTIF($AM$2:AM3126,1),"")</f>
        <v/>
      </c>
      <c r="AO3126" t="str">
        <f>IFERROR(INDEX($D$2:$D$3528,MATCH(ROWS($AN$2:AN3126),Position_Fournisseurs,0)),"")</f>
        <v/>
      </c>
    </row>
    <row r="3127" spans="39:41" x14ac:dyDescent="0.25">
      <c r="AM3127">
        <f>--ISNUMBER(IFERROR(SEARCH('Formulaire recherche'!$E$20,D3127,1),""))</f>
        <v>0</v>
      </c>
      <c r="AN3127" t="str">
        <f>IF(AM3127=1,COUNTIF($AM$2:AM3127,1),"")</f>
        <v/>
      </c>
      <c r="AO3127" t="str">
        <f>IFERROR(INDEX($D$2:$D$3528,MATCH(ROWS($AN$2:AN3127),Position_Fournisseurs,0)),"")</f>
        <v/>
      </c>
    </row>
    <row r="3128" spans="39:41" x14ac:dyDescent="0.25">
      <c r="AM3128">
        <f>--ISNUMBER(IFERROR(SEARCH('Formulaire recherche'!$E$20,D3128,1),""))</f>
        <v>0</v>
      </c>
      <c r="AN3128" t="str">
        <f>IF(AM3128=1,COUNTIF($AM$2:AM3128,1),"")</f>
        <v/>
      </c>
      <c r="AO3128" t="str">
        <f>IFERROR(INDEX($D$2:$D$3528,MATCH(ROWS($AN$2:AN3128),Position_Fournisseurs,0)),"")</f>
        <v/>
      </c>
    </row>
    <row r="3129" spans="39:41" x14ac:dyDescent="0.25">
      <c r="AM3129">
        <f>--ISNUMBER(IFERROR(SEARCH('Formulaire recherche'!$E$20,D3129,1),""))</f>
        <v>0</v>
      </c>
      <c r="AN3129" t="str">
        <f>IF(AM3129=1,COUNTIF($AM$2:AM3129,1),"")</f>
        <v/>
      </c>
      <c r="AO3129" t="str">
        <f>IFERROR(INDEX($D$2:$D$3528,MATCH(ROWS($AN$2:AN3129),Position_Fournisseurs,0)),"")</f>
        <v/>
      </c>
    </row>
    <row r="3130" spans="39:41" x14ac:dyDescent="0.25">
      <c r="AM3130">
        <f>--ISNUMBER(IFERROR(SEARCH('Formulaire recherche'!$E$20,D3130,1),""))</f>
        <v>0</v>
      </c>
      <c r="AN3130" t="str">
        <f>IF(AM3130=1,COUNTIF($AM$2:AM3130,1),"")</f>
        <v/>
      </c>
      <c r="AO3130" t="str">
        <f>IFERROR(INDEX($D$2:$D$3528,MATCH(ROWS($AN$2:AN3130),Position_Fournisseurs,0)),"")</f>
        <v/>
      </c>
    </row>
    <row r="3131" spans="39:41" x14ac:dyDescent="0.25">
      <c r="AM3131">
        <f>--ISNUMBER(IFERROR(SEARCH('Formulaire recherche'!$E$20,D3131,1),""))</f>
        <v>0</v>
      </c>
      <c r="AN3131" t="str">
        <f>IF(AM3131=1,COUNTIF($AM$2:AM3131,1),"")</f>
        <v/>
      </c>
      <c r="AO3131" t="str">
        <f>IFERROR(INDEX($D$2:$D$3528,MATCH(ROWS($AN$2:AN3131),Position_Fournisseurs,0)),"")</f>
        <v/>
      </c>
    </row>
    <row r="3132" spans="39:41" x14ac:dyDescent="0.25">
      <c r="AM3132">
        <f>--ISNUMBER(IFERROR(SEARCH('Formulaire recherche'!$E$20,D3132,1),""))</f>
        <v>0</v>
      </c>
      <c r="AN3132" t="str">
        <f>IF(AM3132=1,COUNTIF($AM$2:AM3132,1),"")</f>
        <v/>
      </c>
      <c r="AO3132" t="str">
        <f>IFERROR(INDEX($D$2:$D$3528,MATCH(ROWS($AN$2:AN3132),Position_Fournisseurs,0)),"")</f>
        <v/>
      </c>
    </row>
    <row r="3133" spans="39:41" x14ac:dyDescent="0.25">
      <c r="AM3133">
        <f>--ISNUMBER(IFERROR(SEARCH('Formulaire recherche'!$E$20,D3133,1),""))</f>
        <v>0</v>
      </c>
      <c r="AN3133" t="str">
        <f>IF(AM3133=1,COUNTIF($AM$2:AM3133,1),"")</f>
        <v/>
      </c>
      <c r="AO3133" t="str">
        <f>IFERROR(INDEX($D$2:$D$3528,MATCH(ROWS($AN$2:AN3133),Position_Fournisseurs,0)),"")</f>
        <v/>
      </c>
    </row>
    <row r="3134" spans="39:41" x14ac:dyDescent="0.25">
      <c r="AM3134">
        <f>--ISNUMBER(IFERROR(SEARCH('Formulaire recherche'!$E$20,D3134,1),""))</f>
        <v>0</v>
      </c>
      <c r="AN3134" t="str">
        <f>IF(AM3134=1,COUNTIF($AM$2:AM3134,1),"")</f>
        <v/>
      </c>
      <c r="AO3134" t="str">
        <f>IFERROR(INDEX($D$2:$D$3528,MATCH(ROWS($AN$2:AN3134),Position_Fournisseurs,0)),"")</f>
        <v/>
      </c>
    </row>
    <row r="3135" spans="39:41" x14ac:dyDescent="0.25">
      <c r="AM3135">
        <f>--ISNUMBER(IFERROR(SEARCH('Formulaire recherche'!$E$20,D3135,1),""))</f>
        <v>0</v>
      </c>
      <c r="AN3135" t="str">
        <f>IF(AM3135=1,COUNTIF($AM$2:AM3135,1),"")</f>
        <v/>
      </c>
      <c r="AO3135" t="str">
        <f>IFERROR(INDEX($D$2:$D$3528,MATCH(ROWS($AN$2:AN3135),Position_Fournisseurs,0)),"")</f>
        <v/>
      </c>
    </row>
    <row r="3136" spans="39:41" x14ac:dyDescent="0.25">
      <c r="AM3136">
        <f>--ISNUMBER(IFERROR(SEARCH('Formulaire recherche'!$E$20,D3136,1),""))</f>
        <v>0</v>
      </c>
      <c r="AN3136" t="str">
        <f>IF(AM3136=1,COUNTIF($AM$2:AM3136,1),"")</f>
        <v/>
      </c>
      <c r="AO3136" t="str">
        <f>IFERROR(INDEX($D$2:$D$3528,MATCH(ROWS($AN$2:AN3136),Position_Fournisseurs,0)),"")</f>
        <v/>
      </c>
    </row>
    <row r="3137" spans="39:41" x14ac:dyDescent="0.25">
      <c r="AM3137">
        <f>--ISNUMBER(IFERROR(SEARCH('Formulaire recherche'!$E$20,D3137,1),""))</f>
        <v>0</v>
      </c>
      <c r="AN3137" t="str">
        <f>IF(AM3137=1,COUNTIF($AM$2:AM3137,1),"")</f>
        <v/>
      </c>
      <c r="AO3137" t="str">
        <f>IFERROR(INDEX($D$2:$D$3528,MATCH(ROWS($AN$2:AN3137),Position_Fournisseurs,0)),"")</f>
        <v/>
      </c>
    </row>
    <row r="3138" spans="39:41" x14ac:dyDescent="0.25">
      <c r="AM3138">
        <f>--ISNUMBER(IFERROR(SEARCH('Formulaire recherche'!$E$20,D3138,1),""))</f>
        <v>0</v>
      </c>
      <c r="AN3138" t="str">
        <f>IF(AM3138=1,COUNTIF($AM$2:AM3138,1),"")</f>
        <v/>
      </c>
      <c r="AO3138" t="str">
        <f>IFERROR(INDEX($D$2:$D$3528,MATCH(ROWS($AN$2:AN3138),Position_Fournisseurs,0)),"")</f>
        <v/>
      </c>
    </row>
    <row r="3139" spans="39:41" x14ac:dyDescent="0.25">
      <c r="AM3139">
        <f>--ISNUMBER(IFERROR(SEARCH('Formulaire recherche'!$E$20,D3139,1),""))</f>
        <v>0</v>
      </c>
      <c r="AN3139" t="str">
        <f>IF(AM3139=1,COUNTIF($AM$2:AM3139,1),"")</f>
        <v/>
      </c>
      <c r="AO3139" t="str">
        <f>IFERROR(INDEX($D$2:$D$3528,MATCH(ROWS($AN$2:AN3139),Position_Fournisseurs,0)),"")</f>
        <v/>
      </c>
    </row>
    <row r="3140" spans="39:41" x14ac:dyDescent="0.25">
      <c r="AM3140">
        <f>--ISNUMBER(IFERROR(SEARCH('Formulaire recherche'!$E$20,D3140,1),""))</f>
        <v>0</v>
      </c>
      <c r="AN3140" t="str">
        <f>IF(AM3140=1,COUNTIF($AM$2:AM3140,1),"")</f>
        <v/>
      </c>
      <c r="AO3140" t="str">
        <f>IFERROR(INDEX($D$2:$D$3528,MATCH(ROWS($AN$2:AN3140),Position_Fournisseurs,0)),"")</f>
        <v/>
      </c>
    </row>
    <row r="3141" spans="39:41" x14ac:dyDescent="0.25">
      <c r="AM3141">
        <f>--ISNUMBER(IFERROR(SEARCH('Formulaire recherche'!$E$20,D3141,1),""))</f>
        <v>0</v>
      </c>
      <c r="AN3141" t="str">
        <f>IF(AM3141=1,COUNTIF($AM$2:AM3141,1),"")</f>
        <v/>
      </c>
      <c r="AO3141" t="str">
        <f>IFERROR(INDEX($D$2:$D$3528,MATCH(ROWS($AN$2:AN3141),Position_Fournisseurs,0)),"")</f>
        <v/>
      </c>
    </row>
    <row r="3142" spans="39:41" x14ac:dyDescent="0.25">
      <c r="AM3142">
        <f>--ISNUMBER(IFERROR(SEARCH('Formulaire recherche'!$E$20,D3142,1),""))</f>
        <v>0</v>
      </c>
      <c r="AN3142" t="str">
        <f>IF(AM3142=1,COUNTIF($AM$2:AM3142,1),"")</f>
        <v/>
      </c>
      <c r="AO3142" t="str">
        <f>IFERROR(INDEX($D$2:$D$3528,MATCH(ROWS($AN$2:AN3142),Position_Fournisseurs,0)),"")</f>
        <v/>
      </c>
    </row>
    <row r="3143" spans="39:41" x14ac:dyDescent="0.25">
      <c r="AM3143">
        <f>--ISNUMBER(IFERROR(SEARCH('Formulaire recherche'!$E$20,D3143,1),""))</f>
        <v>0</v>
      </c>
      <c r="AN3143" t="str">
        <f>IF(AM3143=1,COUNTIF($AM$2:AM3143,1),"")</f>
        <v/>
      </c>
      <c r="AO3143" t="str">
        <f>IFERROR(INDEX($D$2:$D$3528,MATCH(ROWS($AN$2:AN3143),Position_Fournisseurs,0)),"")</f>
        <v/>
      </c>
    </row>
    <row r="3144" spans="39:41" x14ac:dyDescent="0.25">
      <c r="AM3144">
        <f>--ISNUMBER(IFERROR(SEARCH('Formulaire recherche'!$E$20,D3144,1),""))</f>
        <v>0</v>
      </c>
      <c r="AN3144" t="str">
        <f>IF(AM3144=1,COUNTIF($AM$2:AM3144,1),"")</f>
        <v/>
      </c>
      <c r="AO3144" t="str">
        <f>IFERROR(INDEX($D$2:$D$3528,MATCH(ROWS($AN$2:AN3144),Position_Fournisseurs,0)),"")</f>
        <v/>
      </c>
    </row>
    <row r="3145" spans="39:41" x14ac:dyDescent="0.25">
      <c r="AM3145">
        <f>--ISNUMBER(IFERROR(SEARCH('Formulaire recherche'!$E$20,D3145,1),""))</f>
        <v>0</v>
      </c>
      <c r="AN3145" t="str">
        <f>IF(AM3145=1,COUNTIF($AM$2:AM3145,1),"")</f>
        <v/>
      </c>
      <c r="AO3145" t="str">
        <f>IFERROR(INDEX($D$2:$D$3528,MATCH(ROWS($AN$2:AN3145),Position_Fournisseurs,0)),"")</f>
        <v/>
      </c>
    </row>
    <row r="3146" spans="39:41" x14ac:dyDescent="0.25">
      <c r="AM3146">
        <f>--ISNUMBER(IFERROR(SEARCH('Formulaire recherche'!$E$20,D3146,1),""))</f>
        <v>0</v>
      </c>
      <c r="AN3146" t="str">
        <f>IF(AM3146=1,COUNTIF($AM$2:AM3146,1),"")</f>
        <v/>
      </c>
      <c r="AO3146" t="str">
        <f>IFERROR(INDEX($D$2:$D$3528,MATCH(ROWS($AN$2:AN3146),Position_Fournisseurs,0)),"")</f>
        <v/>
      </c>
    </row>
    <row r="3147" spans="39:41" x14ac:dyDescent="0.25">
      <c r="AM3147">
        <f>--ISNUMBER(IFERROR(SEARCH('Formulaire recherche'!$E$20,D3147,1),""))</f>
        <v>0</v>
      </c>
      <c r="AN3147" t="str">
        <f>IF(AM3147=1,COUNTIF($AM$2:AM3147,1),"")</f>
        <v/>
      </c>
      <c r="AO3147" t="str">
        <f>IFERROR(INDEX($D$2:$D$3528,MATCH(ROWS($AN$2:AN3147),Position_Fournisseurs,0)),"")</f>
        <v/>
      </c>
    </row>
    <row r="3148" spans="39:41" x14ac:dyDescent="0.25">
      <c r="AM3148">
        <f>--ISNUMBER(IFERROR(SEARCH('Formulaire recherche'!$E$20,D3148,1),""))</f>
        <v>0</v>
      </c>
      <c r="AN3148" t="str">
        <f>IF(AM3148=1,COUNTIF($AM$2:AM3148,1),"")</f>
        <v/>
      </c>
      <c r="AO3148" t="str">
        <f>IFERROR(INDEX($D$2:$D$3528,MATCH(ROWS($AN$2:AN3148),Position_Fournisseurs,0)),"")</f>
        <v/>
      </c>
    </row>
    <row r="3149" spans="39:41" x14ac:dyDescent="0.25">
      <c r="AM3149">
        <f>--ISNUMBER(IFERROR(SEARCH('Formulaire recherche'!$E$20,D3149,1),""))</f>
        <v>0</v>
      </c>
      <c r="AN3149" t="str">
        <f>IF(AM3149=1,COUNTIF($AM$2:AM3149,1),"")</f>
        <v/>
      </c>
      <c r="AO3149" t="str">
        <f>IFERROR(INDEX($D$2:$D$3528,MATCH(ROWS($AN$2:AN3149),Position_Fournisseurs,0)),"")</f>
        <v/>
      </c>
    </row>
    <row r="3150" spans="39:41" x14ac:dyDescent="0.25">
      <c r="AM3150">
        <f>--ISNUMBER(IFERROR(SEARCH('Formulaire recherche'!$E$20,D3150,1),""))</f>
        <v>0</v>
      </c>
      <c r="AN3150" t="str">
        <f>IF(AM3150=1,COUNTIF($AM$2:AM3150,1),"")</f>
        <v/>
      </c>
      <c r="AO3150" t="str">
        <f>IFERROR(INDEX($D$2:$D$3528,MATCH(ROWS($AN$2:AN3150),Position_Fournisseurs,0)),"")</f>
        <v/>
      </c>
    </row>
    <row r="3151" spans="39:41" x14ac:dyDescent="0.25">
      <c r="AM3151">
        <f>--ISNUMBER(IFERROR(SEARCH('Formulaire recherche'!$E$20,D3151,1),""))</f>
        <v>0</v>
      </c>
      <c r="AN3151" t="str">
        <f>IF(AM3151=1,COUNTIF($AM$2:AM3151,1),"")</f>
        <v/>
      </c>
      <c r="AO3151" t="str">
        <f>IFERROR(INDEX($D$2:$D$3528,MATCH(ROWS($AN$2:AN3151),Position_Fournisseurs,0)),"")</f>
        <v/>
      </c>
    </row>
    <row r="3152" spans="39:41" x14ac:dyDescent="0.25">
      <c r="AM3152">
        <f>--ISNUMBER(IFERROR(SEARCH('Formulaire recherche'!$E$20,D3152,1),""))</f>
        <v>0</v>
      </c>
      <c r="AN3152" t="str">
        <f>IF(AM3152=1,COUNTIF($AM$2:AM3152,1),"")</f>
        <v/>
      </c>
      <c r="AO3152" t="str">
        <f>IFERROR(INDEX($D$2:$D$3528,MATCH(ROWS($AN$2:AN3152),Position_Fournisseurs,0)),"")</f>
        <v/>
      </c>
    </row>
    <row r="3153" spans="39:41" x14ac:dyDescent="0.25">
      <c r="AM3153">
        <f>--ISNUMBER(IFERROR(SEARCH('Formulaire recherche'!$E$20,D3153,1),""))</f>
        <v>0</v>
      </c>
      <c r="AN3153" t="str">
        <f>IF(AM3153=1,COUNTIF($AM$2:AM3153,1),"")</f>
        <v/>
      </c>
      <c r="AO3153" t="str">
        <f>IFERROR(INDEX($D$2:$D$3528,MATCH(ROWS($AN$2:AN3153),Position_Fournisseurs,0)),"")</f>
        <v/>
      </c>
    </row>
    <row r="3154" spans="39:41" x14ac:dyDescent="0.25">
      <c r="AM3154">
        <f>--ISNUMBER(IFERROR(SEARCH('Formulaire recherche'!$E$20,D3154,1),""))</f>
        <v>0</v>
      </c>
      <c r="AN3154" t="str">
        <f>IF(AM3154=1,COUNTIF($AM$2:AM3154,1),"")</f>
        <v/>
      </c>
      <c r="AO3154" t="str">
        <f>IFERROR(INDEX($D$2:$D$3528,MATCH(ROWS($AN$2:AN3154),Position_Fournisseurs,0)),"")</f>
        <v/>
      </c>
    </row>
    <row r="3155" spans="39:41" x14ac:dyDescent="0.25">
      <c r="AM3155">
        <f>--ISNUMBER(IFERROR(SEARCH('Formulaire recherche'!$E$20,D3155,1),""))</f>
        <v>0</v>
      </c>
      <c r="AN3155" t="str">
        <f>IF(AM3155=1,COUNTIF($AM$2:AM3155,1),"")</f>
        <v/>
      </c>
      <c r="AO3155" t="str">
        <f>IFERROR(INDEX($D$2:$D$3528,MATCH(ROWS($AN$2:AN3155),Position_Fournisseurs,0)),"")</f>
        <v/>
      </c>
    </row>
    <row r="3156" spans="39:41" x14ac:dyDescent="0.25">
      <c r="AM3156">
        <f>--ISNUMBER(IFERROR(SEARCH('Formulaire recherche'!$E$20,D3156,1),""))</f>
        <v>0</v>
      </c>
      <c r="AN3156" t="str">
        <f>IF(AM3156=1,COUNTIF($AM$2:AM3156,1),"")</f>
        <v/>
      </c>
      <c r="AO3156" t="str">
        <f>IFERROR(INDEX($D$2:$D$3528,MATCH(ROWS($AN$2:AN3156),Position_Fournisseurs,0)),"")</f>
        <v/>
      </c>
    </row>
    <row r="3157" spans="39:41" x14ac:dyDescent="0.25">
      <c r="AM3157">
        <f>--ISNUMBER(IFERROR(SEARCH('Formulaire recherche'!$E$20,D3157,1),""))</f>
        <v>0</v>
      </c>
      <c r="AN3157" t="str">
        <f>IF(AM3157=1,COUNTIF($AM$2:AM3157,1),"")</f>
        <v/>
      </c>
      <c r="AO3157" t="str">
        <f>IFERROR(INDEX($D$2:$D$3528,MATCH(ROWS($AN$2:AN3157),Position_Fournisseurs,0)),"")</f>
        <v/>
      </c>
    </row>
    <row r="3158" spans="39:41" x14ac:dyDescent="0.25">
      <c r="AM3158">
        <f>--ISNUMBER(IFERROR(SEARCH('Formulaire recherche'!$E$20,D3158,1),""))</f>
        <v>0</v>
      </c>
      <c r="AN3158" t="str">
        <f>IF(AM3158=1,COUNTIF($AM$2:AM3158,1),"")</f>
        <v/>
      </c>
      <c r="AO3158" t="str">
        <f>IFERROR(INDEX($D$2:$D$3528,MATCH(ROWS($AN$2:AN3158),Position_Fournisseurs,0)),"")</f>
        <v/>
      </c>
    </row>
    <row r="3159" spans="39:41" x14ac:dyDescent="0.25">
      <c r="AM3159">
        <f>--ISNUMBER(IFERROR(SEARCH('Formulaire recherche'!$E$20,D3159,1),""))</f>
        <v>0</v>
      </c>
      <c r="AN3159" t="str">
        <f>IF(AM3159=1,COUNTIF($AM$2:AM3159,1),"")</f>
        <v/>
      </c>
      <c r="AO3159" t="str">
        <f>IFERROR(INDEX($D$2:$D$3528,MATCH(ROWS($AN$2:AN3159),Position_Fournisseurs,0)),"")</f>
        <v/>
      </c>
    </row>
    <row r="3160" spans="39:41" x14ac:dyDescent="0.25">
      <c r="AM3160">
        <f>--ISNUMBER(IFERROR(SEARCH('Formulaire recherche'!$E$20,D3160,1),""))</f>
        <v>0</v>
      </c>
      <c r="AN3160" t="str">
        <f>IF(AM3160=1,COUNTIF($AM$2:AM3160,1),"")</f>
        <v/>
      </c>
      <c r="AO3160" t="str">
        <f>IFERROR(INDEX($D$2:$D$3528,MATCH(ROWS($AN$2:AN3160),Position_Fournisseurs,0)),"")</f>
        <v/>
      </c>
    </row>
    <row r="3161" spans="39:41" x14ac:dyDescent="0.25">
      <c r="AM3161">
        <f>--ISNUMBER(IFERROR(SEARCH('Formulaire recherche'!$E$20,D3161,1),""))</f>
        <v>0</v>
      </c>
      <c r="AN3161" t="str">
        <f>IF(AM3161=1,COUNTIF($AM$2:AM3161,1),"")</f>
        <v/>
      </c>
      <c r="AO3161" t="str">
        <f>IFERROR(INDEX($D$2:$D$3528,MATCH(ROWS($AN$2:AN3161),Position_Fournisseurs,0)),"")</f>
        <v/>
      </c>
    </row>
    <row r="3162" spans="39:41" x14ac:dyDescent="0.25">
      <c r="AM3162">
        <f>--ISNUMBER(IFERROR(SEARCH('Formulaire recherche'!$E$20,D3162,1),""))</f>
        <v>0</v>
      </c>
      <c r="AN3162" t="str">
        <f>IF(AM3162=1,COUNTIF($AM$2:AM3162,1),"")</f>
        <v/>
      </c>
      <c r="AO3162" t="str">
        <f>IFERROR(INDEX($D$2:$D$3528,MATCH(ROWS($AN$2:AN3162),Position_Fournisseurs,0)),"")</f>
        <v/>
      </c>
    </row>
    <row r="3163" spans="39:41" x14ac:dyDescent="0.25">
      <c r="AM3163">
        <f>--ISNUMBER(IFERROR(SEARCH('Formulaire recherche'!$E$20,D3163,1),""))</f>
        <v>0</v>
      </c>
      <c r="AN3163" t="str">
        <f>IF(AM3163=1,COUNTIF($AM$2:AM3163,1),"")</f>
        <v/>
      </c>
      <c r="AO3163" t="str">
        <f>IFERROR(INDEX($D$2:$D$3528,MATCH(ROWS($AN$2:AN3163),Position_Fournisseurs,0)),"")</f>
        <v/>
      </c>
    </row>
    <row r="3164" spans="39:41" x14ac:dyDescent="0.25">
      <c r="AM3164">
        <f>--ISNUMBER(IFERROR(SEARCH('Formulaire recherche'!$E$20,D3164,1),""))</f>
        <v>0</v>
      </c>
      <c r="AN3164" t="str">
        <f>IF(AM3164=1,COUNTIF($AM$2:AM3164,1),"")</f>
        <v/>
      </c>
      <c r="AO3164" t="str">
        <f>IFERROR(INDEX($D$2:$D$3528,MATCH(ROWS($AN$2:AN3164),Position_Fournisseurs,0)),"")</f>
        <v/>
      </c>
    </row>
    <row r="3165" spans="39:41" x14ac:dyDescent="0.25">
      <c r="AM3165">
        <f>--ISNUMBER(IFERROR(SEARCH('Formulaire recherche'!$E$20,D3165,1),""))</f>
        <v>0</v>
      </c>
      <c r="AN3165" t="str">
        <f>IF(AM3165=1,COUNTIF($AM$2:AM3165,1),"")</f>
        <v/>
      </c>
      <c r="AO3165" t="str">
        <f>IFERROR(INDEX($D$2:$D$3528,MATCH(ROWS($AN$2:AN3165),Position_Fournisseurs,0)),"")</f>
        <v/>
      </c>
    </row>
    <row r="3166" spans="39:41" x14ac:dyDescent="0.25">
      <c r="AM3166">
        <f>--ISNUMBER(IFERROR(SEARCH('Formulaire recherche'!$E$20,D3166,1),""))</f>
        <v>0</v>
      </c>
      <c r="AN3166" t="str">
        <f>IF(AM3166=1,COUNTIF($AM$2:AM3166,1),"")</f>
        <v/>
      </c>
      <c r="AO3166" t="str">
        <f>IFERROR(INDEX($D$2:$D$3528,MATCH(ROWS($AN$2:AN3166),Position_Fournisseurs,0)),"")</f>
        <v/>
      </c>
    </row>
    <row r="3167" spans="39:41" x14ac:dyDescent="0.25">
      <c r="AM3167">
        <f>--ISNUMBER(IFERROR(SEARCH('Formulaire recherche'!$E$20,D3167,1),""))</f>
        <v>0</v>
      </c>
      <c r="AN3167" t="str">
        <f>IF(AM3167=1,COUNTIF($AM$2:AM3167,1),"")</f>
        <v/>
      </c>
      <c r="AO3167" t="str">
        <f>IFERROR(INDEX($D$2:$D$3528,MATCH(ROWS($AN$2:AN3167),Position_Fournisseurs,0)),"")</f>
        <v/>
      </c>
    </row>
    <row r="3168" spans="39:41" x14ac:dyDescent="0.25">
      <c r="AM3168">
        <f>--ISNUMBER(IFERROR(SEARCH('Formulaire recherche'!$E$20,D3168,1),""))</f>
        <v>0</v>
      </c>
      <c r="AN3168" t="str">
        <f>IF(AM3168=1,COUNTIF($AM$2:AM3168,1),"")</f>
        <v/>
      </c>
      <c r="AO3168" t="str">
        <f>IFERROR(INDEX($D$2:$D$3528,MATCH(ROWS($AN$2:AN3168),Position_Fournisseurs,0)),"")</f>
        <v/>
      </c>
    </row>
    <row r="3169" spans="39:41" x14ac:dyDescent="0.25">
      <c r="AM3169">
        <f>--ISNUMBER(IFERROR(SEARCH('Formulaire recherche'!$E$20,D3169,1),""))</f>
        <v>0</v>
      </c>
      <c r="AN3169" t="str">
        <f>IF(AM3169=1,COUNTIF($AM$2:AM3169,1),"")</f>
        <v/>
      </c>
      <c r="AO3169" t="str">
        <f>IFERROR(INDEX($D$2:$D$3528,MATCH(ROWS($AN$2:AN3169),Position_Fournisseurs,0)),"")</f>
        <v/>
      </c>
    </row>
    <row r="3170" spans="39:41" x14ac:dyDescent="0.25">
      <c r="AM3170">
        <f>--ISNUMBER(IFERROR(SEARCH('Formulaire recherche'!$E$20,D3170,1),""))</f>
        <v>0</v>
      </c>
      <c r="AN3170" t="str">
        <f>IF(AM3170=1,COUNTIF($AM$2:AM3170,1),"")</f>
        <v/>
      </c>
      <c r="AO3170" t="str">
        <f>IFERROR(INDEX($D$2:$D$3528,MATCH(ROWS($AN$2:AN3170),Position_Fournisseurs,0)),"")</f>
        <v/>
      </c>
    </row>
    <row r="3171" spans="39:41" x14ac:dyDescent="0.25">
      <c r="AM3171">
        <f>--ISNUMBER(IFERROR(SEARCH('Formulaire recherche'!$E$20,D3171,1),""))</f>
        <v>0</v>
      </c>
      <c r="AN3171" t="str">
        <f>IF(AM3171=1,COUNTIF($AM$2:AM3171,1),"")</f>
        <v/>
      </c>
      <c r="AO3171" t="str">
        <f>IFERROR(INDEX($D$2:$D$3528,MATCH(ROWS($AN$2:AN3171),Position_Fournisseurs,0)),"")</f>
        <v/>
      </c>
    </row>
    <row r="3172" spans="39:41" x14ac:dyDescent="0.25">
      <c r="AM3172">
        <f>--ISNUMBER(IFERROR(SEARCH('Formulaire recherche'!$E$20,D3172,1),""))</f>
        <v>0</v>
      </c>
      <c r="AN3172" t="str">
        <f>IF(AM3172=1,COUNTIF($AM$2:AM3172,1),"")</f>
        <v/>
      </c>
      <c r="AO3172" t="str">
        <f>IFERROR(INDEX($D$2:$D$3528,MATCH(ROWS($AN$2:AN3172),Position_Fournisseurs,0)),"")</f>
        <v/>
      </c>
    </row>
    <row r="3173" spans="39:41" x14ac:dyDescent="0.25">
      <c r="AM3173">
        <f>--ISNUMBER(IFERROR(SEARCH('Formulaire recherche'!$E$20,D3173,1),""))</f>
        <v>0</v>
      </c>
      <c r="AN3173" t="str">
        <f>IF(AM3173=1,COUNTIF($AM$2:AM3173,1),"")</f>
        <v/>
      </c>
      <c r="AO3173" t="str">
        <f>IFERROR(INDEX($D$2:$D$3528,MATCH(ROWS($AN$2:AN3173),Position_Fournisseurs,0)),"")</f>
        <v/>
      </c>
    </row>
    <row r="3174" spans="39:41" x14ac:dyDescent="0.25">
      <c r="AM3174">
        <f>--ISNUMBER(IFERROR(SEARCH('Formulaire recherche'!$E$20,D3174,1),""))</f>
        <v>0</v>
      </c>
      <c r="AN3174" t="str">
        <f>IF(AM3174=1,COUNTIF($AM$2:AM3174,1),"")</f>
        <v/>
      </c>
      <c r="AO3174" t="str">
        <f>IFERROR(INDEX($D$2:$D$3528,MATCH(ROWS($AN$2:AN3174),Position_Fournisseurs,0)),"")</f>
        <v/>
      </c>
    </row>
    <row r="3175" spans="39:41" x14ac:dyDescent="0.25">
      <c r="AM3175">
        <f>--ISNUMBER(IFERROR(SEARCH('Formulaire recherche'!$E$20,D3175,1),""))</f>
        <v>0</v>
      </c>
      <c r="AN3175" t="str">
        <f>IF(AM3175=1,COUNTIF($AM$2:AM3175,1),"")</f>
        <v/>
      </c>
      <c r="AO3175" t="str">
        <f>IFERROR(INDEX($D$2:$D$3528,MATCH(ROWS($AN$2:AN3175),Position_Fournisseurs,0)),"")</f>
        <v/>
      </c>
    </row>
    <row r="3176" spans="39:41" x14ac:dyDescent="0.25">
      <c r="AM3176">
        <f>--ISNUMBER(IFERROR(SEARCH('Formulaire recherche'!$E$20,D3176,1),""))</f>
        <v>0</v>
      </c>
      <c r="AN3176" t="str">
        <f>IF(AM3176=1,COUNTIF($AM$2:AM3176,1),"")</f>
        <v/>
      </c>
      <c r="AO3176" t="str">
        <f>IFERROR(INDEX($D$2:$D$3528,MATCH(ROWS($AN$2:AN3176),Position_Fournisseurs,0)),"")</f>
        <v/>
      </c>
    </row>
    <row r="3177" spans="39:41" x14ac:dyDescent="0.25">
      <c r="AM3177">
        <f>--ISNUMBER(IFERROR(SEARCH('Formulaire recherche'!$E$20,D3177,1),""))</f>
        <v>0</v>
      </c>
      <c r="AN3177" t="str">
        <f>IF(AM3177=1,COUNTIF($AM$2:AM3177,1),"")</f>
        <v/>
      </c>
      <c r="AO3177" t="str">
        <f>IFERROR(INDEX($D$2:$D$3528,MATCH(ROWS($AN$2:AN3177),Position_Fournisseurs,0)),"")</f>
        <v/>
      </c>
    </row>
    <row r="3178" spans="39:41" x14ac:dyDescent="0.25">
      <c r="AM3178">
        <f>--ISNUMBER(IFERROR(SEARCH('Formulaire recherche'!$E$20,D3178,1),""))</f>
        <v>0</v>
      </c>
      <c r="AN3178" t="str">
        <f>IF(AM3178=1,COUNTIF($AM$2:AM3178,1),"")</f>
        <v/>
      </c>
      <c r="AO3178" t="str">
        <f>IFERROR(INDEX($D$2:$D$3528,MATCH(ROWS($AN$2:AN3178),Position_Fournisseurs,0)),"")</f>
        <v/>
      </c>
    </row>
    <row r="3179" spans="39:41" x14ac:dyDescent="0.25">
      <c r="AM3179">
        <f>--ISNUMBER(IFERROR(SEARCH('Formulaire recherche'!$E$20,D3179,1),""))</f>
        <v>0</v>
      </c>
      <c r="AN3179" t="str">
        <f>IF(AM3179=1,COUNTIF($AM$2:AM3179,1),"")</f>
        <v/>
      </c>
      <c r="AO3179" t="str">
        <f>IFERROR(INDEX($D$2:$D$3528,MATCH(ROWS($AN$2:AN3179),Position_Fournisseurs,0)),"")</f>
        <v/>
      </c>
    </row>
    <row r="3180" spans="39:41" x14ac:dyDescent="0.25">
      <c r="AM3180">
        <f>--ISNUMBER(IFERROR(SEARCH('Formulaire recherche'!$E$20,D3180,1),""))</f>
        <v>0</v>
      </c>
      <c r="AN3180" t="str">
        <f>IF(AM3180=1,COUNTIF($AM$2:AM3180,1),"")</f>
        <v/>
      </c>
      <c r="AO3180" t="str">
        <f>IFERROR(INDEX($D$2:$D$3528,MATCH(ROWS($AN$2:AN3180),Position_Fournisseurs,0)),"")</f>
        <v/>
      </c>
    </row>
    <row r="3181" spans="39:41" x14ac:dyDescent="0.25">
      <c r="AM3181">
        <f>--ISNUMBER(IFERROR(SEARCH('Formulaire recherche'!$E$20,D3181,1),""))</f>
        <v>0</v>
      </c>
      <c r="AN3181" t="str">
        <f>IF(AM3181=1,COUNTIF($AM$2:AM3181,1),"")</f>
        <v/>
      </c>
      <c r="AO3181" t="str">
        <f>IFERROR(INDEX($D$2:$D$3528,MATCH(ROWS($AN$2:AN3181),Position_Fournisseurs,0)),"")</f>
        <v/>
      </c>
    </row>
    <row r="3182" spans="39:41" x14ac:dyDescent="0.25">
      <c r="AM3182">
        <f>--ISNUMBER(IFERROR(SEARCH('Formulaire recherche'!$E$20,D3182,1),""))</f>
        <v>0</v>
      </c>
      <c r="AN3182" t="str">
        <f>IF(AM3182=1,COUNTIF($AM$2:AM3182,1),"")</f>
        <v/>
      </c>
      <c r="AO3182" t="str">
        <f>IFERROR(INDEX($D$2:$D$3528,MATCH(ROWS($AN$2:AN3182),Position_Fournisseurs,0)),"")</f>
        <v/>
      </c>
    </row>
    <row r="3183" spans="39:41" x14ac:dyDescent="0.25">
      <c r="AM3183">
        <f>--ISNUMBER(IFERROR(SEARCH('Formulaire recherche'!$E$20,D3183,1),""))</f>
        <v>0</v>
      </c>
      <c r="AN3183" t="str">
        <f>IF(AM3183=1,COUNTIF($AM$2:AM3183,1),"")</f>
        <v/>
      </c>
      <c r="AO3183" t="str">
        <f>IFERROR(INDEX($D$2:$D$3528,MATCH(ROWS($AN$2:AN3183),Position_Fournisseurs,0)),"")</f>
        <v/>
      </c>
    </row>
    <row r="3184" spans="39:41" x14ac:dyDescent="0.25">
      <c r="AM3184">
        <f>--ISNUMBER(IFERROR(SEARCH('Formulaire recherche'!$E$20,D3184,1),""))</f>
        <v>0</v>
      </c>
      <c r="AN3184" t="str">
        <f>IF(AM3184=1,COUNTIF($AM$2:AM3184,1),"")</f>
        <v/>
      </c>
      <c r="AO3184" t="str">
        <f>IFERROR(INDEX($D$2:$D$3528,MATCH(ROWS($AN$2:AN3184),Position_Fournisseurs,0)),"")</f>
        <v/>
      </c>
    </row>
    <row r="3185" spans="39:41" x14ac:dyDescent="0.25">
      <c r="AM3185">
        <f>--ISNUMBER(IFERROR(SEARCH('Formulaire recherche'!$E$20,D3185,1),""))</f>
        <v>0</v>
      </c>
      <c r="AN3185" t="str">
        <f>IF(AM3185=1,COUNTIF($AM$2:AM3185,1),"")</f>
        <v/>
      </c>
      <c r="AO3185" t="str">
        <f>IFERROR(INDEX($D$2:$D$3528,MATCH(ROWS($AN$2:AN3185),Position_Fournisseurs,0)),"")</f>
        <v/>
      </c>
    </row>
    <row r="3186" spans="39:41" x14ac:dyDescent="0.25">
      <c r="AM3186">
        <f>--ISNUMBER(IFERROR(SEARCH('Formulaire recherche'!$E$20,D3186,1),""))</f>
        <v>0</v>
      </c>
      <c r="AN3186" t="str">
        <f>IF(AM3186=1,COUNTIF($AM$2:AM3186,1),"")</f>
        <v/>
      </c>
      <c r="AO3186" t="str">
        <f>IFERROR(INDEX($D$2:$D$3528,MATCH(ROWS($AN$2:AN3186),Position_Fournisseurs,0)),"")</f>
        <v/>
      </c>
    </row>
    <row r="3187" spans="39:41" x14ac:dyDescent="0.25">
      <c r="AM3187">
        <f>--ISNUMBER(IFERROR(SEARCH('Formulaire recherche'!$E$20,D3187,1),""))</f>
        <v>0</v>
      </c>
      <c r="AN3187" t="str">
        <f>IF(AM3187=1,COUNTIF($AM$2:AM3187,1),"")</f>
        <v/>
      </c>
      <c r="AO3187" t="str">
        <f>IFERROR(INDEX($D$2:$D$3528,MATCH(ROWS($AN$2:AN3187),Position_Fournisseurs,0)),"")</f>
        <v/>
      </c>
    </row>
    <row r="3188" spans="39:41" x14ac:dyDescent="0.25">
      <c r="AM3188">
        <f>--ISNUMBER(IFERROR(SEARCH('Formulaire recherche'!$E$20,D3188,1),""))</f>
        <v>0</v>
      </c>
      <c r="AN3188" t="str">
        <f>IF(AM3188=1,COUNTIF($AM$2:AM3188,1),"")</f>
        <v/>
      </c>
      <c r="AO3188" t="str">
        <f>IFERROR(INDEX($D$2:$D$3528,MATCH(ROWS($AN$2:AN3188),Position_Fournisseurs,0)),"")</f>
        <v/>
      </c>
    </row>
    <row r="3189" spans="39:41" x14ac:dyDescent="0.25">
      <c r="AM3189">
        <f>--ISNUMBER(IFERROR(SEARCH('Formulaire recherche'!$E$20,D3189,1),""))</f>
        <v>0</v>
      </c>
      <c r="AN3189" t="str">
        <f>IF(AM3189=1,COUNTIF($AM$2:AM3189,1),"")</f>
        <v/>
      </c>
      <c r="AO3189" t="str">
        <f>IFERROR(INDEX($D$2:$D$3528,MATCH(ROWS($AN$2:AN3189),Position_Fournisseurs,0)),"")</f>
        <v/>
      </c>
    </row>
    <row r="3190" spans="39:41" x14ac:dyDescent="0.25">
      <c r="AM3190">
        <f>--ISNUMBER(IFERROR(SEARCH('Formulaire recherche'!$E$20,D3190,1),""))</f>
        <v>0</v>
      </c>
      <c r="AN3190" t="str">
        <f>IF(AM3190=1,COUNTIF($AM$2:AM3190,1),"")</f>
        <v/>
      </c>
      <c r="AO3190" t="str">
        <f>IFERROR(INDEX($D$2:$D$3528,MATCH(ROWS($AN$2:AN3190),Position_Fournisseurs,0)),"")</f>
        <v/>
      </c>
    </row>
    <row r="3191" spans="39:41" x14ac:dyDescent="0.25">
      <c r="AM3191">
        <f>--ISNUMBER(IFERROR(SEARCH('Formulaire recherche'!$E$20,D3191,1),""))</f>
        <v>0</v>
      </c>
      <c r="AN3191" t="str">
        <f>IF(AM3191=1,COUNTIF($AM$2:AM3191,1),"")</f>
        <v/>
      </c>
      <c r="AO3191" t="str">
        <f>IFERROR(INDEX($D$2:$D$3528,MATCH(ROWS($AN$2:AN3191),Position_Fournisseurs,0)),"")</f>
        <v/>
      </c>
    </row>
    <row r="3192" spans="39:41" x14ac:dyDescent="0.25">
      <c r="AM3192">
        <f>--ISNUMBER(IFERROR(SEARCH('Formulaire recherche'!$E$20,D3192,1),""))</f>
        <v>0</v>
      </c>
      <c r="AN3192" t="str">
        <f>IF(AM3192=1,COUNTIF($AM$2:AM3192,1),"")</f>
        <v/>
      </c>
      <c r="AO3192" t="str">
        <f>IFERROR(INDEX($D$2:$D$3528,MATCH(ROWS($AN$2:AN3192),Position_Fournisseurs,0)),"")</f>
        <v/>
      </c>
    </row>
    <row r="3193" spans="39:41" x14ac:dyDescent="0.25">
      <c r="AM3193">
        <f>--ISNUMBER(IFERROR(SEARCH('Formulaire recherche'!$E$20,D3193,1),""))</f>
        <v>0</v>
      </c>
      <c r="AN3193" t="str">
        <f>IF(AM3193=1,COUNTIF($AM$2:AM3193,1),"")</f>
        <v/>
      </c>
      <c r="AO3193" t="str">
        <f>IFERROR(INDEX($D$2:$D$3528,MATCH(ROWS($AN$2:AN3193),Position_Fournisseurs,0)),"")</f>
        <v/>
      </c>
    </row>
    <row r="3194" spans="39:41" x14ac:dyDescent="0.25">
      <c r="AM3194">
        <f>--ISNUMBER(IFERROR(SEARCH('Formulaire recherche'!$E$20,D3194,1),""))</f>
        <v>0</v>
      </c>
      <c r="AN3194" t="str">
        <f>IF(AM3194=1,COUNTIF($AM$2:AM3194,1),"")</f>
        <v/>
      </c>
      <c r="AO3194" t="str">
        <f>IFERROR(INDEX($D$2:$D$3528,MATCH(ROWS($AN$2:AN3194),Position_Fournisseurs,0)),"")</f>
        <v/>
      </c>
    </row>
    <row r="3195" spans="39:41" x14ac:dyDescent="0.25">
      <c r="AM3195">
        <f>--ISNUMBER(IFERROR(SEARCH('Formulaire recherche'!$E$20,D3195,1),""))</f>
        <v>0</v>
      </c>
      <c r="AN3195" t="str">
        <f>IF(AM3195=1,COUNTIF($AM$2:AM3195,1),"")</f>
        <v/>
      </c>
      <c r="AO3195" t="str">
        <f>IFERROR(INDEX($D$2:$D$3528,MATCH(ROWS($AN$2:AN3195),Position_Fournisseurs,0)),"")</f>
        <v/>
      </c>
    </row>
    <row r="3196" spans="39:41" x14ac:dyDescent="0.25">
      <c r="AM3196">
        <f>--ISNUMBER(IFERROR(SEARCH('Formulaire recherche'!$E$20,D3196,1),""))</f>
        <v>0</v>
      </c>
      <c r="AN3196" t="str">
        <f>IF(AM3196=1,COUNTIF($AM$2:AM3196,1),"")</f>
        <v/>
      </c>
      <c r="AO3196" t="str">
        <f>IFERROR(INDEX($D$2:$D$3528,MATCH(ROWS($AN$2:AN3196),Position_Fournisseurs,0)),"")</f>
        <v/>
      </c>
    </row>
    <row r="3197" spans="39:41" x14ac:dyDescent="0.25">
      <c r="AM3197">
        <f>--ISNUMBER(IFERROR(SEARCH('Formulaire recherche'!$E$20,D3197,1),""))</f>
        <v>0</v>
      </c>
      <c r="AN3197" t="str">
        <f>IF(AM3197=1,COUNTIF($AM$2:AM3197,1),"")</f>
        <v/>
      </c>
      <c r="AO3197" t="str">
        <f>IFERROR(INDEX($D$2:$D$3528,MATCH(ROWS($AN$2:AN3197),Position_Fournisseurs,0)),"")</f>
        <v/>
      </c>
    </row>
    <row r="3198" spans="39:41" x14ac:dyDescent="0.25">
      <c r="AM3198">
        <f>--ISNUMBER(IFERROR(SEARCH('Formulaire recherche'!$E$20,D3198,1),""))</f>
        <v>0</v>
      </c>
      <c r="AN3198" t="str">
        <f>IF(AM3198=1,COUNTIF($AM$2:AM3198,1),"")</f>
        <v/>
      </c>
      <c r="AO3198" t="str">
        <f>IFERROR(INDEX($D$2:$D$3528,MATCH(ROWS($AN$2:AN3198),Position_Fournisseurs,0)),"")</f>
        <v/>
      </c>
    </row>
    <row r="3199" spans="39:41" x14ac:dyDescent="0.25">
      <c r="AM3199">
        <f>--ISNUMBER(IFERROR(SEARCH('Formulaire recherche'!$E$20,D3199,1),""))</f>
        <v>0</v>
      </c>
      <c r="AN3199" t="str">
        <f>IF(AM3199=1,COUNTIF($AM$2:AM3199,1),"")</f>
        <v/>
      </c>
      <c r="AO3199" t="str">
        <f>IFERROR(INDEX($D$2:$D$3528,MATCH(ROWS($AN$2:AN3199),Position_Fournisseurs,0)),"")</f>
        <v/>
      </c>
    </row>
    <row r="3200" spans="39:41" x14ac:dyDescent="0.25">
      <c r="AM3200">
        <f>--ISNUMBER(IFERROR(SEARCH('Formulaire recherche'!$E$20,D3200,1),""))</f>
        <v>0</v>
      </c>
      <c r="AN3200" t="str">
        <f>IF(AM3200=1,COUNTIF($AM$2:AM3200,1),"")</f>
        <v/>
      </c>
      <c r="AO3200" t="str">
        <f>IFERROR(INDEX($D$2:$D$3528,MATCH(ROWS($AN$2:AN3200),Position_Fournisseurs,0)),"")</f>
        <v/>
      </c>
    </row>
    <row r="3201" spans="39:41" x14ac:dyDescent="0.25">
      <c r="AM3201">
        <f>--ISNUMBER(IFERROR(SEARCH('Formulaire recherche'!$E$20,D3201,1),""))</f>
        <v>0</v>
      </c>
      <c r="AN3201" t="str">
        <f>IF(AM3201=1,COUNTIF($AM$2:AM3201,1),"")</f>
        <v/>
      </c>
      <c r="AO3201" t="str">
        <f>IFERROR(INDEX($D$2:$D$3528,MATCH(ROWS($AN$2:AN3201),Position_Fournisseurs,0)),"")</f>
        <v/>
      </c>
    </row>
    <row r="3202" spans="39:41" x14ac:dyDescent="0.25">
      <c r="AM3202">
        <f>--ISNUMBER(IFERROR(SEARCH('Formulaire recherche'!$E$20,D3202,1),""))</f>
        <v>0</v>
      </c>
      <c r="AN3202" t="str">
        <f>IF(AM3202=1,COUNTIF($AM$2:AM3202,1),"")</f>
        <v/>
      </c>
      <c r="AO3202" t="str">
        <f>IFERROR(INDEX($D$2:$D$3528,MATCH(ROWS($AN$2:AN3202),Position_Fournisseurs,0)),"")</f>
        <v/>
      </c>
    </row>
    <row r="3203" spans="39:41" x14ac:dyDescent="0.25">
      <c r="AM3203">
        <f>--ISNUMBER(IFERROR(SEARCH('Formulaire recherche'!$E$20,D3203,1),""))</f>
        <v>0</v>
      </c>
      <c r="AN3203" t="str">
        <f>IF(AM3203=1,COUNTIF($AM$2:AM3203,1),"")</f>
        <v/>
      </c>
      <c r="AO3203" t="str">
        <f>IFERROR(INDEX($D$2:$D$3528,MATCH(ROWS($AN$2:AN3203),Position_Fournisseurs,0)),"")</f>
        <v/>
      </c>
    </row>
    <row r="3204" spans="39:41" x14ac:dyDescent="0.25">
      <c r="AM3204">
        <f>--ISNUMBER(IFERROR(SEARCH('Formulaire recherche'!$E$20,D3204,1),""))</f>
        <v>0</v>
      </c>
      <c r="AN3204" t="str">
        <f>IF(AM3204=1,COUNTIF($AM$2:AM3204,1),"")</f>
        <v/>
      </c>
      <c r="AO3204" t="str">
        <f>IFERROR(INDEX($D$2:$D$3528,MATCH(ROWS($AN$2:AN3204),Position_Fournisseurs,0)),"")</f>
        <v/>
      </c>
    </row>
    <row r="3205" spans="39:41" x14ac:dyDescent="0.25">
      <c r="AM3205">
        <f>--ISNUMBER(IFERROR(SEARCH('Formulaire recherche'!$E$20,D3205,1),""))</f>
        <v>0</v>
      </c>
      <c r="AN3205" t="str">
        <f>IF(AM3205=1,COUNTIF($AM$2:AM3205,1),"")</f>
        <v/>
      </c>
      <c r="AO3205" t="str">
        <f>IFERROR(INDEX($D$2:$D$3528,MATCH(ROWS($AN$2:AN3205),Position_Fournisseurs,0)),"")</f>
        <v/>
      </c>
    </row>
    <row r="3206" spans="39:41" x14ac:dyDescent="0.25">
      <c r="AM3206">
        <f>--ISNUMBER(IFERROR(SEARCH('Formulaire recherche'!$E$20,D3206,1),""))</f>
        <v>0</v>
      </c>
      <c r="AN3206" t="str">
        <f>IF(AM3206=1,COUNTIF($AM$2:AM3206,1),"")</f>
        <v/>
      </c>
      <c r="AO3206" t="str">
        <f>IFERROR(INDEX($D$2:$D$3528,MATCH(ROWS($AN$2:AN3206),Position_Fournisseurs,0)),"")</f>
        <v/>
      </c>
    </row>
    <row r="3207" spans="39:41" x14ac:dyDescent="0.25">
      <c r="AM3207">
        <f>--ISNUMBER(IFERROR(SEARCH('Formulaire recherche'!$E$20,D3207,1),""))</f>
        <v>0</v>
      </c>
      <c r="AN3207" t="str">
        <f>IF(AM3207=1,COUNTIF($AM$2:AM3207,1),"")</f>
        <v/>
      </c>
      <c r="AO3207" t="str">
        <f>IFERROR(INDEX($D$2:$D$3528,MATCH(ROWS($AN$2:AN3207),Position_Fournisseurs,0)),"")</f>
        <v/>
      </c>
    </row>
    <row r="3208" spans="39:41" x14ac:dyDescent="0.25">
      <c r="AM3208">
        <f>--ISNUMBER(IFERROR(SEARCH('Formulaire recherche'!$E$20,D3208,1),""))</f>
        <v>0</v>
      </c>
      <c r="AN3208" t="str">
        <f>IF(AM3208=1,COUNTIF($AM$2:AM3208,1),"")</f>
        <v/>
      </c>
      <c r="AO3208" t="str">
        <f>IFERROR(INDEX($D$2:$D$3528,MATCH(ROWS($AN$2:AN3208),Position_Fournisseurs,0)),"")</f>
        <v/>
      </c>
    </row>
    <row r="3209" spans="39:41" x14ac:dyDescent="0.25">
      <c r="AM3209">
        <f>--ISNUMBER(IFERROR(SEARCH('Formulaire recherche'!$E$20,D3209,1),""))</f>
        <v>0</v>
      </c>
      <c r="AN3209" t="str">
        <f>IF(AM3209=1,COUNTIF($AM$2:AM3209,1),"")</f>
        <v/>
      </c>
      <c r="AO3209" t="str">
        <f>IFERROR(INDEX($D$2:$D$3528,MATCH(ROWS($AN$2:AN3209),Position_Fournisseurs,0)),"")</f>
        <v/>
      </c>
    </row>
    <row r="3210" spans="39:41" x14ac:dyDescent="0.25">
      <c r="AM3210">
        <f>--ISNUMBER(IFERROR(SEARCH('Formulaire recherche'!$E$20,D3210,1),""))</f>
        <v>0</v>
      </c>
      <c r="AN3210" t="str">
        <f>IF(AM3210=1,COUNTIF($AM$2:AM3210,1),"")</f>
        <v/>
      </c>
      <c r="AO3210" t="str">
        <f>IFERROR(INDEX($D$2:$D$3528,MATCH(ROWS($AN$2:AN3210),Position_Fournisseurs,0)),"")</f>
        <v/>
      </c>
    </row>
    <row r="3211" spans="39:41" x14ac:dyDescent="0.25">
      <c r="AM3211">
        <f>--ISNUMBER(IFERROR(SEARCH('Formulaire recherche'!$E$20,D3211,1),""))</f>
        <v>0</v>
      </c>
      <c r="AN3211" t="str">
        <f>IF(AM3211=1,COUNTIF($AM$2:AM3211,1),"")</f>
        <v/>
      </c>
      <c r="AO3211" t="str">
        <f>IFERROR(INDEX($D$2:$D$3528,MATCH(ROWS($AN$2:AN3211),Position_Fournisseurs,0)),"")</f>
        <v/>
      </c>
    </row>
    <row r="3212" spans="39:41" x14ac:dyDescent="0.25">
      <c r="AM3212">
        <f>--ISNUMBER(IFERROR(SEARCH('Formulaire recherche'!$E$20,D3212,1),""))</f>
        <v>0</v>
      </c>
      <c r="AN3212" t="str">
        <f>IF(AM3212=1,COUNTIF($AM$2:AM3212,1),"")</f>
        <v/>
      </c>
      <c r="AO3212" t="str">
        <f>IFERROR(INDEX($D$2:$D$3528,MATCH(ROWS($AN$2:AN3212),Position_Fournisseurs,0)),"")</f>
        <v/>
      </c>
    </row>
    <row r="3213" spans="39:41" x14ac:dyDescent="0.25">
      <c r="AM3213">
        <f>--ISNUMBER(IFERROR(SEARCH('Formulaire recherche'!$E$20,D3213,1),""))</f>
        <v>0</v>
      </c>
      <c r="AN3213" t="str">
        <f>IF(AM3213=1,COUNTIF($AM$2:AM3213,1),"")</f>
        <v/>
      </c>
      <c r="AO3213" t="str">
        <f>IFERROR(INDEX($D$2:$D$3528,MATCH(ROWS($AN$2:AN3213),Position_Fournisseurs,0)),"")</f>
        <v/>
      </c>
    </row>
    <row r="3214" spans="39:41" x14ac:dyDescent="0.25">
      <c r="AM3214">
        <f>--ISNUMBER(IFERROR(SEARCH('Formulaire recherche'!$E$20,D3214,1),""))</f>
        <v>0</v>
      </c>
      <c r="AN3214" t="str">
        <f>IF(AM3214=1,COUNTIF($AM$2:AM3214,1),"")</f>
        <v/>
      </c>
      <c r="AO3214" t="str">
        <f>IFERROR(INDEX($D$2:$D$3528,MATCH(ROWS($AN$2:AN3214),Position_Fournisseurs,0)),"")</f>
        <v/>
      </c>
    </row>
    <row r="3215" spans="39:41" x14ac:dyDescent="0.25">
      <c r="AM3215">
        <f>--ISNUMBER(IFERROR(SEARCH('Formulaire recherche'!$E$20,D3215,1),""))</f>
        <v>0</v>
      </c>
      <c r="AN3215" t="str">
        <f>IF(AM3215=1,COUNTIF($AM$2:AM3215,1),"")</f>
        <v/>
      </c>
      <c r="AO3215" t="str">
        <f>IFERROR(INDEX($D$2:$D$3528,MATCH(ROWS($AN$2:AN3215),Position_Fournisseurs,0)),"")</f>
        <v/>
      </c>
    </row>
    <row r="3216" spans="39:41" x14ac:dyDescent="0.25">
      <c r="AM3216">
        <f>--ISNUMBER(IFERROR(SEARCH('Formulaire recherche'!$E$20,D3216,1),""))</f>
        <v>0</v>
      </c>
      <c r="AN3216" t="str">
        <f>IF(AM3216=1,COUNTIF($AM$2:AM3216,1),"")</f>
        <v/>
      </c>
      <c r="AO3216" t="str">
        <f>IFERROR(INDEX($D$2:$D$3528,MATCH(ROWS($AN$2:AN3216),Position_Fournisseurs,0)),"")</f>
        <v/>
      </c>
    </row>
    <row r="3217" spans="39:41" x14ac:dyDescent="0.25">
      <c r="AM3217">
        <f>--ISNUMBER(IFERROR(SEARCH('Formulaire recherche'!$E$20,D3217,1),""))</f>
        <v>0</v>
      </c>
      <c r="AN3217" t="str">
        <f>IF(AM3217=1,COUNTIF($AM$2:AM3217,1),"")</f>
        <v/>
      </c>
      <c r="AO3217" t="str">
        <f>IFERROR(INDEX($D$2:$D$3528,MATCH(ROWS($AN$2:AN3217),Position_Fournisseurs,0)),"")</f>
        <v/>
      </c>
    </row>
    <row r="3218" spans="39:41" x14ac:dyDescent="0.25">
      <c r="AM3218">
        <f>--ISNUMBER(IFERROR(SEARCH('Formulaire recherche'!$E$20,D3218,1),""))</f>
        <v>0</v>
      </c>
      <c r="AN3218" t="str">
        <f>IF(AM3218=1,COUNTIF($AM$2:AM3218,1),"")</f>
        <v/>
      </c>
      <c r="AO3218" t="str">
        <f>IFERROR(INDEX($D$2:$D$3528,MATCH(ROWS($AN$2:AN3218),Position_Fournisseurs,0)),"")</f>
        <v/>
      </c>
    </row>
    <row r="3219" spans="39:41" x14ac:dyDescent="0.25">
      <c r="AM3219">
        <f>--ISNUMBER(IFERROR(SEARCH('Formulaire recherche'!$E$20,D3219,1),""))</f>
        <v>0</v>
      </c>
      <c r="AN3219" t="str">
        <f>IF(AM3219=1,COUNTIF($AM$2:AM3219,1),"")</f>
        <v/>
      </c>
      <c r="AO3219" t="str">
        <f>IFERROR(INDEX($D$2:$D$3528,MATCH(ROWS($AN$2:AN3219),Position_Fournisseurs,0)),"")</f>
        <v/>
      </c>
    </row>
    <row r="3220" spans="39:41" x14ac:dyDescent="0.25">
      <c r="AM3220">
        <f>--ISNUMBER(IFERROR(SEARCH('Formulaire recherche'!$E$20,D3220,1),""))</f>
        <v>0</v>
      </c>
      <c r="AN3220" t="str">
        <f>IF(AM3220=1,COUNTIF($AM$2:AM3220,1),"")</f>
        <v/>
      </c>
      <c r="AO3220" t="str">
        <f>IFERROR(INDEX($D$2:$D$3528,MATCH(ROWS($AN$2:AN3220),Position_Fournisseurs,0)),"")</f>
        <v/>
      </c>
    </row>
    <row r="3221" spans="39:41" x14ac:dyDescent="0.25">
      <c r="AM3221">
        <f>--ISNUMBER(IFERROR(SEARCH('Formulaire recherche'!$E$20,D3221,1),""))</f>
        <v>0</v>
      </c>
      <c r="AN3221" t="str">
        <f>IF(AM3221=1,COUNTIF($AM$2:AM3221,1),"")</f>
        <v/>
      </c>
      <c r="AO3221" t="str">
        <f>IFERROR(INDEX($D$2:$D$3528,MATCH(ROWS($AN$2:AN3221),Position_Fournisseurs,0)),"")</f>
        <v/>
      </c>
    </row>
    <row r="3222" spans="39:41" x14ac:dyDescent="0.25">
      <c r="AM3222">
        <f>--ISNUMBER(IFERROR(SEARCH('Formulaire recherche'!$E$20,D3222,1),""))</f>
        <v>0</v>
      </c>
      <c r="AN3222" t="str">
        <f>IF(AM3222=1,COUNTIF($AM$2:AM3222,1),"")</f>
        <v/>
      </c>
      <c r="AO3222" t="str">
        <f>IFERROR(INDEX($D$2:$D$3528,MATCH(ROWS($AN$2:AN3222),Position_Fournisseurs,0)),"")</f>
        <v/>
      </c>
    </row>
    <row r="3223" spans="39:41" x14ac:dyDescent="0.25">
      <c r="AM3223">
        <f>--ISNUMBER(IFERROR(SEARCH('Formulaire recherche'!$E$20,D3223,1),""))</f>
        <v>0</v>
      </c>
      <c r="AN3223" t="str">
        <f>IF(AM3223=1,COUNTIF($AM$2:AM3223,1),"")</f>
        <v/>
      </c>
      <c r="AO3223" t="str">
        <f>IFERROR(INDEX($D$2:$D$3528,MATCH(ROWS($AN$2:AN3223),Position_Fournisseurs,0)),"")</f>
        <v/>
      </c>
    </row>
    <row r="3224" spans="39:41" x14ac:dyDescent="0.25">
      <c r="AM3224">
        <f>--ISNUMBER(IFERROR(SEARCH('Formulaire recherche'!$E$20,D3224,1),""))</f>
        <v>0</v>
      </c>
      <c r="AN3224" t="str">
        <f>IF(AM3224=1,COUNTIF($AM$2:AM3224,1),"")</f>
        <v/>
      </c>
      <c r="AO3224" t="str">
        <f>IFERROR(INDEX($D$2:$D$3528,MATCH(ROWS($AN$2:AN3224),Position_Fournisseurs,0)),"")</f>
        <v/>
      </c>
    </row>
    <row r="3225" spans="39:41" x14ac:dyDescent="0.25">
      <c r="AM3225">
        <f>--ISNUMBER(IFERROR(SEARCH('Formulaire recherche'!$E$20,D3225,1),""))</f>
        <v>0</v>
      </c>
      <c r="AN3225" t="str">
        <f>IF(AM3225=1,COUNTIF($AM$2:AM3225,1),"")</f>
        <v/>
      </c>
      <c r="AO3225" t="str">
        <f>IFERROR(INDEX($D$2:$D$3528,MATCH(ROWS($AN$2:AN3225),Position_Fournisseurs,0)),"")</f>
        <v/>
      </c>
    </row>
    <row r="3226" spans="39:41" x14ac:dyDescent="0.25">
      <c r="AM3226">
        <f>--ISNUMBER(IFERROR(SEARCH('Formulaire recherche'!$E$20,D3226,1),""))</f>
        <v>0</v>
      </c>
      <c r="AN3226" t="str">
        <f>IF(AM3226=1,COUNTIF($AM$2:AM3226,1),"")</f>
        <v/>
      </c>
      <c r="AO3226" t="str">
        <f>IFERROR(INDEX($D$2:$D$3528,MATCH(ROWS($AN$2:AN3226),Position_Fournisseurs,0)),"")</f>
        <v/>
      </c>
    </row>
    <row r="3227" spans="39:41" x14ac:dyDescent="0.25">
      <c r="AM3227">
        <f>--ISNUMBER(IFERROR(SEARCH('Formulaire recherche'!$E$20,D3227,1),""))</f>
        <v>0</v>
      </c>
      <c r="AN3227" t="str">
        <f>IF(AM3227=1,COUNTIF($AM$2:AM3227,1),"")</f>
        <v/>
      </c>
      <c r="AO3227" t="str">
        <f>IFERROR(INDEX($D$2:$D$3528,MATCH(ROWS($AN$2:AN3227),Position_Fournisseurs,0)),"")</f>
        <v/>
      </c>
    </row>
    <row r="3228" spans="39:41" x14ac:dyDescent="0.25">
      <c r="AM3228">
        <f>--ISNUMBER(IFERROR(SEARCH('Formulaire recherche'!$E$20,D3228,1),""))</f>
        <v>0</v>
      </c>
      <c r="AN3228" t="str">
        <f>IF(AM3228=1,COUNTIF($AM$2:AM3228,1),"")</f>
        <v/>
      </c>
      <c r="AO3228" t="str">
        <f>IFERROR(INDEX($D$2:$D$3528,MATCH(ROWS($AN$2:AN3228),Position_Fournisseurs,0)),"")</f>
        <v/>
      </c>
    </row>
    <row r="3229" spans="39:41" x14ac:dyDescent="0.25">
      <c r="AM3229">
        <f>--ISNUMBER(IFERROR(SEARCH('Formulaire recherche'!$E$20,D3229,1),""))</f>
        <v>0</v>
      </c>
      <c r="AN3229" t="str">
        <f>IF(AM3229=1,COUNTIF($AM$2:AM3229,1),"")</f>
        <v/>
      </c>
      <c r="AO3229" t="str">
        <f>IFERROR(INDEX($D$2:$D$3528,MATCH(ROWS($AN$2:AN3229),Position_Fournisseurs,0)),"")</f>
        <v/>
      </c>
    </row>
    <row r="3230" spans="39:41" x14ac:dyDescent="0.25">
      <c r="AM3230">
        <f>--ISNUMBER(IFERROR(SEARCH('Formulaire recherche'!$E$20,D3230,1),""))</f>
        <v>0</v>
      </c>
      <c r="AN3230" t="str">
        <f>IF(AM3230=1,COUNTIF($AM$2:AM3230,1),"")</f>
        <v/>
      </c>
      <c r="AO3230" t="str">
        <f>IFERROR(INDEX($D$2:$D$3528,MATCH(ROWS($AN$2:AN3230),Position_Fournisseurs,0)),"")</f>
        <v/>
      </c>
    </row>
    <row r="3231" spans="39:41" x14ac:dyDescent="0.25">
      <c r="AM3231">
        <f>--ISNUMBER(IFERROR(SEARCH('Formulaire recherche'!$E$20,D3231,1),""))</f>
        <v>0</v>
      </c>
      <c r="AN3231" t="str">
        <f>IF(AM3231=1,COUNTIF($AM$2:AM3231,1),"")</f>
        <v/>
      </c>
      <c r="AO3231" t="str">
        <f>IFERROR(INDEX($D$2:$D$3528,MATCH(ROWS($AN$2:AN3231),Position_Fournisseurs,0)),"")</f>
        <v/>
      </c>
    </row>
    <row r="3232" spans="39:41" x14ac:dyDescent="0.25">
      <c r="AM3232">
        <f>--ISNUMBER(IFERROR(SEARCH('Formulaire recherche'!$E$20,D3232,1),""))</f>
        <v>0</v>
      </c>
      <c r="AN3232" t="str">
        <f>IF(AM3232=1,COUNTIF($AM$2:AM3232,1),"")</f>
        <v/>
      </c>
      <c r="AO3232" t="str">
        <f>IFERROR(INDEX($D$2:$D$3528,MATCH(ROWS($AN$2:AN3232),Position_Fournisseurs,0)),"")</f>
        <v/>
      </c>
    </row>
    <row r="3233" spans="39:41" x14ac:dyDescent="0.25">
      <c r="AM3233">
        <f>--ISNUMBER(IFERROR(SEARCH('Formulaire recherche'!$E$20,D3233,1),""))</f>
        <v>0</v>
      </c>
      <c r="AN3233" t="str">
        <f>IF(AM3233=1,COUNTIF($AM$2:AM3233,1),"")</f>
        <v/>
      </c>
      <c r="AO3233" t="str">
        <f>IFERROR(INDEX($D$2:$D$3528,MATCH(ROWS($AN$2:AN3233),Position_Fournisseurs,0)),"")</f>
        <v/>
      </c>
    </row>
    <row r="3234" spans="39:41" x14ac:dyDescent="0.25">
      <c r="AM3234">
        <f>--ISNUMBER(IFERROR(SEARCH('Formulaire recherche'!$E$20,D3234,1),""))</f>
        <v>0</v>
      </c>
      <c r="AN3234" t="str">
        <f>IF(AM3234=1,COUNTIF($AM$2:AM3234,1),"")</f>
        <v/>
      </c>
      <c r="AO3234" t="str">
        <f>IFERROR(INDEX($D$2:$D$3528,MATCH(ROWS($AN$2:AN3234),Position_Fournisseurs,0)),"")</f>
        <v/>
      </c>
    </row>
    <row r="3235" spans="39:41" x14ac:dyDescent="0.25">
      <c r="AM3235">
        <f>--ISNUMBER(IFERROR(SEARCH('Formulaire recherche'!$E$20,D3235,1),""))</f>
        <v>0</v>
      </c>
      <c r="AN3235" t="str">
        <f>IF(AM3235=1,COUNTIF($AM$2:AM3235,1),"")</f>
        <v/>
      </c>
      <c r="AO3235" t="str">
        <f>IFERROR(INDEX($D$2:$D$3528,MATCH(ROWS($AN$2:AN3235),Position_Fournisseurs,0)),"")</f>
        <v/>
      </c>
    </row>
    <row r="3236" spans="39:41" x14ac:dyDescent="0.25">
      <c r="AM3236">
        <f>--ISNUMBER(IFERROR(SEARCH('Formulaire recherche'!$E$20,D3236,1),""))</f>
        <v>0</v>
      </c>
      <c r="AN3236" t="str">
        <f>IF(AM3236=1,COUNTIF($AM$2:AM3236,1),"")</f>
        <v/>
      </c>
      <c r="AO3236" t="str">
        <f>IFERROR(INDEX($D$2:$D$3528,MATCH(ROWS($AN$2:AN3236),Position_Fournisseurs,0)),"")</f>
        <v/>
      </c>
    </row>
    <row r="3237" spans="39:41" x14ac:dyDescent="0.25">
      <c r="AM3237">
        <f>--ISNUMBER(IFERROR(SEARCH('Formulaire recherche'!$E$20,D3237,1),""))</f>
        <v>0</v>
      </c>
      <c r="AN3237" t="str">
        <f>IF(AM3237=1,COUNTIF($AM$2:AM3237,1),"")</f>
        <v/>
      </c>
      <c r="AO3237" t="str">
        <f>IFERROR(INDEX($D$2:$D$3528,MATCH(ROWS($AN$2:AN3237),Position_Fournisseurs,0)),"")</f>
        <v/>
      </c>
    </row>
    <row r="3238" spans="39:41" x14ac:dyDescent="0.25">
      <c r="AM3238">
        <f>--ISNUMBER(IFERROR(SEARCH('Formulaire recherche'!$E$20,D3238,1),""))</f>
        <v>0</v>
      </c>
      <c r="AN3238" t="str">
        <f>IF(AM3238=1,COUNTIF($AM$2:AM3238,1),"")</f>
        <v/>
      </c>
      <c r="AO3238" t="str">
        <f>IFERROR(INDEX($D$2:$D$3528,MATCH(ROWS($AN$2:AN3238),Position_Fournisseurs,0)),"")</f>
        <v/>
      </c>
    </row>
    <row r="3239" spans="39:41" x14ac:dyDescent="0.25">
      <c r="AM3239">
        <f>--ISNUMBER(IFERROR(SEARCH('Formulaire recherche'!$E$20,D3239,1),""))</f>
        <v>0</v>
      </c>
      <c r="AN3239" t="str">
        <f>IF(AM3239=1,COUNTIF($AM$2:AM3239,1),"")</f>
        <v/>
      </c>
      <c r="AO3239" t="str">
        <f>IFERROR(INDEX($D$2:$D$3528,MATCH(ROWS($AN$2:AN3239),Position_Fournisseurs,0)),"")</f>
        <v/>
      </c>
    </row>
    <row r="3240" spans="39:41" x14ac:dyDescent="0.25">
      <c r="AM3240">
        <f>--ISNUMBER(IFERROR(SEARCH('Formulaire recherche'!$E$20,D3240,1),""))</f>
        <v>0</v>
      </c>
      <c r="AN3240" t="str">
        <f>IF(AM3240=1,COUNTIF($AM$2:AM3240,1),"")</f>
        <v/>
      </c>
      <c r="AO3240" t="str">
        <f>IFERROR(INDEX($D$2:$D$3528,MATCH(ROWS($AN$2:AN3240),Position_Fournisseurs,0)),"")</f>
        <v/>
      </c>
    </row>
    <row r="3241" spans="39:41" x14ac:dyDescent="0.25">
      <c r="AM3241">
        <f>--ISNUMBER(IFERROR(SEARCH('Formulaire recherche'!$E$20,D3241,1),""))</f>
        <v>0</v>
      </c>
      <c r="AN3241" t="str">
        <f>IF(AM3241=1,COUNTIF($AM$2:AM3241,1),"")</f>
        <v/>
      </c>
      <c r="AO3241" t="str">
        <f>IFERROR(INDEX($D$2:$D$3528,MATCH(ROWS($AN$2:AN3241),Position_Fournisseurs,0)),"")</f>
        <v/>
      </c>
    </row>
    <row r="3242" spans="39:41" x14ac:dyDescent="0.25">
      <c r="AM3242">
        <f>--ISNUMBER(IFERROR(SEARCH('Formulaire recherche'!$E$20,D3242,1),""))</f>
        <v>0</v>
      </c>
      <c r="AN3242" t="str">
        <f>IF(AM3242=1,COUNTIF($AM$2:AM3242,1),"")</f>
        <v/>
      </c>
      <c r="AO3242" t="str">
        <f>IFERROR(INDEX($D$2:$D$3528,MATCH(ROWS($AN$2:AN3242),Position_Fournisseurs,0)),"")</f>
        <v/>
      </c>
    </row>
    <row r="3243" spans="39:41" x14ac:dyDescent="0.25">
      <c r="AM3243">
        <f>--ISNUMBER(IFERROR(SEARCH('Formulaire recherche'!$E$20,D3243,1),""))</f>
        <v>0</v>
      </c>
      <c r="AN3243" t="str">
        <f>IF(AM3243=1,COUNTIF($AM$2:AM3243,1),"")</f>
        <v/>
      </c>
      <c r="AO3243" t="str">
        <f>IFERROR(INDEX($D$2:$D$3528,MATCH(ROWS($AN$2:AN3243),Position_Fournisseurs,0)),"")</f>
        <v/>
      </c>
    </row>
    <row r="3244" spans="39:41" x14ac:dyDescent="0.25">
      <c r="AM3244">
        <f>--ISNUMBER(IFERROR(SEARCH('Formulaire recherche'!$E$20,D3244,1),""))</f>
        <v>0</v>
      </c>
      <c r="AN3244" t="str">
        <f>IF(AM3244=1,COUNTIF($AM$2:AM3244,1),"")</f>
        <v/>
      </c>
      <c r="AO3244" t="str">
        <f>IFERROR(INDEX($D$2:$D$3528,MATCH(ROWS($AN$2:AN3244),Position_Fournisseurs,0)),"")</f>
        <v/>
      </c>
    </row>
    <row r="3245" spans="39:41" x14ac:dyDescent="0.25">
      <c r="AM3245">
        <f>--ISNUMBER(IFERROR(SEARCH('Formulaire recherche'!$E$20,D3245,1),""))</f>
        <v>0</v>
      </c>
      <c r="AN3245" t="str">
        <f>IF(AM3245=1,COUNTIF($AM$2:AM3245,1),"")</f>
        <v/>
      </c>
      <c r="AO3245" t="str">
        <f>IFERROR(INDEX($D$2:$D$3528,MATCH(ROWS($AN$2:AN3245),Position_Fournisseurs,0)),"")</f>
        <v/>
      </c>
    </row>
    <row r="3246" spans="39:41" x14ac:dyDescent="0.25">
      <c r="AM3246">
        <f>--ISNUMBER(IFERROR(SEARCH('Formulaire recherche'!$E$20,D3246,1),""))</f>
        <v>0</v>
      </c>
      <c r="AN3246" t="str">
        <f>IF(AM3246=1,COUNTIF($AM$2:AM3246,1),"")</f>
        <v/>
      </c>
      <c r="AO3246" t="str">
        <f>IFERROR(INDEX($D$2:$D$3528,MATCH(ROWS($AN$2:AN3246),Position_Fournisseurs,0)),"")</f>
        <v/>
      </c>
    </row>
    <row r="3247" spans="39:41" x14ac:dyDescent="0.25">
      <c r="AM3247">
        <f>--ISNUMBER(IFERROR(SEARCH('Formulaire recherche'!$E$20,D3247,1),""))</f>
        <v>0</v>
      </c>
      <c r="AN3247" t="str">
        <f>IF(AM3247=1,COUNTIF($AM$2:AM3247,1),"")</f>
        <v/>
      </c>
      <c r="AO3247" t="str">
        <f>IFERROR(INDEX($D$2:$D$3528,MATCH(ROWS($AN$2:AN3247),Position_Fournisseurs,0)),"")</f>
        <v/>
      </c>
    </row>
    <row r="3248" spans="39:41" x14ac:dyDescent="0.25">
      <c r="AM3248">
        <f>--ISNUMBER(IFERROR(SEARCH('Formulaire recherche'!$E$20,D3248,1),""))</f>
        <v>0</v>
      </c>
      <c r="AN3248" t="str">
        <f>IF(AM3248=1,COUNTIF($AM$2:AM3248,1),"")</f>
        <v/>
      </c>
      <c r="AO3248" t="str">
        <f>IFERROR(INDEX($D$2:$D$3528,MATCH(ROWS($AN$2:AN3248),Position_Fournisseurs,0)),"")</f>
        <v/>
      </c>
    </row>
    <row r="3249" spans="39:41" x14ac:dyDescent="0.25">
      <c r="AM3249">
        <f>--ISNUMBER(IFERROR(SEARCH('Formulaire recherche'!$E$20,D3249,1),""))</f>
        <v>0</v>
      </c>
      <c r="AN3249" t="str">
        <f>IF(AM3249=1,COUNTIF($AM$2:AM3249,1),"")</f>
        <v/>
      </c>
      <c r="AO3249" t="str">
        <f>IFERROR(INDEX($D$2:$D$3528,MATCH(ROWS($AN$2:AN3249),Position_Fournisseurs,0)),"")</f>
        <v/>
      </c>
    </row>
    <row r="3250" spans="39:41" x14ac:dyDescent="0.25">
      <c r="AM3250">
        <f>--ISNUMBER(IFERROR(SEARCH('Formulaire recherche'!$E$20,D3250,1),""))</f>
        <v>0</v>
      </c>
      <c r="AN3250" t="str">
        <f>IF(AM3250=1,COUNTIF($AM$2:AM3250,1),"")</f>
        <v/>
      </c>
      <c r="AO3250" t="str">
        <f>IFERROR(INDEX($D$2:$D$3528,MATCH(ROWS($AN$2:AN3250),Position_Fournisseurs,0)),"")</f>
        <v/>
      </c>
    </row>
    <row r="3251" spans="39:41" x14ac:dyDescent="0.25">
      <c r="AM3251">
        <f>--ISNUMBER(IFERROR(SEARCH('Formulaire recherche'!$E$20,D3251,1),""))</f>
        <v>0</v>
      </c>
      <c r="AN3251" t="str">
        <f>IF(AM3251=1,COUNTIF($AM$2:AM3251,1),"")</f>
        <v/>
      </c>
      <c r="AO3251" t="str">
        <f>IFERROR(INDEX($D$2:$D$3528,MATCH(ROWS($AN$2:AN3251),Position_Fournisseurs,0)),"")</f>
        <v/>
      </c>
    </row>
    <row r="3252" spans="39:41" x14ac:dyDescent="0.25">
      <c r="AM3252">
        <f>--ISNUMBER(IFERROR(SEARCH('Formulaire recherche'!$E$20,D3252,1),""))</f>
        <v>0</v>
      </c>
      <c r="AN3252" t="str">
        <f>IF(AM3252=1,COUNTIF($AM$2:AM3252,1),"")</f>
        <v/>
      </c>
      <c r="AO3252" t="str">
        <f>IFERROR(INDEX($D$2:$D$3528,MATCH(ROWS($AN$2:AN3252),Position_Fournisseurs,0)),"")</f>
        <v/>
      </c>
    </row>
    <row r="3253" spans="39:41" x14ac:dyDescent="0.25">
      <c r="AM3253">
        <f>--ISNUMBER(IFERROR(SEARCH('Formulaire recherche'!$E$20,D3253,1),""))</f>
        <v>0</v>
      </c>
      <c r="AN3253" t="str">
        <f>IF(AM3253=1,COUNTIF($AM$2:AM3253,1),"")</f>
        <v/>
      </c>
      <c r="AO3253" t="str">
        <f>IFERROR(INDEX($D$2:$D$3528,MATCH(ROWS($AN$2:AN3253),Position_Fournisseurs,0)),"")</f>
        <v/>
      </c>
    </row>
    <row r="3254" spans="39:41" x14ac:dyDescent="0.25">
      <c r="AM3254">
        <f>--ISNUMBER(IFERROR(SEARCH('Formulaire recherche'!$E$20,D3254,1),""))</f>
        <v>0</v>
      </c>
      <c r="AN3254" t="str">
        <f>IF(AM3254=1,COUNTIF($AM$2:AM3254,1),"")</f>
        <v/>
      </c>
      <c r="AO3254" t="str">
        <f>IFERROR(INDEX($D$2:$D$3528,MATCH(ROWS($AN$2:AN3254),Position_Fournisseurs,0)),"")</f>
        <v/>
      </c>
    </row>
    <row r="3255" spans="39:41" x14ac:dyDescent="0.25">
      <c r="AM3255">
        <f>--ISNUMBER(IFERROR(SEARCH('Formulaire recherche'!$E$20,D3255,1),""))</f>
        <v>0</v>
      </c>
      <c r="AN3255" t="str">
        <f>IF(AM3255=1,COUNTIF($AM$2:AM3255,1),"")</f>
        <v/>
      </c>
      <c r="AO3255" t="str">
        <f>IFERROR(INDEX($D$2:$D$3528,MATCH(ROWS($AN$2:AN3255),Position_Fournisseurs,0)),"")</f>
        <v/>
      </c>
    </row>
    <row r="3256" spans="39:41" x14ac:dyDescent="0.25">
      <c r="AM3256">
        <f>--ISNUMBER(IFERROR(SEARCH('Formulaire recherche'!$E$20,D3256,1),""))</f>
        <v>0</v>
      </c>
      <c r="AN3256" t="str">
        <f>IF(AM3256=1,COUNTIF($AM$2:AM3256,1),"")</f>
        <v/>
      </c>
      <c r="AO3256" t="str">
        <f>IFERROR(INDEX($D$2:$D$3528,MATCH(ROWS($AN$2:AN3256),Position_Fournisseurs,0)),"")</f>
        <v/>
      </c>
    </row>
    <row r="3257" spans="39:41" x14ac:dyDescent="0.25">
      <c r="AM3257">
        <f>--ISNUMBER(IFERROR(SEARCH('Formulaire recherche'!$E$20,D3257,1),""))</f>
        <v>0</v>
      </c>
      <c r="AN3257" t="str">
        <f>IF(AM3257=1,COUNTIF($AM$2:AM3257,1),"")</f>
        <v/>
      </c>
      <c r="AO3257" t="str">
        <f>IFERROR(INDEX($D$2:$D$3528,MATCH(ROWS($AN$2:AN3257),Position_Fournisseurs,0)),"")</f>
        <v/>
      </c>
    </row>
    <row r="3258" spans="39:41" x14ac:dyDescent="0.25">
      <c r="AM3258">
        <f>--ISNUMBER(IFERROR(SEARCH('Formulaire recherche'!$E$20,D3258,1),""))</f>
        <v>0</v>
      </c>
      <c r="AN3258" t="str">
        <f>IF(AM3258=1,COUNTIF($AM$2:AM3258,1),"")</f>
        <v/>
      </c>
      <c r="AO3258" t="str">
        <f>IFERROR(INDEX($D$2:$D$3528,MATCH(ROWS($AN$2:AN3258),Position_Fournisseurs,0)),"")</f>
        <v/>
      </c>
    </row>
    <row r="3259" spans="39:41" x14ac:dyDescent="0.25">
      <c r="AM3259">
        <f>--ISNUMBER(IFERROR(SEARCH('Formulaire recherche'!$E$20,D3259,1),""))</f>
        <v>0</v>
      </c>
      <c r="AN3259" t="str">
        <f>IF(AM3259=1,COUNTIF($AM$2:AM3259,1),"")</f>
        <v/>
      </c>
      <c r="AO3259" t="str">
        <f>IFERROR(INDEX($D$2:$D$3528,MATCH(ROWS($AN$2:AN3259),Position_Fournisseurs,0)),"")</f>
        <v/>
      </c>
    </row>
    <row r="3260" spans="39:41" x14ac:dyDescent="0.25">
      <c r="AM3260">
        <f>--ISNUMBER(IFERROR(SEARCH('Formulaire recherche'!$E$20,D3260,1),""))</f>
        <v>0</v>
      </c>
      <c r="AN3260" t="str">
        <f>IF(AM3260=1,COUNTIF($AM$2:AM3260,1),"")</f>
        <v/>
      </c>
      <c r="AO3260" t="str">
        <f>IFERROR(INDEX($D$2:$D$3528,MATCH(ROWS($AN$2:AN3260),Position_Fournisseurs,0)),"")</f>
        <v/>
      </c>
    </row>
    <row r="3261" spans="39:41" x14ac:dyDescent="0.25">
      <c r="AM3261">
        <f>--ISNUMBER(IFERROR(SEARCH('Formulaire recherche'!$E$20,D3261,1),""))</f>
        <v>0</v>
      </c>
      <c r="AN3261" t="str">
        <f>IF(AM3261=1,COUNTIF($AM$2:AM3261,1),"")</f>
        <v/>
      </c>
      <c r="AO3261" t="str">
        <f>IFERROR(INDEX($D$2:$D$3528,MATCH(ROWS($AN$2:AN3261),Position_Fournisseurs,0)),"")</f>
        <v/>
      </c>
    </row>
    <row r="3262" spans="39:41" x14ac:dyDescent="0.25">
      <c r="AM3262">
        <f>--ISNUMBER(IFERROR(SEARCH('Formulaire recherche'!$E$20,D3262,1),""))</f>
        <v>0</v>
      </c>
      <c r="AN3262" t="str">
        <f>IF(AM3262=1,COUNTIF($AM$2:AM3262,1),"")</f>
        <v/>
      </c>
      <c r="AO3262" t="str">
        <f>IFERROR(INDEX($D$2:$D$3528,MATCH(ROWS($AN$2:AN3262),Position_Fournisseurs,0)),"")</f>
        <v/>
      </c>
    </row>
    <row r="3263" spans="39:41" x14ac:dyDescent="0.25">
      <c r="AM3263">
        <f>--ISNUMBER(IFERROR(SEARCH('Formulaire recherche'!$E$20,D3263,1),""))</f>
        <v>0</v>
      </c>
      <c r="AN3263" t="str">
        <f>IF(AM3263=1,COUNTIF($AM$2:AM3263,1),"")</f>
        <v/>
      </c>
      <c r="AO3263" t="str">
        <f>IFERROR(INDEX($D$2:$D$3528,MATCH(ROWS($AN$2:AN3263),Position_Fournisseurs,0)),"")</f>
        <v/>
      </c>
    </row>
    <row r="3264" spans="39:41" x14ac:dyDescent="0.25">
      <c r="AM3264">
        <f>--ISNUMBER(IFERROR(SEARCH('Formulaire recherche'!$E$20,D3264,1),""))</f>
        <v>0</v>
      </c>
      <c r="AN3264" t="str">
        <f>IF(AM3264=1,COUNTIF($AM$2:AM3264,1),"")</f>
        <v/>
      </c>
      <c r="AO3264" t="str">
        <f>IFERROR(INDEX($D$2:$D$3528,MATCH(ROWS($AN$2:AN3264),Position_Fournisseurs,0)),"")</f>
        <v/>
      </c>
    </row>
    <row r="3265" spans="39:41" x14ac:dyDescent="0.25">
      <c r="AM3265">
        <f>--ISNUMBER(IFERROR(SEARCH('Formulaire recherche'!$E$20,D3265,1),""))</f>
        <v>0</v>
      </c>
      <c r="AN3265" t="str">
        <f>IF(AM3265=1,COUNTIF($AM$2:AM3265,1),"")</f>
        <v/>
      </c>
      <c r="AO3265" t="str">
        <f>IFERROR(INDEX($D$2:$D$3528,MATCH(ROWS($AN$2:AN3265),Position_Fournisseurs,0)),"")</f>
        <v/>
      </c>
    </row>
    <row r="3266" spans="39:41" x14ac:dyDescent="0.25">
      <c r="AM3266">
        <f>--ISNUMBER(IFERROR(SEARCH('Formulaire recherche'!$E$20,D3266,1),""))</f>
        <v>0</v>
      </c>
      <c r="AN3266" t="str">
        <f>IF(AM3266=1,COUNTIF($AM$2:AM3266,1),"")</f>
        <v/>
      </c>
      <c r="AO3266" t="str">
        <f>IFERROR(INDEX($D$2:$D$3528,MATCH(ROWS($AN$2:AN3266),Position_Fournisseurs,0)),"")</f>
        <v/>
      </c>
    </row>
    <row r="3267" spans="39:41" x14ac:dyDescent="0.25">
      <c r="AM3267">
        <f>--ISNUMBER(IFERROR(SEARCH('Formulaire recherche'!$E$20,D3267,1),""))</f>
        <v>0</v>
      </c>
      <c r="AN3267" t="str">
        <f>IF(AM3267=1,COUNTIF($AM$2:AM3267,1),"")</f>
        <v/>
      </c>
      <c r="AO3267" t="str">
        <f>IFERROR(INDEX($D$2:$D$3528,MATCH(ROWS($AN$2:AN3267),Position_Fournisseurs,0)),"")</f>
        <v/>
      </c>
    </row>
    <row r="3268" spans="39:41" x14ac:dyDescent="0.25">
      <c r="AM3268">
        <f>--ISNUMBER(IFERROR(SEARCH('Formulaire recherche'!$E$20,D3268,1),""))</f>
        <v>0</v>
      </c>
      <c r="AN3268" t="str">
        <f>IF(AM3268=1,COUNTIF($AM$2:AM3268,1),"")</f>
        <v/>
      </c>
      <c r="AO3268" t="str">
        <f>IFERROR(INDEX($D$2:$D$3528,MATCH(ROWS($AN$2:AN3268),Position_Fournisseurs,0)),"")</f>
        <v/>
      </c>
    </row>
    <row r="3269" spans="39:41" x14ac:dyDescent="0.25">
      <c r="AM3269">
        <f>--ISNUMBER(IFERROR(SEARCH('Formulaire recherche'!$E$20,D3269,1),""))</f>
        <v>0</v>
      </c>
      <c r="AN3269" t="str">
        <f>IF(AM3269=1,COUNTIF($AM$2:AM3269,1),"")</f>
        <v/>
      </c>
      <c r="AO3269" t="str">
        <f>IFERROR(INDEX($D$2:$D$3528,MATCH(ROWS($AN$2:AN3269),Position_Fournisseurs,0)),"")</f>
        <v/>
      </c>
    </row>
    <row r="3270" spans="39:41" x14ac:dyDescent="0.25">
      <c r="AM3270">
        <f>--ISNUMBER(IFERROR(SEARCH('Formulaire recherche'!$E$20,D3270,1),""))</f>
        <v>0</v>
      </c>
      <c r="AN3270" t="str">
        <f>IF(AM3270=1,COUNTIF($AM$2:AM3270,1),"")</f>
        <v/>
      </c>
      <c r="AO3270" t="str">
        <f>IFERROR(INDEX($D$2:$D$3528,MATCH(ROWS($AN$2:AN3270),Position_Fournisseurs,0)),"")</f>
        <v/>
      </c>
    </row>
    <row r="3271" spans="39:41" x14ac:dyDescent="0.25">
      <c r="AM3271">
        <f>--ISNUMBER(IFERROR(SEARCH('Formulaire recherche'!$E$20,D3271,1),""))</f>
        <v>0</v>
      </c>
      <c r="AN3271" t="str">
        <f>IF(AM3271=1,COUNTIF($AM$2:AM3271,1),"")</f>
        <v/>
      </c>
      <c r="AO3271" t="str">
        <f>IFERROR(INDEX($D$2:$D$3528,MATCH(ROWS($AN$2:AN3271),Position_Fournisseurs,0)),"")</f>
        <v/>
      </c>
    </row>
    <row r="3272" spans="39:41" x14ac:dyDescent="0.25">
      <c r="AM3272">
        <f>--ISNUMBER(IFERROR(SEARCH('Formulaire recherche'!$E$20,D3272,1),""))</f>
        <v>0</v>
      </c>
      <c r="AN3272" t="str">
        <f>IF(AM3272=1,COUNTIF($AM$2:AM3272,1),"")</f>
        <v/>
      </c>
      <c r="AO3272" t="str">
        <f>IFERROR(INDEX($D$2:$D$3528,MATCH(ROWS($AN$2:AN3272),Position_Fournisseurs,0)),"")</f>
        <v/>
      </c>
    </row>
    <row r="3273" spans="39:41" x14ac:dyDescent="0.25">
      <c r="AM3273">
        <f>--ISNUMBER(IFERROR(SEARCH('Formulaire recherche'!$E$20,D3273,1),""))</f>
        <v>0</v>
      </c>
      <c r="AN3273" t="str">
        <f>IF(AM3273=1,COUNTIF($AM$2:AM3273,1),"")</f>
        <v/>
      </c>
      <c r="AO3273" t="str">
        <f>IFERROR(INDEX($D$2:$D$3528,MATCH(ROWS($AN$2:AN3273),Position_Fournisseurs,0)),"")</f>
        <v/>
      </c>
    </row>
    <row r="3274" spans="39:41" x14ac:dyDescent="0.25">
      <c r="AM3274">
        <f>--ISNUMBER(IFERROR(SEARCH('Formulaire recherche'!$E$20,D3274,1),""))</f>
        <v>0</v>
      </c>
      <c r="AN3274" t="str">
        <f>IF(AM3274=1,COUNTIF($AM$2:AM3274,1),"")</f>
        <v/>
      </c>
      <c r="AO3274" t="str">
        <f>IFERROR(INDEX($D$2:$D$3528,MATCH(ROWS($AN$2:AN3274),Position_Fournisseurs,0)),"")</f>
        <v/>
      </c>
    </row>
    <row r="3275" spans="39:41" x14ac:dyDescent="0.25">
      <c r="AM3275">
        <f>--ISNUMBER(IFERROR(SEARCH('Formulaire recherche'!$E$20,D3275,1),""))</f>
        <v>0</v>
      </c>
      <c r="AN3275" t="str">
        <f>IF(AM3275=1,COUNTIF($AM$2:AM3275,1),"")</f>
        <v/>
      </c>
      <c r="AO3275" t="str">
        <f>IFERROR(INDEX($D$2:$D$3528,MATCH(ROWS($AN$2:AN3275),Position_Fournisseurs,0)),"")</f>
        <v/>
      </c>
    </row>
    <row r="3276" spans="39:41" x14ac:dyDescent="0.25">
      <c r="AM3276">
        <f>--ISNUMBER(IFERROR(SEARCH('Formulaire recherche'!$E$20,D3276,1),""))</f>
        <v>0</v>
      </c>
      <c r="AN3276" t="str">
        <f>IF(AM3276=1,COUNTIF($AM$2:AM3276,1),"")</f>
        <v/>
      </c>
      <c r="AO3276" t="str">
        <f>IFERROR(INDEX($D$2:$D$3528,MATCH(ROWS($AN$2:AN3276),Position_Fournisseurs,0)),"")</f>
        <v/>
      </c>
    </row>
    <row r="3277" spans="39:41" x14ac:dyDescent="0.25">
      <c r="AM3277">
        <f>--ISNUMBER(IFERROR(SEARCH('Formulaire recherche'!$E$20,D3277,1),""))</f>
        <v>0</v>
      </c>
      <c r="AN3277" t="str">
        <f>IF(AM3277=1,COUNTIF($AM$2:AM3277,1),"")</f>
        <v/>
      </c>
      <c r="AO3277" t="str">
        <f>IFERROR(INDEX($D$2:$D$3528,MATCH(ROWS($AN$2:AN3277),Position_Fournisseurs,0)),"")</f>
        <v/>
      </c>
    </row>
    <row r="3278" spans="39:41" x14ac:dyDescent="0.25">
      <c r="AM3278">
        <f>--ISNUMBER(IFERROR(SEARCH('Formulaire recherche'!$E$20,D3278,1),""))</f>
        <v>0</v>
      </c>
      <c r="AN3278" t="str">
        <f>IF(AM3278=1,COUNTIF($AM$2:AM3278,1),"")</f>
        <v/>
      </c>
      <c r="AO3278" t="str">
        <f>IFERROR(INDEX($D$2:$D$3528,MATCH(ROWS($AN$2:AN3278),Position_Fournisseurs,0)),"")</f>
        <v/>
      </c>
    </row>
    <row r="3279" spans="39:41" x14ac:dyDescent="0.25">
      <c r="AM3279">
        <f>--ISNUMBER(IFERROR(SEARCH('Formulaire recherche'!$E$20,D3279,1),""))</f>
        <v>0</v>
      </c>
      <c r="AN3279" t="str">
        <f>IF(AM3279=1,COUNTIF($AM$2:AM3279,1),"")</f>
        <v/>
      </c>
      <c r="AO3279" t="str">
        <f>IFERROR(INDEX($D$2:$D$3528,MATCH(ROWS($AN$2:AN3279),Position_Fournisseurs,0)),"")</f>
        <v/>
      </c>
    </row>
    <row r="3280" spans="39:41" x14ac:dyDescent="0.25">
      <c r="AM3280">
        <f>--ISNUMBER(IFERROR(SEARCH('Formulaire recherche'!$E$20,D3280,1),""))</f>
        <v>0</v>
      </c>
      <c r="AN3280" t="str">
        <f>IF(AM3280=1,COUNTIF($AM$2:AM3280,1),"")</f>
        <v/>
      </c>
      <c r="AO3280" t="str">
        <f>IFERROR(INDEX($D$2:$D$3528,MATCH(ROWS($AN$2:AN3280),Position_Fournisseurs,0)),"")</f>
        <v/>
      </c>
    </row>
    <row r="3281" spans="39:41" x14ac:dyDescent="0.25">
      <c r="AM3281">
        <f>--ISNUMBER(IFERROR(SEARCH('Formulaire recherche'!$E$20,D3281,1),""))</f>
        <v>0</v>
      </c>
      <c r="AN3281" t="str">
        <f>IF(AM3281=1,COUNTIF($AM$2:AM3281,1),"")</f>
        <v/>
      </c>
      <c r="AO3281" t="str">
        <f>IFERROR(INDEX($D$2:$D$3528,MATCH(ROWS($AN$2:AN3281),Position_Fournisseurs,0)),"")</f>
        <v/>
      </c>
    </row>
    <row r="3282" spans="39:41" x14ac:dyDescent="0.25">
      <c r="AM3282">
        <f>--ISNUMBER(IFERROR(SEARCH('Formulaire recherche'!$E$20,D3282,1),""))</f>
        <v>0</v>
      </c>
      <c r="AN3282" t="str">
        <f>IF(AM3282=1,COUNTIF($AM$2:AM3282,1),"")</f>
        <v/>
      </c>
      <c r="AO3282" t="str">
        <f>IFERROR(INDEX($D$2:$D$3528,MATCH(ROWS($AN$2:AN3282),Position_Fournisseurs,0)),"")</f>
        <v/>
      </c>
    </row>
    <row r="3283" spans="39:41" x14ac:dyDescent="0.25">
      <c r="AM3283">
        <f>--ISNUMBER(IFERROR(SEARCH('Formulaire recherche'!$E$20,D3283,1),""))</f>
        <v>0</v>
      </c>
      <c r="AN3283" t="str">
        <f>IF(AM3283=1,COUNTIF($AM$2:AM3283,1),"")</f>
        <v/>
      </c>
      <c r="AO3283" t="str">
        <f>IFERROR(INDEX($D$2:$D$3528,MATCH(ROWS($AN$2:AN3283),Position_Fournisseurs,0)),"")</f>
        <v/>
      </c>
    </row>
    <row r="3284" spans="39:41" x14ac:dyDescent="0.25">
      <c r="AM3284">
        <f>--ISNUMBER(IFERROR(SEARCH('Formulaire recherche'!$E$20,D3284,1),""))</f>
        <v>0</v>
      </c>
      <c r="AN3284" t="str">
        <f>IF(AM3284=1,COUNTIF($AM$2:AM3284,1),"")</f>
        <v/>
      </c>
      <c r="AO3284" t="str">
        <f>IFERROR(INDEX($D$2:$D$3528,MATCH(ROWS($AN$2:AN3284),Position_Fournisseurs,0)),"")</f>
        <v/>
      </c>
    </row>
    <row r="3285" spans="39:41" x14ac:dyDescent="0.25">
      <c r="AM3285">
        <f>--ISNUMBER(IFERROR(SEARCH('Formulaire recherche'!$E$20,D3285,1),""))</f>
        <v>0</v>
      </c>
      <c r="AN3285" t="str">
        <f>IF(AM3285=1,COUNTIF($AM$2:AM3285,1),"")</f>
        <v/>
      </c>
      <c r="AO3285" t="str">
        <f>IFERROR(INDEX($D$2:$D$3528,MATCH(ROWS($AN$2:AN3285),Position_Fournisseurs,0)),"")</f>
        <v/>
      </c>
    </row>
    <row r="3286" spans="39:41" x14ac:dyDescent="0.25">
      <c r="AM3286">
        <f>--ISNUMBER(IFERROR(SEARCH('Formulaire recherche'!$E$20,D3286,1),""))</f>
        <v>0</v>
      </c>
      <c r="AN3286" t="str">
        <f>IF(AM3286=1,COUNTIF($AM$2:AM3286,1),"")</f>
        <v/>
      </c>
      <c r="AO3286" t="str">
        <f>IFERROR(INDEX($D$2:$D$3528,MATCH(ROWS($AN$2:AN3286),Position_Fournisseurs,0)),"")</f>
        <v/>
      </c>
    </row>
    <row r="3287" spans="39:41" x14ac:dyDescent="0.25">
      <c r="AM3287">
        <f>--ISNUMBER(IFERROR(SEARCH('Formulaire recherche'!$E$20,D3287,1),""))</f>
        <v>0</v>
      </c>
      <c r="AN3287" t="str">
        <f>IF(AM3287=1,COUNTIF($AM$2:AM3287,1),"")</f>
        <v/>
      </c>
      <c r="AO3287" t="str">
        <f>IFERROR(INDEX($D$2:$D$3528,MATCH(ROWS($AN$2:AN3287),Position_Fournisseurs,0)),"")</f>
        <v/>
      </c>
    </row>
    <row r="3288" spans="39:41" x14ac:dyDescent="0.25">
      <c r="AM3288">
        <f>--ISNUMBER(IFERROR(SEARCH('Formulaire recherche'!$E$20,D3288,1),""))</f>
        <v>0</v>
      </c>
      <c r="AN3288" t="str">
        <f>IF(AM3288=1,COUNTIF($AM$2:AM3288,1),"")</f>
        <v/>
      </c>
      <c r="AO3288" t="str">
        <f>IFERROR(INDEX($D$2:$D$3528,MATCH(ROWS($AN$2:AN3288),Position_Fournisseurs,0)),"")</f>
        <v/>
      </c>
    </row>
    <row r="3289" spans="39:41" x14ac:dyDescent="0.25">
      <c r="AM3289">
        <f>--ISNUMBER(IFERROR(SEARCH('Formulaire recherche'!$E$20,D3289,1),""))</f>
        <v>0</v>
      </c>
      <c r="AN3289" t="str">
        <f>IF(AM3289=1,COUNTIF($AM$2:AM3289,1),"")</f>
        <v/>
      </c>
      <c r="AO3289" t="str">
        <f>IFERROR(INDEX($D$2:$D$3528,MATCH(ROWS($AN$2:AN3289),Position_Fournisseurs,0)),"")</f>
        <v/>
      </c>
    </row>
    <row r="3290" spans="39:41" x14ac:dyDescent="0.25">
      <c r="AM3290">
        <f>--ISNUMBER(IFERROR(SEARCH('Formulaire recherche'!$E$20,D3290,1),""))</f>
        <v>0</v>
      </c>
      <c r="AN3290" t="str">
        <f>IF(AM3290=1,COUNTIF($AM$2:AM3290,1),"")</f>
        <v/>
      </c>
      <c r="AO3290" t="str">
        <f>IFERROR(INDEX($D$2:$D$3528,MATCH(ROWS($AN$2:AN3290),Position_Fournisseurs,0)),"")</f>
        <v/>
      </c>
    </row>
    <row r="3291" spans="39:41" x14ac:dyDescent="0.25">
      <c r="AM3291">
        <f>--ISNUMBER(IFERROR(SEARCH('Formulaire recherche'!$E$20,D3291,1),""))</f>
        <v>0</v>
      </c>
      <c r="AN3291" t="str">
        <f>IF(AM3291=1,COUNTIF($AM$2:AM3291,1),"")</f>
        <v/>
      </c>
      <c r="AO3291" t="str">
        <f>IFERROR(INDEX($D$2:$D$3528,MATCH(ROWS($AN$2:AN3291),Position_Fournisseurs,0)),"")</f>
        <v/>
      </c>
    </row>
    <row r="3292" spans="39:41" x14ac:dyDescent="0.25">
      <c r="AM3292">
        <f>--ISNUMBER(IFERROR(SEARCH('Formulaire recherche'!$E$20,D3292,1),""))</f>
        <v>0</v>
      </c>
      <c r="AN3292" t="str">
        <f>IF(AM3292=1,COUNTIF($AM$2:AM3292,1),"")</f>
        <v/>
      </c>
      <c r="AO3292" t="str">
        <f>IFERROR(INDEX($D$2:$D$3528,MATCH(ROWS($AN$2:AN3292),Position_Fournisseurs,0)),"")</f>
        <v/>
      </c>
    </row>
    <row r="3293" spans="39:41" x14ac:dyDescent="0.25">
      <c r="AM3293">
        <f>--ISNUMBER(IFERROR(SEARCH('Formulaire recherche'!$E$20,D3293,1),""))</f>
        <v>0</v>
      </c>
      <c r="AN3293" t="str">
        <f>IF(AM3293=1,COUNTIF($AM$2:AM3293,1),"")</f>
        <v/>
      </c>
      <c r="AO3293" t="str">
        <f>IFERROR(INDEX($D$2:$D$3528,MATCH(ROWS($AN$2:AN3293),Position_Fournisseurs,0)),"")</f>
        <v/>
      </c>
    </row>
    <row r="3294" spans="39:41" x14ac:dyDescent="0.25">
      <c r="AM3294">
        <f>--ISNUMBER(IFERROR(SEARCH('Formulaire recherche'!$E$20,D3294,1),""))</f>
        <v>0</v>
      </c>
      <c r="AN3294" t="str">
        <f>IF(AM3294=1,COUNTIF($AM$2:AM3294,1),"")</f>
        <v/>
      </c>
      <c r="AO3294" t="str">
        <f>IFERROR(INDEX($D$2:$D$3528,MATCH(ROWS($AN$2:AN3294),Position_Fournisseurs,0)),"")</f>
        <v/>
      </c>
    </row>
    <row r="3295" spans="39:41" x14ac:dyDescent="0.25">
      <c r="AM3295">
        <f>--ISNUMBER(IFERROR(SEARCH('Formulaire recherche'!$E$20,D3295,1),""))</f>
        <v>0</v>
      </c>
      <c r="AN3295" t="str">
        <f>IF(AM3295=1,COUNTIF($AM$2:AM3295,1),"")</f>
        <v/>
      </c>
      <c r="AO3295" t="str">
        <f>IFERROR(INDEX($D$2:$D$3528,MATCH(ROWS($AN$2:AN3295),Position_Fournisseurs,0)),"")</f>
        <v/>
      </c>
    </row>
    <row r="3296" spans="39:41" x14ac:dyDescent="0.25">
      <c r="AM3296">
        <f>--ISNUMBER(IFERROR(SEARCH('Formulaire recherche'!$E$20,D3296,1),""))</f>
        <v>0</v>
      </c>
      <c r="AN3296" t="str">
        <f>IF(AM3296=1,COUNTIF($AM$2:AM3296,1),"")</f>
        <v/>
      </c>
      <c r="AO3296" t="str">
        <f>IFERROR(INDEX($D$2:$D$3528,MATCH(ROWS($AN$2:AN3296),Position_Fournisseurs,0)),"")</f>
        <v/>
      </c>
    </row>
    <row r="3297" spans="39:41" x14ac:dyDescent="0.25">
      <c r="AM3297">
        <f>--ISNUMBER(IFERROR(SEARCH('Formulaire recherche'!$E$20,D3297,1),""))</f>
        <v>0</v>
      </c>
      <c r="AN3297" t="str">
        <f>IF(AM3297=1,COUNTIF($AM$2:AM3297,1),"")</f>
        <v/>
      </c>
      <c r="AO3297" t="str">
        <f>IFERROR(INDEX($D$2:$D$3528,MATCH(ROWS($AN$2:AN3297),Position_Fournisseurs,0)),"")</f>
        <v/>
      </c>
    </row>
    <row r="3298" spans="39:41" x14ac:dyDescent="0.25">
      <c r="AM3298">
        <f>--ISNUMBER(IFERROR(SEARCH('Formulaire recherche'!$E$20,D3298,1),""))</f>
        <v>0</v>
      </c>
      <c r="AN3298" t="str">
        <f>IF(AM3298=1,COUNTIF($AM$2:AM3298,1),"")</f>
        <v/>
      </c>
      <c r="AO3298" t="str">
        <f>IFERROR(INDEX($D$2:$D$3528,MATCH(ROWS($AN$2:AN3298),Position_Fournisseurs,0)),"")</f>
        <v/>
      </c>
    </row>
    <row r="3299" spans="39:41" x14ac:dyDescent="0.25">
      <c r="AM3299">
        <f>--ISNUMBER(IFERROR(SEARCH('Formulaire recherche'!$E$20,D3299,1),""))</f>
        <v>0</v>
      </c>
      <c r="AN3299" t="str">
        <f>IF(AM3299=1,COUNTIF($AM$2:AM3299,1),"")</f>
        <v/>
      </c>
      <c r="AO3299" t="str">
        <f>IFERROR(INDEX($D$2:$D$3528,MATCH(ROWS($AN$2:AN3299),Position_Fournisseurs,0)),"")</f>
        <v/>
      </c>
    </row>
    <row r="3300" spans="39:41" x14ac:dyDescent="0.25">
      <c r="AM3300">
        <f>--ISNUMBER(IFERROR(SEARCH('Formulaire recherche'!$E$20,D3300,1),""))</f>
        <v>0</v>
      </c>
      <c r="AN3300" t="str">
        <f>IF(AM3300=1,COUNTIF($AM$2:AM3300,1),"")</f>
        <v/>
      </c>
      <c r="AO3300" t="str">
        <f>IFERROR(INDEX($D$2:$D$3528,MATCH(ROWS($AN$2:AN3300),Position_Fournisseurs,0)),"")</f>
        <v/>
      </c>
    </row>
    <row r="3301" spans="39:41" x14ac:dyDescent="0.25">
      <c r="AM3301">
        <f>--ISNUMBER(IFERROR(SEARCH('Formulaire recherche'!$E$20,D3301,1),""))</f>
        <v>0</v>
      </c>
      <c r="AN3301" t="str">
        <f>IF(AM3301=1,COUNTIF($AM$2:AM3301,1),"")</f>
        <v/>
      </c>
      <c r="AO3301" t="str">
        <f>IFERROR(INDEX($D$2:$D$3528,MATCH(ROWS($AN$2:AN3301),Position_Fournisseurs,0)),"")</f>
        <v/>
      </c>
    </row>
    <row r="3302" spans="39:41" x14ac:dyDescent="0.25">
      <c r="AM3302">
        <f>--ISNUMBER(IFERROR(SEARCH('Formulaire recherche'!$E$20,D3302,1),""))</f>
        <v>0</v>
      </c>
      <c r="AN3302" t="str">
        <f>IF(AM3302=1,COUNTIF($AM$2:AM3302,1),"")</f>
        <v/>
      </c>
      <c r="AO3302" t="str">
        <f>IFERROR(INDEX($D$2:$D$3528,MATCH(ROWS($AN$2:AN3302),Position_Fournisseurs,0)),"")</f>
        <v/>
      </c>
    </row>
    <row r="3303" spans="39:41" x14ac:dyDescent="0.25">
      <c r="AM3303">
        <f>--ISNUMBER(IFERROR(SEARCH('Formulaire recherche'!$E$20,D3303,1),""))</f>
        <v>0</v>
      </c>
      <c r="AN3303" t="str">
        <f>IF(AM3303=1,COUNTIF($AM$2:AM3303,1),"")</f>
        <v/>
      </c>
      <c r="AO3303" t="str">
        <f>IFERROR(INDEX($D$2:$D$3528,MATCH(ROWS($AN$2:AN3303),Position_Fournisseurs,0)),"")</f>
        <v/>
      </c>
    </row>
    <row r="3304" spans="39:41" x14ac:dyDescent="0.25">
      <c r="AM3304">
        <f>--ISNUMBER(IFERROR(SEARCH('Formulaire recherche'!$E$20,D3304,1),""))</f>
        <v>0</v>
      </c>
      <c r="AN3304" t="str">
        <f>IF(AM3304=1,COUNTIF($AM$2:AM3304,1),"")</f>
        <v/>
      </c>
      <c r="AO3304" t="str">
        <f>IFERROR(INDEX($D$2:$D$3528,MATCH(ROWS($AN$2:AN3304),Position_Fournisseurs,0)),"")</f>
        <v/>
      </c>
    </row>
    <row r="3305" spans="39:41" x14ac:dyDescent="0.25">
      <c r="AM3305">
        <f>--ISNUMBER(IFERROR(SEARCH('Formulaire recherche'!$E$20,D3305,1),""))</f>
        <v>0</v>
      </c>
      <c r="AN3305" t="str">
        <f>IF(AM3305=1,COUNTIF($AM$2:AM3305,1),"")</f>
        <v/>
      </c>
      <c r="AO3305" t="str">
        <f>IFERROR(INDEX($D$2:$D$3528,MATCH(ROWS($AN$2:AN3305),Position_Fournisseurs,0)),"")</f>
        <v/>
      </c>
    </row>
    <row r="3306" spans="39:41" x14ac:dyDescent="0.25">
      <c r="AM3306">
        <f>--ISNUMBER(IFERROR(SEARCH('Formulaire recherche'!$E$20,D3306,1),""))</f>
        <v>0</v>
      </c>
      <c r="AN3306" t="str">
        <f>IF(AM3306=1,COUNTIF($AM$2:AM3306,1),"")</f>
        <v/>
      </c>
      <c r="AO3306" t="str">
        <f>IFERROR(INDEX($D$2:$D$3528,MATCH(ROWS($AN$2:AN3306),Position_Fournisseurs,0)),"")</f>
        <v/>
      </c>
    </row>
    <row r="3307" spans="39:41" x14ac:dyDescent="0.25">
      <c r="AM3307">
        <f>--ISNUMBER(IFERROR(SEARCH('Formulaire recherche'!$E$20,D3307,1),""))</f>
        <v>0</v>
      </c>
      <c r="AN3307" t="str">
        <f>IF(AM3307=1,COUNTIF($AM$2:AM3307,1),"")</f>
        <v/>
      </c>
      <c r="AO3307" t="str">
        <f>IFERROR(INDEX($D$2:$D$3528,MATCH(ROWS($AN$2:AN3307),Position_Fournisseurs,0)),"")</f>
        <v/>
      </c>
    </row>
    <row r="3308" spans="39:41" x14ac:dyDescent="0.25">
      <c r="AM3308">
        <f>--ISNUMBER(IFERROR(SEARCH('Formulaire recherche'!$E$20,D3308,1),""))</f>
        <v>0</v>
      </c>
      <c r="AN3308" t="str">
        <f>IF(AM3308=1,COUNTIF($AM$2:AM3308,1),"")</f>
        <v/>
      </c>
      <c r="AO3308" t="str">
        <f>IFERROR(INDEX($D$2:$D$3528,MATCH(ROWS($AN$2:AN3308),Position_Fournisseurs,0)),"")</f>
        <v/>
      </c>
    </row>
    <row r="3309" spans="39:41" x14ac:dyDescent="0.25">
      <c r="AM3309">
        <f>--ISNUMBER(IFERROR(SEARCH('Formulaire recherche'!$E$20,D3309,1),""))</f>
        <v>0</v>
      </c>
      <c r="AN3309" t="str">
        <f>IF(AM3309=1,COUNTIF($AM$2:AM3309,1),"")</f>
        <v/>
      </c>
      <c r="AO3309" t="str">
        <f>IFERROR(INDEX($D$2:$D$3528,MATCH(ROWS($AN$2:AN3309),Position_Fournisseurs,0)),"")</f>
        <v/>
      </c>
    </row>
    <row r="3310" spans="39:41" x14ac:dyDescent="0.25">
      <c r="AM3310">
        <f>--ISNUMBER(IFERROR(SEARCH('Formulaire recherche'!$E$20,D3310,1),""))</f>
        <v>0</v>
      </c>
      <c r="AN3310" t="str">
        <f>IF(AM3310=1,COUNTIF($AM$2:AM3310,1),"")</f>
        <v/>
      </c>
      <c r="AO3310" t="str">
        <f>IFERROR(INDEX($D$2:$D$3528,MATCH(ROWS($AN$2:AN3310),Position_Fournisseurs,0)),"")</f>
        <v/>
      </c>
    </row>
    <row r="3311" spans="39:41" x14ac:dyDescent="0.25">
      <c r="AM3311">
        <f>--ISNUMBER(IFERROR(SEARCH('Formulaire recherche'!$E$20,D3311,1),""))</f>
        <v>0</v>
      </c>
      <c r="AN3311" t="str">
        <f>IF(AM3311=1,COUNTIF($AM$2:AM3311,1),"")</f>
        <v/>
      </c>
      <c r="AO3311" t="str">
        <f>IFERROR(INDEX($D$2:$D$3528,MATCH(ROWS($AN$2:AN3311),Position_Fournisseurs,0)),"")</f>
        <v/>
      </c>
    </row>
    <row r="3312" spans="39:41" x14ac:dyDescent="0.25">
      <c r="AM3312">
        <f>--ISNUMBER(IFERROR(SEARCH('Formulaire recherche'!$E$20,D3312,1),""))</f>
        <v>0</v>
      </c>
      <c r="AN3312" t="str">
        <f>IF(AM3312=1,COUNTIF($AM$2:AM3312,1),"")</f>
        <v/>
      </c>
      <c r="AO3312" t="str">
        <f>IFERROR(INDEX($D$2:$D$3528,MATCH(ROWS($AN$2:AN3312),Position_Fournisseurs,0)),"")</f>
        <v/>
      </c>
    </row>
    <row r="3313" spans="39:41" x14ac:dyDescent="0.25">
      <c r="AM3313">
        <f>--ISNUMBER(IFERROR(SEARCH('Formulaire recherche'!$E$20,D3313,1),""))</f>
        <v>0</v>
      </c>
      <c r="AN3313" t="str">
        <f>IF(AM3313=1,COUNTIF($AM$2:AM3313,1),"")</f>
        <v/>
      </c>
      <c r="AO3313" t="str">
        <f>IFERROR(INDEX($D$2:$D$3528,MATCH(ROWS($AN$2:AN3313),Position_Fournisseurs,0)),"")</f>
        <v/>
      </c>
    </row>
    <row r="3314" spans="39:41" x14ac:dyDescent="0.25">
      <c r="AM3314">
        <f>--ISNUMBER(IFERROR(SEARCH('Formulaire recherche'!$E$20,D3314,1),""))</f>
        <v>0</v>
      </c>
      <c r="AN3314" t="str">
        <f>IF(AM3314=1,COUNTIF($AM$2:AM3314,1),"")</f>
        <v/>
      </c>
      <c r="AO3314" t="str">
        <f>IFERROR(INDEX($D$2:$D$3528,MATCH(ROWS($AN$2:AN3314),Position_Fournisseurs,0)),"")</f>
        <v/>
      </c>
    </row>
    <row r="3315" spans="39:41" x14ac:dyDescent="0.25">
      <c r="AM3315">
        <f>--ISNUMBER(IFERROR(SEARCH('Formulaire recherche'!$E$20,D3315,1),""))</f>
        <v>0</v>
      </c>
      <c r="AN3315" t="str">
        <f>IF(AM3315=1,COUNTIF($AM$2:AM3315,1),"")</f>
        <v/>
      </c>
      <c r="AO3315" t="str">
        <f>IFERROR(INDEX($D$2:$D$3528,MATCH(ROWS($AN$2:AN3315),Position_Fournisseurs,0)),"")</f>
        <v/>
      </c>
    </row>
    <row r="3316" spans="39:41" x14ac:dyDescent="0.25">
      <c r="AM3316">
        <f>--ISNUMBER(IFERROR(SEARCH('Formulaire recherche'!$E$20,D3316,1),""))</f>
        <v>0</v>
      </c>
      <c r="AN3316" t="str">
        <f>IF(AM3316=1,COUNTIF($AM$2:AM3316,1),"")</f>
        <v/>
      </c>
      <c r="AO3316" t="str">
        <f>IFERROR(INDEX($D$2:$D$3528,MATCH(ROWS($AN$2:AN3316),Position_Fournisseurs,0)),"")</f>
        <v/>
      </c>
    </row>
    <row r="3317" spans="39:41" x14ac:dyDescent="0.25">
      <c r="AM3317">
        <f>--ISNUMBER(IFERROR(SEARCH('Formulaire recherche'!$E$20,D3317,1),""))</f>
        <v>0</v>
      </c>
      <c r="AN3317" t="str">
        <f>IF(AM3317=1,COUNTIF($AM$2:AM3317,1),"")</f>
        <v/>
      </c>
      <c r="AO3317" t="str">
        <f>IFERROR(INDEX($D$2:$D$3528,MATCH(ROWS($AN$2:AN3317),Position_Fournisseurs,0)),"")</f>
        <v/>
      </c>
    </row>
    <row r="3318" spans="39:41" x14ac:dyDescent="0.25">
      <c r="AM3318">
        <f>--ISNUMBER(IFERROR(SEARCH('Formulaire recherche'!$E$20,D3318,1),""))</f>
        <v>0</v>
      </c>
      <c r="AN3318" t="str">
        <f>IF(AM3318=1,COUNTIF($AM$2:AM3318,1),"")</f>
        <v/>
      </c>
      <c r="AO3318" t="str">
        <f>IFERROR(INDEX($D$2:$D$3528,MATCH(ROWS($AN$2:AN3318),Position_Fournisseurs,0)),"")</f>
        <v/>
      </c>
    </row>
    <row r="3319" spans="39:41" x14ac:dyDescent="0.25">
      <c r="AM3319">
        <f>--ISNUMBER(IFERROR(SEARCH('Formulaire recherche'!$E$20,D3319,1),""))</f>
        <v>0</v>
      </c>
      <c r="AN3319" t="str">
        <f>IF(AM3319=1,COUNTIF($AM$2:AM3319,1),"")</f>
        <v/>
      </c>
      <c r="AO3319" t="str">
        <f>IFERROR(INDEX($D$2:$D$3528,MATCH(ROWS($AN$2:AN3319),Position_Fournisseurs,0)),"")</f>
        <v/>
      </c>
    </row>
    <row r="3320" spans="39:41" x14ac:dyDescent="0.25">
      <c r="AM3320">
        <f>--ISNUMBER(IFERROR(SEARCH('Formulaire recherche'!$E$20,D3320,1),""))</f>
        <v>0</v>
      </c>
      <c r="AN3320" t="str">
        <f>IF(AM3320=1,COUNTIF($AM$2:AM3320,1),"")</f>
        <v/>
      </c>
      <c r="AO3320" t="str">
        <f>IFERROR(INDEX($D$2:$D$3528,MATCH(ROWS($AN$2:AN3320),Position_Fournisseurs,0)),"")</f>
        <v/>
      </c>
    </row>
    <row r="3321" spans="39:41" x14ac:dyDescent="0.25">
      <c r="AM3321">
        <f>--ISNUMBER(IFERROR(SEARCH('Formulaire recherche'!$E$20,D3321,1),""))</f>
        <v>0</v>
      </c>
      <c r="AN3321" t="str">
        <f>IF(AM3321=1,COUNTIF($AM$2:AM3321,1),"")</f>
        <v/>
      </c>
      <c r="AO3321" t="str">
        <f>IFERROR(INDEX($D$2:$D$3528,MATCH(ROWS($AN$2:AN3321),Position_Fournisseurs,0)),"")</f>
        <v/>
      </c>
    </row>
    <row r="3322" spans="39:41" x14ac:dyDescent="0.25">
      <c r="AM3322">
        <f>--ISNUMBER(IFERROR(SEARCH('Formulaire recherche'!$E$20,D3322,1),""))</f>
        <v>0</v>
      </c>
      <c r="AN3322" t="str">
        <f>IF(AM3322=1,COUNTIF($AM$2:AM3322,1),"")</f>
        <v/>
      </c>
      <c r="AO3322" t="str">
        <f>IFERROR(INDEX($D$2:$D$3528,MATCH(ROWS($AN$2:AN3322),Position_Fournisseurs,0)),"")</f>
        <v/>
      </c>
    </row>
    <row r="3323" spans="39:41" x14ac:dyDescent="0.25">
      <c r="AM3323">
        <f>--ISNUMBER(IFERROR(SEARCH('Formulaire recherche'!$E$20,D3323,1),""))</f>
        <v>0</v>
      </c>
      <c r="AN3323" t="str">
        <f>IF(AM3323=1,COUNTIF($AM$2:AM3323,1),"")</f>
        <v/>
      </c>
      <c r="AO3323" t="str">
        <f>IFERROR(INDEX($D$2:$D$3528,MATCH(ROWS($AN$2:AN3323),Position_Fournisseurs,0)),"")</f>
        <v/>
      </c>
    </row>
    <row r="3324" spans="39:41" x14ac:dyDescent="0.25">
      <c r="AM3324">
        <f>--ISNUMBER(IFERROR(SEARCH('Formulaire recherche'!$E$20,D3324,1),""))</f>
        <v>0</v>
      </c>
      <c r="AN3324" t="str">
        <f>IF(AM3324=1,COUNTIF($AM$2:AM3324,1),"")</f>
        <v/>
      </c>
      <c r="AO3324" t="str">
        <f>IFERROR(INDEX($D$2:$D$3528,MATCH(ROWS($AN$2:AN3324),Position_Fournisseurs,0)),"")</f>
        <v/>
      </c>
    </row>
    <row r="3325" spans="39:41" x14ac:dyDescent="0.25">
      <c r="AM3325">
        <f>--ISNUMBER(IFERROR(SEARCH('Formulaire recherche'!$E$20,D3325,1),""))</f>
        <v>0</v>
      </c>
      <c r="AN3325" t="str">
        <f>IF(AM3325=1,COUNTIF($AM$2:AM3325,1),"")</f>
        <v/>
      </c>
      <c r="AO3325" t="str">
        <f>IFERROR(INDEX($D$2:$D$3528,MATCH(ROWS($AN$2:AN3325),Position_Fournisseurs,0)),"")</f>
        <v/>
      </c>
    </row>
    <row r="3326" spans="39:41" x14ac:dyDescent="0.25">
      <c r="AM3326">
        <f>--ISNUMBER(IFERROR(SEARCH('Formulaire recherche'!$E$20,D3326,1),""))</f>
        <v>0</v>
      </c>
      <c r="AN3326" t="str">
        <f>IF(AM3326=1,COUNTIF($AM$2:AM3326,1),"")</f>
        <v/>
      </c>
      <c r="AO3326" t="str">
        <f>IFERROR(INDEX($D$2:$D$3528,MATCH(ROWS($AN$2:AN3326),Position_Fournisseurs,0)),"")</f>
        <v/>
      </c>
    </row>
    <row r="3327" spans="39:41" x14ac:dyDescent="0.25">
      <c r="AM3327">
        <f>--ISNUMBER(IFERROR(SEARCH('Formulaire recherche'!$E$20,D3327,1),""))</f>
        <v>0</v>
      </c>
      <c r="AN3327" t="str">
        <f>IF(AM3327=1,COUNTIF($AM$2:AM3327,1),"")</f>
        <v/>
      </c>
      <c r="AO3327" t="str">
        <f>IFERROR(INDEX($D$2:$D$3528,MATCH(ROWS($AN$2:AN3327),Position_Fournisseurs,0)),"")</f>
        <v/>
      </c>
    </row>
    <row r="3328" spans="39:41" x14ac:dyDescent="0.25">
      <c r="AM3328">
        <f>--ISNUMBER(IFERROR(SEARCH('Formulaire recherche'!$E$20,D3328,1),""))</f>
        <v>0</v>
      </c>
      <c r="AN3328" t="str">
        <f>IF(AM3328=1,COUNTIF($AM$2:AM3328,1),"")</f>
        <v/>
      </c>
      <c r="AO3328" t="str">
        <f>IFERROR(INDEX($D$2:$D$3528,MATCH(ROWS($AN$2:AN3328),Position_Fournisseurs,0)),"")</f>
        <v/>
      </c>
    </row>
    <row r="3329" spans="39:41" x14ac:dyDescent="0.25">
      <c r="AM3329">
        <f>--ISNUMBER(IFERROR(SEARCH('Formulaire recherche'!$E$20,D3329,1),""))</f>
        <v>0</v>
      </c>
      <c r="AN3329" t="str">
        <f>IF(AM3329=1,COUNTIF($AM$2:AM3329,1),"")</f>
        <v/>
      </c>
      <c r="AO3329" t="str">
        <f>IFERROR(INDEX($D$2:$D$3528,MATCH(ROWS($AN$2:AN3329),Position_Fournisseurs,0)),"")</f>
        <v/>
      </c>
    </row>
    <row r="3330" spans="39:41" x14ac:dyDescent="0.25">
      <c r="AM3330">
        <f>--ISNUMBER(IFERROR(SEARCH('Formulaire recherche'!$E$20,D3330,1),""))</f>
        <v>0</v>
      </c>
      <c r="AN3330" t="str">
        <f>IF(AM3330=1,COUNTIF($AM$2:AM3330,1),"")</f>
        <v/>
      </c>
      <c r="AO3330" t="str">
        <f>IFERROR(INDEX($D$2:$D$3528,MATCH(ROWS($AN$2:AN3330),Position_Fournisseurs,0)),"")</f>
        <v/>
      </c>
    </row>
    <row r="3331" spans="39:41" x14ac:dyDescent="0.25">
      <c r="AM3331">
        <f>--ISNUMBER(IFERROR(SEARCH('Formulaire recherche'!$E$20,D3331,1),""))</f>
        <v>0</v>
      </c>
      <c r="AN3331" t="str">
        <f>IF(AM3331=1,COUNTIF($AM$2:AM3331,1),"")</f>
        <v/>
      </c>
      <c r="AO3331" t="str">
        <f>IFERROR(INDEX($D$2:$D$3528,MATCH(ROWS($AN$2:AN3331),Position_Fournisseurs,0)),"")</f>
        <v/>
      </c>
    </row>
    <row r="3332" spans="39:41" x14ac:dyDescent="0.25">
      <c r="AM3332">
        <f>--ISNUMBER(IFERROR(SEARCH('Formulaire recherche'!$E$20,D3332,1),""))</f>
        <v>0</v>
      </c>
      <c r="AN3332" t="str">
        <f>IF(AM3332=1,COUNTIF($AM$2:AM3332,1),"")</f>
        <v/>
      </c>
      <c r="AO3332" t="str">
        <f>IFERROR(INDEX($D$2:$D$3528,MATCH(ROWS($AN$2:AN3332),Position_Fournisseurs,0)),"")</f>
        <v/>
      </c>
    </row>
    <row r="3333" spans="39:41" x14ac:dyDescent="0.25">
      <c r="AM3333">
        <f>--ISNUMBER(IFERROR(SEARCH('Formulaire recherche'!$E$20,D3333,1),""))</f>
        <v>0</v>
      </c>
      <c r="AN3333" t="str">
        <f>IF(AM3333=1,COUNTIF($AM$2:AM3333,1),"")</f>
        <v/>
      </c>
      <c r="AO3333" t="str">
        <f>IFERROR(INDEX($D$2:$D$3528,MATCH(ROWS($AN$2:AN3333),Position_Fournisseurs,0)),"")</f>
        <v/>
      </c>
    </row>
    <row r="3334" spans="39:41" x14ac:dyDescent="0.25">
      <c r="AM3334">
        <f>--ISNUMBER(IFERROR(SEARCH('Formulaire recherche'!$E$20,D3334,1),""))</f>
        <v>0</v>
      </c>
      <c r="AN3334" t="str">
        <f>IF(AM3334=1,COUNTIF($AM$2:AM3334,1),"")</f>
        <v/>
      </c>
      <c r="AO3334" t="str">
        <f>IFERROR(INDEX($D$2:$D$3528,MATCH(ROWS($AN$2:AN3334),Position_Fournisseurs,0)),"")</f>
        <v/>
      </c>
    </row>
    <row r="3335" spans="39:41" x14ac:dyDescent="0.25">
      <c r="AM3335">
        <f>--ISNUMBER(IFERROR(SEARCH('Formulaire recherche'!$E$20,D3335,1),""))</f>
        <v>0</v>
      </c>
      <c r="AN3335" t="str">
        <f>IF(AM3335=1,COUNTIF($AM$2:AM3335,1),"")</f>
        <v/>
      </c>
      <c r="AO3335" t="str">
        <f>IFERROR(INDEX($D$2:$D$3528,MATCH(ROWS($AN$2:AN3335),Position_Fournisseurs,0)),"")</f>
        <v/>
      </c>
    </row>
    <row r="3336" spans="39:41" x14ac:dyDescent="0.25">
      <c r="AM3336">
        <f>--ISNUMBER(IFERROR(SEARCH('Formulaire recherche'!$E$20,D3336,1),""))</f>
        <v>0</v>
      </c>
      <c r="AN3336" t="str">
        <f>IF(AM3336=1,COUNTIF($AM$2:AM3336,1),"")</f>
        <v/>
      </c>
      <c r="AO3336" t="str">
        <f>IFERROR(INDEX($D$2:$D$3528,MATCH(ROWS($AN$2:AN3336),Position_Fournisseurs,0)),"")</f>
        <v/>
      </c>
    </row>
    <row r="3337" spans="39:41" x14ac:dyDescent="0.25">
      <c r="AM3337">
        <f>--ISNUMBER(IFERROR(SEARCH('Formulaire recherche'!$E$20,D3337,1),""))</f>
        <v>0</v>
      </c>
      <c r="AN3337" t="str">
        <f>IF(AM3337=1,COUNTIF($AM$2:AM3337,1),"")</f>
        <v/>
      </c>
      <c r="AO3337" t="str">
        <f>IFERROR(INDEX($D$2:$D$3528,MATCH(ROWS($AN$2:AN3337),Position_Fournisseurs,0)),"")</f>
        <v/>
      </c>
    </row>
    <row r="3338" spans="39:41" x14ac:dyDescent="0.25">
      <c r="AM3338">
        <f>--ISNUMBER(IFERROR(SEARCH('Formulaire recherche'!$E$20,D3338,1),""))</f>
        <v>0</v>
      </c>
      <c r="AN3338" t="str">
        <f>IF(AM3338=1,COUNTIF($AM$2:AM3338,1),"")</f>
        <v/>
      </c>
      <c r="AO3338" t="str">
        <f>IFERROR(INDEX($D$2:$D$3528,MATCH(ROWS($AN$2:AN3338),Position_Fournisseurs,0)),"")</f>
        <v/>
      </c>
    </row>
    <row r="3339" spans="39:41" x14ac:dyDescent="0.25">
      <c r="AM3339">
        <f>--ISNUMBER(IFERROR(SEARCH('Formulaire recherche'!$E$20,D3339,1),""))</f>
        <v>0</v>
      </c>
      <c r="AN3339" t="str">
        <f>IF(AM3339=1,COUNTIF($AM$2:AM3339,1),"")</f>
        <v/>
      </c>
      <c r="AO3339" t="str">
        <f>IFERROR(INDEX($D$2:$D$3528,MATCH(ROWS($AN$2:AN3339),Position_Fournisseurs,0)),"")</f>
        <v/>
      </c>
    </row>
    <row r="3340" spans="39:41" x14ac:dyDescent="0.25">
      <c r="AM3340">
        <f>--ISNUMBER(IFERROR(SEARCH('Formulaire recherche'!$E$20,D3340,1),""))</f>
        <v>0</v>
      </c>
      <c r="AN3340" t="str">
        <f>IF(AM3340=1,COUNTIF($AM$2:AM3340,1),"")</f>
        <v/>
      </c>
      <c r="AO3340" t="str">
        <f>IFERROR(INDEX($D$2:$D$3528,MATCH(ROWS($AN$2:AN3340),Position_Fournisseurs,0)),"")</f>
        <v/>
      </c>
    </row>
    <row r="3341" spans="39:41" x14ac:dyDescent="0.25">
      <c r="AM3341">
        <f>--ISNUMBER(IFERROR(SEARCH('Formulaire recherche'!$E$20,D3341,1),""))</f>
        <v>0</v>
      </c>
      <c r="AN3341" t="str">
        <f>IF(AM3341=1,COUNTIF($AM$2:AM3341,1),"")</f>
        <v/>
      </c>
      <c r="AO3341" t="str">
        <f>IFERROR(INDEX($D$2:$D$3528,MATCH(ROWS($AN$2:AN3341),Position_Fournisseurs,0)),"")</f>
        <v/>
      </c>
    </row>
    <row r="3342" spans="39:41" x14ac:dyDescent="0.25">
      <c r="AM3342">
        <f>--ISNUMBER(IFERROR(SEARCH('Formulaire recherche'!$E$20,D3342,1),""))</f>
        <v>0</v>
      </c>
      <c r="AN3342" t="str">
        <f>IF(AM3342=1,COUNTIF($AM$2:AM3342,1),"")</f>
        <v/>
      </c>
      <c r="AO3342" t="str">
        <f>IFERROR(INDEX($D$2:$D$3528,MATCH(ROWS($AN$2:AN3342),Position_Fournisseurs,0)),"")</f>
        <v/>
      </c>
    </row>
    <row r="3343" spans="39:41" x14ac:dyDescent="0.25">
      <c r="AM3343">
        <f>--ISNUMBER(IFERROR(SEARCH('Formulaire recherche'!$E$20,D3343,1),""))</f>
        <v>0</v>
      </c>
      <c r="AN3343" t="str">
        <f>IF(AM3343=1,COUNTIF($AM$2:AM3343,1),"")</f>
        <v/>
      </c>
      <c r="AO3343" t="str">
        <f>IFERROR(INDEX($D$2:$D$3528,MATCH(ROWS($AN$2:AN3343),Position_Fournisseurs,0)),"")</f>
        <v/>
      </c>
    </row>
    <row r="3344" spans="39:41" x14ac:dyDescent="0.25">
      <c r="AM3344">
        <f>--ISNUMBER(IFERROR(SEARCH('Formulaire recherche'!$E$20,D3344,1),""))</f>
        <v>0</v>
      </c>
      <c r="AN3344" t="str">
        <f>IF(AM3344=1,COUNTIF($AM$2:AM3344,1),"")</f>
        <v/>
      </c>
      <c r="AO3344" t="str">
        <f>IFERROR(INDEX($D$2:$D$3528,MATCH(ROWS($AN$2:AN3344),Position_Fournisseurs,0)),"")</f>
        <v/>
      </c>
    </row>
    <row r="3345" spans="39:41" x14ac:dyDescent="0.25">
      <c r="AM3345">
        <f>--ISNUMBER(IFERROR(SEARCH('Formulaire recherche'!$E$20,D3345,1),""))</f>
        <v>0</v>
      </c>
      <c r="AN3345" t="str">
        <f>IF(AM3345=1,COUNTIF($AM$2:AM3345,1),"")</f>
        <v/>
      </c>
      <c r="AO3345" t="str">
        <f>IFERROR(INDEX($D$2:$D$3528,MATCH(ROWS($AN$2:AN3345),Position_Fournisseurs,0)),"")</f>
        <v/>
      </c>
    </row>
    <row r="3346" spans="39:41" x14ac:dyDescent="0.25">
      <c r="AM3346">
        <f>--ISNUMBER(IFERROR(SEARCH('Formulaire recherche'!$E$20,D3346,1),""))</f>
        <v>0</v>
      </c>
      <c r="AN3346" t="str">
        <f>IF(AM3346=1,COUNTIF($AM$2:AM3346,1),"")</f>
        <v/>
      </c>
      <c r="AO3346" t="str">
        <f>IFERROR(INDEX($D$2:$D$3528,MATCH(ROWS($AN$2:AN3346),Position_Fournisseurs,0)),"")</f>
        <v/>
      </c>
    </row>
    <row r="3347" spans="39:41" x14ac:dyDescent="0.25">
      <c r="AM3347">
        <f>--ISNUMBER(IFERROR(SEARCH('Formulaire recherche'!$E$20,D3347,1),""))</f>
        <v>0</v>
      </c>
      <c r="AN3347" t="str">
        <f>IF(AM3347=1,COUNTIF($AM$2:AM3347,1),"")</f>
        <v/>
      </c>
      <c r="AO3347" t="str">
        <f>IFERROR(INDEX($D$2:$D$3528,MATCH(ROWS($AN$2:AN3347),Position_Fournisseurs,0)),"")</f>
        <v/>
      </c>
    </row>
    <row r="3348" spans="39:41" x14ac:dyDescent="0.25">
      <c r="AM3348">
        <f>--ISNUMBER(IFERROR(SEARCH('Formulaire recherche'!$E$20,D3348,1),""))</f>
        <v>0</v>
      </c>
      <c r="AN3348" t="str">
        <f>IF(AM3348=1,COUNTIF($AM$2:AM3348,1),"")</f>
        <v/>
      </c>
      <c r="AO3348" t="str">
        <f>IFERROR(INDEX($D$2:$D$3528,MATCH(ROWS($AN$2:AN3348),Position_Fournisseurs,0)),"")</f>
        <v/>
      </c>
    </row>
    <row r="3349" spans="39:41" x14ac:dyDescent="0.25">
      <c r="AM3349">
        <f>--ISNUMBER(IFERROR(SEARCH('Formulaire recherche'!$E$20,D3349,1),""))</f>
        <v>0</v>
      </c>
      <c r="AN3349" t="str">
        <f>IF(AM3349=1,COUNTIF($AM$2:AM3349,1),"")</f>
        <v/>
      </c>
      <c r="AO3349" t="str">
        <f>IFERROR(INDEX($D$2:$D$3528,MATCH(ROWS($AN$2:AN3349),Position_Fournisseurs,0)),"")</f>
        <v/>
      </c>
    </row>
    <row r="3350" spans="39:41" x14ac:dyDescent="0.25">
      <c r="AM3350">
        <f>--ISNUMBER(IFERROR(SEARCH('Formulaire recherche'!$E$20,D3350,1),""))</f>
        <v>0</v>
      </c>
      <c r="AN3350" t="str">
        <f>IF(AM3350=1,COUNTIF($AM$2:AM3350,1),"")</f>
        <v/>
      </c>
      <c r="AO3350" t="str">
        <f>IFERROR(INDEX($D$2:$D$3528,MATCH(ROWS($AN$2:AN3350),Position_Fournisseurs,0)),"")</f>
        <v/>
      </c>
    </row>
    <row r="3351" spans="39:41" x14ac:dyDescent="0.25">
      <c r="AM3351">
        <f>--ISNUMBER(IFERROR(SEARCH('Formulaire recherche'!$E$20,D3351,1),""))</f>
        <v>0</v>
      </c>
      <c r="AN3351" t="str">
        <f>IF(AM3351=1,COUNTIF($AM$2:AM3351,1),"")</f>
        <v/>
      </c>
      <c r="AO3351" t="str">
        <f>IFERROR(INDEX($D$2:$D$3528,MATCH(ROWS($AN$2:AN3351),Position_Fournisseurs,0)),"")</f>
        <v/>
      </c>
    </row>
    <row r="3352" spans="39:41" x14ac:dyDescent="0.25">
      <c r="AM3352">
        <f>--ISNUMBER(IFERROR(SEARCH('Formulaire recherche'!$E$20,D3352,1),""))</f>
        <v>0</v>
      </c>
      <c r="AN3352" t="str">
        <f>IF(AM3352=1,COUNTIF($AM$2:AM3352,1),"")</f>
        <v/>
      </c>
      <c r="AO3352" t="str">
        <f>IFERROR(INDEX($D$2:$D$3528,MATCH(ROWS($AN$2:AN3352),Position_Fournisseurs,0)),"")</f>
        <v/>
      </c>
    </row>
    <row r="3353" spans="39:41" x14ac:dyDescent="0.25">
      <c r="AM3353">
        <f>--ISNUMBER(IFERROR(SEARCH('Formulaire recherche'!$E$20,D3353,1),""))</f>
        <v>0</v>
      </c>
      <c r="AN3353" t="str">
        <f>IF(AM3353=1,COUNTIF($AM$2:AM3353,1),"")</f>
        <v/>
      </c>
      <c r="AO3353" t="str">
        <f>IFERROR(INDEX($D$2:$D$3528,MATCH(ROWS($AN$2:AN3353),Position_Fournisseurs,0)),"")</f>
        <v/>
      </c>
    </row>
    <row r="3354" spans="39:41" x14ac:dyDescent="0.25">
      <c r="AM3354">
        <f>--ISNUMBER(IFERROR(SEARCH('Formulaire recherche'!$E$20,D3354,1),""))</f>
        <v>0</v>
      </c>
      <c r="AN3354" t="str">
        <f>IF(AM3354=1,COUNTIF($AM$2:AM3354,1),"")</f>
        <v/>
      </c>
      <c r="AO3354" t="str">
        <f>IFERROR(INDEX($D$2:$D$3528,MATCH(ROWS($AN$2:AN3354),Position_Fournisseurs,0)),"")</f>
        <v/>
      </c>
    </row>
    <row r="3355" spans="39:41" x14ac:dyDescent="0.25">
      <c r="AM3355">
        <f>--ISNUMBER(IFERROR(SEARCH('Formulaire recherche'!$E$20,D3355,1),""))</f>
        <v>0</v>
      </c>
      <c r="AN3355" t="str">
        <f>IF(AM3355=1,COUNTIF($AM$2:AM3355,1),"")</f>
        <v/>
      </c>
      <c r="AO3355" t="str">
        <f>IFERROR(INDEX($D$2:$D$3528,MATCH(ROWS($AN$2:AN3355),Position_Fournisseurs,0)),"")</f>
        <v/>
      </c>
    </row>
    <row r="3356" spans="39:41" x14ac:dyDescent="0.25">
      <c r="AM3356">
        <f>--ISNUMBER(IFERROR(SEARCH('Formulaire recherche'!$E$20,D3356,1),""))</f>
        <v>0</v>
      </c>
      <c r="AN3356" t="str">
        <f>IF(AM3356=1,COUNTIF($AM$2:AM3356,1),"")</f>
        <v/>
      </c>
      <c r="AO3356" t="str">
        <f>IFERROR(INDEX($D$2:$D$3528,MATCH(ROWS($AN$2:AN3356),Position_Fournisseurs,0)),"")</f>
        <v/>
      </c>
    </row>
    <row r="3357" spans="39:41" x14ac:dyDescent="0.25">
      <c r="AM3357">
        <f>--ISNUMBER(IFERROR(SEARCH('Formulaire recherche'!$E$20,D3357,1),""))</f>
        <v>0</v>
      </c>
      <c r="AN3357" t="str">
        <f>IF(AM3357=1,COUNTIF($AM$2:AM3357,1),"")</f>
        <v/>
      </c>
      <c r="AO3357" t="str">
        <f>IFERROR(INDEX($D$2:$D$3528,MATCH(ROWS($AN$2:AN3357),Position_Fournisseurs,0)),"")</f>
        <v/>
      </c>
    </row>
    <row r="3358" spans="39:41" x14ac:dyDescent="0.25">
      <c r="AM3358">
        <f>--ISNUMBER(IFERROR(SEARCH('Formulaire recherche'!$E$20,D3358,1),""))</f>
        <v>0</v>
      </c>
      <c r="AN3358" t="str">
        <f>IF(AM3358=1,COUNTIF($AM$2:AM3358,1),"")</f>
        <v/>
      </c>
      <c r="AO3358" t="str">
        <f>IFERROR(INDEX($D$2:$D$3528,MATCH(ROWS($AN$2:AN3358),Position_Fournisseurs,0)),"")</f>
        <v/>
      </c>
    </row>
    <row r="3359" spans="39:41" x14ac:dyDescent="0.25">
      <c r="AM3359">
        <f>--ISNUMBER(IFERROR(SEARCH('Formulaire recherche'!$E$20,D3359,1),""))</f>
        <v>0</v>
      </c>
      <c r="AN3359" t="str">
        <f>IF(AM3359=1,COUNTIF($AM$2:AM3359,1),"")</f>
        <v/>
      </c>
      <c r="AO3359" t="str">
        <f>IFERROR(INDEX($D$2:$D$3528,MATCH(ROWS($AN$2:AN3359),Position_Fournisseurs,0)),"")</f>
        <v/>
      </c>
    </row>
    <row r="3360" spans="39:41" x14ac:dyDescent="0.25">
      <c r="AM3360">
        <f>--ISNUMBER(IFERROR(SEARCH('Formulaire recherche'!$E$20,D3360,1),""))</f>
        <v>0</v>
      </c>
      <c r="AN3360" t="str">
        <f>IF(AM3360=1,COUNTIF($AM$2:AM3360,1),"")</f>
        <v/>
      </c>
      <c r="AO3360" t="str">
        <f>IFERROR(INDEX($D$2:$D$3528,MATCH(ROWS($AN$2:AN3360),Position_Fournisseurs,0)),"")</f>
        <v/>
      </c>
    </row>
    <row r="3361" spans="39:41" x14ac:dyDescent="0.25">
      <c r="AM3361">
        <f>--ISNUMBER(IFERROR(SEARCH('Formulaire recherche'!$E$20,D3361,1),""))</f>
        <v>0</v>
      </c>
      <c r="AN3361" t="str">
        <f>IF(AM3361=1,COUNTIF($AM$2:AM3361,1),"")</f>
        <v/>
      </c>
      <c r="AO3361" t="str">
        <f>IFERROR(INDEX($D$2:$D$3528,MATCH(ROWS($AN$2:AN3361),Position_Fournisseurs,0)),"")</f>
        <v/>
      </c>
    </row>
    <row r="3362" spans="39:41" x14ac:dyDescent="0.25">
      <c r="AM3362">
        <f>--ISNUMBER(IFERROR(SEARCH('Formulaire recherche'!$E$20,D3362,1),""))</f>
        <v>0</v>
      </c>
      <c r="AN3362" t="str">
        <f>IF(AM3362=1,COUNTIF($AM$2:AM3362,1),"")</f>
        <v/>
      </c>
      <c r="AO3362" t="str">
        <f>IFERROR(INDEX($D$2:$D$3528,MATCH(ROWS($AN$2:AN3362),Position_Fournisseurs,0)),"")</f>
        <v/>
      </c>
    </row>
    <row r="3363" spans="39:41" x14ac:dyDescent="0.25">
      <c r="AM3363">
        <f>--ISNUMBER(IFERROR(SEARCH('Formulaire recherche'!$E$20,D3363,1),""))</f>
        <v>0</v>
      </c>
      <c r="AN3363" t="str">
        <f>IF(AM3363=1,COUNTIF($AM$2:AM3363,1),"")</f>
        <v/>
      </c>
      <c r="AO3363" t="str">
        <f>IFERROR(INDEX($D$2:$D$3528,MATCH(ROWS($AN$2:AN3363),Position_Fournisseurs,0)),"")</f>
        <v/>
      </c>
    </row>
    <row r="3364" spans="39:41" x14ac:dyDescent="0.25">
      <c r="AM3364">
        <f>--ISNUMBER(IFERROR(SEARCH('Formulaire recherche'!$E$20,D3364,1),""))</f>
        <v>0</v>
      </c>
      <c r="AN3364" t="str">
        <f>IF(AM3364=1,COUNTIF($AM$2:AM3364,1),"")</f>
        <v/>
      </c>
      <c r="AO3364" t="str">
        <f>IFERROR(INDEX($D$2:$D$3528,MATCH(ROWS($AN$2:AN3364),Position_Fournisseurs,0)),"")</f>
        <v/>
      </c>
    </row>
    <row r="3365" spans="39:41" x14ac:dyDescent="0.25">
      <c r="AM3365">
        <f>--ISNUMBER(IFERROR(SEARCH('Formulaire recherche'!$E$20,D3365,1),""))</f>
        <v>0</v>
      </c>
      <c r="AN3365" t="str">
        <f>IF(AM3365=1,COUNTIF($AM$2:AM3365,1),"")</f>
        <v/>
      </c>
      <c r="AO3365" t="str">
        <f>IFERROR(INDEX($D$2:$D$3528,MATCH(ROWS($AN$2:AN3365),Position_Fournisseurs,0)),"")</f>
        <v/>
      </c>
    </row>
    <row r="3366" spans="39:41" x14ac:dyDescent="0.25">
      <c r="AM3366">
        <f>--ISNUMBER(IFERROR(SEARCH('Formulaire recherche'!$E$20,D3366,1),""))</f>
        <v>0</v>
      </c>
      <c r="AN3366" t="str">
        <f>IF(AM3366=1,COUNTIF($AM$2:AM3366,1),"")</f>
        <v/>
      </c>
      <c r="AO3366" t="str">
        <f>IFERROR(INDEX($D$2:$D$3528,MATCH(ROWS($AN$2:AN3366),Position_Fournisseurs,0)),"")</f>
        <v/>
      </c>
    </row>
    <row r="3367" spans="39:41" x14ac:dyDescent="0.25">
      <c r="AM3367">
        <f>--ISNUMBER(IFERROR(SEARCH('Formulaire recherche'!$E$20,D3367,1),""))</f>
        <v>0</v>
      </c>
      <c r="AN3367" t="str">
        <f>IF(AM3367=1,COUNTIF($AM$2:AM3367,1),"")</f>
        <v/>
      </c>
      <c r="AO3367" t="str">
        <f>IFERROR(INDEX($D$2:$D$3528,MATCH(ROWS($AN$2:AN3367),Position_Fournisseurs,0)),"")</f>
        <v/>
      </c>
    </row>
    <row r="3368" spans="39:41" x14ac:dyDescent="0.25">
      <c r="AM3368">
        <f>--ISNUMBER(IFERROR(SEARCH('Formulaire recherche'!$E$20,D3368,1),""))</f>
        <v>0</v>
      </c>
      <c r="AN3368" t="str">
        <f>IF(AM3368=1,COUNTIF($AM$2:AM3368,1),"")</f>
        <v/>
      </c>
      <c r="AO3368" t="str">
        <f>IFERROR(INDEX($D$2:$D$3528,MATCH(ROWS($AN$2:AN3368),Position_Fournisseurs,0)),"")</f>
        <v/>
      </c>
    </row>
    <row r="3369" spans="39:41" x14ac:dyDescent="0.25">
      <c r="AM3369">
        <f>--ISNUMBER(IFERROR(SEARCH('Formulaire recherche'!$E$20,D3369,1),""))</f>
        <v>0</v>
      </c>
      <c r="AN3369" t="str">
        <f>IF(AM3369=1,COUNTIF($AM$2:AM3369,1),"")</f>
        <v/>
      </c>
      <c r="AO3369" t="str">
        <f>IFERROR(INDEX($D$2:$D$3528,MATCH(ROWS($AN$2:AN3369),Position_Fournisseurs,0)),"")</f>
        <v/>
      </c>
    </row>
    <row r="3370" spans="39:41" x14ac:dyDescent="0.25">
      <c r="AM3370">
        <f>--ISNUMBER(IFERROR(SEARCH('Formulaire recherche'!$E$20,D3370,1),""))</f>
        <v>0</v>
      </c>
      <c r="AN3370" t="str">
        <f>IF(AM3370=1,COUNTIF($AM$2:AM3370,1),"")</f>
        <v/>
      </c>
      <c r="AO3370" t="str">
        <f>IFERROR(INDEX($D$2:$D$3528,MATCH(ROWS($AN$2:AN3370),Position_Fournisseurs,0)),"")</f>
        <v/>
      </c>
    </row>
    <row r="3371" spans="39:41" x14ac:dyDescent="0.25">
      <c r="AM3371">
        <f>--ISNUMBER(IFERROR(SEARCH('Formulaire recherche'!$E$20,D3371,1),""))</f>
        <v>0</v>
      </c>
      <c r="AN3371" t="str">
        <f>IF(AM3371=1,COUNTIF($AM$2:AM3371,1),"")</f>
        <v/>
      </c>
      <c r="AO3371" t="str">
        <f>IFERROR(INDEX($D$2:$D$3528,MATCH(ROWS($AN$2:AN3371),Position_Fournisseurs,0)),"")</f>
        <v/>
      </c>
    </row>
    <row r="3372" spans="39:41" x14ac:dyDescent="0.25">
      <c r="AM3372">
        <f>--ISNUMBER(IFERROR(SEARCH('Formulaire recherche'!$E$20,D3372,1),""))</f>
        <v>0</v>
      </c>
      <c r="AN3372" t="str">
        <f>IF(AM3372=1,COUNTIF($AM$2:AM3372,1),"")</f>
        <v/>
      </c>
      <c r="AO3372" t="str">
        <f>IFERROR(INDEX($D$2:$D$3528,MATCH(ROWS($AN$2:AN3372),Position_Fournisseurs,0)),"")</f>
        <v/>
      </c>
    </row>
    <row r="3373" spans="39:41" x14ac:dyDescent="0.25">
      <c r="AM3373">
        <f>--ISNUMBER(IFERROR(SEARCH('Formulaire recherche'!$E$20,D3373,1),""))</f>
        <v>0</v>
      </c>
      <c r="AN3373" t="str">
        <f>IF(AM3373=1,COUNTIF($AM$2:AM3373,1),"")</f>
        <v/>
      </c>
      <c r="AO3373" t="str">
        <f>IFERROR(INDEX($D$2:$D$3528,MATCH(ROWS($AN$2:AN3373),Position_Fournisseurs,0)),"")</f>
        <v/>
      </c>
    </row>
    <row r="3374" spans="39:41" x14ac:dyDescent="0.25">
      <c r="AM3374">
        <f>--ISNUMBER(IFERROR(SEARCH('Formulaire recherche'!$E$20,D3374,1),""))</f>
        <v>0</v>
      </c>
      <c r="AN3374" t="str">
        <f>IF(AM3374=1,COUNTIF($AM$2:AM3374,1),"")</f>
        <v/>
      </c>
      <c r="AO3374" t="str">
        <f>IFERROR(INDEX($D$2:$D$3528,MATCH(ROWS($AN$2:AN3374),Position_Fournisseurs,0)),"")</f>
        <v/>
      </c>
    </row>
    <row r="3375" spans="39:41" x14ac:dyDescent="0.25">
      <c r="AM3375">
        <f>--ISNUMBER(IFERROR(SEARCH('Formulaire recherche'!$E$20,D3375,1),""))</f>
        <v>0</v>
      </c>
      <c r="AN3375" t="str">
        <f>IF(AM3375=1,COUNTIF($AM$2:AM3375,1),"")</f>
        <v/>
      </c>
      <c r="AO3375" t="str">
        <f>IFERROR(INDEX($D$2:$D$3528,MATCH(ROWS($AN$2:AN3375),Position_Fournisseurs,0)),"")</f>
        <v/>
      </c>
    </row>
    <row r="3376" spans="39:41" x14ac:dyDescent="0.25">
      <c r="AM3376">
        <f>--ISNUMBER(IFERROR(SEARCH('Formulaire recherche'!$E$20,D3376,1),""))</f>
        <v>0</v>
      </c>
      <c r="AN3376" t="str">
        <f>IF(AM3376=1,COUNTIF($AM$2:AM3376,1),"")</f>
        <v/>
      </c>
      <c r="AO3376" t="str">
        <f>IFERROR(INDEX($D$2:$D$3528,MATCH(ROWS($AN$2:AN3376),Position_Fournisseurs,0)),"")</f>
        <v/>
      </c>
    </row>
    <row r="3377" spans="39:41" x14ac:dyDescent="0.25">
      <c r="AM3377">
        <f>--ISNUMBER(IFERROR(SEARCH('Formulaire recherche'!$E$20,D3377,1),""))</f>
        <v>0</v>
      </c>
      <c r="AN3377" t="str">
        <f>IF(AM3377=1,COUNTIF($AM$2:AM3377,1),"")</f>
        <v/>
      </c>
      <c r="AO3377" t="str">
        <f>IFERROR(INDEX($D$2:$D$3528,MATCH(ROWS($AN$2:AN3377),Position_Fournisseurs,0)),"")</f>
        <v/>
      </c>
    </row>
    <row r="3378" spans="39:41" x14ac:dyDescent="0.25">
      <c r="AM3378">
        <f>--ISNUMBER(IFERROR(SEARCH('Formulaire recherche'!$E$20,D3378,1),""))</f>
        <v>0</v>
      </c>
      <c r="AN3378" t="str">
        <f>IF(AM3378=1,COUNTIF($AM$2:AM3378,1),"")</f>
        <v/>
      </c>
      <c r="AO3378" t="str">
        <f>IFERROR(INDEX($D$2:$D$3528,MATCH(ROWS($AN$2:AN3378),Position_Fournisseurs,0)),"")</f>
        <v/>
      </c>
    </row>
    <row r="3379" spans="39:41" x14ac:dyDescent="0.25">
      <c r="AM3379">
        <f>--ISNUMBER(IFERROR(SEARCH('Formulaire recherche'!$E$20,D3379,1),""))</f>
        <v>0</v>
      </c>
      <c r="AN3379" t="str">
        <f>IF(AM3379=1,COUNTIF($AM$2:AM3379,1),"")</f>
        <v/>
      </c>
      <c r="AO3379" t="str">
        <f>IFERROR(INDEX($D$2:$D$3528,MATCH(ROWS($AN$2:AN3379),Position_Fournisseurs,0)),"")</f>
        <v/>
      </c>
    </row>
    <row r="3380" spans="39:41" x14ac:dyDescent="0.25">
      <c r="AM3380">
        <f>--ISNUMBER(IFERROR(SEARCH('Formulaire recherche'!$E$20,D3380,1),""))</f>
        <v>0</v>
      </c>
      <c r="AN3380" t="str">
        <f>IF(AM3380=1,COUNTIF($AM$2:AM3380,1),"")</f>
        <v/>
      </c>
      <c r="AO3380" t="str">
        <f>IFERROR(INDEX($D$2:$D$3528,MATCH(ROWS($AN$2:AN3380),Position_Fournisseurs,0)),"")</f>
        <v/>
      </c>
    </row>
    <row r="3381" spans="39:41" x14ac:dyDescent="0.25">
      <c r="AM3381">
        <f>--ISNUMBER(IFERROR(SEARCH('Formulaire recherche'!$E$20,D3381,1),""))</f>
        <v>0</v>
      </c>
      <c r="AN3381" t="str">
        <f>IF(AM3381=1,COUNTIF($AM$2:AM3381,1),"")</f>
        <v/>
      </c>
      <c r="AO3381" t="str">
        <f>IFERROR(INDEX($D$2:$D$3528,MATCH(ROWS($AN$2:AN3381),Position_Fournisseurs,0)),"")</f>
        <v/>
      </c>
    </row>
    <row r="3382" spans="39:41" x14ac:dyDescent="0.25">
      <c r="AM3382">
        <f>--ISNUMBER(IFERROR(SEARCH('Formulaire recherche'!$E$20,D3382,1),""))</f>
        <v>0</v>
      </c>
      <c r="AN3382" t="str">
        <f>IF(AM3382=1,COUNTIF($AM$2:AM3382,1),"")</f>
        <v/>
      </c>
      <c r="AO3382" t="str">
        <f>IFERROR(INDEX($D$2:$D$3528,MATCH(ROWS($AN$2:AN3382),Position_Fournisseurs,0)),"")</f>
        <v/>
      </c>
    </row>
    <row r="3383" spans="39:41" x14ac:dyDescent="0.25">
      <c r="AM3383">
        <f>--ISNUMBER(IFERROR(SEARCH('Formulaire recherche'!$E$20,D3383,1),""))</f>
        <v>0</v>
      </c>
      <c r="AN3383" t="str">
        <f>IF(AM3383=1,COUNTIF($AM$2:AM3383,1),"")</f>
        <v/>
      </c>
      <c r="AO3383" t="str">
        <f>IFERROR(INDEX($D$2:$D$3528,MATCH(ROWS($AN$2:AN3383),Position_Fournisseurs,0)),"")</f>
        <v/>
      </c>
    </row>
    <row r="3384" spans="39:41" x14ac:dyDescent="0.25">
      <c r="AM3384">
        <f>--ISNUMBER(IFERROR(SEARCH('Formulaire recherche'!$E$20,D3384,1),""))</f>
        <v>0</v>
      </c>
      <c r="AN3384" t="str">
        <f>IF(AM3384=1,COUNTIF($AM$2:AM3384,1),"")</f>
        <v/>
      </c>
      <c r="AO3384" t="str">
        <f>IFERROR(INDEX($D$2:$D$3528,MATCH(ROWS($AN$2:AN3384),Position_Fournisseurs,0)),"")</f>
        <v/>
      </c>
    </row>
    <row r="3385" spans="39:41" x14ac:dyDescent="0.25">
      <c r="AM3385">
        <f>--ISNUMBER(IFERROR(SEARCH('Formulaire recherche'!$E$20,D3385,1),""))</f>
        <v>0</v>
      </c>
      <c r="AN3385" t="str">
        <f>IF(AM3385=1,COUNTIF($AM$2:AM3385,1),"")</f>
        <v/>
      </c>
      <c r="AO3385" t="str">
        <f>IFERROR(INDEX($D$2:$D$3528,MATCH(ROWS($AN$2:AN3385),Position_Fournisseurs,0)),"")</f>
        <v/>
      </c>
    </row>
    <row r="3386" spans="39:41" x14ac:dyDescent="0.25">
      <c r="AM3386">
        <f>--ISNUMBER(IFERROR(SEARCH('Formulaire recherche'!$E$20,D3386,1),""))</f>
        <v>0</v>
      </c>
      <c r="AN3386" t="str">
        <f>IF(AM3386=1,COUNTIF($AM$2:AM3386,1),"")</f>
        <v/>
      </c>
      <c r="AO3386" t="str">
        <f>IFERROR(INDEX($D$2:$D$3528,MATCH(ROWS($AN$2:AN3386),Position_Fournisseurs,0)),"")</f>
        <v/>
      </c>
    </row>
    <row r="3387" spans="39:41" x14ac:dyDescent="0.25">
      <c r="AM3387">
        <f>--ISNUMBER(IFERROR(SEARCH('Formulaire recherche'!$E$20,D3387,1),""))</f>
        <v>0</v>
      </c>
      <c r="AN3387" t="str">
        <f>IF(AM3387=1,COUNTIF($AM$2:AM3387,1),"")</f>
        <v/>
      </c>
      <c r="AO3387" t="str">
        <f>IFERROR(INDEX($D$2:$D$3528,MATCH(ROWS($AN$2:AN3387),Position_Fournisseurs,0)),"")</f>
        <v/>
      </c>
    </row>
    <row r="3388" spans="39:41" x14ac:dyDescent="0.25">
      <c r="AM3388">
        <f>--ISNUMBER(IFERROR(SEARCH('Formulaire recherche'!$E$20,D3388,1),""))</f>
        <v>0</v>
      </c>
      <c r="AN3388" t="str">
        <f>IF(AM3388=1,COUNTIF($AM$2:AM3388,1),"")</f>
        <v/>
      </c>
      <c r="AO3388" t="str">
        <f>IFERROR(INDEX($D$2:$D$3528,MATCH(ROWS($AN$2:AN3388),Position_Fournisseurs,0)),"")</f>
        <v/>
      </c>
    </row>
    <row r="3389" spans="39:41" x14ac:dyDescent="0.25">
      <c r="AM3389">
        <f>--ISNUMBER(IFERROR(SEARCH('Formulaire recherche'!$E$20,D3389,1),""))</f>
        <v>0</v>
      </c>
      <c r="AN3389" t="str">
        <f>IF(AM3389=1,COUNTIF($AM$2:AM3389,1),"")</f>
        <v/>
      </c>
      <c r="AO3389" t="str">
        <f>IFERROR(INDEX($D$2:$D$3528,MATCH(ROWS($AN$2:AN3389),Position_Fournisseurs,0)),"")</f>
        <v/>
      </c>
    </row>
    <row r="3390" spans="39:41" x14ac:dyDescent="0.25">
      <c r="AM3390">
        <f>--ISNUMBER(IFERROR(SEARCH('Formulaire recherche'!$E$20,D3390,1),""))</f>
        <v>0</v>
      </c>
      <c r="AN3390" t="str">
        <f>IF(AM3390=1,COUNTIF($AM$2:AM3390,1),"")</f>
        <v/>
      </c>
      <c r="AO3390" t="str">
        <f>IFERROR(INDEX($D$2:$D$3528,MATCH(ROWS($AN$2:AN3390),Position_Fournisseurs,0)),"")</f>
        <v/>
      </c>
    </row>
    <row r="3391" spans="39:41" x14ac:dyDescent="0.25">
      <c r="AM3391">
        <f>--ISNUMBER(IFERROR(SEARCH('Formulaire recherche'!$E$20,D3391,1),""))</f>
        <v>0</v>
      </c>
      <c r="AN3391" t="str">
        <f>IF(AM3391=1,COUNTIF($AM$2:AM3391,1),"")</f>
        <v/>
      </c>
      <c r="AO3391" t="str">
        <f>IFERROR(INDEX($D$2:$D$3528,MATCH(ROWS($AN$2:AN3391),Position_Fournisseurs,0)),"")</f>
        <v/>
      </c>
    </row>
    <row r="3392" spans="39:41" x14ac:dyDescent="0.25">
      <c r="AM3392">
        <f>--ISNUMBER(IFERROR(SEARCH('Formulaire recherche'!$E$20,D3392,1),""))</f>
        <v>0</v>
      </c>
      <c r="AN3392" t="str">
        <f>IF(AM3392=1,COUNTIF($AM$2:AM3392,1),"")</f>
        <v/>
      </c>
      <c r="AO3392" t="str">
        <f>IFERROR(INDEX($D$2:$D$3528,MATCH(ROWS($AN$2:AN3392),Position_Fournisseurs,0)),"")</f>
        <v/>
      </c>
    </row>
    <row r="3393" spans="39:41" x14ac:dyDescent="0.25">
      <c r="AM3393">
        <f>--ISNUMBER(IFERROR(SEARCH('Formulaire recherche'!$E$20,D3393,1),""))</f>
        <v>0</v>
      </c>
      <c r="AN3393" t="str">
        <f>IF(AM3393=1,COUNTIF($AM$2:AM3393,1),"")</f>
        <v/>
      </c>
      <c r="AO3393" t="str">
        <f>IFERROR(INDEX($D$2:$D$3528,MATCH(ROWS($AN$2:AN3393),Position_Fournisseurs,0)),"")</f>
        <v/>
      </c>
    </row>
    <row r="3394" spans="39:41" x14ac:dyDescent="0.25">
      <c r="AM3394">
        <f>--ISNUMBER(IFERROR(SEARCH('Formulaire recherche'!$E$20,D3394,1),""))</f>
        <v>0</v>
      </c>
      <c r="AN3394" t="str">
        <f>IF(AM3394=1,COUNTIF($AM$2:AM3394,1),"")</f>
        <v/>
      </c>
      <c r="AO3394" t="str">
        <f>IFERROR(INDEX($D$2:$D$3528,MATCH(ROWS($AN$2:AN3394),Position_Fournisseurs,0)),"")</f>
        <v/>
      </c>
    </row>
    <row r="3395" spans="39:41" x14ac:dyDescent="0.25">
      <c r="AM3395">
        <f>--ISNUMBER(IFERROR(SEARCH('Formulaire recherche'!$E$20,D3395,1),""))</f>
        <v>0</v>
      </c>
      <c r="AN3395" t="str">
        <f>IF(AM3395=1,COUNTIF($AM$2:AM3395,1),"")</f>
        <v/>
      </c>
      <c r="AO3395" t="str">
        <f>IFERROR(INDEX($D$2:$D$3528,MATCH(ROWS($AN$2:AN3395),Position_Fournisseurs,0)),"")</f>
        <v/>
      </c>
    </row>
    <row r="3396" spans="39:41" x14ac:dyDescent="0.25">
      <c r="AM3396">
        <f>--ISNUMBER(IFERROR(SEARCH('Formulaire recherche'!$E$20,D3396,1),""))</f>
        <v>0</v>
      </c>
      <c r="AN3396" t="str">
        <f>IF(AM3396=1,COUNTIF($AM$2:AM3396,1),"")</f>
        <v/>
      </c>
      <c r="AO3396" t="str">
        <f>IFERROR(INDEX($D$2:$D$3528,MATCH(ROWS($AN$2:AN3396),Position_Fournisseurs,0)),"")</f>
        <v/>
      </c>
    </row>
    <row r="3397" spans="39:41" x14ac:dyDescent="0.25">
      <c r="AM3397">
        <f>--ISNUMBER(IFERROR(SEARCH('Formulaire recherche'!$E$20,D3397,1),""))</f>
        <v>0</v>
      </c>
      <c r="AN3397" t="str">
        <f>IF(AM3397=1,COUNTIF($AM$2:AM3397,1),"")</f>
        <v/>
      </c>
      <c r="AO3397" t="str">
        <f>IFERROR(INDEX($D$2:$D$3528,MATCH(ROWS($AN$2:AN3397),Position_Fournisseurs,0)),"")</f>
        <v/>
      </c>
    </row>
    <row r="3398" spans="39:41" x14ac:dyDescent="0.25">
      <c r="AM3398">
        <f>--ISNUMBER(IFERROR(SEARCH('Formulaire recherche'!$E$20,D3398,1),""))</f>
        <v>0</v>
      </c>
      <c r="AN3398" t="str">
        <f>IF(AM3398=1,COUNTIF($AM$2:AM3398,1),"")</f>
        <v/>
      </c>
      <c r="AO3398" t="str">
        <f>IFERROR(INDEX($D$2:$D$3528,MATCH(ROWS($AN$2:AN3398),Position_Fournisseurs,0)),"")</f>
        <v/>
      </c>
    </row>
    <row r="3399" spans="39:41" x14ac:dyDescent="0.25">
      <c r="AM3399">
        <f>--ISNUMBER(IFERROR(SEARCH('Formulaire recherche'!$E$20,D3399,1),""))</f>
        <v>0</v>
      </c>
      <c r="AN3399" t="str">
        <f>IF(AM3399=1,COUNTIF($AM$2:AM3399,1),"")</f>
        <v/>
      </c>
      <c r="AO3399" t="str">
        <f>IFERROR(INDEX($D$2:$D$3528,MATCH(ROWS($AN$2:AN3399),Position_Fournisseurs,0)),"")</f>
        <v/>
      </c>
    </row>
    <row r="3400" spans="39:41" x14ac:dyDescent="0.25">
      <c r="AM3400">
        <f>--ISNUMBER(IFERROR(SEARCH('Formulaire recherche'!$E$20,D3400,1),""))</f>
        <v>0</v>
      </c>
      <c r="AN3400" t="str">
        <f>IF(AM3400=1,COUNTIF($AM$2:AM3400,1),"")</f>
        <v/>
      </c>
      <c r="AO3400" t="str">
        <f>IFERROR(INDEX($D$2:$D$3528,MATCH(ROWS($AN$2:AN3400),Position_Fournisseurs,0)),"")</f>
        <v/>
      </c>
    </row>
    <row r="3401" spans="39:41" x14ac:dyDescent="0.25">
      <c r="AM3401">
        <f>--ISNUMBER(IFERROR(SEARCH('Formulaire recherche'!$E$20,D3401,1),""))</f>
        <v>0</v>
      </c>
      <c r="AN3401" t="str">
        <f>IF(AM3401=1,COUNTIF($AM$2:AM3401,1),"")</f>
        <v/>
      </c>
      <c r="AO3401" t="str">
        <f>IFERROR(INDEX($D$2:$D$3528,MATCH(ROWS($AN$2:AN3401),Position_Fournisseurs,0)),"")</f>
        <v/>
      </c>
    </row>
    <row r="3402" spans="39:41" x14ac:dyDescent="0.25">
      <c r="AM3402">
        <f>--ISNUMBER(IFERROR(SEARCH('Formulaire recherche'!$E$20,D3402,1),""))</f>
        <v>0</v>
      </c>
      <c r="AN3402" t="str">
        <f>IF(AM3402=1,COUNTIF($AM$2:AM3402,1),"")</f>
        <v/>
      </c>
      <c r="AO3402" t="str">
        <f>IFERROR(INDEX($D$2:$D$3528,MATCH(ROWS($AN$2:AN3402),Position_Fournisseurs,0)),"")</f>
        <v/>
      </c>
    </row>
    <row r="3403" spans="39:41" x14ac:dyDescent="0.25">
      <c r="AM3403">
        <f>--ISNUMBER(IFERROR(SEARCH('Formulaire recherche'!$E$20,D3403,1),""))</f>
        <v>0</v>
      </c>
      <c r="AN3403" t="str">
        <f>IF(AM3403=1,COUNTIF($AM$2:AM3403,1),"")</f>
        <v/>
      </c>
      <c r="AO3403" t="str">
        <f>IFERROR(INDEX($D$2:$D$3528,MATCH(ROWS($AN$2:AN3403),Position_Fournisseurs,0)),"")</f>
        <v/>
      </c>
    </row>
    <row r="3404" spans="39:41" x14ac:dyDescent="0.25">
      <c r="AM3404">
        <f>--ISNUMBER(IFERROR(SEARCH('Formulaire recherche'!$E$20,D3404,1),""))</f>
        <v>0</v>
      </c>
      <c r="AN3404" t="str">
        <f>IF(AM3404=1,COUNTIF($AM$2:AM3404,1),"")</f>
        <v/>
      </c>
      <c r="AO3404" t="str">
        <f>IFERROR(INDEX($D$2:$D$3528,MATCH(ROWS($AN$2:AN3404),Position_Fournisseurs,0)),"")</f>
        <v/>
      </c>
    </row>
    <row r="3405" spans="39:41" x14ac:dyDescent="0.25">
      <c r="AM3405">
        <f>--ISNUMBER(IFERROR(SEARCH('Formulaire recherche'!$E$20,D3405,1),""))</f>
        <v>0</v>
      </c>
      <c r="AN3405" t="str">
        <f>IF(AM3405=1,COUNTIF($AM$2:AM3405,1),"")</f>
        <v/>
      </c>
      <c r="AO3405" t="str">
        <f>IFERROR(INDEX($D$2:$D$3528,MATCH(ROWS($AN$2:AN3405),Position_Fournisseurs,0)),"")</f>
        <v/>
      </c>
    </row>
    <row r="3406" spans="39:41" x14ac:dyDescent="0.25">
      <c r="AM3406">
        <f>--ISNUMBER(IFERROR(SEARCH('Formulaire recherche'!$E$20,D3406,1),""))</f>
        <v>0</v>
      </c>
      <c r="AN3406" t="str">
        <f>IF(AM3406=1,COUNTIF($AM$2:AM3406,1),"")</f>
        <v/>
      </c>
      <c r="AO3406" t="str">
        <f>IFERROR(INDEX($D$2:$D$3528,MATCH(ROWS($AN$2:AN3406),Position_Fournisseurs,0)),"")</f>
        <v/>
      </c>
    </row>
    <row r="3407" spans="39:41" x14ac:dyDescent="0.25">
      <c r="AM3407">
        <f>--ISNUMBER(IFERROR(SEARCH('Formulaire recherche'!$E$20,D3407,1),""))</f>
        <v>0</v>
      </c>
      <c r="AN3407" t="str">
        <f>IF(AM3407=1,COUNTIF($AM$2:AM3407,1),"")</f>
        <v/>
      </c>
      <c r="AO3407" t="str">
        <f>IFERROR(INDEX($D$2:$D$3528,MATCH(ROWS($AN$2:AN3407),Position_Fournisseurs,0)),"")</f>
        <v/>
      </c>
    </row>
    <row r="3408" spans="39:41" x14ac:dyDescent="0.25">
      <c r="AM3408">
        <f>--ISNUMBER(IFERROR(SEARCH('Formulaire recherche'!$E$20,D3408,1),""))</f>
        <v>0</v>
      </c>
      <c r="AN3408" t="str">
        <f>IF(AM3408=1,COUNTIF($AM$2:AM3408,1),"")</f>
        <v/>
      </c>
      <c r="AO3408" t="str">
        <f>IFERROR(INDEX($D$2:$D$3528,MATCH(ROWS($AN$2:AN3408),Position_Fournisseurs,0)),"")</f>
        <v/>
      </c>
    </row>
    <row r="3409" spans="39:41" x14ac:dyDescent="0.25">
      <c r="AM3409">
        <f>--ISNUMBER(IFERROR(SEARCH('Formulaire recherche'!$E$20,D3409,1),""))</f>
        <v>0</v>
      </c>
      <c r="AN3409" t="str">
        <f>IF(AM3409=1,COUNTIF($AM$2:AM3409,1),"")</f>
        <v/>
      </c>
      <c r="AO3409" t="str">
        <f>IFERROR(INDEX($D$2:$D$3528,MATCH(ROWS($AN$2:AN3409),Position_Fournisseurs,0)),"")</f>
        <v/>
      </c>
    </row>
    <row r="3410" spans="39:41" x14ac:dyDescent="0.25">
      <c r="AM3410">
        <f>--ISNUMBER(IFERROR(SEARCH('Formulaire recherche'!$E$20,D3410,1),""))</f>
        <v>0</v>
      </c>
      <c r="AN3410" t="str">
        <f>IF(AM3410=1,COUNTIF($AM$2:AM3410,1),"")</f>
        <v/>
      </c>
      <c r="AO3410" t="str">
        <f>IFERROR(INDEX($D$2:$D$3528,MATCH(ROWS($AN$2:AN3410),Position_Fournisseurs,0)),"")</f>
        <v/>
      </c>
    </row>
    <row r="3411" spans="39:41" x14ac:dyDescent="0.25">
      <c r="AM3411">
        <f>--ISNUMBER(IFERROR(SEARCH('Formulaire recherche'!$E$20,D3411,1),""))</f>
        <v>0</v>
      </c>
      <c r="AN3411" t="str">
        <f>IF(AM3411=1,COUNTIF($AM$2:AM3411,1),"")</f>
        <v/>
      </c>
      <c r="AO3411" t="str">
        <f>IFERROR(INDEX($D$2:$D$3528,MATCH(ROWS($AN$2:AN3411),Position_Fournisseurs,0)),"")</f>
        <v/>
      </c>
    </row>
    <row r="3412" spans="39:41" x14ac:dyDescent="0.25">
      <c r="AM3412">
        <f>--ISNUMBER(IFERROR(SEARCH('Formulaire recherche'!$E$20,D3412,1),""))</f>
        <v>0</v>
      </c>
      <c r="AN3412" t="str">
        <f>IF(AM3412=1,COUNTIF($AM$2:AM3412,1),"")</f>
        <v/>
      </c>
      <c r="AO3412" t="str">
        <f>IFERROR(INDEX($D$2:$D$3528,MATCH(ROWS($AN$2:AN3412),Position_Fournisseurs,0)),"")</f>
        <v/>
      </c>
    </row>
    <row r="3413" spans="39:41" x14ac:dyDescent="0.25">
      <c r="AM3413">
        <f>--ISNUMBER(IFERROR(SEARCH('Formulaire recherche'!$E$20,D3413,1),""))</f>
        <v>0</v>
      </c>
      <c r="AN3413" t="str">
        <f>IF(AM3413=1,COUNTIF($AM$2:AM3413,1),"")</f>
        <v/>
      </c>
      <c r="AO3413" t="str">
        <f>IFERROR(INDEX($D$2:$D$3528,MATCH(ROWS($AN$2:AN3413),Position_Fournisseurs,0)),"")</f>
        <v/>
      </c>
    </row>
    <row r="3414" spans="39:41" x14ac:dyDescent="0.25">
      <c r="AM3414">
        <f>--ISNUMBER(IFERROR(SEARCH('Formulaire recherche'!$E$20,D3414,1),""))</f>
        <v>0</v>
      </c>
      <c r="AN3414" t="str">
        <f>IF(AM3414=1,COUNTIF($AM$2:AM3414,1),"")</f>
        <v/>
      </c>
      <c r="AO3414" t="str">
        <f>IFERROR(INDEX($D$2:$D$3528,MATCH(ROWS($AN$2:AN3414),Position_Fournisseurs,0)),"")</f>
        <v/>
      </c>
    </row>
    <row r="3415" spans="39:41" x14ac:dyDescent="0.25">
      <c r="AM3415">
        <f>--ISNUMBER(IFERROR(SEARCH('Formulaire recherche'!$E$20,D3415,1),""))</f>
        <v>0</v>
      </c>
      <c r="AN3415" t="str">
        <f>IF(AM3415=1,COUNTIF($AM$2:AM3415,1),"")</f>
        <v/>
      </c>
      <c r="AO3415" t="str">
        <f>IFERROR(INDEX($D$2:$D$3528,MATCH(ROWS($AN$2:AN3415),Position_Fournisseurs,0)),"")</f>
        <v/>
      </c>
    </row>
    <row r="3416" spans="39:41" x14ac:dyDescent="0.25">
      <c r="AM3416">
        <f>--ISNUMBER(IFERROR(SEARCH('Formulaire recherche'!$E$20,D3416,1),""))</f>
        <v>0</v>
      </c>
      <c r="AN3416" t="str">
        <f>IF(AM3416=1,COUNTIF($AM$2:AM3416,1),"")</f>
        <v/>
      </c>
      <c r="AO3416" t="str">
        <f>IFERROR(INDEX($D$2:$D$3528,MATCH(ROWS($AN$2:AN3416),Position_Fournisseurs,0)),"")</f>
        <v/>
      </c>
    </row>
    <row r="3417" spans="39:41" x14ac:dyDescent="0.25">
      <c r="AM3417">
        <f>--ISNUMBER(IFERROR(SEARCH('Formulaire recherche'!$E$20,D3417,1),""))</f>
        <v>0</v>
      </c>
      <c r="AN3417" t="str">
        <f>IF(AM3417=1,COUNTIF($AM$2:AM3417,1),"")</f>
        <v/>
      </c>
      <c r="AO3417" t="str">
        <f>IFERROR(INDEX($D$2:$D$3528,MATCH(ROWS($AN$2:AN3417),Position_Fournisseurs,0)),"")</f>
        <v/>
      </c>
    </row>
    <row r="3418" spans="39:41" x14ac:dyDescent="0.25">
      <c r="AM3418">
        <f>--ISNUMBER(IFERROR(SEARCH('Formulaire recherche'!$E$20,D3418,1),""))</f>
        <v>0</v>
      </c>
      <c r="AN3418" t="str">
        <f>IF(AM3418=1,COUNTIF($AM$2:AM3418,1),"")</f>
        <v/>
      </c>
      <c r="AO3418" t="str">
        <f>IFERROR(INDEX($D$2:$D$3528,MATCH(ROWS($AN$2:AN3418),Position_Fournisseurs,0)),"")</f>
        <v/>
      </c>
    </row>
    <row r="3419" spans="39:41" x14ac:dyDescent="0.25">
      <c r="AM3419">
        <f>--ISNUMBER(IFERROR(SEARCH('Formulaire recherche'!$E$20,D3419,1),""))</f>
        <v>0</v>
      </c>
      <c r="AN3419" t="str">
        <f>IF(AM3419=1,COUNTIF($AM$2:AM3419,1),"")</f>
        <v/>
      </c>
      <c r="AO3419" t="str">
        <f>IFERROR(INDEX($D$2:$D$3528,MATCH(ROWS($AN$2:AN3419),Position_Fournisseurs,0)),"")</f>
        <v/>
      </c>
    </row>
    <row r="3420" spans="39:41" x14ac:dyDescent="0.25">
      <c r="AM3420">
        <f>--ISNUMBER(IFERROR(SEARCH('Formulaire recherche'!$E$20,D3420,1),""))</f>
        <v>0</v>
      </c>
      <c r="AN3420" t="str">
        <f>IF(AM3420=1,COUNTIF($AM$2:AM3420,1),"")</f>
        <v/>
      </c>
      <c r="AO3420" t="str">
        <f>IFERROR(INDEX($D$2:$D$3528,MATCH(ROWS($AN$2:AN3420),Position_Fournisseurs,0)),"")</f>
        <v/>
      </c>
    </row>
    <row r="3421" spans="39:41" x14ac:dyDescent="0.25">
      <c r="AM3421">
        <f>--ISNUMBER(IFERROR(SEARCH('Formulaire recherche'!$E$20,D3421,1),""))</f>
        <v>0</v>
      </c>
      <c r="AN3421" t="str">
        <f>IF(AM3421=1,COUNTIF($AM$2:AM3421,1),"")</f>
        <v/>
      </c>
      <c r="AO3421" t="str">
        <f>IFERROR(INDEX($D$2:$D$3528,MATCH(ROWS($AN$2:AN3421),Position_Fournisseurs,0)),"")</f>
        <v/>
      </c>
    </row>
    <row r="3422" spans="39:41" x14ac:dyDescent="0.25">
      <c r="AM3422">
        <f>--ISNUMBER(IFERROR(SEARCH('Formulaire recherche'!$E$20,D3422,1),""))</f>
        <v>0</v>
      </c>
      <c r="AN3422" t="str">
        <f>IF(AM3422=1,COUNTIF($AM$2:AM3422,1),"")</f>
        <v/>
      </c>
      <c r="AO3422" t="str">
        <f>IFERROR(INDEX($D$2:$D$3528,MATCH(ROWS($AN$2:AN3422),Position_Fournisseurs,0)),"")</f>
        <v/>
      </c>
    </row>
    <row r="3423" spans="39:41" x14ac:dyDescent="0.25">
      <c r="AM3423">
        <f>--ISNUMBER(IFERROR(SEARCH('Formulaire recherche'!$E$20,D3423,1),""))</f>
        <v>0</v>
      </c>
      <c r="AN3423" t="str">
        <f>IF(AM3423=1,COUNTIF($AM$2:AM3423,1),"")</f>
        <v/>
      </c>
      <c r="AO3423" t="str">
        <f>IFERROR(INDEX($D$2:$D$3528,MATCH(ROWS($AN$2:AN3423),Position_Fournisseurs,0)),"")</f>
        <v/>
      </c>
    </row>
    <row r="3424" spans="39:41" x14ac:dyDescent="0.25">
      <c r="AM3424">
        <f>--ISNUMBER(IFERROR(SEARCH('Formulaire recherche'!$E$20,D3424,1),""))</f>
        <v>0</v>
      </c>
      <c r="AN3424" t="str">
        <f>IF(AM3424=1,COUNTIF($AM$2:AM3424,1),"")</f>
        <v/>
      </c>
      <c r="AO3424" t="str">
        <f>IFERROR(INDEX($D$2:$D$3528,MATCH(ROWS($AN$2:AN3424),Position_Fournisseurs,0)),"")</f>
        <v/>
      </c>
    </row>
    <row r="3425" spans="39:41" x14ac:dyDescent="0.25">
      <c r="AM3425">
        <f>--ISNUMBER(IFERROR(SEARCH('Formulaire recherche'!$E$20,D3425,1),""))</f>
        <v>0</v>
      </c>
      <c r="AN3425" t="str">
        <f>IF(AM3425=1,COUNTIF($AM$2:AM3425,1),"")</f>
        <v/>
      </c>
      <c r="AO3425" t="str">
        <f>IFERROR(INDEX($D$2:$D$3528,MATCH(ROWS($AN$2:AN3425),Position_Fournisseurs,0)),"")</f>
        <v/>
      </c>
    </row>
    <row r="3426" spans="39:41" x14ac:dyDescent="0.25">
      <c r="AM3426">
        <f>--ISNUMBER(IFERROR(SEARCH('Formulaire recherche'!$E$20,D3426,1),""))</f>
        <v>0</v>
      </c>
      <c r="AN3426" t="str">
        <f>IF(AM3426=1,COUNTIF($AM$2:AM3426,1),"")</f>
        <v/>
      </c>
      <c r="AO3426" t="str">
        <f>IFERROR(INDEX($D$2:$D$3528,MATCH(ROWS($AN$2:AN3426),Position_Fournisseurs,0)),"")</f>
        <v/>
      </c>
    </row>
    <row r="3427" spans="39:41" x14ac:dyDescent="0.25">
      <c r="AM3427">
        <f>--ISNUMBER(IFERROR(SEARCH('Formulaire recherche'!$E$20,D3427,1),""))</f>
        <v>0</v>
      </c>
      <c r="AN3427" t="str">
        <f>IF(AM3427=1,COUNTIF($AM$2:AM3427,1),"")</f>
        <v/>
      </c>
      <c r="AO3427" t="str">
        <f>IFERROR(INDEX($D$2:$D$3528,MATCH(ROWS($AN$2:AN3427),Position_Fournisseurs,0)),"")</f>
        <v/>
      </c>
    </row>
    <row r="3428" spans="39:41" x14ac:dyDescent="0.25">
      <c r="AM3428">
        <f>--ISNUMBER(IFERROR(SEARCH('Formulaire recherche'!$E$20,D3428,1),""))</f>
        <v>0</v>
      </c>
      <c r="AN3428" t="str">
        <f>IF(AM3428=1,COUNTIF($AM$2:AM3428,1),"")</f>
        <v/>
      </c>
      <c r="AO3428" t="str">
        <f>IFERROR(INDEX($D$2:$D$3528,MATCH(ROWS($AN$2:AN3428),Position_Fournisseurs,0)),"")</f>
        <v/>
      </c>
    </row>
    <row r="3429" spans="39:41" x14ac:dyDescent="0.25">
      <c r="AM3429">
        <f>--ISNUMBER(IFERROR(SEARCH('Formulaire recherche'!$E$20,D3429,1),""))</f>
        <v>0</v>
      </c>
      <c r="AN3429" t="str">
        <f>IF(AM3429=1,COUNTIF($AM$2:AM3429,1),"")</f>
        <v/>
      </c>
      <c r="AO3429" t="str">
        <f>IFERROR(INDEX($D$2:$D$3528,MATCH(ROWS($AN$2:AN3429),Position_Fournisseurs,0)),"")</f>
        <v/>
      </c>
    </row>
    <row r="3430" spans="39:41" x14ac:dyDescent="0.25">
      <c r="AM3430">
        <f>--ISNUMBER(IFERROR(SEARCH('Formulaire recherche'!$E$20,D3430,1),""))</f>
        <v>0</v>
      </c>
      <c r="AN3430" t="str">
        <f>IF(AM3430=1,COUNTIF($AM$2:AM3430,1),"")</f>
        <v/>
      </c>
      <c r="AO3430" t="str">
        <f>IFERROR(INDEX($D$2:$D$3528,MATCH(ROWS($AN$2:AN3430),Position_Fournisseurs,0)),"")</f>
        <v/>
      </c>
    </row>
    <row r="3431" spans="39:41" x14ac:dyDescent="0.25">
      <c r="AM3431">
        <f>--ISNUMBER(IFERROR(SEARCH('Formulaire recherche'!$E$20,D3431,1),""))</f>
        <v>0</v>
      </c>
      <c r="AN3431" t="str">
        <f>IF(AM3431=1,COUNTIF($AM$2:AM3431,1),"")</f>
        <v/>
      </c>
      <c r="AO3431" t="str">
        <f>IFERROR(INDEX($D$2:$D$3528,MATCH(ROWS($AN$2:AN3431),Position_Fournisseurs,0)),"")</f>
        <v/>
      </c>
    </row>
    <row r="3432" spans="39:41" x14ac:dyDescent="0.25">
      <c r="AM3432">
        <f>--ISNUMBER(IFERROR(SEARCH('Formulaire recherche'!$E$20,D3432,1),""))</f>
        <v>0</v>
      </c>
      <c r="AN3432" t="str">
        <f>IF(AM3432=1,COUNTIF($AM$2:AM3432,1),"")</f>
        <v/>
      </c>
      <c r="AO3432" t="str">
        <f>IFERROR(INDEX($D$2:$D$3528,MATCH(ROWS($AN$2:AN3432),Position_Fournisseurs,0)),"")</f>
        <v/>
      </c>
    </row>
    <row r="3433" spans="39:41" x14ac:dyDescent="0.25">
      <c r="AM3433">
        <f>--ISNUMBER(IFERROR(SEARCH('Formulaire recherche'!$E$20,D3433,1),""))</f>
        <v>0</v>
      </c>
      <c r="AN3433" t="str">
        <f>IF(AM3433=1,COUNTIF($AM$2:AM3433,1),"")</f>
        <v/>
      </c>
      <c r="AO3433" t="str">
        <f>IFERROR(INDEX($D$2:$D$3528,MATCH(ROWS($AN$2:AN3433),Position_Fournisseurs,0)),"")</f>
        <v/>
      </c>
    </row>
    <row r="3434" spans="39:41" x14ac:dyDescent="0.25">
      <c r="AM3434">
        <f>--ISNUMBER(IFERROR(SEARCH('Formulaire recherche'!$E$20,D3434,1),""))</f>
        <v>0</v>
      </c>
      <c r="AN3434" t="str">
        <f>IF(AM3434=1,COUNTIF($AM$2:AM3434,1),"")</f>
        <v/>
      </c>
      <c r="AO3434" t="str">
        <f>IFERROR(INDEX($D$2:$D$3528,MATCH(ROWS($AN$2:AN3434),Position_Fournisseurs,0)),"")</f>
        <v/>
      </c>
    </row>
    <row r="3435" spans="39:41" x14ac:dyDescent="0.25">
      <c r="AM3435">
        <f>--ISNUMBER(IFERROR(SEARCH('Formulaire recherche'!$E$20,D3435,1),""))</f>
        <v>0</v>
      </c>
      <c r="AN3435" t="str">
        <f>IF(AM3435=1,COUNTIF($AM$2:AM3435,1),"")</f>
        <v/>
      </c>
      <c r="AO3435" t="str">
        <f>IFERROR(INDEX($D$2:$D$3528,MATCH(ROWS($AN$2:AN3435),Position_Fournisseurs,0)),"")</f>
        <v/>
      </c>
    </row>
    <row r="3436" spans="39:41" x14ac:dyDescent="0.25">
      <c r="AM3436">
        <f>--ISNUMBER(IFERROR(SEARCH('Formulaire recherche'!$E$20,D3436,1),""))</f>
        <v>0</v>
      </c>
      <c r="AN3436" t="str">
        <f>IF(AM3436=1,COUNTIF($AM$2:AM3436,1),"")</f>
        <v/>
      </c>
      <c r="AO3436" t="str">
        <f>IFERROR(INDEX($D$2:$D$3528,MATCH(ROWS($AN$2:AN3436),Position_Fournisseurs,0)),"")</f>
        <v/>
      </c>
    </row>
    <row r="3437" spans="39:41" x14ac:dyDescent="0.25">
      <c r="AM3437">
        <f>--ISNUMBER(IFERROR(SEARCH('Formulaire recherche'!$E$20,D3437,1),""))</f>
        <v>0</v>
      </c>
      <c r="AN3437" t="str">
        <f>IF(AM3437=1,COUNTIF($AM$2:AM3437,1),"")</f>
        <v/>
      </c>
      <c r="AO3437" t="str">
        <f>IFERROR(INDEX($D$2:$D$3528,MATCH(ROWS($AN$2:AN3437),Position_Fournisseurs,0)),"")</f>
        <v/>
      </c>
    </row>
    <row r="3438" spans="39:41" x14ac:dyDescent="0.25">
      <c r="AM3438">
        <f>--ISNUMBER(IFERROR(SEARCH('Formulaire recherche'!$E$20,D3438,1),""))</f>
        <v>0</v>
      </c>
      <c r="AN3438" t="str">
        <f>IF(AM3438=1,COUNTIF($AM$2:AM3438,1),"")</f>
        <v/>
      </c>
      <c r="AO3438" t="str">
        <f>IFERROR(INDEX($D$2:$D$3528,MATCH(ROWS($AN$2:AN3438),Position_Fournisseurs,0)),"")</f>
        <v/>
      </c>
    </row>
    <row r="3439" spans="39:41" x14ac:dyDescent="0.25">
      <c r="AM3439">
        <f>--ISNUMBER(IFERROR(SEARCH('Formulaire recherche'!$E$20,D3439,1),""))</f>
        <v>0</v>
      </c>
      <c r="AN3439" t="str">
        <f>IF(AM3439=1,COUNTIF($AM$2:AM3439,1),"")</f>
        <v/>
      </c>
      <c r="AO3439" t="str">
        <f>IFERROR(INDEX($D$2:$D$3528,MATCH(ROWS($AN$2:AN3439),Position_Fournisseurs,0)),"")</f>
        <v/>
      </c>
    </row>
    <row r="3440" spans="39:41" x14ac:dyDescent="0.25">
      <c r="AM3440">
        <f>--ISNUMBER(IFERROR(SEARCH('Formulaire recherche'!$E$20,D3440,1),""))</f>
        <v>0</v>
      </c>
      <c r="AN3440" t="str">
        <f>IF(AM3440=1,COUNTIF($AM$2:AM3440,1),"")</f>
        <v/>
      </c>
      <c r="AO3440" t="str">
        <f>IFERROR(INDEX($D$2:$D$3528,MATCH(ROWS($AN$2:AN3440),Position_Fournisseurs,0)),"")</f>
        <v/>
      </c>
    </row>
    <row r="3441" spans="39:41" x14ac:dyDescent="0.25">
      <c r="AM3441">
        <f>--ISNUMBER(IFERROR(SEARCH('Formulaire recherche'!$E$20,D3441,1),""))</f>
        <v>0</v>
      </c>
      <c r="AN3441" t="str">
        <f>IF(AM3441=1,COUNTIF($AM$2:AM3441,1),"")</f>
        <v/>
      </c>
      <c r="AO3441" t="str">
        <f>IFERROR(INDEX($D$2:$D$3528,MATCH(ROWS($AN$2:AN3441),Position_Fournisseurs,0)),"")</f>
        <v/>
      </c>
    </row>
    <row r="3442" spans="39:41" x14ac:dyDescent="0.25">
      <c r="AM3442">
        <f>--ISNUMBER(IFERROR(SEARCH('Formulaire recherche'!$E$20,D3442,1),""))</f>
        <v>0</v>
      </c>
      <c r="AN3442" t="str">
        <f>IF(AM3442=1,COUNTIF($AM$2:AM3442,1),"")</f>
        <v/>
      </c>
      <c r="AO3442" t="str">
        <f>IFERROR(INDEX($D$2:$D$3528,MATCH(ROWS($AN$2:AN3442),Position_Fournisseurs,0)),"")</f>
        <v/>
      </c>
    </row>
    <row r="3443" spans="39:41" x14ac:dyDescent="0.25">
      <c r="AM3443">
        <f>--ISNUMBER(IFERROR(SEARCH('Formulaire recherche'!$E$20,D3443,1),""))</f>
        <v>0</v>
      </c>
      <c r="AN3443" t="str">
        <f>IF(AM3443=1,COUNTIF($AM$2:AM3443,1),"")</f>
        <v/>
      </c>
      <c r="AO3443" t="str">
        <f>IFERROR(INDEX($D$2:$D$3528,MATCH(ROWS($AN$2:AN3443),Position_Fournisseurs,0)),"")</f>
        <v/>
      </c>
    </row>
    <row r="3444" spans="39:41" x14ac:dyDescent="0.25">
      <c r="AM3444">
        <f>--ISNUMBER(IFERROR(SEARCH('Formulaire recherche'!$E$20,D3444,1),""))</f>
        <v>0</v>
      </c>
      <c r="AN3444" t="str">
        <f>IF(AM3444=1,COUNTIF($AM$2:AM3444,1),"")</f>
        <v/>
      </c>
      <c r="AO3444" t="str">
        <f>IFERROR(INDEX($D$2:$D$3528,MATCH(ROWS($AN$2:AN3444),Position_Fournisseurs,0)),"")</f>
        <v/>
      </c>
    </row>
    <row r="3445" spans="39:41" x14ac:dyDescent="0.25">
      <c r="AM3445">
        <f>--ISNUMBER(IFERROR(SEARCH('Formulaire recherche'!$E$20,D3445,1),""))</f>
        <v>0</v>
      </c>
      <c r="AN3445" t="str">
        <f>IF(AM3445=1,COUNTIF($AM$2:AM3445,1),"")</f>
        <v/>
      </c>
      <c r="AO3445" t="str">
        <f>IFERROR(INDEX($D$2:$D$3528,MATCH(ROWS($AN$2:AN3445),Position_Fournisseurs,0)),"")</f>
        <v/>
      </c>
    </row>
    <row r="3446" spans="39:41" x14ac:dyDescent="0.25">
      <c r="AM3446">
        <f>--ISNUMBER(IFERROR(SEARCH('Formulaire recherche'!$E$20,D3446,1),""))</f>
        <v>0</v>
      </c>
      <c r="AN3446" t="str">
        <f>IF(AM3446=1,COUNTIF($AM$2:AM3446,1),"")</f>
        <v/>
      </c>
      <c r="AO3446" t="str">
        <f>IFERROR(INDEX($D$2:$D$3528,MATCH(ROWS($AN$2:AN3446),Position_Fournisseurs,0)),"")</f>
        <v/>
      </c>
    </row>
    <row r="3447" spans="39:41" x14ac:dyDescent="0.25">
      <c r="AM3447">
        <f>--ISNUMBER(IFERROR(SEARCH('Formulaire recherche'!$E$20,D3447,1),""))</f>
        <v>0</v>
      </c>
      <c r="AN3447" t="str">
        <f>IF(AM3447=1,COUNTIF($AM$2:AM3447,1),"")</f>
        <v/>
      </c>
      <c r="AO3447" t="str">
        <f>IFERROR(INDEX($D$2:$D$3528,MATCH(ROWS($AN$2:AN3447),Position_Fournisseurs,0)),"")</f>
        <v/>
      </c>
    </row>
    <row r="3448" spans="39:41" x14ac:dyDescent="0.25">
      <c r="AM3448">
        <f>--ISNUMBER(IFERROR(SEARCH('Formulaire recherche'!$E$20,D3448,1),""))</f>
        <v>0</v>
      </c>
      <c r="AN3448" t="str">
        <f>IF(AM3448=1,COUNTIF($AM$2:AM3448,1),"")</f>
        <v/>
      </c>
      <c r="AO3448" t="str">
        <f>IFERROR(INDEX($D$2:$D$3528,MATCH(ROWS($AN$2:AN3448),Position_Fournisseurs,0)),"")</f>
        <v/>
      </c>
    </row>
    <row r="3449" spans="39:41" x14ac:dyDescent="0.25">
      <c r="AM3449">
        <f>--ISNUMBER(IFERROR(SEARCH('Formulaire recherche'!$E$20,D3449,1),""))</f>
        <v>0</v>
      </c>
      <c r="AN3449" t="str">
        <f>IF(AM3449=1,COUNTIF($AM$2:AM3449,1),"")</f>
        <v/>
      </c>
      <c r="AO3449" t="str">
        <f>IFERROR(INDEX($D$2:$D$3528,MATCH(ROWS($AN$2:AN3449),Position_Fournisseurs,0)),"")</f>
        <v/>
      </c>
    </row>
    <row r="3450" spans="39:41" x14ac:dyDescent="0.25">
      <c r="AM3450">
        <f>--ISNUMBER(IFERROR(SEARCH('Formulaire recherche'!$E$20,D3450,1),""))</f>
        <v>0</v>
      </c>
      <c r="AN3450" t="str">
        <f>IF(AM3450=1,COUNTIF($AM$2:AM3450,1),"")</f>
        <v/>
      </c>
      <c r="AO3450" t="str">
        <f>IFERROR(INDEX($D$2:$D$3528,MATCH(ROWS($AN$2:AN3450),Position_Fournisseurs,0)),"")</f>
        <v/>
      </c>
    </row>
    <row r="3451" spans="39:41" x14ac:dyDescent="0.25">
      <c r="AM3451">
        <f>--ISNUMBER(IFERROR(SEARCH('Formulaire recherche'!$E$20,D3451,1),""))</f>
        <v>0</v>
      </c>
      <c r="AN3451" t="str">
        <f>IF(AM3451=1,COUNTIF($AM$2:AM3451,1),"")</f>
        <v/>
      </c>
      <c r="AO3451" t="str">
        <f>IFERROR(INDEX($D$2:$D$3528,MATCH(ROWS($AN$2:AN3451),Position_Fournisseurs,0)),"")</f>
        <v/>
      </c>
    </row>
    <row r="3452" spans="39:41" x14ac:dyDescent="0.25">
      <c r="AM3452">
        <f>--ISNUMBER(IFERROR(SEARCH('Formulaire recherche'!$E$20,D3452,1),""))</f>
        <v>0</v>
      </c>
      <c r="AN3452" t="str">
        <f>IF(AM3452=1,COUNTIF($AM$2:AM3452,1),"")</f>
        <v/>
      </c>
      <c r="AO3452" t="str">
        <f>IFERROR(INDEX($D$2:$D$3528,MATCH(ROWS($AN$2:AN3452),Position_Fournisseurs,0)),"")</f>
        <v/>
      </c>
    </row>
    <row r="3453" spans="39:41" x14ac:dyDescent="0.25">
      <c r="AM3453">
        <f>--ISNUMBER(IFERROR(SEARCH('Formulaire recherche'!$E$20,D3453,1),""))</f>
        <v>0</v>
      </c>
      <c r="AN3453" t="str">
        <f>IF(AM3453=1,COUNTIF($AM$2:AM3453,1),"")</f>
        <v/>
      </c>
      <c r="AO3453" t="str">
        <f>IFERROR(INDEX($D$2:$D$3528,MATCH(ROWS($AN$2:AN3453),Position_Fournisseurs,0)),"")</f>
        <v/>
      </c>
    </row>
    <row r="3454" spans="39:41" x14ac:dyDescent="0.25">
      <c r="AM3454">
        <f>--ISNUMBER(IFERROR(SEARCH('Formulaire recherche'!$E$20,D3454,1),""))</f>
        <v>0</v>
      </c>
      <c r="AN3454" t="str">
        <f>IF(AM3454=1,COUNTIF($AM$2:AM3454,1),"")</f>
        <v/>
      </c>
      <c r="AO3454" t="str">
        <f>IFERROR(INDEX($D$2:$D$3528,MATCH(ROWS($AN$2:AN3454),Position_Fournisseurs,0)),"")</f>
        <v/>
      </c>
    </row>
    <row r="3455" spans="39:41" x14ac:dyDescent="0.25">
      <c r="AM3455">
        <f>--ISNUMBER(IFERROR(SEARCH('Formulaire recherche'!$E$20,D3455,1),""))</f>
        <v>0</v>
      </c>
      <c r="AN3455" t="str">
        <f>IF(AM3455=1,COUNTIF($AM$2:AM3455,1),"")</f>
        <v/>
      </c>
      <c r="AO3455" t="str">
        <f>IFERROR(INDEX($D$2:$D$3528,MATCH(ROWS($AN$2:AN3455),Position_Fournisseurs,0)),"")</f>
        <v/>
      </c>
    </row>
    <row r="3456" spans="39:41" x14ac:dyDescent="0.25">
      <c r="AM3456">
        <f>--ISNUMBER(IFERROR(SEARCH('Formulaire recherche'!$E$20,D3456,1),""))</f>
        <v>0</v>
      </c>
      <c r="AN3456" t="str">
        <f>IF(AM3456=1,COUNTIF($AM$2:AM3456,1),"")</f>
        <v/>
      </c>
      <c r="AO3456" t="str">
        <f>IFERROR(INDEX($D$2:$D$3528,MATCH(ROWS($AN$2:AN3456),Position_Fournisseurs,0)),"")</f>
        <v/>
      </c>
    </row>
    <row r="3457" spans="39:41" x14ac:dyDescent="0.25">
      <c r="AM3457">
        <f>--ISNUMBER(IFERROR(SEARCH('Formulaire recherche'!$E$20,D3457,1),""))</f>
        <v>0</v>
      </c>
      <c r="AN3457" t="str">
        <f>IF(AM3457=1,COUNTIF($AM$2:AM3457,1),"")</f>
        <v/>
      </c>
      <c r="AO3457" t="str">
        <f>IFERROR(INDEX($D$2:$D$3528,MATCH(ROWS($AN$2:AN3457),Position_Fournisseurs,0)),"")</f>
        <v/>
      </c>
    </row>
    <row r="3458" spans="39:41" x14ac:dyDescent="0.25">
      <c r="AM3458">
        <f>--ISNUMBER(IFERROR(SEARCH('Formulaire recherche'!$E$20,D3458,1),""))</f>
        <v>0</v>
      </c>
      <c r="AN3458" t="str">
        <f>IF(AM3458=1,COUNTIF($AM$2:AM3458,1),"")</f>
        <v/>
      </c>
      <c r="AO3458" t="str">
        <f>IFERROR(INDEX($D$2:$D$3528,MATCH(ROWS($AN$2:AN3458),Position_Fournisseurs,0)),"")</f>
        <v/>
      </c>
    </row>
    <row r="3459" spans="39:41" x14ac:dyDescent="0.25">
      <c r="AM3459">
        <f>--ISNUMBER(IFERROR(SEARCH('Formulaire recherche'!$E$20,D3459,1),""))</f>
        <v>0</v>
      </c>
      <c r="AN3459" t="str">
        <f>IF(AM3459=1,COUNTIF($AM$2:AM3459,1),"")</f>
        <v/>
      </c>
      <c r="AO3459" t="str">
        <f>IFERROR(INDEX($D$2:$D$3528,MATCH(ROWS($AN$2:AN3459),Position_Fournisseurs,0)),"")</f>
        <v/>
      </c>
    </row>
    <row r="3460" spans="39:41" x14ac:dyDescent="0.25">
      <c r="AM3460">
        <f>--ISNUMBER(IFERROR(SEARCH('Formulaire recherche'!$E$20,D3460,1),""))</f>
        <v>0</v>
      </c>
      <c r="AN3460" t="str">
        <f>IF(AM3460=1,COUNTIF($AM$2:AM3460,1),"")</f>
        <v/>
      </c>
      <c r="AO3460" t="str">
        <f>IFERROR(INDEX($D$2:$D$3528,MATCH(ROWS($AN$2:AN3460),Position_Fournisseurs,0)),"")</f>
        <v/>
      </c>
    </row>
    <row r="3461" spans="39:41" x14ac:dyDescent="0.25">
      <c r="AM3461">
        <f>--ISNUMBER(IFERROR(SEARCH('Formulaire recherche'!$E$20,D3461,1),""))</f>
        <v>0</v>
      </c>
      <c r="AN3461" t="str">
        <f>IF(AM3461=1,COUNTIF($AM$2:AM3461,1),"")</f>
        <v/>
      </c>
      <c r="AO3461" t="str">
        <f>IFERROR(INDEX($D$2:$D$3528,MATCH(ROWS($AN$2:AN3461),Position_Fournisseurs,0)),"")</f>
        <v/>
      </c>
    </row>
    <row r="3462" spans="39:41" x14ac:dyDescent="0.25">
      <c r="AM3462">
        <f>--ISNUMBER(IFERROR(SEARCH('Formulaire recherche'!$E$20,D3462,1),""))</f>
        <v>0</v>
      </c>
      <c r="AN3462" t="str">
        <f>IF(AM3462=1,COUNTIF($AM$2:AM3462,1),"")</f>
        <v/>
      </c>
      <c r="AO3462" t="str">
        <f>IFERROR(INDEX($D$2:$D$3528,MATCH(ROWS($AN$2:AN3462),Position_Fournisseurs,0)),"")</f>
        <v/>
      </c>
    </row>
    <row r="3463" spans="39:41" x14ac:dyDescent="0.25">
      <c r="AM3463">
        <f>--ISNUMBER(IFERROR(SEARCH('Formulaire recherche'!$E$20,D3463,1),""))</f>
        <v>0</v>
      </c>
      <c r="AN3463" t="str">
        <f>IF(AM3463=1,COUNTIF($AM$2:AM3463,1),"")</f>
        <v/>
      </c>
      <c r="AO3463" t="str">
        <f>IFERROR(INDEX($D$2:$D$3528,MATCH(ROWS($AN$2:AN3463),Position_Fournisseurs,0)),"")</f>
        <v/>
      </c>
    </row>
    <row r="3464" spans="39:41" x14ac:dyDescent="0.25">
      <c r="AM3464">
        <f>--ISNUMBER(IFERROR(SEARCH('Formulaire recherche'!$E$20,D3464,1),""))</f>
        <v>0</v>
      </c>
      <c r="AN3464" t="str">
        <f>IF(AM3464=1,COUNTIF($AM$2:AM3464,1),"")</f>
        <v/>
      </c>
      <c r="AO3464" t="str">
        <f>IFERROR(INDEX($D$2:$D$3528,MATCH(ROWS($AN$2:AN3464),Position_Fournisseurs,0)),"")</f>
        <v/>
      </c>
    </row>
    <row r="3465" spans="39:41" x14ac:dyDescent="0.25">
      <c r="AM3465">
        <f>--ISNUMBER(IFERROR(SEARCH('Formulaire recherche'!$E$20,D3465,1),""))</f>
        <v>0</v>
      </c>
      <c r="AN3465" t="str">
        <f>IF(AM3465=1,COUNTIF($AM$2:AM3465,1),"")</f>
        <v/>
      </c>
      <c r="AO3465" t="str">
        <f>IFERROR(INDEX($D$2:$D$3528,MATCH(ROWS($AN$2:AN3465),Position_Fournisseurs,0)),"")</f>
        <v/>
      </c>
    </row>
    <row r="3466" spans="39:41" x14ac:dyDescent="0.25">
      <c r="AM3466">
        <f>--ISNUMBER(IFERROR(SEARCH('Formulaire recherche'!$E$20,D3466,1),""))</f>
        <v>0</v>
      </c>
      <c r="AN3466" t="str">
        <f>IF(AM3466=1,COUNTIF($AM$2:AM3466,1),"")</f>
        <v/>
      </c>
      <c r="AO3466" t="str">
        <f>IFERROR(INDEX($D$2:$D$3528,MATCH(ROWS($AN$2:AN3466),Position_Fournisseurs,0)),"")</f>
        <v/>
      </c>
    </row>
    <row r="3467" spans="39:41" x14ac:dyDescent="0.25">
      <c r="AM3467">
        <f>--ISNUMBER(IFERROR(SEARCH('Formulaire recherche'!$E$20,D3467,1),""))</f>
        <v>0</v>
      </c>
      <c r="AN3467" t="str">
        <f>IF(AM3467=1,COUNTIF($AM$2:AM3467,1),"")</f>
        <v/>
      </c>
      <c r="AO3467" t="str">
        <f>IFERROR(INDEX($D$2:$D$3528,MATCH(ROWS($AN$2:AN3467),Position_Fournisseurs,0)),"")</f>
        <v/>
      </c>
    </row>
    <row r="3468" spans="39:41" x14ac:dyDescent="0.25">
      <c r="AM3468">
        <f>--ISNUMBER(IFERROR(SEARCH('Formulaire recherche'!$E$20,D3468,1),""))</f>
        <v>0</v>
      </c>
      <c r="AN3468" t="str">
        <f>IF(AM3468=1,COUNTIF($AM$2:AM3468,1),"")</f>
        <v/>
      </c>
      <c r="AO3468" t="str">
        <f>IFERROR(INDEX($D$2:$D$3528,MATCH(ROWS($AN$2:AN3468),Position_Fournisseurs,0)),"")</f>
        <v/>
      </c>
    </row>
    <row r="3469" spans="39:41" x14ac:dyDescent="0.25">
      <c r="AM3469">
        <f>--ISNUMBER(IFERROR(SEARCH('Formulaire recherche'!$E$20,D3469,1),""))</f>
        <v>0</v>
      </c>
      <c r="AN3469" t="str">
        <f>IF(AM3469=1,COUNTIF($AM$2:AM3469,1),"")</f>
        <v/>
      </c>
      <c r="AO3469" t="str">
        <f>IFERROR(INDEX($D$2:$D$3528,MATCH(ROWS($AN$2:AN3469),Position_Fournisseurs,0)),"")</f>
        <v/>
      </c>
    </row>
    <row r="3470" spans="39:41" x14ac:dyDescent="0.25">
      <c r="AM3470">
        <f>--ISNUMBER(IFERROR(SEARCH('Formulaire recherche'!$E$20,D3470,1),""))</f>
        <v>0</v>
      </c>
      <c r="AN3470" t="str">
        <f>IF(AM3470=1,COUNTIF($AM$2:AM3470,1),"")</f>
        <v/>
      </c>
      <c r="AO3470" t="str">
        <f>IFERROR(INDEX($D$2:$D$3528,MATCH(ROWS($AN$2:AN3470),Position_Fournisseurs,0)),"")</f>
        <v/>
      </c>
    </row>
    <row r="3471" spans="39:41" x14ac:dyDescent="0.25">
      <c r="AM3471">
        <f>--ISNUMBER(IFERROR(SEARCH('Formulaire recherche'!$E$20,D3471,1),""))</f>
        <v>0</v>
      </c>
      <c r="AN3471" t="str">
        <f>IF(AM3471=1,COUNTIF($AM$2:AM3471,1),"")</f>
        <v/>
      </c>
      <c r="AO3471" t="str">
        <f>IFERROR(INDEX($D$2:$D$3528,MATCH(ROWS($AN$2:AN3471),Position_Fournisseurs,0)),"")</f>
        <v/>
      </c>
    </row>
    <row r="3472" spans="39:41" x14ac:dyDescent="0.25">
      <c r="AM3472">
        <f>--ISNUMBER(IFERROR(SEARCH('Formulaire recherche'!$E$20,D3472,1),""))</f>
        <v>0</v>
      </c>
      <c r="AN3472" t="str">
        <f>IF(AM3472=1,COUNTIF($AM$2:AM3472,1),"")</f>
        <v/>
      </c>
      <c r="AO3472" t="str">
        <f>IFERROR(INDEX($D$2:$D$3528,MATCH(ROWS($AN$2:AN3472),Position_Fournisseurs,0)),"")</f>
        <v/>
      </c>
    </row>
    <row r="3473" spans="39:41" x14ac:dyDescent="0.25">
      <c r="AM3473">
        <f>--ISNUMBER(IFERROR(SEARCH('Formulaire recherche'!$E$20,D3473,1),""))</f>
        <v>0</v>
      </c>
      <c r="AN3473" t="str">
        <f>IF(AM3473=1,COUNTIF($AM$2:AM3473,1),"")</f>
        <v/>
      </c>
      <c r="AO3473" t="str">
        <f>IFERROR(INDEX($D$2:$D$3528,MATCH(ROWS($AN$2:AN3473),Position_Fournisseurs,0)),"")</f>
        <v/>
      </c>
    </row>
    <row r="3474" spans="39:41" x14ac:dyDescent="0.25">
      <c r="AM3474">
        <f>--ISNUMBER(IFERROR(SEARCH('Formulaire recherche'!$E$20,D3474,1),""))</f>
        <v>0</v>
      </c>
      <c r="AN3474" t="str">
        <f>IF(AM3474=1,COUNTIF($AM$2:AM3474,1),"")</f>
        <v/>
      </c>
      <c r="AO3474" t="str">
        <f>IFERROR(INDEX($D$2:$D$3528,MATCH(ROWS($AN$2:AN3474),Position_Fournisseurs,0)),"")</f>
        <v/>
      </c>
    </row>
    <row r="3475" spans="39:41" x14ac:dyDescent="0.25">
      <c r="AM3475">
        <f>--ISNUMBER(IFERROR(SEARCH('Formulaire recherche'!$E$20,D3475,1),""))</f>
        <v>0</v>
      </c>
      <c r="AN3475" t="str">
        <f>IF(AM3475=1,COUNTIF($AM$2:AM3475,1),"")</f>
        <v/>
      </c>
      <c r="AO3475" t="str">
        <f>IFERROR(INDEX($D$2:$D$3528,MATCH(ROWS($AN$2:AN3475),Position_Fournisseurs,0)),"")</f>
        <v/>
      </c>
    </row>
    <row r="3476" spans="39:41" x14ac:dyDescent="0.25">
      <c r="AM3476">
        <f>--ISNUMBER(IFERROR(SEARCH('Formulaire recherche'!$E$20,D3476,1),""))</f>
        <v>0</v>
      </c>
      <c r="AN3476" t="str">
        <f>IF(AM3476=1,COUNTIF($AM$2:AM3476,1),"")</f>
        <v/>
      </c>
      <c r="AO3476" t="str">
        <f>IFERROR(INDEX($D$2:$D$3528,MATCH(ROWS($AN$2:AN3476),Position_Fournisseurs,0)),"")</f>
        <v/>
      </c>
    </row>
    <row r="3477" spans="39:41" x14ac:dyDescent="0.25">
      <c r="AM3477">
        <f>--ISNUMBER(IFERROR(SEARCH('Formulaire recherche'!$E$20,D3477,1),""))</f>
        <v>0</v>
      </c>
      <c r="AN3477" t="str">
        <f>IF(AM3477=1,COUNTIF($AM$2:AM3477,1),"")</f>
        <v/>
      </c>
      <c r="AO3477" t="str">
        <f>IFERROR(INDEX($D$2:$D$3528,MATCH(ROWS($AN$2:AN3477),Position_Fournisseurs,0)),"")</f>
        <v/>
      </c>
    </row>
    <row r="3478" spans="39:41" x14ac:dyDescent="0.25">
      <c r="AM3478">
        <f>--ISNUMBER(IFERROR(SEARCH('Formulaire recherche'!$E$20,D3478,1),""))</f>
        <v>0</v>
      </c>
      <c r="AN3478" t="str">
        <f>IF(AM3478=1,COUNTIF($AM$2:AM3478,1),"")</f>
        <v/>
      </c>
      <c r="AO3478" t="str">
        <f>IFERROR(INDEX($D$2:$D$3528,MATCH(ROWS($AN$2:AN3478),Position_Fournisseurs,0)),"")</f>
        <v/>
      </c>
    </row>
    <row r="3479" spans="39:41" x14ac:dyDescent="0.25">
      <c r="AM3479">
        <f>--ISNUMBER(IFERROR(SEARCH('Formulaire recherche'!$E$20,D3479,1),""))</f>
        <v>0</v>
      </c>
      <c r="AN3479" t="str">
        <f>IF(AM3479=1,COUNTIF($AM$2:AM3479,1),"")</f>
        <v/>
      </c>
      <c r="AO3479" t="str">
        <f>IFERROR(INDEX($D$2:$D$3528,MATCH(ROWS($AN$2:AN3479),Position_Fournisseurs,0)),"")</f>
        <v/>
      </c>
    </row>
    <row r="3480" spans="39:41" x14ac:dyDescent="0.25">
      <c r="AM3480">
        <f>--ISNUMBER(IFERROR(SEARCH('Formulaire recherche'!$E$20,D3480,1),""))</f>
        <v>0</v>
      </c>
      <c r="AN3480" t="str">
        <f>IF(AM3480=1,COUNTIF($AM$2:AM3480,1),"")</f>
        <v/>
      </c>
      <c r="AO3480" t="str">
        <f>IFERROR(INDEX($D$2:$D$3528,MATCH(ROWS($AN$2:AN3480),Position_Fournisseurs,0)),"")</f>
        <v/>
      </c>
    </row>
    <row r="3481" spans="39:41" x14ac:dyDescent="0.25">
      <c r="AM3481">
        <f>--ISNUMBER(IFERROR(SEARCH('Formulaire recherche'!$E$20,D3481,1),""))</f>
        <v>0</v>
      </c>
      <c r="AN3481" t="str">
        <f>IF(AM3481=1,COUNTIF($AM$2:AM3481,1),"")</f>
        <v/>
      </c>
      <c r="AO3481" t="str">
        <f>IFERROR(INDEX($D$2:$D$3528,MATCH(ROWS($AN$2:AN3481),Position_Fournisseurs,0)),"")</f>
        <v/>
      </c>
    </row>
    <row r="3482" spans="39:41" x14ac:dyDescent="0.25">
      <c r="AM3482">
        <f>--ISNUMBER(IFERROR(SEARCH('Formulaire recherche'!$E$20,D3482,1),""))</f>
        <v>0</v>
      </c>
      <c r="AN3482" t="str">
        <f>IF(AM3482=1,COUNTIF($AM$2:AM3482,1),"")</f>
        <v/>
      </c>
      <c r="AO3482" t="str">
        <f>IFERROR(INDEX($D$2:$D$3528,MATCH(ROWS($AN$2:AN3482),Position_Fournisseurs,0)),"")</f>
        <v/>
      </c>
    </row>
    <row r="3483" spans="39:41" x14ac:dyDescent="0.25">
      <c r="AM3483">
        <f>--ISNUMBER(IFERROR(SEARCH('Formulaire recherche'!$E$20,D3483,1),""))</f>
        <v>0</v>
      </c>
      <c r="AN3483" t="str">
        <f>IF(AM3483=1,COUNTIF($AM$2:AM3483,1),"")</f>
        <v/>
      </c>
      <c r="AO3483" t="str">
        <f>IFERROR(INDEX($D$2:$D$3528,MATCH(ROWS($AN$2:AN3483),Position_Fournisseurs,0)),"")</f>
        <v/>
      </c>
    </row>
    <row r="3484" spans="39:41" x14ac:dyDescent="0.25">
      <c r="AM3484">
        <f>--ISNUMBER(IFERROR(SEARCH('Formulaire recherche'!$E$20,D3484,1),""))</f>
        <v>0</v>
      </c>
      <c r="AN3484" t="str">
        <f>IF(AM3484=1,COUNTIF($AM$2:AM3484,1),"")</f>
        <v/>
      </c>
      <c r="AO3484" t="str">
        <f>IFERROR(INDEX($D$2:$D$3528,MATCH(ROWS($AN$2:AN3484),Position_Fournisseurs,0)),"")</f>
        <v/>
      </c>
    </row>
    <row r="3485" spans="39:41" x14ac:dyDescent="0.25">
      <c r="AM3485">
        <f>--ISNUMBER(IFERROR(SEARCH('Formulaire recherche'!$E$20,D3485,1),""))</f>
        <v>0</v>
      </c>
      <c r="AN3485" t="str">
        <f>IF(AM3485=1,COUNTIF($AM$2:AM3485,1),"")</f>
        <v/>
      </c>
      <c r="AO3485" t="str">
        <f>IFERROR(INDEX($D$2:$D$3528,MATCH(ROWS($AN$2:AN3485),Position_Fournisseurs,0)),"")</f>
        <v/>
      </c>
    </row>
    <row r="3486" spans="39:41" x14ac:dyDescent="0.25">
      <c r="AM3486">
        <f>--ISNUMBER(IFERROR(SEARCH('Formulaire recherche'!$E$20,D3486,1),""))</f>
        <v>0</v>
      </c>
      <c r="AN3486" t="str">
        <f>IF(AM3486=1,COUNTIF($AM$2:AM3486,1),"")</f>
        <v/>
      </c>
      <c r="AO3486" t="str">
        <f>IFERROR(INDEX($D$2:$D$3528,MATCH(ROWS($AN$2:AN3486),Position_Fournisseurs,0)),"")</f>
        <v/>
      </c>
    </row>
    <row r="3487" spans="39:41" x14ac:dyDescent="0.25">
      <c r="AM3487">
        <f>--ISNUMBER(IFERROR(SEARCH('Formulaire recherche'!$E$20,D3487,1),""))</f>
        <v>0</v>
      </c>
      <c r="AN3487" t="str">
        <f>IF(AM3487=1,COUNTIF($AM$2:AM3487,1),"")</f>
        <v/>
      </c>
      <c r="AO3487" t="str">
        <f>IFERROR(INDEX($D$2:$D$3528,MATCH(ROWS($AN$2:AN3487),Position_Fournisseurs,0)),"")</f>
        <v/>
      </c>
    </row>
    <row r="3488" spans="39:41" x14ac:dyDescent="0.25">
      <c r="AM3488">
        <f>--ISNUMBER(IFERROR(SEARCH('Formulaire recherche'!$E$20,D3488,1),""))</f>
        <v>0</v>
      </c>
      <c r="AN3488" t="str">
        <f>IF(AM3488=1,COUNTIF($AM$2:AM3488,1),"")</f>
        <v/>
      </c>
      <c r="AO3488" t="str">
        <f>IFERROR(INDEX($D$2:$D$3528,MATCH(ROWS($AN$2:AN3488),Position_Fournisseurs,0)),"")</f>
        <v/>
      </c>
    </row>
    <row r="3489" spans="39:41" x14ac:dyDescent="0.25">
      <c r="AM3489">
        <f>--ISNUMBER(IFERROR(SEARCH('Formulaire recherche'!$E$20,D3489,1),""))</f>
        <v>0</v>
      </c>
      <c r="AN3489" t="str">
        <f>IF(AM3489=1,COUNTIF($AM$2:AM3489,1),"")</f>
        <v/>
      </c>
      <c r="AO3489" t="str">
        <f>IFERROR(INDEX($D$2:$D$3528,MATCH(ROWS($AN$2:AN3489),Position_Fournisseurs,0)),"")</f>
        <v/>
      </c>
    </row>
    <row r="3490" spans="39:41" x14ac:dyDescent="0.25">
      <c r="AM3490">
        <f>--ISNUMBER(IFERROR(SEARCH('Formulaire recherche'!$E$20,D3490,1),""))</f>
        <v>0</v>
      </c>
      <c r="AN3490" t="str">
        <f>IF(AM3490=1,COUNTIF($AM$2:AM3490,1),"")</f>
        <v/>
      </c>
      <c r="AO3490" t="str">
        <f>IFERROR(INDEX($D$2:$D$3528,MATCH(ROWS($AN$2:AN3490),Position_Fournisseurs,0)),"")</f>
        <v/>
      </c>
    </row>
    <row r="3491" spans="39:41" x14ac:dyDescent="0.25">
      <c r="AM3491">
        <f>--ISNUMBER(IFERROR(SEARCH('Formulaire recherche'!$E$20,D3491,1),""))</f>
        <v>0</v>
      </c>
      <c r="AN3491" t="str">
        <f>IF(AM3491=1,COUNTIF($AM$2:AM3491,1),"")</f>
        <v/>
      </c>
      <c r="AO3491" t="str">
        <f>IFERROR(INDEX($D$2:$D$3528,MATCH(ROWS($AN$2:AN3491),Position_Fournisseurs,0)),"")</f>
        <v/>
      </c>
    </row>
    <row r="3492" spans="39:41" x14ac:dyDescent="0.25">
      <c r="AM3492">
        <f>--ISNUMBER(IFERROR(SEARCH('Formulaire recherche'!$E$20,D3492,1),""))</f>
        <v>0</v>
      </c>
      <c r="AN3492" t="str">
        <f>IF(AM3492=1,COUNTIF($AM$2:AM3492,1),"")</f>
        <v/>
      </c>
      <c r="AO3492" t="str">
        <f>IFERROR(INDEX($D$2:$D$3528,MATCH(ROWS($AN$2:AN3492),Position_Fournisseurs,0)),"")</f>
        <v/>
      </c>
    </row>
    <row r="3493" spans="39:41" x14ac:dyDescent="0.25">
      <c r="AM3493">
        <f>--ISNUMBER(IFERROR(SEARCH('Formulaire recherche'!$E$20,D3493,1),""))</f>
        <v>0</v>
      </c>
      <c r="AN3493" t="str">
        <f>IF(AM3493=1,COUNTIF($AM$2:AM3493,1),"")</f>
        <v/>
      </c>
      <c r="AO3493" t="str">
        <f>IFERROR(INDEX($D$2:$D$3528,MATCH(ROWS($AN$2:AN3493),Position_Fournisseurs,0)),"")</f>
        <v/>
      </c>
    </row>
    <row r="3494" spans="39:41" x14ac:dyDescent="0.25">
      <c r="AM3494">
        <f>--ISNUMBER(IFERROR(SEARCH('Formulaire recherche'!$E$20,D3494,1),""))</f>
        <v>0</v>
      </c>
      <c r="AN3494" t="str">
        <f>IF(AM3494=1,COUNTIF($AM$2:AM3494,1),"")</f>
        <v/>
      </c>
      <c r="AO3494" t="str">
        <f>IFERROR(INDEX($D$2:$D$3528,MATCH(ROWS($AN$2:AN3494),Position_Fournisseurs,0)),"")</f>
        <v/>
      </c>
    </row>
    <row r="3495" spans="39:41" x14ac:dyDescent="0.25">
      <c r="AM3495">
        <f>--ISNUMBER(IFERROR(SEARCH('Formulaire recherche'!$E$20,D3495,1),""))</f>
        <v>0</v>
      </c>
      <c r="AN3495" t="str">
        <f>IF(AM3495=1,COUNTIF($AM$2:AM3495,1),"")</f>
        <v/>
      </c>
      <c r="AO3495" t="str">
        <f>IFERROR(INDEX($D$2:$D$3528,MATCH(ROWS($AN$2:AN3495),Position_Fournisseurs,0)),"")</f>
        <v/>
      </c>
    </row>
    <row r="3496" spans="39:41" x14ac:dyDescent="0.25">
      <c r="AM3496">
        <f>--ISNUMBER(IFERROR(SEARCH('Formulaire recherche'!$E$20,D3496,1),""))</f>
        <v>0</v>
      </c>
      <c r="AN3496" t="str">
        <f>IF(AM3496=1,COUNTIF($AM$2:AM3496,1),"")</f>
        <v/>
      </c>
      <c r="AO3496" t="str">
        <f>IFERROR(INDEX($D$2:$D$3528,MATCH(ROWS($AN$2:AN3496),Position_Fournisseurs,0)),"")</f>
        <v/>
      </c>
    </row>
    <row r="3497" spans="39:41" x14ac:dyDescent="0.25">
      <c r="AM3497">
        <f>--ISNUMBER(IFERROR(SEARCH('Formulaire recherche'!$E$20,D3497,1),""))</f>
        <v>0</v>
      </c>
      <c r="AN3497" t="str">
        <f>IF(AM3497=1,COUNTIF($AM$2:AM3497,1),"")</f>
        <v/>
      </c>
      <c r="AO3497" t="str">
        <f>IFERROR(INDEX($D$2:$D$3528,MATCH(ROWS($AN$2:AN3497),Position_Fournisseurs,0)),"")</f>
        <v/>
      </c>
    </row>
    <row r="3498" spans="39:41" x14ac:dyDescent="0.25">
      <c r="AM3498">
        <f>--ISNUMBER(IFERROR(SEARCH('Formulaire recherche'!$E$20,D3498,1),""))</f>
        <v>0</v>
      </c>
      <c r="AN3498" t="str">
        <f>IF(AM3498=1,COUNTIF($AM$2:AM3498,1),"")</f>
        <v/>
      </c>
      <c r="AO3498" t="str">
        <f>IFERROR(INDEX($D$2:$D$3528,MATCH(ROWS($AN$2:AN3498),Position_Fournisseurs,0)),"")</f>
        <v/>
      </c>
    </row>
    <row r="3499" spans="39:41" x14ac:dyDescent="0.25">
      <c r="AM3499">
        <f>--ISNUMBER(IFERROR(SEARCH('Formulaire recherche'!$E$20,D3499,1),""))</f>
        <v>0</v>
      </c>
      <c r="AN3499" t="str">
        <f>IF(AM3499=1,COUNTIF($AM$2:AM3499,1),"")</f>
        <v/>
      </c>
      <c r="AO3499" t="str">
        <f>IFERROR(INDEX($D$2:$D$3528,MATCH(ROWS($AN$2:AN3499),Position_Fournisseurs,0)),"")</f>
        <v/>
      </c>
    </row>
    <row r="3500" spans="39:41" x14ac:dyDescent="0.25">
      <c r="AM3500">
        <f>--ISNUMBER(IFERROR(SEARCH('Formulaire recherche'!$E$20,D3500,1),""))</f>
        <v>0</v>
      </c>
      <c r="AN3500" t="str">
        <f>IF(AM3500=1,COUNTIF($AM$2:AM3500,1),"")</f>
        <v/>
      </c>
      <c r="AO3500" t="str">
        <f>IFERROR(INDEX($D$2:$D$3528,MATCH(ROWS($AN$2:AN3500),Position_Fournisseurs,0)),"")</f>
        <v/>
      </c>
    </row>
    <row r="3501" spans="39:41" x14ac:dyDescent="0.25">
      <c r="AM3501">
        <f>--ISNUMBER(IFERROR(SEARCH('Formulaire recherche'!$E$20,D3501,1),""))</f>
        <v>0</v>
      </c>
      <c r="AN3501" t="str">
        <f>IF(AM3501=1,COUNTIF($AM$2:AM3501,1),"")</f>
        <v/>
      </c>
      <c r="AO3501" t="str">
        <f>IFERROR(INDEX($D$2:$D$3528,MATCH(ROWS($AN$2:AN3501),Position_Fournisseurs,0)),"")</f>
        <v/>
      </c>
    </row>
    <row r="3502" spans="39:41" x14ac:dyDescent="0.25">
      <c r="AM3502">
        <f>--ISNUMBER(IFERROR(SEARCH('Formulaire recherche'!$E$20,D3502,1),""))</f>
        <v>0</v>
      </c>
      <c r="AN3502" t="str">
        <f>IF(AM3502=1,COUNTIF($AM$2:AM3502,1),"")</f>
        <v/>
      </c>
      <c r="AO3502" t="str">
        <f>IFERROR(INDEX($D$2:$D$3528,MATCH(ROWS($AN$2:AN3502),Position_Fournisseurs,0)),"")</f>
        <v/>
      </c>
    </row>
    <row r="3503" spans="39:41" x14ac:dyDescent="0.25">
      <c r="AM3503">
        <f>--ISNUMBER(IFERROR(SEARCH('Formulaire recherche'!$E$20,D3503,1),""))</f>
        <v>0</v>
      </c>
      <c r="AN3503" t="str">
        <f>IF(AM3503=1,COUNTIF($AM$2:AM3503,1),"")</f>
        <v/>
      </c>
      <c r="AO3503" t="str">
        <f>IFERROR(INDEX($D$2:$D$3528,MATCH(ROWS($AN$2:AN3503),Position_Fournisseurs,0)),"")</f>
        <v/>
      </c>
    </row>
    <row r="3504" spans="39:41" x14ac:dyDescent="0.25">
      <c r="AM3504">
        <f>--ISNUMBER(IFERROR(SEARCH('Formulaire recherche'!$E$20,D3504,1),""))</f>
        <v>0</v>
      </c>
      <c r="AN3504" t="str">
        <f>IF(AM3504=1,COUNTIF($AM$2:AM3504,1),"")</f>
        <v/>
      </c>
      <c r="AO3504" t="str">
        <f>IFERROR(INDEX($D$2:$D$3528,MATCH(ROWS($AN$2:AN3504),Position_Fournisseurs,0)),"")</f>
        <v/>
      </c>
    </row>
    <row r="3505" spans="39:41" x14ac:dyDescent="0.25">
      <c r="AM3505">
        <f>--ISNUMBER(IFERROR(SEARCH('Formulaire recherche'!$E$20,D3505,1),""))</f>
        <v>0</v>
      </c>
      <c r="AN3505" t="str">
        <f>IF(AM3505=1,COUNTIF($AM$2:AM3505,1),"")</f>
        <v/>
      </c>
      <c r="AO3505" t="str">
        <f>IFERROR(INDEX($D$2:$D$3528,MATCH(ROWS($AN$2:AN3505),Position_Fournisseurs,0)),"")</f>
        <v/>
      </c>
    </row>
    <row r="3506" spans="39:41" x14ac:dyDescent="0.25">
      <c r="AM3506">
        <f>--ISNUMBER(IFERROR(SEARCH('Formulaire recherche'!$E$20,D3506,1),""))</f>
        <v>0</v>
      </c>
      <c r="AN3506" t="str">
        <f>IF(AM3506=1,COUNTIF($AM$2:AM3506,1),"")</f>
        <v/>
      </c>
      <c r="AO3506" t="str">
        <f>IFERROR(INDEX($D$2:$D$3528,MATCH(ROWS($AN$2:AN3506),Position_Fournisseurs,0)),"")</f>
        <v/>
      </c>
    </row>
    <row r="3507" spans="39:41" x14ac:dyDescent="0.25">
      <c r="AM3507">
        <f>--ISNUMBER(IFERROR(SEARCH('Formulaire recherche'!$E$20,D3507,1),""))</f>
        <v>0</v>
      </c>
      <c r="AN3507" t="str">
        <f>IF(AM3507=1,COUNTIF($AM$2:AM3507,1),"")</f>
        <v/>
      </c>
      <c r="AO3507" t="str">
        <f>IFERROR(INDEX($D$2:$D$3528,MATCH(ROWS($AN$2:AN3507),Position_Fournisseurs,0)),"")</f>
        <v/>
      </c>
    </row>
    <row r="3508" spans="39:41" x14ac:dyDescent="0.25">
      <c r="AM3508">
        <f>--ISNUMBER(IFERROR(SEARCH('Formulaire recherche'!$E$20,D3508,1),""))</f>
        <v>0</v>
      </c>
      <c r="AN3508" t="str">
        <f>IF(AM3508=1,COUNTIF($AM$2:AM3508,1),"")</f>
        <v/>
      </c>
      <c r="AO3508" t="str">
        <f>IFERROR(INDEX($D$2:$D$3528,MATCH(ROWS($AN$2:AN3508),Position_Fournisseurs,0)),"")</f>
        <v/>
      </c>
    </row>
    <row r="3509" spans="39:41" x14ac:dyDescent="0.25">
      <c r="AM3509">
        <f>--ISNUMBER(IFERROR(SEARCH('Formulaire recherche'!$E$20,D3509,1),""))</f>
        <v>0</v>
      </c>
      <c r="AN3509" t="str">
        <f>IF(AM3509=1,COUNTIF($AM$2:AM3509,1),"")</f>
        <v/>
      </c>
      <c r="AO3509" t="str">
        <f>IFERROR(INDEX($D$2:$D$3528,MATCH(ROWS($AN$2:AN3509),Position_Fournisseurs,0)),"")</f>
        <v/>
      </c>
    </row>
    <row r="3510" spans="39:41" x14ac:dyDescent="0.25">
      <c r="AM3510">
        <f>--ISNUMBER(IFERROR(SEARCH('Formulaire recherche'!$E$20,D3510,1),""))</f>
        <v>0</v>
      </c>
      <c r="AN3510" t="str">
        <f>IF(AM3510=1,COUNTIF($AM$2:AM3510,1),"")</f>
        <v/>
      </c>
      <c r="AO3510" t="str">
        <f>IFERROR(INDEX($D$2:$D$3528,MATCH(ROWS($AN$2:AN3510),Position_Fournisseurs,0)),"")</f>
        <v/>
      </c>
    </row>
    <row r="3511" spans="39:41" x14ac:dyDescent="0.25">
      <c r="AM3511">
        <f>--ISNUMBER(IFERROR(SEARCH('Formulaire recherche'!$E$20,D3511,1),""))</f>
        <v>0</v>
      </c>
      <c r="AN3511" t="str">
        <f>IF(AM3511=1,COUNTIF($AM$2:AM3511,1),"")</f>
        <v/>
      </c>
      <c r="AO3511" t="str">
        <f>IFERROR(INDEX($D$2:$D$3528,MATCH(ROWS($AN$2:AN3511),Position_Fournisseurs,0)),"")</f>
        <v/>
      </c>
    </row>
    <row r="3512" spans="39:41" x14ac:dyDescent="0.25">
      <c r="AM3512">
        <f>--ISNUMBER(IFERROR(SEARCH('Formulaire recherche'!$E$20,D3512,1),""))</f>
        <v>0</v>
      </c>
      <c r="AN3512" t="str">
        <f>IF(AM3512=1,COUNTIF($AM$2:AM3512,1),"")</f>
        <v/>
      </c>
      <c r="AO3512" t="str">
        <f>IFERROR(INDEX($D$2:$D$3528,MATCH(ROWS($AN$2:AN3512),Position_Fournisseurs,0)),"")</f>
        <v/>
      </c>
    </row>
    <row r="3513" spans="39:41" x14ac:dyDescent="0.25">
      <c r="AM3513">
        <f>--ISNUMBER(IFERROR(SEARCH('Formulaire recherche'!$E$20,D3513,1),""))</f>
        <v>0</v>
      </c>
      <c r="AN3513" t="str">
        <f>IF(AM3513=1,COUNTIF($AM$2:AM3513,1),"")</f>
        <v/>
      </c>
      <c r="AO3513" t="str">
        <f>IFERROR(INDEX($D$2:$D$3528,MATCH(ROWS($AN$2:AN3513),Position_Fournisseurs,0)),"")</f>
        <v/>
      </c>
    </row>
    <row r="3514" spans="39:41" x14ac:dyDescent="0.25">
      <c r="AM3514">
        <f>--ISNUMBER(IFERROR(SEARCH('Formulaire recherche'!$E$20,D3514,1),""))</f>
        <v>0</v>
      </c>
      <c r="AN3514" t="str">
        <f>IF(AM3514=1,COUNTIF($AM$2:AM3514,1),"")</f>
        <v/>
      </c>
      <c r="AO3514" t="str">
        <f>IFERROR(INDEX($D$2:$D$3528,MATCH(ROWS($AN$2:AN3514),Position_Fournisseurs,0)),"")</f>
        <v/>
      </c>
    </row>
    <row r="3515" spans="39:41" x14ac:dyDescent="0.25">
      <c r="AM3515">
        <f>--ISNUMBER(IFERROR(SEARCH('Formulaire recherche'!$E$20,D3515,1),""))</f>
        <v>0</v>
      </c>
      <c r="AN3515" t="str">
        <f>IF(AM3515=1,COUNTIF($AM$2:AM3515,1),"")</f>
        <v/>
      </c>
      <c r="AO3515" t="str">
        <f>IFERROR(INDEX($D$2:$D$3528,MATCH(ROWS($AN$2:AN3515),Position_Fournisseurs,0)),"")</f>
        <v/>
      </c>
    </row>
    <row r="3516" spans="39:41" x14ac:dyDescent="0.25">
      <c r="AM3516">
        <f>--ISNUMBER(IFERROR(SEARCH('Formulaire recherche'!$E$20,D3516,1),""))</f>
        <v>0</v>
      </c>
      <c r="AN3516" t="str">
        <f>IF(AM3516=1,COUNTIF($AM$2:AM3516,1),"")</f>
        <v/>
      </c>
      <c r="AO3516" t="str">
        <f>IFERROR(INDEX($D$2:$D$3528,MATCH(ROWS($AN$2:AN3516),Position_Fournisseurs,0)),"")</f>
        <v/>
      </c>
    </row>
    <row r="3517" spans="39:41" x14ac:dyDescent="0.25">
      <c r="AM3517">
        <f>--ISNUMBER(IFERROR(SEARCH('Formulaire recherche'!$E$20,D3517,1),""))</f>
        <v>0</v>
      </c>
      <c r="AN3517" t="str">
        <f>IF(AM3517=1,COUNTIF($AM$2:AM3517,1),"")</f>
        <v/>
      </c>
      <c r="AO3517" t="str">
        <f>IFERROR(INDEX($D$2:$D$3528,MATCH(ROWS($AN$2:AN3517),Position_Fournisseurs,0)),"")</f>
        <v/>
      </c>
    </row>
    <row r="3518" spans="39:41" x14ac:dyDescent="0.25">
      <c r="AM3518">
        <f>--ISNUMBER(IFERROR(SEARCH('Formulaire recherche'!$E$20,D3518,1),""))</f>
        <v>0</v>
      </c>
      <c r="AN3518" t="str">
        <f>IF(AM3518=1,COUNTIF($AM$2:AM3518,1),"")</f>
        <v/>
      </c>
      <c r="AO3518" t="str">
        <f>IFERROR(INDEX($D$2:$D$3528,MATCH(ROWS($AN$2:AN3518),Position_Fournisseurs,0)),"")</f>
        <v/>
      </c>
    </row>
    <row r="3519" spans="39:41" x14ac:dyDescent="0.25">
      <c r="AM3519">
        <f>--ISNUMBER(IFERROR(SEARCH('Formulaire recherche'!$E$20,D3519,1),""))</f>
        <v>0</v>
      </c>
      <c r="AN3519" t="str">
        <f>IF(AM3519=1,COUNTIF($AM$2:AM3519,1),"")</f>
        <v/>
      </c>
      <c r="AO3519" t="str">
        <f>IFERROR(INDEX($D$2:$D$3528,MATCH(ROWS($AN$2:AN3519),Position_Fournisseurs,0)),"")</f>
        <v/>
      </c>
    </row>
    <row r="3520" spans="39:41" x14ac:dyDescent="0.25">
      <c r="AM3520">
        <f>--ISNUMBER(IFERROR(SEARCH('Formulaire recherche'!$E$20,D3520,1),""))</f>
        <v>0</v>
      </c>
      <c r="AN3520" t="str">
        <f>IF(AM3520=1,COUNTIF($AM$2:AM3520,1),"")</f>
        <v/>
      </c>
      <c r="AO3520" t="str">
        <f>IFERROR(INDEX($D$2:$D$3528,MATCH(ROWS($AN$2:AN3520),Position_Fournisseurs,0)),"")</f>
        <v/>
      </c>
    </row>
    <row r="3521" spans="38:46" x14ac:dyDescent="0.25">
      <c r="AM3521">
        <f>--ISNUMBER(IFERROR(SEARCH('Formulaire recherche'!$E$20,D3521,1),""))</f>
        <v>0</v>
      </c>
      <c r="AN3521" t="str">
        <f>IF(AM3521=1,COUNTIF($AM$2:AM3521,1),"")</f>
        <v/>
      </c>
      <c r="AO3521" t="str">
        <f>IFERROR(INDEX($D$2:$D$3528,MATCH(ROWS($AN$2:AN3521),Position_Fournisseurs,0)),"")</f>
        <v/>
      </c>
    </row>
    <row r="3522" spans="38:46" x14ac:dyDescent="0.25">
      <c r="AM3522">
        <f>--ISNUMBER(IFERROR(SEARCH('Formulaire recherche'!$E$20,D3522,1),""))</f>
        <v>0</v>
      </c>
      <c r="AN3522" t="str">
        <f>IF(AM3522=1,COUNTIF($AM$2:AM3522,1),"")</f>
        <v/>
      </c>
      <c r="AO3522" t="str">
        <f>IFERROR(INDEX($D$2:$D$3528,MATCH(ROWS($AN$2:AN3522),Position_Fournisseurs,0)),"")</f>
        <v/>
      </c>
    </row>
    <row r="3523" spans="38:46" x14ac:dyDescent="0.25">
      <c r="AM3523">
        <f>--ISNUMBER(IFERROR(SEARCH('Formulaire recherche'!$E$20,D3523,1),""))</f>
        <v>0</v>
      </c>
      <c r="AN3523" t="str">
        <f>IF(AM3523=1,COUNTIF($AM$2:AM3523,1),"")</f>
        <v/>
      </c>
      <c r="AO3523" t="str">
        <f>IFERROR(INDEX($D$2:$D$3528,MATCH(ROWS($AN$2:AN3523),Position_Fournisseurs,0)),"")</f>
        <v/>
      </c>
    </row>
    <row r="3524" spans="38:46" x14ac:dyDescent="0.25">
      <c r="AM3524">
        <f>--ISNUMBER(IFERROR(SEARCH('Formulaire recherche'!$E$20,D3524,1),""))</f>
        <v>0</v>
      </c>
      <c r="AN3524" t="str">
        <f>IF(AM3524=1,COUNTIF($AM$2:AM3524,1),"")</f>
        <v/>
      </c>
      <c r="AO3524" t="str">
        <f>IFERROR(INDEX($D$2:$D$3528,MATCH(ROWS($AN$2:AN3524),Position_Fournisseurs,0)),"")</f>
        <v/>
      </c>
    </row>
    <row r="3525" spans="38:46" x14ac:dyDescent="0.25">
      <c r="AM3525">
        <f>--ISNUMBER(IFERROR(SEARCH('Formulaire recherche'!$E$20,D3525,1),""))</f>
        <v>0</v>
      </c>
      <c r="AN3525" t="str">
        <f>IF(AM3525=1,COUNTIF($AM$2:AM3525,1),"")</f>
        <v/>
      </c>
      <c r="AO3525" t="str">
        <f>IFERROR(INDEX($D$2:$D$3528,MATCH(ROWS($AN$2:AN3525),Position_Fournisseurs,0)),"")</f>
        <v/>
      </c>
    </row>
    <row r="3526" spans="38:46" x14ac:dyDescent="0.25">
      <c r="AM3526">
        <f>--ISNUMBER(IFERROR(SEARCH('Formulaire recherche'!$E$20,D3526,1),""))</f>
        <v>0</v>
      </c>
      <c r="AN3526" t="str">
        <f>IF(AM3526=1,COUNTIF($AM$2:AM3526,1),"")</f>
        <v/>
      </c>
      <c r="AO3526" t="str">
        <f>IFERROR(INDEX($D$2:$D$3528,MATCH(ROWS($AN$2:AN3526),Position_Fournisseurs,0)),"")</f>
        <v/>
      </c>
    </row>
    <row r="3527" spans="38:46" x14ac:dyDescent="0.25">
      <c r="AM3527">
        <f>--ISNUMBER(IFERROR(SEARCH('Formulaire recherche'!$E$20,D3527,1),""))</f>
        <v>0</v>
      </c>
      <c r="AN3527" t="str">
        <f>IF(AM3527=1,COUNTIF($AM$2:AM3527,1),"")</f>
        <v/>
      </c>
      <c r="AO3527" t="str">
        <f>IFERROR(INDEX($D$2:$D$3528,MATCH(ROWS($AN$2:AN3527),Position_Fournisseurs,0)),"")</f>
        <v/>
      </c>
    </row>
    <row r="3528" spans="38:46" s="4" customFormat="1" ht="14.25" customHeight="1" x14ac:dyDescent="0.25">
      <c r="AL3528" s="5"/>
      <c r="AM3528">
        <f>--ISNUMBER(IFERROR(SEARCH('Formulaire recherche'!$E$20,D3528,1),""))</f>
        <v>0</v>
      </c>
      <c r="AN3528" t="str">
        <f>IF(AM3528=1,COUNTIF($AM$2:AM3528,1),"")</f>
        <v/>
      </c>
      <c r="AO3528" t="str">
        <f>IFERROR(INDEX($D$2:$D$3528,MATCH(ROWS($AN$2:AN3528),Position_Fournisseurs,0)),"")</f>
        <v/>
      </c>
      <c r="AP3528"/>
      <c r="AQ3528"/>
      <c r="AR3528"/>
      <c r="AS3528"/>
      <c r="AT3528"/>
    </row>
  </sheetData>
  <pageMargins left="0.7" right="0.7" top="0.75" bottom="0.75" header="0.3" footer="0.3"/>
  <ignoredErrors>
    <ignoredError sqref="AN2:AN1000 AN1001:AN3528" formula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D4EA-D7DE-4731-B41A-F5BC924061B6}">
  <sheetPr codeName="Feuil4"/>
  <dimension ref="A1:AR637"/>
  <sheetViews>
    <sheetView topLeftCell="A3" zoomScaleNormal="100" workbookViewId="0">
      <selection activeCell="B38" sqref="B38"/>
    </sheetView>
  </sheetViews>
  <sheetFormatPr baseColWidth="10" defaultRowHeight="15" x14ac:dyDescent="0.25"/>
  <cols>
    <col min="1" max="1" width="5.140625" bestFit="1" customWidth="1"/>
    <col min="2" max="2" width="21.140625" bestFit="1" customWidth="1"/>
    <col min="3" max="3" width="66.42578125" bestFit="1" customWidth="1"/>
    <col min="4" max="4" width="59.5703125" bestFit="1" customWidth="1"/>
    <col min="5" max="5" width="12.42578125" bestFit="1" customWidth="1"/>
    <col min="6" max="6" width="6.7109375" bestFit="1" customWidth="1"/>
    <col min="7" max="7" width="15.42578125" bestFit="1" customWidth="1"/>
    <col min="8" max="8" width="23.5703125" bestFit="1" customWidth="1"/>
    <col min="9" max="9" width="81.140625" bestFit="1" customWidth="1"/>
    <col min="10" max="10" width="16.7109375" bestFit="1" customWidth="1"/>
    <col min="11" max="11" width="17" bestFit="1" customWidth="1"/>
    <col min="12" max="12" width="24.42578125" bestFit="1" customWidth="1"/>
    <col min="13" max="13" width="12" bestFit="1" customWidth="1"/>
    <col min="14" max="14" width="81.140625" bestFit="1" customWidth="1"/>
    <col min="15" max="15" width="32.140625" bestFit="1" customWidth="1"/>
    <col min="16" max="16" width="32.7109375" bestFit="1" customWidth="1"/>
    <col min="17" max="17" width="74.28515625" bestFit="1" customWidth="1"/>
    <col min="18" max="18" width="55.5703125" bestFit="1" customWidth="1"/>
    <col min="19" max="19" width="13.42578125" bestFit="1" customWidth="1"/>
    <col min="20" max="20" width="63" bestFit="1" customWidth="1"/>
    <col min="21" max="21" width="58.140625" bestFit="1" customWidth="1"/>
    <col min="22" max="22" width="38.140625" bestFit="1" customWidth="1"/>
  </cols>
  <sheetData>
    <row r="1" spans="1:4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AM1" t="s">
        <v>6662</v>
      </c>
      <c r="AN1" t="s">
        <v>6663</v>
      </c>
      <c r="AO1" t="s">
        <v>6664</v>
      </c>
    </row>
    <row r="2" spans="1:44" x14ac:dyDescent="0.25">
      <c r="A2">
        <v>238</v>
      </c>
      <c r="B2">
        <v>100</v>
      </c>
      <c r="C2" s="2" t="s">
        <v>861</v>
      </c>
      <c r="D2" s="2" t="s">
        <v>862</v>
      </c>
      <c r="E2" s="2" t="s">
        <v>715</v>
      </c>
      <c r="F2" s="2" t="s">
        <v>24</v>
      </c>
      <c r="G2" s="2" t="s">
        <v>776</v>
      </c>
      <c r="H2" s="2" t="s">
        <v>27</v>
      </c>
      <c r="I2" s="2" t="s">
        <v>27</v>
      </c>
      <c r="J2" s="1"/>
      <c r="K2" s="1"/>
      <c r="M2" s="2" t="s">
        <v>27</v>
      </c>
      <c r="N2" s="2" t="s">
        <v>27</v>
      </c>
      <c r="O2" s="2" t="s">
        <v>27</v>
      </c>
      <c r="P2" s="2" t="s">
        <v>863</v>
      </c>
      <c r="Q2" s="2" t="s">
        <v>27</v>
      </c>
      <c r="R2" s="2" t="s">
        <v>27</v>
      </c>
      <c r="S2" s="2" t="s">
        <v>27</v>
      </c>
      <c r="T2" s="2" t="s">
        <v>27</v>
      </c>
      <c r="U2" s="2" t="s">
        <v>27</v>
      </c>
      <c r="V2" s="2" t="s">
        <v>27</v>
      </c>
      <c r="AM2">
        <f>--ISNUMBER(IFERROR(SEARCH('Formulaire recherche'!$E$18,C2,1),""))</f>
        <v>1</v>
      </c>
      <c r="AN2">
        <f>IF(AM2=1,COUNTIF($AM$2:AM2,1),"")</f>
        <v>1</v>
      </c>
      <c r="AO2" t="str">
        <f>IFERROR(INDEX($C$2:$C$637,MATCH(ROWS($AN$2:AN2),position,0)),"")</f>
        <v/>
      </c>
    </row>
    <row r="3" spans="1:44" x14ac:dyDescent="0.25">
      <c r="A3">
        <v>232</v>
      </c>
      <c r="B3">
        <v>101</v>
      </c>
      <c r="C3" s="2" t="s">
        <v>846</v>
      </c>
      <c r="D3" s="2" t="s">
        <v>847</v>
      </c>
      <c r="E3" s="2" t="s">
        <v>715</v>
      </c>
      <c r="F3" s="2" t="s">
        <v>24</v>
      </c>
      <c r="G3" s="2" t="s">
        <v>776</v>
      </c>
      <c r="H3" s="2" t="s">
        <v>27</v>
      </c>
      <c r="I3" s="2" t="s">
        <v>27</v>
      </c>
      <c r="J3" s="1"/>
      <c r="K3" s="1"/>
      <c r="M3" s="2" t="s">
        <v>27</v>
      </c>
      <c r="N3" s="2" t="s">
        <v>27</v>
      </c>
      <c r="O3" s="2" t="s">
        <v>27</v>
      </c>
      <c r="P3" s="2" t="s">
        <v>848</v>
      </c>
      <c r="Q3" s="2" t="s">
        <v>27</v>
      </c>
      <c r="R3" s="2" t="s">
        <v>27</v>
      </c>
      <c r="S3" s="2" t="s">
        <v>27</v>
      </c>
      <c r="T3" s="2" t="s">
        <v>27</v>
      </c>
      <c r="U3" s="2" t="s">
        <v>27</v>
      </c>
      <c r="V3" s="2" t="s">
        <v>27</v>
      </c>
      <c r="AM3">
        <f>--ISNUMBER(IFERROR(SEARCH('Formulaire recherche'!$E$18,C3,1),""))</f>
        <v>1</v>
      </c>
      <c r="AN3">
        <f>IF(AM3=1,COUNTIF($AM$2:AM3,1),"")</f>
        <v>2</v>
      </c>
      <c r="AO3" t="str">
        <f>IFERROR(INDEX($C$2:$C$637,MATCH(ROWS($AN$2:AN3),position,0)),"")</f>
        <v/>
      </c>
      <c r="AR3" t="e">
        <f>$AO$2:INDEX(Grouper,MAX(position),1)</f>
        <v>#NAME?</v>
      </c>
    </row>
    <row r="4" spans="1:44" x14ac:dyDescent="0.25">
      <c r="A4">
        <v>239</v>
      </c>
      <c r="B4">
        <v>102</v>
      </c>
      <c r="C4" s="2" t="s">
        <v>864</v>
      </c>
      <c r="D4" s="2" t="s">
        <v>865</v>
      </c>
      <c r="E4" s="2" t="s">
        <v>715</v>
      </c>
      <c r="F4" s="2" t="s">
        <v>24</v>
      </c>
      <c r="G4" s="2" t="s">
        <v>776</v>
      </c>
      <c r="H4" s="2" t="s">
        <v>27</v>
      </c>
      <c r="I4" s="2" t="s">
        <v>27</v>
      </c>
      <c r="J4" s="1"/>
      <c r="K4" s="1"/>
      <c r="M4" s="2" t="s">
        <v>27</v>
      </c>
      <c r="N4" s="2" t="s">
        <v>27</v>
      </c>
      <c r="O4" s="2" t="s">
        <v>27</v>
      </c>
      <c r="P4" s="2" t="s">
        <v>866</v>
      </c>
      <c r="Q4" s="2" t="s">
        <v>27</v>
      </c>
      <c r="R4" s="2" t="s">
        <v>27</v>
      </c>
      <c r="S4" s="2" t="s">
        <v>27</v>
      </c>
      <c r="T4" s="2" t="s">
        <v>27</v>
      </c>
      <c r="U4" s="2" t="s">
        <v>27</v>
      </c>
      <c r="V4" s="2" t="s">
        <v>27</v>
      </c>
      <c r="AM4">
        <f>--ISNUMBER(IFERROR(SEARCH('Formulaire recherche'!$E$18,C4,1),""))</f>
        <v>1</v>
      </c>
      <c r="AN4">
        <f>IF(AM4=1,COUNTIF($AM$2:AM4,1),"")</f>
        <v>3</v>
      </c>
      <c r="AO4" t="str">
        <f>IFERROR(INDEX($C$2:$C$637,MATCH(ROWS($AN$2:AN4),position,0)),"")</f>
        <v/>
      </c>
    </row>
    <row r="5" spans="1:44" x14ac:dyDescent="0.25">
      <c r="A5">
        <v>233</v>
      </c>
      <c r="B5">
        <v>104</v>
      </c>
      <c r="C5" s="2" t="s">
        <v>849</v>
      </c>
      <c r="D5" s="2" t="s">
        <v>850</v>
      </c>
      <c r="E5" s="2" t="s">
        <v>715</v>
      </c>
      <c r="F5" s="2" t="s">
        <v>79</v>
      </c>
      <c r="G5" s="2" t="s">
        <v>716</v>
      </c>
      <c r="H5" s="2" t="s">
        <v>27</v>
      </c>
      <c r="I5" s="2" t="s">
        <v>27</v>
      </c>
      <c r="J5" s="1"/>
      <c r="K5" s="1"/>
      <c r="M5" s="2" t="s">
        <v>27</v>
      </c>
      <c r="N5" s="2" t="s">
        <v>27</v>
      </c>
      <c r="O5" s="2" t="s">
        <v>27</v>
      </c>
      <c r="P5" s="2" t="s">
        <v>717</v>
      </c>
      <c r="Q5" s="2" t="s">
        <v>27</v>
      </c>
      <c r="R5" s="2" t="s">
        <v>27</v>
      </c>
      <c r="S5" s="2" t="s">
        <v>27</v>
      </c>
      <c r="T5" s="2" t="s">
        <v>27</v>
      </c>
      <c r="U5" s="2" t="s">
        <v>27</v>
      </c>
      <c r="V5" s="2" t="s">
        <v>27</v>
      </c>
      <c r="AM5">
        <f>--ISNUMBER(IFERROR(SEARCH('Formulaire recherche'!$E$18,C5,1),""))</f>
        <v>1</v>
      </c>
      <c r="AN5">
        <f>IF(AM5=1,COUNTIF($AM$2:AM5,1),"")</f>
        <v>4</v>
      </c>
      <c r="AO5" t="str">
        <f>IFERROR(INDEX($C$2:$C$637,MATCH(ROWS($AN$2:AN5),position,0)),"")</f>
        <v/>
      </c>
    </row>
    <row r="6" spans="1:44" x14ac:dyDescent="0.25">
      <c r="A6">
        <v>234</v>
      </c>
      <c r="B6">
        <v>105</v>
      </c>
      <c r="C6" s="2" t="s">
        <v>851</v>
      </c>
      <c r="D6" s="2" t="s">
        <v>852</v>
      </c>
      <c r="E6" s="2" t="s">
        <v>715</v>
      </c>
      <c r="F6" s="2" t="s">
        <v>24</v>
      </c>
      <c r="G6" s="2" t="s">
        <v>776</v>
      </c>
      <c r="H6" s="2" t="s">
        <v>27</v>
      </c>
      <c r="I6" s="2" t="s">
        <v>27</v>
      </c>
      <c r="J6" s="1"/>
      <c r="K6" s="1"/>
      <c r="M6" s="2" t="s">
        <v>27</v>
      </c>
      <c r="N6" s="2" t="s">
        <v>27</v>
      </c>
      <c r="O6" s="2" t="s">
        <v>27</v>
      </c>
      <c r="P6" s="2" t="s">
        <v>853</v>
      </c>
      <c r="Q6" s="2" t="s">
        <v>27</v>
      </c>
      <c r="R6" s="2" t="s">
        <v>27</v>
      </c>
      <c r="S6" s="2" t="s">
        <v>27</v>
      </c>
      <c r="T6" s="2" t="s">
        <v>27</v>
      </c>
      <c r="U6" s="2" t="s">
        <v>27</v>
      </c>
      <c r="V6" s="2" t="s">
        <v>27</v>
      </c>
      <c r="AM6">
        <f>--ISNUMBER(IFERROR(SEARCH('Formulaire recherche'!$E$18,C6,1),""))</f>
        <v>1</v>
      </c>
      <c r="AN6">
        <f>IF(AM6=1,COUNTIF($AM$2:AM6,1),"")</f>
        <v>5</v>
      </c>
      <c r="AO6" t="str">
        <f>IFERROR(INDEX($C$2:$C$637,MATCH(ROWS($AN$2:AN6),position,0)),"")</f>
        <v/>
      </c>
    </row>
    <row r="7" spans="1:44" x14ac:dyDescent="0.25">
      <c r="A7">
        <v>213</v>
      </c>
      <c r="B7">
        <v>106</v>
      </c>
      <c r="C7" s="2" t="s">
        <v>774</v>
      </c>
      <c r="D7" s="2" t="s">
        <v>775</v>
      </c>
      <c r="E7" s="2" t="s">
        <v>715</v>
      </c>
      <c r="F7" s="2" t="s">
        <v>24</v>
      </c>
      <c r="G7" s="2" t="s">
        <v>776</v>
      </c>
      <c r="H7" s="2" t="s">
        <v>27</v>
      </c>
      <c r="I7" s="2" t="s">
        <v>27</v>
      </c>
      <c r="J7" s="1"/>
      <c r="K7" s="1"/>
      <c r="M7" s="2" t="s">
        <v>27</v>
      </c>
      <c r="N7" s="2" t="s">
        <v>27</v>
      </c>
      <c r="O7" s="2" t="s">
        <v>27</v>
      </c>
      <c r="P7" s="2" t="s">
        <v>777</v>
      </c>
      <c r="Q7" s="2" t="s">
        <v>27</v>
      </c>
      <c r="R7" s="2" t="s">
        <v>27</v>
      </c>
      <c r="S7" s="2" t="s">
        <v>27</v>
      </c>
      <c r="T7" s="2" t="s">
        <v>27</v>
      </c>
      <c r="U7" s="2" t="s">
        <v>27</v>
      </c>
      <c r="V7" s="2" t="s">
        <v>27</v>
      </c>
      <c r="AM7">
        <f>--ISNUMBER(IFERROR(SEARCH('Formulaire recherche'!$E$18,C7,1),""))</f>
        <v>1</v>
      </c>
      <c r="AN7">
        <f>IF(AM7=1,COUNTIF($AM$2:AM7,1),"")</f>
        <v>6</v>
      </c>
      <c r="AO7" t="str">
        <f>IFERROR(INDEX($C$2:$C$637,MATCH(ROWS($AN$2:AN7),position,0)),"")</f>
        <v/>
      </c>
    </row>
    <row r="8" spans="1:44" x14ac:dyDescent="0.25">
      <c r="A8">
        <v>235</v>
      </c>
      <c r="B8">
        <v>107</v>
      </c>
      <c r="C8" s="2" t="s">
        <v>854</v>
      </c>
      <c r="D8" s="2" t="s">
        <v>855</v>
      </c>
      <c r="E8" s="2" t="s">
        <v>715</v>
      </c>
      <c r="F8" s="2" t="s">
        <v>24</v>
      </c>
      <c r="G8" s="2" t="s">
        <v>776</v>
      </c>
      <c r="H8" s="2" t="s">
        <v>27</v>
      </c>
      <c r="I8" s="2" t="s">
        <v>27</v>
      </c>
      <c r="J8" s="1"/>
      <c r="K8" s="1"/>
      <c r="M8" s="2" t="s">
        <v>27</v>
      </c>
      <c r="N8" s="2" t="s">
        <v>27</v>
      </c>
      <c r="O8" s="2" t="s">
        <v>27</v>
      </c>
      <c r="P8" s="2" t="s">
        <v>856</v>
      </c>
      <c r="Q8" s="2" t="s">
        <v>27</v>
      </c>
      <c r="R8" s="2" t="s">
        <v>27</v>
      </c>
      <c r="S8" s="2" t="s">
        <v>27</v>
      </c>
      <c r="T8" s="2" t="s">
        <v>27</v>
      </c>
      <c r="U8" s="2" t="s">
        <v>27</v>
      </c>
      <c r="V8" s="2" t="s">
        <v>27</v>
      </c>
      <c r="AM8">
        <f>--ISNUMBER(IFERROR(SEARCH('Formulaire recherche'!$E$18,C8,1),""))</f>
        <v>1</v>
      </c>
      <c r="AN8">
        <f>IF(AM8=1,COUNTIF($AM$2:AM8,1),"")</f>
        <v>7</v>
      </c>
      <c r="AO8" t="str">
        <f>IFERROR(INDEX($C$2:$C$637,MATCH(ROWS($AN$2:AN8),position,0)),"")</f>
        <v/>
      </c>
    </row>
    <row r="9" spans="1:44" x14ac:dyDescent="0.25">
      <c r="A9">
        <v>236</v>
      </c>
      <c r="B9">
        <v>108</v>
      </c>
      <c r="C9" s="2" t="s">
        <v>857</v>
      </c>
      <c r="D9" s="2" t="s">
        <v>858</v>
      </c>
      <c r="E9" s="2" t="s">
        <v>715</v>
      </c>
      <c r="F9" s="2" t="s">
        <v>79</v>
      </c>
      <c r="G9" s="2" t="s">
        <v>716</v>
      </c>
      <c r="H9" s="2" t="s">
        <v>27</v>
      </c>
      <c r="I9" s="2" t="s">
        <v>27</v>
      </c>
      <c r="J9" s="1"/>
      <c r="K9" s="1"/>
      <c r="M9" s="2" t="s">
        <v>27</v>
      </c>
      <c r="N9" s="2" t="s">
        <v>27</v>
      </c>
      <c r="O9" s="2" t="s">
        <v>27</v>
      </c>
      <c r="P9" s="2" t="s">
        <v>717</v>
      </c>
      <c r="Q9" s="2" t="s">
        <v>27</v>
      </c>
      <c r="R9" s="2" t="s">
        <v>27</v>
      </c>
      <c r="S9" s="2" t="s">
        <v>27</v>
      </c>
      <c r="T9" s="2" t="s">
        <v>27</v>
      </c>
      <c r="U9" s="2" t="s">
        <v>27</v>
      </c>
      <c r="V9" s="2" t="s">
        <v>27</v>
      </c>
      <c r="AM9">
        <f>--ISNUMBER(IFERROR(SEARCH('Formulaire recherche'!$E$18,C9,1),""))</f>
        <v>1</v>
      </c>
      <c r="AN9">
        <f>IF(AM9=1,COUNTIF($AM$2:AM9,1),"")</f>
        <v>8</v>
      </c>
      <c r="AO9" t="str">
        <f>IFERROR(INDEX($C$2:$C$637,MATCH(ROWS($AN$2:AN9),position,0)),"")</f>
        <v/>
      </c>
    </row>
    <row r="10" spans="1:44" x14ac:dyDescent="0.25">
      <c r="A10">
        <v>237</v>
      </c>
      <c r="B10">
        <v>109</v>
      </c>
      <c r="C10" s="2" t="s">
        <v>859</v>
      </c>
      <c r="D10" s="2" t="s">
        <v>860</v>
      </c>
      <c r="E10" s="2" t="s">
        <v>715</v>
      </c>
      <c r="F10" s="2" t="s">
        <v>257</v>
      </c>
      <c r="G10" s="2" t="s">
        <v>735</v>
      </c>
      <c r="H10" s="2" t="s">
        <v>27</v>
      </c>
      <c r="I10" s="2" t="s">
        <v>27</v>
      </c>
      <c r="J10" s="1"/>
      <c r="K10" s="1"/>
      <c r="M10" s="2" t="s">
        <v>27</v>
      </c>
      <c r="N10" s="2" t="s">
        <v>27</v>
      </c>
      <c r="O10" s="2" t="s">
        <v>27</v>
      </c>
      <c r="P10" s="2" t="s">
        <v>736</v>
      </c>
      <c r="Q10" s="2" t="s">
        <v>27</v>
      </c>
      <c r="R10" s="2" t="s">
        <v>27</v>
      </c>
      <c r="S10" s="2" t="s">
        <v>27</v>
      </c>
      <c r="T10" s="2" t="s">
        <v>27</v>
      </c>
      <c r="U10" s="2" t="s">
        <v>27</v>
      </c>
      <c r="V10" s="2" t="s">
        <v>27</v>
      </c>
      <c r="AM10">
        <f>--ISNUMBER(IFERROR(SEARCH('Formulaire recherche'!$E$18,C10,1),""))</f>
        <v>1</v>
      </c>
      <c r="AN10">
        <f>IF(AM10=1,COUNTIF($AM$2:AM10,1),"")</f>
        <v>9</v>
      </c>
      <c r="AO10" t="str">
        <f>IFERROR(INDEX($C$2:$C$637,MATCH(ROWS($AN$2:AN10),position,0)),"")</f>
        <v/>
      </c>
    </row>
    <row r="11" spans="1:44" x14ac:dyDescent="0.25">
      <c r="A11">
        <v>243</v>
      </c>
      <c r="B11">
        <v>110</v>
      </c>
      <c r="C11" s="2" t="s">
        <v>875</v>
      </c>
      <c r="D11" s="2" t="s">
        <v>876</v>
      </c>
      <c r="E11" s="2" t="s">
        <v>715</v>
      </c>
      <c r="F11" s="2" t="s">
        <v>24</v>
      </c>
      <c r="G11" s="2" t="s">
        <v>776</v>
      </c>
      <c r="H11" s="2" t="s">
        <v>27</v>
      </c>
      <c r="I11" s="2" t="s">
        <v>27</v>
      </c>
      <c r="J11" s="1"/>
      <c r="K11" s="1"/>
      <c r="M11" s="2" t="s">
        <v>27</v>
      </c>
      <c r="N11" s="2" t="s">
        <v>27</v>
      </c>
      <c r="O11" s="2" t="s">
        <v>27</v>
      </c>
      <c r="P11" s="2" t="s">
        <v>848</v>
      </c>
      <c r="Q11" s="2" t="s">
        <v>27</v>
      </c>
      <c r="R11" s="2" t="s">
        <v>27</v>
      </c>
      <c r="S11" s="2" t="s">
        <v>27</v>
      </c>
      <c r="T11" s="2" t="s">
        <v>27</v>
      </c>
      <c r="U11" s="2" t="s">
        <v>27</v>
      </c>
      <c r="V11" s="2" t="s">
        <v>27</v>
      </c>
      <c r="AM11">
        <f>--ISNUMBER(IFERROR(SEARCH('Formulaire recherche'!$E$18,C11,1),""))</f>
        <v>1</v>
      </c>
      <c r="AN11">
        <f>IF(AM11=1,COUNTIF($AM$2:AM11,1),"")</f>
        <v>10</v>
      </c>
      <c r="AO11" t="str">
        <f>IFERROR(INDEX($C$2:$C$637,MATCH(ROWS($AN$2:AN11),position,0)),"")</f>
        <v/>
      </c>
      <c r="AR11" t="e">
        <f>$AO$2:INDEX(Grouper,MAX(position),1)</f>
        <v>#NAME?</v>
      </c>
    </row>
    <row r="12" spans="1:44" x14ac:dyDescent="0.25">
      <c r="A12">
        <v>244</v>
      </c>
      <c r="B12">
        <v>120</v>
      </c>
      <c r="C12" s="2" t="s">
        <v>877</v>
      </c>
      <c r="D12" s="2" t="s">
        <v>878</v>
      </c>
      <c r="E12" s="2" t="s">
        <v>715</v>
      </c>
      <c r="F12" s="2" t="s">
        <v>24</v>
      </c>
      <c r="G12" s="2" t="s">
        <v>776</v>
      </c>
      <c r="H12" s="2" t="s">
        <v>27</v>
      </c>
      <c r="I12" s="2" t="s">
        <v>27</v>
      </c>
      <c r="J12" s="1"/>
      <c r="K12" s="1"/>
      <c r="M12" s="2" t="s">
        <v>27</v>
      </c>
      <c r="N12" s="2" t="s">
        <v>27</v>
      </c>
      <c r="O12" s="2" t="s">
        <v>27</v>
      </c>
      <c r="P12" s="2" t="s">
        <v>853</v>
      </c>
      <c r="Q12" s="2" t="s">
        <v>27</v>
      </c>
      <c r="R12" s="2" t="s">
        <v>27</v>
      </c>
      <c r="S12" s="2" t="s">
        <v>27</v>
      </c>
      <c r="T12" s="2" t="s">
        <v>27</v>
      </c>
      <c r="U12" s="2" t="s">
        <v>27</v>
      </c>
      <c r="V12" s="2" t="s">
        <v>27</v>
      </c>
      <c r="AM12">
        <f>--ISNUMBER(IFERROR(SEARCH('Formulaire recherche'!$E$18,C12,1),""))</f>
        <v>1</v>
      </c>
      <c r="AN12">
        <f>IF(AM12=1,COUNTIF($AM$2:AM12,1),"")</f>
        <v>11</v>
      </c>
      <c r="AO12" t="str">
        <f>IFERROR(INDEX($C$2:$C$637,MATCH(ROWS($AN$2:AN12),position,0)),"")</f>
        <v/>
      </c>
    </row>
    <row r="13" spans="1:44" x14ac:dyDescent="0.25">
      <c r="A13">
        <v>245</v>
      </c>
      <c r="B13">
        <v>130</v>
      </c>
      <c r="C13" s="2" t="s">
        <v>879</v>
      </c>
      <c r="D13" s="2" t="s">
        <v>880</v>
      </c>
      <c r="E13" s="2" t="s">
        <v>715</v>
      </c>
      <c r="F13" s="2" t="s">
        <v>24</v>
      </c>
      <c r="G13" s="2" t="s">
        <v>776</v>
      </c>
      <c r="H13" s="2" t="s">
        <v>27</v>
      </c>
      <c r="I13" s="2" t="s">
        <v>27</v>
      </c>
      <c r="J13" s="1"/>
      <c r="K13" s="1"/>
      <c r="M13" s="2" t="s">
        <v>27</v>
      </c>
      <c r="N13" s="2" t="s">
        <v>27</v>
      </c>
      <c r="O13" s="2" t="s">
        <v>27</v>
      </c>
      <c r="P13" s="2" t="s">
        <v>881</v>
      </c>
      <c r="Q13" s="2" t="s">
        <v>27</v>
      </c>
      <c r="R13" s="2" t="s">
        <v>27</v>
      </c>
      <c r="S13" s="2" t="s">
        <v>27</v>
      </c>
      <c r="T13" s="2" t="s">
        <v>27</v>
      </c>
      <c r="U13" s="2" t="s">
        <v>27</v>
      </c>
      <c r="V13" s="2" t="s">
        <v>27</v>
      </c>
      <c r="AM13">
        <f>--ISNUMBER(IFERROR(SEARCH('Formulaire recherche'!$E$18,C13,1),""))</f>
        <v>1</v>
      </c>
      <c r="AN13">
        <f>IF(AM13=1,COUNTIF($AM$2:AM13,1),"")</f>
        <v>12</v>
      </c>
      <c r="AO13" t="str">
        <f>IFERROR(INDEX($C$2:$C$637,MATCH(ROWS($AN$2:AN13),position,0)),"")</f>
        <v/>
      </c>
    </row>
    <row r="14" spans="1:44" x14ac:dyDescent="0.25">
      <c r="A14">
        <v>375</v>
      </c>
      <c r="B14">
        <v>140</v>
      </c>
      <c r="C14" s="2" t="s">
        <v>1167</v>
      </c>
      <c r="D14" s="2" t="s">
        <v>1168</v>
      </c>
      <c r="E14" s="2" t="s">
        <v>715</v>
      </c>
      <c r="F14" s="2" t="s">
        <v>24</v>
      </c>
      <c r="G14" s="2" t="s">
        <v>776</v>
      </c>
      <c r="H14" s="2" t="s">
        <v>27</v>
      </c>
      <c r="I14" s="2" t="s">
        <v>27</v>
      </c>
      <c r="J14" s="1"/>
      <c r="K14" s="1"/>
      <c r="M14" s="2" t="s">
        <v>27</v>
      </c>
      <c r="N14" s="2" t="s">
        <v>27</v>
      </c>
      <c r="O14" s="2" t="s">
        <v>27</v>
      </c>
      <c r="P14" s="2" t="s">
        <v>1169</v>
      </c>
      <c r="Q14" s="2" t="s">
        <v>27</v>
      </c>
      <c r="R14" s="2" t="s">
        <v>27</v>
      </c>
      <c r="S14" s="2" t="s">
        <v>27</v>
      </c>
      <c r="T14" s="2" t="s">
        <v>27</v>
      </c>
      <c r="U14" s="2" t="s">
        <v>27</v>
      </c>
      <c r="V14" s="2" t="s">
        <v>27</v>
      </c>
      <c r="AM14">
        <f>--ISNUMBER(IFERROR(SEARCH('Formulaire recherche'!$E$18,C14,1),""))</f>
        <v>1</v>
      </c>
      <c r="AN14">
        <f>IF(AM14=1,COUNTIF($AM$2:AM14,1),"")</f>
        <v>13</v>
      </c>
      <c r="AO14" t="str">
        <f>IFERROR(INDEX($C$2:$C$637,MATCH(ROWS($AN$2:AN14),position,0)),"")</f>
        <v/>
      </c>
    </row>
    <row r="15" spans="1:44" x14ac:dyDescent="0.25">
      <c r="A15">
        <v>246</v>
      </c>
      <c r="B15">
        <v>145</v>
      </c>
      <c r="C15" s="2" t="s">
        <v>882</v>
      </c>
      <c r="D15" s="2" t="s">
        <v>33</v>
      </c>
      <c r="E15" s="2" t="s">
        <v>715</v>
      </c>
      <c r="F15" s="2" t="s">
        <v>24</v>
      </c>
      <c r="G15" s="2" t="s">
        <v>776</v>
      </c>
      <c r="H15" s="2" t="s">
        <v>27</v>
      </c>
      <c r="I15" s="2" t="s">
        <v>27</v>
      </c>
      <c r="J15" s="1"/>
      <c r="K15" s="1"/>
      <c r="M15" s="2" t="s">
        <v>27</v>
      </c>
      <c r="N15" s="2" t="s">
        <v>27</v>
      </c>
      <c r="O15" s="2" t="s">
        <v>27</v>
      </c>
      <c r="P15" s="2" t="s">
        <v>848</v>
      </c>
      <c r="Q15" s="2" t="s">
        <v>27</v>
      </c>
      <c r="R15" s="2" t="s">
        <v>27</v>
      </c>
      <c r="S15" s="2" t="s">
        <v>27</v>
      </c>
      <c r="T15" s="2" t="s">
        <v>27</v>
      </c>
      <c r="U15" s="2" t="s">
        <v>27</v>
      </c>
      <c r="V15" s="2" t="s">
        <v>27</v>
      </c>
      <c r="AM15">
        <f>--ISNUMBER(IFERROR(SEARCH('Formulaire recherche'!$E$18,C15,1),""))</f>
        <v>1</v>
      </c>
      <c r="AN15">
        <f>IF(AM15=1,COUNTIF($AM$2:AM15,1),"")</f>
        <v>14</v>
      </c>
      <c r="AO15" t="str">
        <f>IFERROR(INDEX($C$2:$C$637,MATCH(ROWS($AN$2:AN15),position,0)),"")</f>
        <v/>
      </c>
    </row>
    <row r="16" spans="1:44" x14ac:dyDescent="0.25">
      <c r="A16">
        <v>247</v>
      </c>
      <c r="B16">
        <v>190</v>
      </c>
      <c r="C16" s="2" t="s">
        <v>883</v>
      </c>
      <c r="D16" s="2" t="s">
        <v>884</v>
      </c>
      <c r="E16" s="2" t="s">
        <v>715</v>
      </c>
      <c r="F16" s="2" t="s">
        <v>24</v>
      </c>
      <c r="G16" s="2" t="s">
        <v>776</v>
      </c>
      <c r="H16" s="2" t="s">
        <v>27</v>
      </c>
      <c r="I16" s="2" t="s">
        <v>27</v>
      </c>
      <c r="J16" s="1"/>
      <c r="K16" s="1"/>
      <c r="M16" s="2" t="s">
        <v>27</v>
      </c>
      <c r="N16" s="2" t="s">
        <v>27</v>
      </c>
      <c r="O16" s="2" t="s">
        <v>27</v>
      </c>
      <c r="P16" s="2" t="s">
        <v>853</v>
      </c>
      <c r="Q16" s="2" t="s">
        <v>27</v>
      </c>
      <c r="R16" s="2" t="s">
        <v>27</v>
      </c>
      <c r="S16" s="2" t="s">
        <v>27</v>
      </c>
      <c r="T16" s="2" t="s">
        <v>27</v>
      </c>
      <c r="U16" s="2" t="s">
        <v>27</v>
      </c>
      <c r="V16" s="2" t="s">
        <v>27</v>
      </c>
      <c r="AM16">
        <f>--ISNUMBER(IFERROR(SEARCH('Formulaire recherche'!$E$18,C16,1),""))</f>
        <v>1</v>
      </c>
      <c r="AN16">
        <f>IF(AM16=1,COUNTIF($AM$2:AM16,1),"")</f>
        <v>15</v>
      </c>
      <c r="AO16" t="str">
        <f>IFERROR(INDEX($C$2:$C$637,MATCH(ROWS($AN$2:AN16),position,0)),"")</f>
        <v/>
      </c>
    </row>
    <row r="17" spans="1:41" x14ac:dyDescent="0.25">
      <c r="A17">
        <v>248</v>
      </c>
      <c r="B17">
        <v>200</v>
      </c>
      <c r="C17" s="2" t="s">
        <v>885</v>
      </c>
      <c r="D17" s="2" t="s">
        <v>886</v>
      </c>
      <c r="E17" s="2" t="s">
        <v>715</v>
      </c>
      <c r="F17" s="2" t="s">
        <v>24</v>
      </c>
      <c r="G17" s="2" t="s">
        <v>776</v>
      </c>
      <c r="H17" s="2" t="s">
        <v>27</v>
      </c>
      <c r="I17" s="2" t="s">
        <v>27</v>
      </c>
      <c r="J17" s="1"/>
      <c r="K17" s="1"/>
      <c r="M17" s="2" t="s">
        <v>27</v>
      </c>
      <c r="N17" s="2" t="s">
        <v>27</v>
      </c>
      <c r="O17" s="2" t="s">
        <v>27</v>
      </c>
      <c r="P17" s="2" t="s">
        <v>27</v>
      </c>
      <c r="Q17" s="2" t="s">
        <v>27</v>
      </c>
      <c r="R17" s="2" t="s">
        <v>27</v>
      </c>
      <c r="S17" s="2" t="s">
        <v>27</v>
      </c>
      <c r="T17" s="2" t="s">
        <v>27</v>
      </c>
      <c r="U17" s="2" t="s">
        <v>27</v>
      </c>
      <c r="V17" s="2" t="s">
        <v>27</v>
      </c>
      <c r="AM17">
        <f>--ISNUMBER(IFERROR(SEARCH('Formulaire recherche'!$E$18,C17,1),""))</f>
        <v>1</v>
      </c>
      <c r="AN17">
        <f>IF(AM17=1,COUNTIF($AM$2:AM17,1),"")</f>
        <v>16</v>
      </c>
      <c r="AO17" t="str">
        <f>IFERROR(INDEX($C$2:$C$637,MATCH(ROWS($AN$2:AN17),position,0)),"")</f>
        <v/>
      </c>
    </row>
    <row r="18" spans="1:41" x14ac:dyDescent="0.25">
      <c r="A18">
        <v>249</v>
      </c>
      <c r="B18">
        <v>205</v>
      </c>
      <c r="C18" s="2" t="s">
        <v>887</v>
      </c>
      <c r="D18" s="2" t="s">
        <v>888</v>
      </c>
      <c r="E18" s="2" t="s">
        <v>715</v>
      </c>
      <c r="F18" s="2" t="s">
        <v>24</v>
      </c>
      <c r="G18" s="2" t="s">
        <v>776</v>
      </c>
      <c r="H18" s="2" t="s">
        <v>27</v>
      </c>
      <c r="I18" s="2" t="s">
        <v>27</v>
      </c>
      <c r="J18" s="1"/>
      <c r="K18" s="1"/>
      <c r="M18" s="2" t="s">
        <v>27</v>
      </c>
      <c r="N18" s="2" t="s">
        <v>27</v>
      </c>
      <c r="O18" s="2" t="s">
        <v>27</v>
      </c>
      <c r="P18" s="2" t="s">
        <v>27</v>
      </c>
      <c r="Q18" s="2" t="s">
        <v>27</v>
      </c>
      <c r="R18" s="2" t="s">
        <v>27</v>
      </c>
      <c r="S18" s="2" t="s">
        <v>27</v>
      </c>
      <c r="T18" s="2" t="s">
        <v>27</v>
      </c>
      <c r="U18" s="2" t="s">
        <v>27</v>
      </c>
      <c r="V18" s="2" t="s">
        <v>27</v>
      </c>
      <c r="AM18">
        <f>--ISNUMBER(IFERROR(SEARCH('Formulaire recherche'!$E$18,C18,1),""))</f>
        <v>1</v>
      </c>
      <c r="AN18">
        <f>IF(AM18=1,COUNTIF($AM$2:AM18,1),"")</f>
        <v>17</v>
      </c>
      <c r="AO18" t="str">
        <f>IFERROR(INDEX($C$2:$C$637,MATCH(ROWS($AN$2:AN18),position,0)),"")</f>
        <v/>
      </c>
    </row>
    <row r="19" spans="1:41" x14ac:dyDescent="0.25">
      <c r="A19">
        <v>250</v>
      </c>
      <c r="B19">
        <v>210</v>
      </c>
      <c r="C19" s="2" t="s">
        <v>889</v>
      </c>
      <c r="D19" s="2" t="s">
        <v>890</v>
      </c>
      <c r="E19" s="2" t="s">
        <v>715</v>
      </c>
      <c r="F19" s="2" t="s">
        <v>24</v>
      </c>
      <c r="G19" s="2" t="s">
        <v>776</v>
      </c>
      <c r="H19" s="2" t="s">
        <v>27</v>
      </c>
      <c r="I19" s="2" t="s">
        <v>27</v>
      </c>
      <c r="J19" s="1"/>
      <c r="K19" s="1"/>
      <c r="M19" s="2" t="s">
        <v>27</v>
      </c>
      <c r="N19" s="2" t="s">
        <v>27</v>
      </c>
      <c r="O19" s="2" t="s">
        <v>27</v>
      </c>
      <c r="P19" s="2" t="s">
        <v>27</v>
      </c>
      <c r="Q19" s="2" t="s">
        <v>27</v>
      </c>
      <c r="R19" s="2" t="s">
        <v>27</v>
      </c>
      <c r="S19" s="2" t="s">
        <v>27</v>
      </c>
      <c r="T19" s="2" t="s">
        <v>27</v>
      </c>
      <c r="U19" s="2" t="s">
        <v>27</v>
      </c>
      <c r="V19" s="2" t="s">
        <v>27</v>
      </c>
      <c r="AM19">
        <f>--ISNUMBER(IFERROR(SEARCH('Formulaire recherche'!$E$18,C19,1),""))</f>
        <v>1</v>
      </c>
      <c r="AN19">
        <f>IF(AM19=1,COUNTIF($AM$2:AM19,1),"")</f>
        <v>18</v>
      </c>
      <c r="AO19" t="str">
        <f>IFERROR(INDEX($C$2:$C$637,MATCH(ROWS($AN$2:AN19),position,0)),"")</f>
        <v/>
      </c>
    </row>
    <row r="20" spans="1:41" x14ac:dyDescent="0.25">
      <c r="A20">
        <v>251</v>
      </c>
      <c r="B20">
        <v>215</v>
      </c>
      <c r="C20" s="2" t="s">
        <v>891</v>
      </c>
      <c r="D20" s="2" t="s">
        <v>892</v>
      </c>
      <c r="E20" s="2" t="s">
        <v>715</v>
      </c>
      <c r="F20" s="2" t="s">
        <v>24</v>
      </c>
      <c r="G20" s="2" t="s">
        <v>776</v>
      </c>
      <c r="H20" s="2" t="s">
        <v>27</v>
      </c>
      <c r="I20" s="2" t="s">
        <v>27</v>
      </c>
      <c r="J20" s="1"/>
      <c r="K20" s="1"/>
      <c r="M20" s="2" t="s">
        <v>27</v>
      </c>
      <c r="N20" s="2" t="s">
        <v>27</v>
      </c>
      <c r="O20" s="2" t="s">
        <v>27</v>
      </c>
      <c r="P20" s="2" t="s">
        <v>27</v>
      </c>
      <c r="Q20" s="2" t="s">
        <v>27</v>
      </c>
      <c r="R20" s="2" t="s">
        <v>27</v>
      </c>
      <c r="S20" s="2" t="s">
        <v>27</v>
      </c>
      <c r="T20" s="2" t="s">
        <v>27</v>
      </c>
      <c r="U20" s="2" t="s">
        <v>27</v>
      </c>
      <c r="V20" s="2" t="s">
        <v>27</v>
      </c>
      <c r="AM20">
        <f>--ISNUMBER(IFERROR(SEARCH('Formulaire recherche'!$E$18,C20,1),""))</f>
        <v>1</v>
      </c>
      <c r="AN20">
        <f>IF(AM20=1,COUNTIF($AM$2:AM20,1),"")</f>
        <v>19</v>
      </c>
      <c r="AO20" t="str">
        <f>IFERROR(INDEX($C$2:$C$637,MATCH(ROWS($AN$2:AN20),position,0)),"")</f>
        <v/>
      </c>
    </row>
    <row r="21" spans="1:41" x14ac:dyDescent="0.25">
      <c r="A21">
        <v>252</v>
      </c>
      <c r="B21">
        <v>216</v>
      </c>
      <c r="C21" s="2" t="s">
        <v>893</v>
      </c>
      <c r="D21" s="2" t="s">
        <v>894</v>
      </c>
      <c r="E21" s="2" t="s">
        <v>715</v>
      </c>
      <c r="F21" s="2" t="s">
        <v>24</v>
      </c>
      <c r="G21" s="2" t="s">
        <v>776</v>
      </c>
      <c r="H21" s="2" t="s">
        <v>27</v>
      </c>
      <c r="I21" s="2" t="s">
        <v>27</v>
      </c>
      <c r="J21" s="1"/>
      <c r="K21" s="1"/>
      <c r="M21" s="2" t="s">
        <v>27</v>
      </c>
      <c r="N21" s="2" t="s">
        <v>27</v>
      </c>
      <c r="O21" s="2" t="s">
        <v>27</v>
      </c>
      <c r="P21" s="2" t="s">
        <v>27</v>
      </c>
      <c r="Q21" s="2" t="s">
        <v>27</v>
      </c>
      <c r="R21" s="2" t="s">
        <v>27</v>
      </c>
      <c r="S21" s="2" t="s">
        <v>27</v>
      </c>
      <c r="T21" s="2" t="s">
        <v>27</v>
      </c>
      <c r="U21" s="2" t="s">
        <v>27</v>
      </c>
      <c r="V21" s="2" t="s">
        <v>27</v>
      </c>
      <c r="AM21">
        <f>--ISNUMBER(IFERROR(SEARCH('Formulaire recherche'!$E$18,C21,1),""))</f>
        <v>1</v>
      </c>
      <c r="AN21">
        <f>IF(AM21=1,COUNTIF($AM$2:AM21,1),"")</f>
        <v>20</v>
      </c>
      <c r="AO21" t="str">
        <f>IFERROR(INDEX($C$2:$C$637,MATCH(ROWS($AN$2:AN21),position,0)),"")</f>
        <v/>
      </c>
    </row>
    <row r="22" spans="1:41" x14ac:dyDescent="0.25">
      <c r="A22">
        <v>253</v>
      </c>
      <c r="B22">
        <v>220</v>
      </c>
      <c r="C22" s="2" t="s">
        <v>895</v>
      </c>
      <c r="D22" s="2" t="s">
        <v>896</v>
      </c>
      <c r="E22" s="2" t="s">
        <v>715</v>
      </c>
      <c r="F22" s="2" t="s">
        <v>24</v>
      </c>
      <c r="G22" s="2" t="s">
        <v>776</v>
      </c>
      <c r="H22" s="2" t="s">
        <v>27</v>
      </c>
      <c r="I22" s="2" t="s">
        <v>27</v>
      </c>
      <c r="J22" s="1"/>
      <c r="K22" s="1"/>
      <c r="M22" s="2" t="s">
        <v>27</v>
      </c>
      <c r="N22" s="2" t="s">
        <v>27</v>
      </c>
      <c r="O22" s="2" t="s">
        <v>27</v>
      </c>
      <c r="P22" s="2" t="s">
        <v>27</v>
      </c>
      <c r="Q22" s="2" t="s">
        <v>27</v>
      </c>
      <c r="R22" s="2" t="s">
        <v>27</v>
      </c>
      <c r="S22" s="2" t="s">
        <v>27</v>
      </c>
      <c r="T22" s="2" t="s">
        <v>27</v>
      </c>
      <c r="U22" s="2" t="s">
        <v>27</v>
      </c>
      <c r="V22" s="2" t="s">
        <v>27</v>
      </c>
      <c r="AM22">
        <f>--ISNUMBER(IFERROR(SEARCH('Formulaire recherche'!$E$18,C22,1),""))</f>
        <v>1</v>
      </c>
      <c r="AN22">
        <f>IF(AM22=1,COUNTIF($AM$2:AM22,1),"")</f>
        <v>21</v>
      </c>
      <c r="AO22" t="str">
        <f>IFERROR(INDEX($C$2:$C$637,MATCH(ROWS($AN$2:AN22),position,0)),"")</f>
        <v/>
      </c>
    </row>
    <row r="23" spans="1:41" x14ac:dyDescent="0.25">
      <c r="A23">
        <v>254</v>
      </c>
      <c r="B23">
        <v>225</v>
      </c>
      <c r="C23" s="2" t="s">
        <v>897</v>
      </c>
      <c r="D23" s="2" t="s">
        <v>898</v>
      </c>
      <c r="E23" s="2" t="s">
        <v>715</v>
      </c>
      <c r="F23" s="2" t="s">
        <v>24</v>
      </c>
      <c r="G23" s="2" t="s">
        <v>776</v>
      </c>
      <c r="H23" s="2" t="s">
        <v>27</v>
      </c>
      <c r="I23" s="2" t="s">
        <v>27</v>
      </c>
      <c r="J23" s="1"/>
      <c r="K23" s="1"/>
      <c r="M23" s="2" t="s">
        <v>27</v>
      </c>
      <c r="N23" s="2" t="s">
        <v>27</v>
      </c>
      <c r="O23" s="2" t="s">
        <v>27</v>
      </c>
      <c r="P23" s="2" t="s">
        <v>27</v>
      </c>
      <c r="Q23" s="2" t="s">
        <v>27</v>
      </c>
      <c r="R23" s="2" t="s">
        <v>27</v>
      </c>
      <c r="S23" s="2" t="s">
        <v>27</v>
      </c>
      <c r="T23" s="2" t="s">
        <v>27</v>
      </c>
      <c r="U23" s="2" t="s">
        <v>27</v>
      </c>
      <c r="V23" s="2" t="s">
        <v>27</v>
      </c>
      <c r="AM23">
        <f>--ISNUMBER(IFERROR(SEARCH('Formulaire recherche'!$E$18,C23,1),""))</f>
        <v>1</v>
      </c>
      <c r="AN23">
        <f>IF(AM23=1,COUNTIF($AM$2:AM23,1),"")</f>
        <v>22</v>
      </c>
      <c r="AO23" t="str">
        <f>IFERROR(INDEX($C$2:$C$637,MATCH(ROWS($AN$2:AN23),position,0)),"")</f>
        <v/>
      </c>
    </row>
    <row r="24" spans="1:41" x14ac:dyDescent="0.25">
      <c r="A24">
        <v>255</v>
      </c>
      <c r="B24">
        <v>230</v>
      </c>
      <c r="C24" s="2" t="s">
        <v>899</v>
      </c>
      <c r="D24" s="2" t="s">
        <v>900</v>
      </c>
      <c r="E24" s="2" t="s">
        <v>715</v>
      </c>
      <c r="F24" s="2" t="s">
        <v>24</v>
      </c>
      <c r="G24" s="2" t="s">
        <v>776</v>
      </c>
      <c r="H24" s="2" t="s">
        <v>27</v>
      </c>
      <c r="I24" s="2" t="s">
        <v>27</v>
      </c>
      <c r="J24" s="1"/>
      <c r="K24" s="1"/>
      <c r="M24" s="2" t="s">
        <v>27</v>
      </c>
      <c r="N24" s="2" t="s">
        <v>27</v>
      </c>
      <c r="O24" s="2" t="s">
        <v>27</v>
      </c>
      <c r="P24" s="2" t="s">
        <v>27</v>
      </c>
      <c r="Q24" s="2" t="s">
        <v>27</v>
      </c>
      <c r="R24" s="2" t="s">
        <v>27</v>
      </c>
      <c r="S24" s="2" t="s">
        <v>27</v>
      </c>
      <c r="T24" s="2" t="s">
        <v>27</v>
      </c>
      <c r="U24" s="2" t="s">
        <v>27</v>
      </c>
      <c r="V24" s="2" t="s">
        <v>27</v>
      </c>
      <c r="AM24">
        <f>--ISNUMBER(IFERROR(SEARCH('Formulaire recherche'!$E$18,C24,1),""))</f>
        <v>1</v>
      </c>
      <c r="AN24">
        <f>IF(AM24=1,COUNTIF($AM$2:AM24,1),"")</f>
        <v>23</v>
      </c>
      <c r="AO24" t="str">
        <f>IFERROR(INDEX($C$2:$C$637,MATCH(ROWS($AN$2:AN24),position,0)),"")</f>
        <v/>
      </c>
    </row>
    <row r="25" spans="1:41" x14ac:dyDescent="0.25">
      <c r="A25">
        <v>256</v>
      </c>
      <c r="B25">
        <v>235</v>
      </c>
      <c r="C25" s="2" t="s">
        <v>901</v>
      </c>
      <c r="D25" s="2" t="s">
        <v>902</v>
      </c>
      <c r="E25" s="2" t="s">
        <v>715</v>
      </c>
      <c r="F25" s="2" t="s">
        <v>24</v>
      </c>
      <c r="G25" s="2" t="s">
        <v>776</v>
      </c>
      <c r="H25" s="2" t="s">
        <v>27</v>
      </c>
      <c r="I25" s="2" t="s">
        <v>27</v>
      </c>
      <c r="J25" s="1"/>
      <c r="K25" s="1"/>
      <c r="M25" s="2" t="s">
        <v>27</v>
      </c>
      <c r="N25" s="2" t="s">
        <v>27</v>
      </c>
      <c r="O25" s="2" t="s">
        <v>27</v>
      </c>
      <c r="P25" s="2" t="s">
        <v>27</v>
      </c>
      <c r="Q25" s="2" t="s">
        <v>27</v>
      </c>
      <c r="R25" s="2" t="s">
        <v>27</v>
      </c>
      <c r="S25" s="2" t="s">
        <v>27</v>
      </c>
      <c r="T25" s="2" t="s">
        <v>27</v>
      </c>
      <c r="U25" s="2" t="s">
        <v>27</v>
      </c>
      <c r="V25" s="2" t="s">
        <v>27</v>
      </c>
      <c r="AM25">
        <f>--ISNUMBER(IFERROR(SEARCH('Formulaire recherche'!$E$18,C25,1),""))</f>
        <v>1</v>
      </c>
      <c r="AN25">
        <f>IF(AM25=1,COUNTIF($AM$2:AM25,1),"")</f>
        <v>24</v>
      </c>
      <c r="AO25" t="str">
        <f>IFERROR(INDEX($C$2:$C$637,MATCH(ROWS($AN$2:AN25),position,0)),"")</f>
        <v/>
      </c>
    </row>
    <row r="26" spans="1:41" x14ac:dyDescent="0.25">
      <c r="A26">
        <v>257</v>
      </c>
      <c r="B26">
        <v>290</v>
      </c>
      <c r="C26" s="2" t="s">
        <v>903</v>
      </c>
      <c r="D26" s="2" t="s">
        <v>904</v>
      </c>
      <c r="E26" s="2" t="s">
        <v>715</v>
      </c>
      <c r="F26" s="2" t="s">
        <v>24</v>
      </c>
      <c r="G26" s="2" t="s">
        <v>776</v>
      </c>
      <c r="H26" s="2" t="s">
        <v>27</v>
      </c>
      <c r="I26" s="2" t="s">
        <v>27</v>
      </c>
      <c r="J26" s="1"/>
      <c r="K26" s="1"/>
      <c r="M26" s="2" t="s">
        <v>27</v>
      </c>
      <c r="N26" s="2" t="s">
        <v>27</v>
      </c>
      <c r="O26" s="2" t="s">
        <v>27</v>
      </c>
      <c r="P26" s="2" t="s">
        <v>27</v>
      </c>
      <c r="Q26" s="2" t="s">
        <v>27</v>
      </c>
      <c r="R26" s="2" t="s">
        <v>27</v>
      </c>
      <c r="S26" s="2" t="s">
        <v>27</v>
      </c>
      <c r="T26" s="2" t="s">
        <v>27</v>
      </c>
      <c r="U26" s="2" t="s">
        <v>27</v>
      </c>
      <c r="V26" s="2" t="s">
        <v>27</v>
      </c>
      <c r="AM26">
        <f>--ISNUMBER(IFERROR(SEARCH('Formulaire recherche'!$E$18,C26,1),""))</f>
        <v>1</v>
      </c>
      <c r="AN26">
        <f>IF(AM26=1,COUNTIF($AM$2:AM26,1),"")</f>
        <v>25</v>
      </c>
      <c r="AO26" t="str">
        <f>IFERROR(INDEX($C$2:$C$637,MATCH(ROWS($AN$2:AN26),position,0)),"")</f>
        <v/>
      </c>
    </row>
    <row r="27" spans="1:41" x14ac:dyDescent="0.25">
      <c r="A27">
        <v>258</v>
      </c>
      <c r="B27">
        <v>295</v>
      </c>
      <c r="C27" s="2" t="s">
        <v>905</v>
      </c>
      <c r="D27" s="2" t="s">
        <v>906</v>
      </c>
      <c r="E27" s="2" t="s">
        <v>715</v>
      </c>
      <c r="F27" s="2" t="s">
        <v>24</v>
      </c>
      <c r="G27" s="2" t="s">
        <v>776</v>
      </c>
      <c r="H27" s="2" t="s">
        <v>27</v>
      </c>
      <c r="I27" s="2" t="s">
        <v>27</v>
      </c>
      <c r="J27" s="1"/>
      <c r="K27" s="1"/>
      <c r="M27" s="2" t="s">
        <v>27</v>
      </c>
      <c r="N27" s="2" t="s">
        <v>27</v>
      </c>
      <c r="O27" s="2" t="s">
        <v>27</v>
      </c>
      <c r="P27" s="2" t="s">
        <v>27</v>
      </c>
      <c r="Q27" s="2" t="s">
        <v>27</v>
      </c>
      <c r="R27" s="2" t="s">
        <v>27</v>
      </c>
      <c r="S27" s="2" t="s">
        <v>27</v>
      </c>
      <c r="T27" s="2" t="s">
        <v>27</v>
      </c>
      <c r="U27" s="2" t="s">
        <v>27</v>
      </c>
      <c r="V27" s="2" t="s">
        <v>27</v>
      </c>
      <c r="AM27">
        <f>--ISNUMBER(IFERROR(SEARCH('Formulaire recherche'!$E$18,C27,1),""))</f>
        <v>1</v>
      </c>
      <c r="AN27">
        <f>IF(AM27=1,COUNTIF($AM$2:AM27,1),"")</f>
        <v>26</v>
      </c>
      <c r="AO27" t="str">
        <f>IFERROR(INDEX($C$2:$C$637,MATCH(ROWS($AN$2:AN27),position,0)),"")</f>
        <v/>
      </c>
    </row>
    <row r="28" spans="1:41" x14ac:dyDescent="0.25">
      <c r="A28">
        <v>240</v>
      </c>
      <c r="B28">
        <v>430</v>
      </c>
      <c r="C28" s="2" t="s">
        <v>867</v>
      </c>
      <c r="D28" s="2" t="s">
        <v>868</v>
      </c>
      <c r="E28" s="2" t="s">
        <v>715</v>
      </c>
      <c r="F28" s="2" t="s">
        <v>24</v>
      </c>
      <c r="G28" s="2" t="s">
        <v>776</v>
      </c>
      <c r="H28" s="2" t="s">
        <v>27</v>
      </c>
      <c r="I28" s="2" t="s">
        <v>27</v>
      </c>
      <c r="J28" s="1"/>
      <c r="K28" s="1"/>
      <c r="M28" s="2" t="s">
        <v>27</v>
      </c>
      <c r="N28" s="2" t="s">
        <v>27</v>
      </c>
      <c r="O28" s="2" t="s">
        <v>27</v>
      </c>
      <c r="P28" s="2" t="s">
        <v>869</v>
      </c>
      <c r="Q28" s="2" t="s">
        <v>27</v>
      </c>
      <c r="R28" s="2" t="s">
        <v>27</v>
      </c>
      <c r="S28" s="2" t="s">
        <v>27</v>
      </c>
      <c r="T28" s="2" t="s">
        <v>27</v>
      </c>
      <c r="U28" s="2" t="s">
        <v>27</v>
      </c>
      <c r="V28" s="2" t="s">
        <v>27</v>
      </c>
      <c r="AM28">
        <f>--ISNUMBER(IFERROR(SEARCH('Formulaire recherche'!$E$18,C28,1),""))</f>
        <v>1</v>
      </c>
      <c r="AN28">
        <f>IF(AM28=1,COUNTIF($AM$2:AM28,1),"")</f>
        <v>27</v>
      </c>
      <c r="AO28" t="str">
        <f>IFERROR(INDEX($C$2:$C$637,MATCH(ROWS($AN$2:AN28),position,0)),"")</f>
        <v/>
      </c>
    </row>
    <row r="29" spans="1:41" x14ac:dyDescent="0.25">
      <c r="A29">
        <v>241</v>
      </c>
      <c r="B29">
        <v>440</v>
      </c>
      <c r="C29" s="2" t="s">
        <v>870</v>
      </c>
      <c r="D29" s="2" t="s">
        <v>871</v>
      </c>
      <c r="E29" s="2" t="s">
        <v>715</v>
      </c>
      <c r="F29" s="2" t="s">
        <v>24</v>
      </c>
      <c r="G29" s="2" t="s">
        <v>776</v>
      </c>
      <c r="H29" s="2" t="s">
        <v>27</v>
      </c>
      <c r="I29" s="2" t="s">
        <v>27</v>
      </c>
      <c r="J29" s="1"/>
      <c r="K29" s="1"/>
      <c r="M29" s="2" t="s">
        <v>27</v>
      </c>
      <c r="N29" s="2" t="s">
        <v>27</v>
      </c>
      <c r="O29" s="2" t="s">
        <v>27</v>
      </c>
      <c r="P29" s="2" t="s">
        <v>872</v>
      </c>
      <c r="Q29" s="2" t="s">
        <v>27</v>
      </c>
      <c r="R29" s="2" t="s">
        <v>27</v>
      </c>
      <c r="S29" s="2" t="s">
        <v>27</v>
      </c>
      <c r="T29" s="2" t="s">
        <v>27</v>
      </c>
      <c r="U29" s="2" t="s">
        <v>27</v>
      </c>
      <c r="V29" s="2" t="s">
        <v>27</v>
      </c>
      <c r="AM29">
        <f>--ISNUMBER(IFERROR(SEARCH('Formulaire recherche'!$E$18,C29,1),""))</f>
        <v>1</v>
      </c>
      <c r="AN29">
        <f>IF(AM29=1,COUNTIF($AM$2:AM29,1),"")</f>
        <v>28</v>
      </c>
      <c r="AO29" t="str">
        <f>IFERROR(INDEX($C$2:$C$637,MATCH(ROWS($AN$2:AN29),position,0)),"")</f>
        <v/>
      </c>
    </row>
    <row r="30" spans="1:41" x14ac:dyDescent="0.25">
      <c r="A30">
        <v>242</v>
      </c>
      <c r="B30">
        <v>450</v>
      </c>
      <c r="C30" s="2" t="s">
        <v>873</v>
      </c>
      <c r="D30" s="2" t="s">
        <v>874</v>
      </c>
      <c r="E30" s="2" t="s">
        <v>715</v>
      </c>
      <c r="F30" s="2" t="s">
        <v>24</v>
      </c>
      <c r="G30" s="2" t="s">
        <v>776</v>
      </c>
      <c r="H30" s="2" t="s">
        <v>27</v>
      </c>
      <c r="I30" s="2" t="s">
        <v>27</v>
      </c>
      <c r="J30" s="1"/>
      <c r="K30" s="1"/>
      <c r="M30" s="2" t="s">
        <v>27</v>
      </c>
      <c r="N30" s="2" t="s">
        <v>27</v>
      </c>
      <c r="O30" s="2" t="s">
        <v>27</v>
      </c>
      <c r="P30" s="2" t="s">
        <v>872</v>
      </c>
      <c r="Q30" s="2" t="s">
        <v>27</v>
      </c>
      <c r="R30" s="2" t="s">
        <v>27</v>
      </c>
      <c r="S30" s="2" t="s">
        <v>27</v>
      </c>
      <c r="T30" s="2" t="s">
        <v>27</v>
      </c>
      <c r="U30" s="2" t="s">
        <v>27</v>
      </c>
      <c r="V30" s="2" t="s">
        <v>27</v>
      </c>
      <c r="AM30">
        <f>--ISNUMBER(IFERROR(SEARCH('Formulaire recherche'!$E$18,C30,1),""))</f>
        <v>1</v>
      </c>
      <c r="AN30">
        <f>IF(AM30=1,COUNTIF($AM$2:AM30,1),"")</f>
        <v>29</v>
      </c>
      <c r="AO30" t="str">
        <f>IFERROR(INDEX($C$2:$C$637,MATCH(ROWS($AN$2:AN30),position,0)),"")</f>
        <v/>
      </c>
    </row>
    <row r="31" spans="1:41" x14ac:dyDescent="0.25">
      <c r="A31">
        <v>367</v>
      </c>
      <c r="B31">
        <v>1000</v>
      </c>
      <c r="C31" s="2" t="s">
        <v>1135</v>
      </c>
      <c r="D31" s="2" t="s">
        <v>1136</v>
      </c>
      <c r="E31" s="2" t="s">
        <v>715</v>
      </c>
      <c r="F31" s="2" t="s">
        <v>24</v>
      </c>
      <c r="G31" s="2" t="s">
        <v>776</v>
      </c>
      <c r="H31" s="2" t="s">
        <v>27</v>
      </c>
      <c r="I31" s="2" t="s">
        <v>27</v>
      </c>
      <c r="J31" s="1"/>
      <c r="K31" s="1"/>
      <c r="M31" s="2" t="s">
        <v>27</v>
      </c>
      <c r="N31" s="2" t="s">
        <v>27</v>
      </c>
      <c r="O31" s="2" t="s">
        <v>27</v>
      </c>
      <c r="P31" s="2" t="s">
        <v>477</v>
      </c>
      <c r="Q31" s="2" t="s">
        <v>27</v>
      </c>
      <c r="R31" s="2" t="s">
        <v>27</v>
      </c>
      <c r="S31" s="2" t="s">
        <v>27</v>
      </c>
      <c r="T31" s="2" t="s">
        <v>27</v>
      </c>
      <c r="U31" s="2" t="s">
        <v>27</v>
      </c>
      <c r="V31" s="2" t="s">
        <v>27</v>
      </c>
      <c r="AM31">
        <f>--ISNUMBER(IFERROR(SEARCH('Formulaire recherche'!$E$18,C31,1),""))</f>
        <v>1</v>
      </c>
      <c r="AN31">
        <f>IF(AM31=1,COUNTIF($AM$2:AM31,1),"")</f>
        <v>30</v>
      </c>
      <c r="AO31" t="str">
        <f>IFERROR(INDEX($C$2:$C$637,MATCH(ROWS($AN$2:AN31),position,0)),"")</f>
        <v/>
      </c>
    </row>
    <row r="32" spans="1:41" x14ac:dyDescent="0.25">
      <c r="A32">
        <v>368</v>
      </c>
      <c r="B32">
        <v>1001</v>
      </c>
      <c r="C32" s="2" t="s">
        <v>1137</v>
      </c>
      <c r="D32" s="2" t="s">
        <v>1138</v>
      </c>
      <c r="E32" s="2" t="s">
        <v>715</v>
      </c>
      <c r="F32" s="2" t="s">
        <v>24</v>
      </c>
      <c r="G32" s="2" t="s">
        <v>776</v>
      </c>
      <c r="H32" s="2" t="s">
        <v>27</v>
      </c>
      <c r="I32" s="2" t="s">
        <v>27</v>
      </c>
      <c r="J32" s="1"/>
      <c r="K32" s="1"/>
      <c r="M32" s="2" t="s">
        <v>27</v>
      </c>
      <c r="N32" s="2" t="s">
        <v>27</v>
      </c>
      <c r="O32" s="2" t="s">
        <v>27</v>
      </c>
      <c r="P32" s="2" t="s">
        <v>477</v>
      </c>
      <c r="Q32" s="2" t="s">
        <v>27</v>
      </c>
      <c r="R32" s="2" t="s">
        <v>27</v>
      </c>
      <c r="S32" s="2" t="s">
        <v>27</v>
      </c>
      <c r="T32" s="2" t="s">
        <v>27</v>
      </c>
      <c r="U32" s="2" t="s">
        <v>27</v>
      </c>
      <c r="V32" s="2" t="s">
        <v>27</v>
      </c>
      <c r="AM32">
        <f>--ISNUMBER(IFERROR(SEARCH('Formulaire recherche'!$E$18,C32,1),""))</f>
        <v>1</v>
      </c>
      <c r="AN32">
        <f>IF(AM32=1,COUNTIF($AM$2:AM32,1),"")</f>
        <v>31</v>
      </c>
      <c r="AO32" t="str">
        <f>IFERROR(INDEX($C$2:$C$637,MATCH(ROWS($AN$2:AN32),position,0)),"")</f>
        <v/>
      </c>
    </row>
    <row r="33" spans="1:41" x14ac:dyDescent="0.25">
      <c r="A33">
        <v>259</v>
      </c>
      <c r="B33">
        <v>3000</v>
      </c>
      <c r="C33" s="2" t="s">
        <v>907</v>
      </c>
      <c r="D33" s="2" t="s">
        <v>908</v>
      </c>
      <c r="E33" s="2" t="s">
        <v>715</v>
      </c>
      <c r="F33" s="2" t="s">
        <v>24</v>
      </c>
      <c r="G33" s="2" t="s">
        <v>776</v>
      </c>
      <c r="H33" s="2" t="s">
        <v>27</v>
      </c>
      <c r="I33" s="2" t="s">
        <v>27</v>
      </c>
      <c r="J33" s="1"/>
      <c r="K33" s="1"/>
      <c r="M33" s="2" t="s">
        <v>27</v>
      </c>
      <c r="N33" s="2" t="s">
        <v>27</v>
      </c>
      <c r="O33" s="2" t="s">
        <v>27</v>
      </c>
      <c r="P33" s="2" t="s">
        <v>498</v>
      </c>
      <c r="Q33" s="2" t="s">
        <v>27</v>
      </c>
      <c r="R33" s="2" t="s">
        <v>27</v>
      </c>
      <c r="S33" s="2" t="s">
        <v>27</v>
      </c>
      <c r="T33" s="2" t="s">
        <v>27</v>
      </c>
      <c r="U33" s="2" t="s">
        <v>27</v>
      </c>
      <c r="V33" s="2" t="s">
        <v>27</v>
      </c>
      <c r="AM33">
        <f>--ISNUMBER(IFERROR(SEARCH('Formulaire recherche'!$E$18,C33,1),""))</f>
        <v>1</v>
      </c>
      <c r="AN33">
        <f>IF(AM33=1,COUNTIF($AM$2:AM33,1),"")</f>
        <v>32</v>
      </c>
      <c r="AO33" t="str">
        <f>IFERROR(INDEX($C$2:$C$637,MATCH(ROWS($AN$2:AN33),position,0)),"")</f>
        <v/>
      </c>
    </row>
    <row r="34" spans="1:41" x14ac:dyDescent="0.25">
      <c r="A34">
        <v>260</v>
      </c>
      <c r="B34">
        <v>3001</v>
      </c>
      <c r="C34" s="2" t="s">
        <v>909</v>
      </c>
      <c r="D34" s="2" t="s">
        <v>910</v>
      </c>
      <c r="E34" s="2" t="s">
        <v>715</v>
      </c>
      <c r="F34" s="2" t="s">
        <v>24</v>
      </c>
      <c r="G34" s="2" t="s">
        <v>776</v>
      </c>
      <c r="H34" s="2" t="s">
        <v>27</v>
      </c>
      <c r="I34" s="2" t="s">
        <v>27</v>
      </c>
      <c r="J34" s="1"/>
      <c r="K34" s="1"/>
      <c r="M34" s="2" t="s">
        <v>27</v>
      </c>
      <c r="N34" s="2" t="s">
        <v>27</v>
      </c>
      <c r="O34" s="2" t="s">
        <v>27</v>
      </c>
      <c r="P34" s="2" t="s">
        <v>911</v>
      </c>
      <c r="Q34" s="2" t="s">
        <v>27</v>
      </c>
      <c r="R34" s="2" t="s">
        <v>27</v>
      </c>
      <c r="S34" s="2" t="s">
        <v>27</v>
      </c>
      <c r="T34" s="2" t="s">
        <v>27</v>
      </c>
      <c r="U34" s="2" t="s">
        <v>27</v>
      </c>
      <c r="V34" s="2" t="s">
        <v>27</v>
      </c>
      <c r="AM34">
        <f>--ISNUMBER(IFERROR(SEARCH('Formulaire recherche'!$E$18,C34,1),""))</f>
        <v>1</v>
      </c>
      <c r="AN34">
        <f>IF(AM34=1,COUNTIF($AM$2:AM34,1),"")</f>
        <v>33</v>
      </c>
      <c r="AO34" t="str">
        <f>IFERROR(INDEX($C$2:$C$637,MATCH(ROWS($AN$2:AN34),position,0)),"")</f>
        <v/>
      </c>
    </row>
    <row r="35" spans="1:41" x14ac:dyDescent="0.25">
      <c r="A35">
        <v>265</v>
      </c>
      <c r="B35">
        <v>4000</v>
      </c>
      <c r="C35" s="2" t="s">
        <v>922</v>
      </c>
      <c r="D35" s="2" t="s">
        <v>923</v>
      </c>
      <c r="E35" s="2" t="s">
        <v>715</v>
      </c>
      <c r="F35" s="2" t="s">
        <v>79</v>
      </c>
      <c r="G35" s="2" t="s">
        <v>716</v>
      </c>
      <c r="H35" s="2" t="s">
        <v>27</v>
      </c>
      <c r="I35" s="2" t="s">
        <v>27</v>
      </c>
      <c r="J35" s="1"/>
      <c r="K35" s="1"/>
      <c r="M35" s="2" t="s">
        <v>27</v>
      </c>
      <c r="N35" s="2" t="s">
        <v>27</v>
      </c>
      <c r="O35" s="2" t="s">
        <v>27</v>
      </c>
      <c r="P35" s="2" t="s">
        <v>924</v>
      </c>
      <c r="Q35" s="2" t="s">
        <v>27</v>
      </c>
      <c r="R35" s="2" t="s">
        <v>27</v>
      </c>
      <c r="S35" s="2" t="s">
        <v>27</v>
      </c>
      <c r="T35" s="2" t="s">
        <v>27</v>
      </c>
      <c r="U35" s="2" t="s">
        <v>27</v>
      </c>
      <c r="V35" s="2" t="s">
        <v>27</v>
      </c>
      <c r="AM35">
        <f>--ISNUMBER(IFERROR(SEARCH('Formulaire recherche'!$E$18,C35,1),""))</f>
        <v>1</v>
      </c>
      <c r="AN35">
        <f>IF(AM35=1,COUNTIF($AM$2:AM35,1),"")</f>
        <v>34</v>
      </c>
      <c r="AO35" t="str">
        <f>IFERROR(INDEX($C$2:$C$637,MATCH(ROWS($AN$2:AN35),position,0)),"")</f>
        <v/>
      </c>
    </row>
    <row r="36" spans="1:41" x14ac:dyDescent="0.25">
      <c r="A36">
        <v>266</v>
      </c>
      <c r="B36">
        <v>4001</v>
      </c>
      <c r="C36" s="2" t="s">
        <v>925</v>
      </c>
      <c r="D36" s="2" t="s">
        <v>926</v>
      </c>
      <c r="E36" s="2" t="s">
        <v>715</v>
      </c>
      <c r="F36" s="2" t="s">
        <v>79</v>
      </c>
      <c r="G36" s="2" t="s">
        <v>716</v>
      </c>
      <c r="H36" s="2" t="s">
        <v>27</v>
      </c>
      <c r="I36" s="2" t="s">
        <v>27</v>
      </c>
      <c r="J36" s="1"/>
      <c r="K36" s="1"/>
      <c r="M36" s="2" t="s">
        <v>27</v>
      </c>
      <c r="N36" s="2" t="s">
        <v>27</v>
      </c>
      <c r="O36" s="2" t="s">
        <v>27</v>
      </c>
      <c r="P36" s="2" t="s">
        <v>927</v>
      </c>
      <c r="Q36" s="2" t="s">
        <v>27</v>
      </c>
      <c r="R36" s="2" t="s">
        <v>27</v>
      </c>
      <c r="S36" s="2" t="s">
        <v>27</v>
      </c>
      <c r="T36" s="2" t="s">
        <v>27</v>
      </c>
      <c r="U36" s="2" t="s">
        <v>27</v>
      </c>
      <c r="V36" s="2" t="s">
        <v>27</v>
      </c>
      <c r="AM36">
        <f>--ISNUMBER(IFERROR(SEARCH('Formulaire recherche'!$E$18,C36,1),""))</f>
        <v>1</v>
      </c>
      <c r="AN36">
        <f>IF(AM36=1,COUNTIF($AM$2:AM36,1),"")</f>
        <v>35</v>
      </c>
      <c r="AO36" t="str">
        <f>IFERROR(INDEX($C$2:$C$637,MATCH(ROWS($AN$2:AN36),position,0)),"")</f>
        <v/>
      </c>
    </row>
    <row r="37" spans="1:41" x14ac:dyDescent="0.25">
      <c r="A37">
        <v>262</v>
      </c>
      <c r="B37">
        <v>5000</v>
      </c>
      <c r="C37" s="2" t="s">
        <v>914</v>
      </c>
      <c r="D37" s="2" t="s">
        <v>915</v>
      </c>
      <c r="E37" s="2" t="s">
        <v>715</v>
      </c>
      <c r="F37" s="2" t="s">
        <v>24</v>
      </c>
      <c r="G37" s="2" t="s">
        <v>776</v>
      </c>
      <c r="H37" s="2" t="s">
        <v>27</v>
      </c>
      <c r="I37" s="2" t="s">
        <v>27</v>
      </c>
      <c r="J37" s="1"/>
      <c r="K37" s="1"/>
      <c r="M37" s="2" t="s">
        <v>27</v>
      </c>
      <c r="N37" s="2" t="s">
        <v>27</v>
      </c>
      <c r="O37" s="2" t="s">
        <v>27</v>
      </c>
      <c r="P37" s="2" t="s">
        <v>916</v>
      </c>
      <c r="Q37" s="2" t="s">
        <v>27</v>
      </c>
      <c r="R37" s="2" t="s">
        <v>27</v>
      </c>
      <c r="S37" s="2" t="s">
        <v>27</v>
      </c>
      <c r="T37" s="2" t="s">
        <v>27</v>
      </c>
      <c r="U37" s="2" t="s">
        <v>27</v>
      </c>
      <c r="V37" s="2" t="s">
        <v>27</v>
      </c>
      <c r="AM37">
        <f>--ISNUMBER(IFERROR(SEARCH('Formulaire recherche'!$E$18,C37,1),""))</f>
        <v>1</v>
      </c>
      <c r="AN37">
        <f>IF(AM37=1,COUNTIF($AM$2:AM37,1),"")</f>
        <v>36</v>
      </c>
      <c r="AO37" t="str">
        <f>IFERROR(INDEX($C$2:$C$637,MATCH(ROWS($AN$2:AN37),position,0)),"")</f>
        <v/>
      </c>
    </row>
    <row r="38" spans="1:41" x14ac:dyDescent="0.25">
      <c r="A38">
        <v>263</v>
      </c>
      <c r="B38">
        <v>5001</v>
      </c>
      <c r="C38" s="2" t="s">
        <v>917</v>
      </c>
      <c r="D38" s="2" t="s">
        <v>918</v>
      </c>
      <c r="E38" s="2" t="s">
        <v>715</v>
      </c>
      <c r="F38" s="2" t="s">
        <v>24</v>
      </c>
      <c r="G38" s="2" t="s">
        <v>776</v>
      </c>
      <c r="H38" s="2" t="s">
        <v>27</v>
      </c>
      <c r="I38" s="2" t="s">
        <v>27</v>
      </c>
      <c r="J38" s="1"/>
      <c r="K38" s="1"/>
      <c r="M38" s="2" t="s">
        <v>27</v>
      </c>
      <c r="N38" s="2" t="s">
        <v>27</v>
      </c>
      <c r="O38" s="2" t="s">
        <v>27</v>
      </c>
      <c r="P38" s="2" t="s">
        <v>919</v>
      </c>
      <c r="Q38" s="2" t="s">
        <v>27</v>
      </c>
      <c r="R38" s="2" t="s">
        <v>27</v>
      </c>
      <c r="S38" s="2" t="s">
        <v>27</v>
      </c>
      <c r="T38" s="2" t="s">
        <v>27</v>
      </c>
      <c r="U38" s="2" t="s">
        <v>27</v>
      </c>
      <c r="V38" s="2" t="s">
        <v>27</v>
      </c>
      <c r="AM38">
        <f>--ISNUMBER(IFERROR(SEARCH('Formulaire recherche'!$E$18,C38,1),""))</f>
        <v>1</v>
      </c>
      <c r="AN38">
        <f>IF(AM38=1,COUNTIF($AM$2:AM38,1),"")</f>
        <v>37</v>
      </c>
      <c r="AO38" t="str">
        <f>IFERROR(INDEX($C$2:$C$637,MATCH(ROWS($AN$2:AN38),position,0)),"")</f>
        <v/>
      </c>
    </row>
    <row r="39" spans="1:41" x14ac:dyDescent="0.25">
      <c r="A39">
        <v>197</v>
      </c>
      <c r="B39">
        <v>6000</v>
      </c>
      <c r="C39" s="2" t="s">
        <v>713</v>
      </c>
      <c r="D39" s="2" t="s">
        <v>714</v>
      </c>
      <c r="E39" s="2" t="s">
        <v>715</v>
      </c>
      <c r="F39" s="2" t="s">
        <v>79</v>
      </c>
      <c r="G39" s="2" t="s">
        <v>716</v>
      </c>
      <c r="H39" s="2" t="s">
        <v>27</v>
      </c>
      <c r="I39" s="2" t="s">
        <v>27</v>
      </c>
      <c r="J39" s="1"/>
      <c r="K39" s="1"/>
      <c r="M39" s="2" t="s">
        <v>27</v>
      </c>
      <c r="N39" s="2" t="s">
        <v>27</v>
      </c>
      <c r="O39" s="2" t="s">
        <v>27</v>
      </c>
      <c r="P39" s="2" t="s">
        <v>717</v>
      </c>
      <c r="Q39" s="2" t="s">
        <v>27</v>
      </c>
      <c r="R39" s="2" t="s">
        <v>27</v>
      </c>
      <c r="S39" s="2" t="s">
        <v>27</v>
      </c>
      <c r="T39" s="2" t="s">
        <v>27</v>
      </c>
      <c r="U39" s="2" t="s">
        <v>27</v>
      </c>
      <c r="V39" s="2" t="s">
        <v>27</v>
      </c>
      <c r="AM39">
        <f>--ISNUMBER(IFERROR(SEARCH('Formulaire recherche'!$E$18,C39,1),""))</f>
        <v>1</v>
      </c>
      <c r="AN39">
        <f>IF(AM39=1,COUNTIF($AM$2:AM39,1),"")</f>
        <v>38</v>
      </c>
      <c r="AO39" t="str">
        <f>IFERROR(INDEX($C$2:$C$637,MATCH(ROWS($AN$2:AN39),position,0)),"")</f>
        <v/>
      </c>
    </row>
    <row r="40" spans="1:41" x14ac:dyDescent="0.25">
      <c r="A40">
        <v>261</v>
      </c>
      <c r="B40">
        <v>6001</v>
      </c>
      <c r="C40" s="2" t="s">
        <v>912</v>
      </c>
      <c r="D40" s="2" t="s">
        <v>913</v>
      </c>
      <c r="E40" s="2" t="s">
        <v>715</v>
      </c>
      <c r="F40" s="2" t="s">
        <v>79</v>
      </c>
      <c r="G40" s="2" t="s">
        <v>716</v>
      </c>
      <c r="H40" s="2" t="s">
        <v>27</v>
      </c>
      <c r="I40" s="2" t="s">
        <v>27</v>
      </c>
      <c r="J40" s="1"/>
      <c r="K40" s="1"/>
      <c r="M40" s="2" t="s">
        <v>27</v>
      </c>
      <c r="N40" s="2" t="s">
        <v>27</v>
      </c>
      <c r="O40" s="2" t="s">
        <v>27</v>
      </c>
      <c r="P40" s="2" t="s">
        <v>717</v>
      </c>
      <c r="Q40" s="2" t="s">
        <v>27</v>
      </c>
      <c r="R40" s="2" t="s">
        <v>27</v>
      </c>
      <c r="S40" s="2" t="s">
        <v>27</v>
      </c>
      <c r="T40" s="2" t="s">
        <v>27</v>
      </c>
      <c r="U40" s="2" t="s">
        <v>27</v>
      </c>
      <c r="V40" s="2" t="s">
        <v>27</v>
      </c>
      <c r="AM40">
        <f>--ISNUMBER(IFERROR(SEARCH('Formulaire recherche'!$E$18,C40,1),""))</f>
        <v>1</v>
      </c>
      <c r="AN40">
        <f>IF(AM40=1,COUNTIF($AM$2:AM40,1),"")</f>
        <v>39</v>
      </c>
      <c r="AO40" t="str">
        <f>IFERROR(INDEX($C$2:$C$637,MATCH(ROWS($AN$2:AN40),position,0)),"")</f>
        <v/>
      </c>
    </row>
    <row r="41" spans="1:41" x14ac:dyDescent="0.25">
      <c r="A41">
        <v>201</v>
      </c>
      <c r="B41">
        <v>7000</v>
      </c>
      <c r="C41" s="2" t="s">
        <v>733</v>
      </c>
      <c r="D41" s="2" t="s">
        <v>734</v>
      </c>
      <c r="E41" s="2" t="s">
        <v>715</v>
      </c>
      <c r="F41" s="2" t="s">
        <v>257</v>
      </c>
      <c r="G41" s="2" t="s">
        <v>735</v>
      </c>
      <c r="H41" s="2" t="s">
        <v>27</v>
      </c>
      <c r="I41" s="2" t="s">
        <v>27</v>
      </c>
      <c r="J41" s="1"/>
      <c r="K41" s="1"/>
      <c r="M41" s="2" t="s">
        <v>27</v>
      </c>
      <c r="N41" s="2" t="s">
        <v>27</v>
      </c>
      <c r="O41" s="2" t="s">
        <v>27</v>
      </c>
      <c r="P41" s="2" t="s">
        <v>736</v>
      </c>
      <c r="Q41" s="2" t="s">
        <v>27</v>
      </c>
      <c r="R41" s="2" t="s">
        <v>27</v>
      </c>
      <c r="S41" s="2" t="s">
        <v>27</v>
      </c>
      <c r="T41" s="2" t="s">
        <v>27</v>
      </c>
      <c r="U41" s="2" t="s">
        <v>27</v>
      </c>
      <c r="V41" s="2" t="s">
        <v>27</v>
      </c>
      <c r="AM41">
        <f>--ISNUMBER(IFERROR(SEARCH('Formulaire recherche'!$E$18,C41,1),""))</f>
        <v>1</v>
      </c>
      <c r="AN41">
        <f>IF(AM41=1,COUNTIF($AM$2:AM41,1),"")</f>
        <v>40</v>
      </c>
      <c r="AO41" t="str">
        <f>IFERROR(INDEX($C$2:$C$637,MATCH(ROWS($AN$2:AN41),position,0)),"")</f>
        <v/>
      </c>
    </row>
    <row r="42" spans="1:41" x14ac:dyDescent="0.25">
      <c r="A42">
        <v>264</v>
      </c>
      <c r="B42">
        <v>7001</v>
      </c>
      <c r="C42" s="2" t="s">
        <v>920</v>
      </c>
      <c r="D42" s="2" t="s">
        <v>921</v>
      </c>
      <c r="E42" s="2" t="s">
        <v>715</v>
      </c>
      <c r="F42" s="2" t="s">
        <v>257</v>
      </c>
      <c r="G42" s="2" t="s">
        <v>735</v>
      </c>
      <c r="H42" s="2" t="s">
        <v>27</v>
      </c>
      <c r="I42" s="2" t="s">
        <v>27</v>
      </c>
      <c r="J42" s="1"/>
      <c r="K42" s="1"/>
      <c r="M42" s="2" t="s">
        <v>27</v>
      </c>
      <c r="N42" s="2" t="s">
        <v>27</v>
      </c>
      <c r="O42" s="2" t="s">
        <v>27</v>
      </c>
      <c r="P42" s="2" t="s">
        <v>736</v>
      </c>
      <c r="Q42" s="2" t="s">
        <v>27</v>
      </c>
      <c r="R42" s="2" t="s">
        <v>27</v>
      </c>
      <c r="S42" s="2" t="s">
        <v>27</v>
      </c>
      <c r="T42" s="2" t="s">
        <v>27</v>
      </c>
      <c r="U42" s="2" t="s">
        <v>27</v>
      </c>
      <c r="V42" s="2" t="s">
        <v>27</v>
      </c>
      <c r="AM42">
        <f>--ISNUMBER(IFERROR(SEARCH('Formulaire recherche'!$E$18,C42,1),""))</f>
        <v>1</v>
      </c>
      <c r="AN42">
        <f>IF(AM42=1,COUNTIF($AM$2:AM42,1),"")</f>
        <v>41</v>
      </c>
      <c r="AO42" t="str">
        <f>IFERROR(INDEX($C$2:$C$637,MATCH(ROWS($AN$2:AN42),position,0)),"")</f>
        <v/>
      </c>
    </row>
    <row r="43" spans="1:41" x14ac:dyDescent="0.25">
      <c r="A43">
        <v>1</v>
      </c>
      <c r="B43">
        <v>10608</v>
      </c>
      <c r="C43" s="2" t="s">
        <v>6629</v>
      </c>
      <c r="D43" s="2" t="s">
        <v>22</v>
      </c>
      <c r="E43" s="2" t="s">
        <v>23</v>
      </c>
      <c r="F43" s="2" t="s">
        <v>24</v>
      </c>
      <c r="G43" s="2" t="s">
        <v>25</v>
      </c>
      <c r="H43" s="2" t="s">
        <v>26</v>
      </c>
      <c r="I43" s="2" t="s">
        <v>27</v>
      </c>
      <c r="J43" s="1"/>
      <c r="K43" s="1"/>
      <c r="L43">
        <v>0</v>
      </c>
      <c r="M43" s="2" t="s">
        <v>27</v>
      </c>
      <c r="N43" s="2" t="s">
        <v>27</v>
      </c>
      <c r="O43" s="2" t="s">
        <v>27</v>
      </c>
      <c r="P43" s="2" t="s">
        <v>28</v>
      </c>
      <c r="Q43" s="2" t="s">
        <v>27</v>
      </c>
      <c r="R43" s="2" t="s">
        <v>27</v>
      </c>
      <c r="S43" s="2" t="s">
        <v>27</v>
      </c>
      <c r="T43" s="2" t="s">
        <v>27</v>
      </c>
      <c r="U43" s="2" t="s">
        <v>27</v>
      </c>
      <c r="V43" s="2" t="s">
        <v>29</v>
      </c>
      <c r="AM43">
        <f>--ISNUMBER(IFERROR(SEARCH('Formulaire recherche'!$E$18,C43,1),""))</f>
        <v>1</v>
      </c>
      <c r="AN43">
        <f>IF(AM43=1,COUNTIF($AM$2:AM43,1),"")</f>
        <v>42</v>
      </c>
      <c r="AO43" t="str">
        <f>IFERROR(INDEX($C$2:$C$637,MATCH(ROWS($AN$2:AN43),position,0)),"")</f>
        <v/>
      </c>
    </row>
    <row r="44" spans="1:41" x14ac:dyDescent="0.25">
      <c r="A44">
        <v>89</v>
      </c>
      <c r="B44">
        <v>10803</v>
      </c>
      <c r="C44" s="2" t="s">
        <v>326</v>
      </c>
      <c r="D44" s="2" t="s">
        <v>327</v>
      </c>
      <c r="E44" s="2" t="s">
        <v>23</v>
      </c>
      <c r="F44" s="2" t="s">
        <v>24</v>
      </c>
      <c r="G44" s="2" t="s">
        <v>25</v>
      </c>
      <c r="H44" s="2" t="s">
        <v>26</v>
      </c>
      <c r="I44" s="2" t="s">
        <v>27</v>
      </c>
      <c r="J44" s="1"/>
      <c r="K44" s="1"/>
      <c r="L44">
        <v>0</v>
      </c>
      <c r="M44" s="2" t="s">
        <v>27</v>
      </c>
      <c r="N44" s="2" t="s">
        <v>27</v>
      </c>
      <c r="O44" s="2" t="s">
        <v>27</v>
      </c>
      <c r="P44" s="2" t="s">
        <v>67</v>
      </c>
      <c r="Q44" s="2" t="s">
        <v>27</v>
      </c>
      <c r="R44" s="2" t="s">
        <v>27</v>
      </c>
      <c r="S44" s="2" t="s">
        <v>27</v>
      </c>
      <c r="T44" s="2" t="s">
        <v>27</v>
      </c>
      <c r="U44" s="2" t="s">
        <v>27</v>
      </c>
      <c r="V44" s="2" t="s">
        <v>29</v>
      </c>
      <c r="AM44">
        <f>--ISNUMBER(IFERROR(SEARCH('Formulaire recherche'!$E$18,C44,1),""))</f>
        <v>1</v>
      </c>
      <c r="AN44">
        <f>IF(AM44=1,COUNTIF($AM$2:AM44,1),"")</f>
        <v>43</v>
      </c>
      <c r="AO44" t="str">
        <f>IFERROR(INDEX($C$2:$C$637,MATCH(ROWS($AN$2:AN44),position,0)),"")</f>
        <v/>
      </c>
    </row>
    <row r="45" spans="1:41" x14ac:dyDescent="0.25">
      <c r="A45">
        <v>100</v>
      </c>
      <c r="B45">
        <v>10908</v>
      </c>
      <c r="C45" s="2" t="s">
        <v>359</v>
      </c>
      <c r="D45" s="2" t="s">
        <v>360</v>
      </c>
      <c r="E45" s="2" t="s">
        <v>23</v>
      </c>
      <c r="F45" s="2" t="s">
        <v>24</v>
      </c>
      <c r="G45" s="2" t="s">
        <v>25</v>
      </c>
      <c r="H45" s="2" t="s">
        <v>26</v>
      </c>
      <c r="I45" s="2" t="s">
        <v>27</v>
      </c>
      <c r="J45" s="1"/>
      <c r="K45" s="1"/>
      <c r="M45" s="2" t="s">
        <v>27</v>
      </c>
      <c r="N45" s="2" t="s">
        <v>27</v>
      </c>
      <c r="O45" s="2" t="s">
        <v>27</v>
      </c>
      <c r="P45" s="2" t="s">
        <v>67</v>
      </c>
      <c r="Q45" s="2" t="s">
        <v>27</v>
      </c>
      <c r="R45" s="2" t="s">
        <v>27</v>
      </c>
      <c r="S45" s="2" t="s">
        <v>27</v>
      </c>
      <c r="T45" s="2" t="s">
        <v>27</v>
      </c>
      <c r="U45" s="2" t="s">
        <v>27</v>
      </c>
      <c r="V45" s="2" t="s">
        <v>29</v>
      </c>
      <c r="AM45">
        <f>--ISNUMBER(IFERROR(SEARCH('Formulaire recherche'!$E$18,C45,1),""))</f>
        <v>1</v>
      </c>
      <c r="AN45">
        <f>IF(AM45=1,COUNTIF($AM$2:AM45,1),"")</f>
        <v>44</v>
      </c>
      <c r="AO45" t="str">
        <f>IFERROR(INDEX($C$2:$C$637,MATCH(ROWS($AN$2:AN45),position,0)),"")</f>
        <v/>
      </c>
    </row>
    <row r="46" spans="1:41" x14ac:dyDescent="0.25">
      <c r="A46">
        <v>111</v>
      </c>
      <c r="B46">
        <v>10981</v>
      </c>
      <c r="C46" s="2" t="s">
        <v>409</v>
      </c>
      <c r="D46" s="2" t="s">
        <v>410</v>
      </c>
      <c r="E46" s="2" t="s">
        <v>23</v>
      </c>
      <c r="F46" s="2" t="s">
        <v>24</v>
      </c>
      <c r="G46" s="2" t="s">
        <v>25</v>
      </c>
      <c r="H46" s="2" t="s">
        <v>26</v>
      </c>
      <c r="I46" s="2" t="s">
        <v>27</v>
      </c>
      <c r="J46" s="1"/>
      <c r="K46" s="1"/>
      <c r="M46" s="2" t="s">
        <v>27</v>
      </c>
      <c r="N46" s="2" t="s">
        <v>27</v>
      </c>
      <c r="O46" s="2" t="s">
        <v>27</v>
      </c>
      <c r="P46" s="2" t="s">
        <v>411</v>
      </c>
      <c r="Q46" s="2" t="s">
        <v>27</v>
      </c>
      <c r="R46" s="2" t="s">
        <v>27</v>
      </c>
      <c r="S46" s="2" t="s">
        <v>27</v>
      </c>
      <c r="T46" s="2" t="s">
        <v>27</v>
      </c>
      <c r="U46" s="2" t="s">
        <v>27</v>
      </c>
      <c r="V46" s="2" t="s">
        <v>27</v>
      </c>
      <c r="AM46">
        <f>--ISNUMBER(IFERROR(SEARCH('Formulaire recherche'!$E$18,C46,1),""))</f>
        <v>1</v>
      </c>
      <c r="AN46">
        <f>IF(AM46=1,COUNTIF($AM$2:AM46,1),"")</f>
        <v>45</v>
      </c>
      <c r="AO46" t="str">
        <f>IFERROR(INDEX($C$2:$C$637,MATCH(ROWS($AN$2:AN46),position,0)),"")</f>
        <v/>
      </c>
    </row>
    <row r="47" spans="1:41" x14ac:dyDescent="0.25">
      <c r="A47">
        <v>122</v>
      </c>
      <c r="B47">
        <v>10983</v>
      </c>
      <c r="C47" s="2" t="s">
        <v>450</v>
      </c>
      <c r="D47" s="2" t="s">
        <v>451</v>
      </c>
      <c r="E47" s="2" t="s">
        <v>23</v>
      </c>
      <c r="F47" s="2" t="s">
        <v>24</v>
      </c>
      <c r="G47" s="2" t="s">
        <v>25</v>
      </c>
      <c r="H47" s="2" t="s">
        <v>26</v>
      </c>
      <c r="I47" s="2" t="s">
        <v>27</v>
      </c>
      <c r="J47" s="1"/>
      <c r="K47" s="1"/>
      <c r="M47" s="2" t="s">
        <v>27</v>
      </c>
      <c r="N47" s="2" t="s">
        <v>27</v>
      </c>
      <c r="O47" s="2" t="s">
        <v>27</v>
      </c>
      <c r="P47" s="2" t="s">
        <v>452</v>
      </c>
      <c r="Q47" s="2" t="s">
        <v>27</v>
      </c>
      <c r="R47" s="2" t="s">
        <v>27</v>
      </c>
      <c r="S47" s="2" t="s">
        <v>27</v>
      </c>
      <c r="T47" s="2" t="s">
        <v>27</v>
      </c>
      <c r="U47" s="2" t="s">
        <v>27</v>
      </c>
      <c r="V47" s="2" t="s">
        <v>27</v>
      </c>
      <c r="AM47">
        <f>--ISNUMBER(IFERROR(SEARCH('Formulaire recherche'!$E$18,C47,1),""))</f>
        <v>1</v>
      </c>
      <c r="AN47">
        <f>IF(AM47=1,COUNTIF($AM$2:AM47,1),"")</f>
        <v>46</v>
      </c>
      <c r="AO47" t="str">
        <f>IFERROR(INDEX($C$2:$C$637,MATCH(ROWS($AN$2:AN47),position,0)),"")</f>
        <v/>
      </c>
    </row>
    <row r="48" spans="1:41" x14ac:dyDescent="0.25">
      <c r="A48">
        <v>127</v>
      </c>
      <c r="B48">
        <v>10999</v>
      </c>
      <c r="C48" s="2" t="s">
        <v>475</v>
      </c>
      <c r="D48" s="2" t="s">
        <v>476</v>
      </c>
      <c r="E48" s="2" t="s">
        <v>23</v>
      </c>
      <c r="F48" s="2" t="s">
        <v>24</v>
      </c>
      <c r="G48" s="2" t="s">
        <v>25</v>
      </c>
      <c r="H48" s="2" t="s">
        <v>26</v>
      </c>
      <c r="I48" s="2" t="s">
        <v>27</v>
      </c>
      <c r="J48" s="1"/>
      <c r="K48" s="1"/>
      <c r="M48" s="2" t="s">
        <v>27</v>
      </c>
      <c r="N48" s="2" t="s">
        <v>27</v>
      </c>
      <c r="O48" s="2" t="s">
        <v>27</v>
      </c>
      <c r="P48" s="2" t="s">
        <v>477</v>
      </c>
      <c r="Q48" s="2" t="s">
        <v>27</v>
      </c>
      <c r="R48" s="2" t="s">
        <v>27</v>
      </c>
      <c r="S48" s="2" t="s">
        <v>27</v>
      </c>
      <c r="T48" s="2" t="s">
        <v>27</v>
      </c>
      <c r="U48" s="2" t="s">
        <v>27</v>
      </c>
      <c r="V48" s="2" t="s">
        <v>27</v>
      </c>
      <c r="AM48">
        <f>--ISNUMBER(IFERROR(SEARCH('Formulaire recherche'!$E$18,C48,1),""))</f>
        <v>1</v>
      </c>
      <c r="AN48">
        <f>IF(AM48=1,COUNTIF($AM$2:AM48,1),"")</f>
        <v>47</v>
      </c>
      <c r="AO48" t="str">
        <f>IFERROR(INDEX($C$2:$C$637,MATCH(ROWS($AN$2:AN48),position,0)),"")</f>
        <v/>
      </c>
    </row>
    <row r="49" spans="1:41" x14ac:dyDescent="0.25">
      <c r="A49">
        <v>147</v>
      </c>
      <c r="B49">
        <v>11009</v>
      </c>
      <c r="C49" s="2" t="s">
        <v>544</v>
      </c>
      <c r="D49" s="2" t="s">
        <v>545</v>
      </c>
      <c r="E49" s="2" t="s">
        <v>23</v>
      </c>
      <c r="F49" s="2" t="s">
        <v>24</v>
      </c>
      <c r="G49" s="2" t="s">
        <v>25</v>
      </c>
      <c r="H49" s="2" t="s">
        <v>26</v>
      </c>
      <c r="I49" s="2" t="s">
        <v>27</v>
      </c>
      <c r="J49" s="1">
        <v>40330</v>
      </c>
      <c r="K49" s="1">
        <v>40878</v>
      </c>
      <c r="L49">
        <v>12955000</v>
      </c>
      <c r="M49" s="2" t="s">
        <v>27</v>
      </c>
      <c r="N49" s="2" t="s">
        <v>546</v>
      </c>
      <c r="O49" s="2" t="s">
        <v>27</v>
      </c>
      <c r="P49" s="2" t="s">
        <v>357</v>
      </c>
      <c r="Q49" s="2" t="s">
        <v>547</v>
      </c>
      <c r="R49" s="2" t="s">
        <v>27</v>
      </c>
      <c r="S49" s="2" t="s">
        <v>27</v>
      </c>
      <c r="T49" s="2" t="s">
        <v>27</v>
      </c>
      <c r="U49" s="2" t="s">
        <v>548</v>
      </c>
      <c r="V49" s="2" t="s">
        <v>29</v>
      </c>
      <c r="AM49">
        <f>--ISNUMBER(IFERROR(SEARCH('Formulaire recherche'!$E$18,C49,1),""))</f>
        <v>1</v>
      </c>
      <c r="AN49">
        <f>IF(AM49=1,COUNTIF($AM$2:AM49,1),"")</f>
        <v>48</v>
      </c>
      <c r="AO49" t="str">
        <f>IFERROR(INDEX($C$2:$C$637,MATCH(ROWS($AN$2:AN49),position,0)),"")</f>
        <v/>
      </c>
    </row>
    <row r="50" spans="1:41" x14ac:dyDescent="0.25">
      <c r="A50">
        <v>12</v>
      </c>
      <c r="B50">
        <v>11203</v>
      </c>
      <c r="C50" s="2" t="s">
        <v>6648</v>
      </c>
      <c r="D50" s="2" t="s">
        <v>6649</v>
      </c>
      <c r="E50" s="2" t="s">
        <v>23</v>
      </c>
      <c r="F50" s="2" t="s">
        <v>24</v>
      </c>
      <c r="G50" s="2" t="s">
        <v>25</v>
      </c>
      <c r="H50" s="2" t="s">
        <v>26</v>
      </c>
      <c r="I50" s="2" t="s">
        <v>27</v>
      </c>
      <c r="J50" s="1"/>
      <c r="K50" s="1"/>
      <c r="M50" s="2" t="s">
        <v>27</v>
      </c>
      <c r="N50" s="2" t="s">
        <v>27</v>
      </c>
      <c r="O50" s="2" t="s">
        <v>27</v>
      </c>
      <c r="P50" s="2" t="s">
        <v>67</v>
      </c>
      <c r="Q50" s="2" t="s">
        <v>27</v>
      </c>
      <c r="R50" s="2" t="s">
        <v>27</v>
      </c>
      <c r="S50" s="2" t="s">
        <v>27</v>
      </c>
      <c r="T50" s="2" t="s">
        <v>27</v>
      </c>
      <c r="U50" s="2" t="s">
        <v>27</v>
      </c>
      <c r="V50" s="2" t="s">
        <v>27</v>
      </c>
      <c r="AM50">
        <f>--ISNUMBER(IFERROR(SEARCH('Formulaire recherche'!$E$18,C50,1),""))</f>
        <v>1</v>
      </c>
      <c r="AN50">
        <f>IF(AM50=1,COUNTIF($AM$2:AM50,1),"")</f>
        <v>49</v>
      </c>
      <c r="AO50" t="str">
        <f>IFERROR(INDEX($C$2:$C$637,MATCH(ROWS($AN$2:AN50),position,0)),"")</f>
        <v/>
      </c>
    </row>
    <row r="51" spans="1:41" x14ac:dyDescent="0.25">
      <c r="A51">
        <v>43</v>
      </c>
      <c r="B51">
        <v>11410</v>
      </c>
      <c r="C51" s="2" t="s">
        <v>119</v>
      </c>
      <c r="D51" s="2" t="s">
        <v>120</v>
      </c>
      <c r="E51" s="2" t="s">
        <v>23</v>
      </c>
      <c r="F51" s="2" t="s">
        <v>24</v>
      </c>
      <c r="G51" s="2" t="s">
        <v>25</v>
      </c>
      <c r="H51" s="2" t="s">
        <v>83</v>
      </c>
      <c r="I51" s="2" t="s">
        <v>27</v>
      </c>
      <c r="J51" s="1"/>
      <c r="K51" s="1"/>
      <c r="M51" s="2" t="s">
        <v>27</v>
      </c>
      <c r="N51" s="2" t="s">
        <v>27</v>
      </c>
      <c r="O51" s="2" t="s">
        <v>27</v>
      </c>
      <c r="P51" s="2" t="s">
        <v>27</v>
      </c>
      <c r="Q51" s="2" t="s">
        <v>27</v>
      </c>
      <c r="R51" s="2" t="s">
        <v>27</v>
      </c>
      <c r="S51" s="2" t="s">
        <v>27</v>
      </c>
      <c r="T51" s="2" t="s">
        <v>27</v>
      </c>
      <c r="U51" s="2" t="s">
        <v>27</v>
      </c>
      <c r="V51" s="2" t="s">
        <v>27</v>
      </c>
      <c r="AM51">
        <f>--ISNUMBER(IFERROR(SEARCH('Formulaire recherche'!$E$18,C51,1),""))</f>
        <v>1</v>
      </c>
      <c r="AN51">
        <f>IF(AM51=1,COUNTIF($AM$2:AM51,1),"")</f>
        <v>50</v>
      </c>
      <c r="AO51" t="str">
        <f>IFERROR(INDEX($C$2:$C$637,MATCH(ROWS($AN$2:AN51),position,0)),"")</f>
        <v/>
      </c>
    </row>
    <row r="52" spans="1:41" x14ac:dyDescent="0.25">
      <c r="A52">
        <v>54</v>
      </c>
      <c r="B52">
        <v>11413</v>
      </c>
      <c r="C52" s="2" t="s">
        <v>166</v>
      </c>
      <c r="D52" s="2" t="s">
        <v>167</v>
      </c>
      <c r="E52" s="2" t="s">
        <v>23</v>
      </c>
      <c r="F52" s="2" t="s">
        <v>24</v>
      </c>
      <c r="G52" s="2" t="s">
        <v>25</v>
      </c>
      <c r="H52" s="2" t="s">
        <v>83</v>
      </c>
      <c r="I52" s="2" t="s">
        <v>27</v>
      </c>
      <c r="J52" s="1"/>
      <c r="K52" s="1"/>
      <c r="M52" s="2" t="s">
        <v>27</v>
      </c>
      <c r="N52" s="2" t="s">
        <v>27</v>
      </c>
      <c r="O52" s="2" t="s">
        <v>27</v>
      </c>
      <c r="P52" s="2" t="s">
        <v>27</v>
      </c>
      <c r="Q52" s="2" t="s">
        <v>27</v>
      </c>
      <c r="R52" s="2" t="s">
        <v>27</v>
      </c>
      <c r="S52" s="2" t="s">
        <v>27</v>
      </c>
      <c r="T52" s="2" t="s">
        <v>27</v>
      </c>
      <c r="U52" s="2" t="s">
        <v>27</v>
      </c>
      <c r="V52" s="2" t="s">
        <v>27</v>
      </c>
      <c r="AM52">
        <f>--ISNUMBER(IFERROR(SEARCH('Formulaire recherche'!$E$18,C52,1),""))</f>
        <v>1</v>
      </c>
      <c r="AN52">
        <f>IF(AM52=1,COUNTIF($AM$2:AM52,1),"")</f>
        <v>51</v>
      </c>
      <c r="AO52" t="str">
        <f>IFERROR(INDEX($C$2:$C$637,MATCH(ROWS($AN$2:AN52),position,0)),"")</f>
        <v/>
      </c>
    </row>
    <row r="53" spans="1:41" x14ac:dyDescent="0.25">
      <c r="A53">
        <v>65</v>
      </c>
      <c r="B53">
        <v>11415</v>
      </c>
      <c r="C53" s="2" t="s">
        <v>217</v>
      </c>
      <c r="D53" s="2" t="s">
        <v>218</v>
      </c>
      <c r="E53" s="2" t="s">
        <v>23</v>
      </c>
      <c r="F53" s="2" t="s">
        <v>24</v>
      </c>
      <c r="G53" s="2" t="s">
        <v>25</v>
      </c>
      <c r="H53" s="2" t="s">
        <v>26</v>
      </c>
      <c r="I53" s="2" t="s">
        <v>27</v>
      </c>
      <c r="J53" s="1">
        <v>42016</v>
      </c>
      <c r="K53" s="1">
        <v>42735</v>
      </c>
      <c r="L53">
        <v>7627000</v>
      </c>
      <c r="M53" s="2" t="s">
        <v>41</v>
      </c>
      <c r="N53" s="2" t="s">
        <v>219</v>
      </c>
      <c r="O53" s="2" t="s">
        <v>27</v>
      </c>
      <c r="P53" s="2" t="s">
        <v>220</v>
      </c>
      <c r="Q53" s="2" t="s">
        <v>221</v>
      </c>
      <c r="R53" s="2" t="s">
        <v>221</v>
      </c>
      <c r="S53" s="2" t="s">
        <v>27</v>
      </c>
      <c r="T53" s="2" t="s">
        <v>222</v>
      </c>
      <c r="U53" s="2" t="s">
        <v>223</v>
      </c>
      <c r="V53" s="2" t="s">
        <v>27</v>
      </c>
      <c r="AM53">
        <f>--ISNUMBER(IFERROR(SEARCH('Formulaire recherche'!$E$18,C53,1),""))</f>
        <v>1</v>
      </c>
      <c r="AN53">
        <f>IF(AM53=1,COUNTIF($AM$2:AM53,1),"")</f>
        <v>52</v>
      </c>
      <c r="AO53" t="str">
        <f>IFERROR(INDEX($C$2:$C$637,MATCH(ROWS($AN$2:AN53),position,0)),"")</f>
        <v/>
      </c>
    </row>
    <row r="54" spans="1:41" x14ac:dyDescent="0.25">
      <c r="A54">
        <v>211</v>
      </c>
      <c r="B54">
        <v>11415</v>
      </c>
      <c r="C54" s="2" t="s">
        <v>768</v>
      </c>
      <c r="D54" s="2" t="s">
        <v>769</v>
      </c>
      <c r="E54" s="2" t="s">
        <v>23</v>
      </c>
      <c r="F54" s="2" t="s">
        <v>24</v>
      </c>
      <c r="G54" s="2" t="s">
        <v>25</v>
      </c>
      <c r="H54" s="2" t="s">
        <v>26</v>
      </c>
      <c r="I54" s="2" t="s">
        <v>27</v>
      </c>
      <c r="J54" s="1"/>
      <c r="K54" s="1"/>
      <c r="M54" s="2" t="s">
        <v>27</v>
      </c>
      <c r="N54" s="2" t="s">
        <v>27</v>
      </c>
      <c r="O54" s="2" t="s">
        <v>27</v>
      </c>
      <c r="P54" s="2" t="s">
        <v>220</v>
      </c>
      <c r="Q54" s="2" t="s">
        <v>27</v>
      </c>
      <c r="R54" s="2" t="s">
        <v>27</v>
      </c>
      <c r="S54" s="2" t="s">
        <v>27</v>
      </c>
      <c r="T54" s="2" t="s">
        <v>27</v>
      </c>
      <c r="U54" s="2" t="s">
        <v>27</v>
      </c>
      <c r="V54" s="2" t="s">
        <v>27</v>
      </c>
      <c r="AM54">
        <f>--ISNUMBER(IFERROR(SEARCH('Formulaire recherche'!$E$18,C54,1),""))</f>
        <v>1</v>
      </c>
      <c r="AN54">
        <f>IF(AM54=1,COUNTIF($AM$2:AM54,1),"")</f>
        <v>53</v>
      </c>
      <c r="AO54" t="str">
        <f>IFERROR(INDEX($C$2:$C$637,MATCH(ROWS($AN$2:AN54),position,0)),"")</f>
        <v/>
      </c>
    </row>
    <row r="55" spans="1:41" x14ac:dyDescent="0.25">
      <c r="A55">
        <v>76</v>
      </c>
      <c r="B55">
        <v>11509</v>
      </c>
      <c r="C55" s="2" t="s">
        <v>269</v>
      </c>
      <c r="D55" s="2" t="s">
        <v>270</v>
      </c>
      <c r="E55" s="2" t="s">
        <v>23</v>
      </c>
      <c r="F55" s="2" t="s">
        <v>24</v>
      </c>
      <c r="G55" s="2" t="s">
        <v>25</v>
      </c>
      <c r="H55" s="2" t="s">
        <v>26</v>
      </c>
      <c r="I55" s="2" t="s">
        <v>27</v>
      </c>
      <c r="J55" s="1">
        <v>42248</v>
      </c>
      <c r="K55" s="1">
        <v>42614</v>
      </c>
      <c r="L55">
        <v>2323000</v>
      </c>
      <c r="M55" s="2" t="s">
        <v>41</v>
      </c>
      <c r="N55" s="2" t="s">
        <v>271</v>
      </c>
      <c r="O55" s="2" t="s">
        <v>27</v>
      </c>
      <c r="P55" s="2" t="s">
        <v>220</v>
      </c>
      <c r="Q55" s="2" t="s">
        <v>27</v>
      </c>
      <c r="R55" s="2" t="s">
        <v>27</v>
      </c>
      <c r="S55" s="2" t="s">
        <v>27</v>
      </c>
      <c r="T55" s="2" t="s">
        <v>222</v>
      </c>
      <c r="U55" s="2" t="s">
        <v>272</v>
      </c>
      <c r="V55" s="2" t="s">
        <v>29</v>
      </c>
      <c r="AM55">
        <f>--ISNUMBER(IFERROR(SEARCH('Formulaire recherche'!$E$18,C55,1),""))</f>
        <v>1</v>
      </c>
      <c r="AN55">
        <f>IF(AM55=1,COUNTIF($AM$2:AM55,1),"")</f>
        <v>54</v>
      </c>
      <c r="AO55" t="str">
        <f>IFERROR(INDEX($C$2:$C$637,MATCH(ROWS($AN$2:AN55),position,0)),"")</f>
        <v/>
      </c>
    </row>
    <row r="56" spans="1:41" x14ac:dyDescent="0.25">
      <c r="A56">
        <v>87</v>
      </c>
      <c r="B56">
        <v>11518</v>
      </c>
      <c r="C56" s="2" t="s">
        <v>320</v>
      </c>
      <c r="D56" s="2" t="s">
        <v>321</v>
      </c>
      <c r="E56" s="2" t="s">
        <v>23</v>
      </c>
      <c r="F56" s="2" t="s">
        <v>24</v>
      </c>
      <c r="G56" s="2" t="s">
        <v>25</v>
      </c>
      <c r="H56" s="2" t="s">
        <v>26</v>
      </c>
      <c r="I56" s="2" t="s">
        <v>27</v>
      </c>
      <c r="J56" s="1">
        <v>42327</v>
      </c>
      <c r="K56" s="1">
        <v>42735</v>
      </c>
      <c r="L56">
        <v>2390000</v>
      </c>
      <c r="M56" s="2" t="s">
        <v>32</v>
      </c>
      <c r="N56" s="2" t="s">
        <v>322</v>
      </c>
      <c r="O56" s="2" t="s">
        <v>27</v>
      </c>
      <c r="P56" s="2" t="s">
        <v>220</v>
      </c>
      <c r="Q56" s="2" t="s">
        <v>27</v>
      </c>
      <c r="R56" s="2" t="s">
        <v>27</v>
      </c>
      <c r="S56" s="2" t="s">
        <v>27</v>
      </c>
      <c r="T56" s="2" t="s">
        <v>27</v>
      </c>
      <c r="U56" s="2" t="s">
        <v>323</v>
      </c>
      <c r="V56" s="2" t="s">
        <v>29</v>
      </c>
      <c r="AM56">
        <f>--ISNUMBER(IFERROR(SEARCH('Formulaire recherche'!$E$18,C56,1),""))</f>
        <v>1</v>
      </c>
      <c r="AN56">
        <f>IF(AM56=1,COUNTIF($AM$2:AM56,1),"")</f>
        <v>55</v>
      </c>
      <c r="AO56" t="str">
        <f>IFERROR(INDEX($C$2:$C$637,MATCH(ROWS($AN$2:AN56),position,0)),"")</f>
        <v/>
      </c>
    </row>
    <row r="57" spans="1:41" x14ac:dyDescent="0.25">
      <c r="A57">
        <v>209</v>
      </c>
      <c r="B57">
        <v>11518</v>
      </c>
      <c r="C57" s="2" t="s">
        <v>764</v>
      </c>
      <c r="D57" s="2" t="s">
        <v>765</v>
      </c>
      <c r="E57" s="2" t="s">
        <v>23</v>
      </c>
      <c r="F57" s="2" t="s">
        <v>24</v>
      </c>
      <c r="G57" s="2" t="s">
        <v>25</v>
      </c>
      <c r="H57" s="2" t="s">
        <v>26</v>
      </c>
      <c r="I57" s="2" t="s">
        <v>27</v>
      </c>
      <c r="J57" s="1"/>
      <c r="K57" s="1"/>
      <c r="M57" s="2" t="s">
        <v>27</v>
      </c>
      <c r="N57" s="2" t="s">
        <v>322</v>
      </c>
      <c r="O57" s="2" t="s">
        <v>27</v>
      </c>
      <c r="P57" s="2" t="s">
        <v>220</v>
      </c>
      <c r="Q57" s="2" t="s">
        <v>27</v>
      </c>
      <c r="R57" s="2" t="s">
        <v>27</v>
      </c>
      <c r="S57" s="2" t="s">
        <v>27</v>
      </c>
      <c r="T57" s="2" t="s">
        <v>27</v>
      </c>
      <c r="U57" s="2" t="s">
        <v>323</v>
      </c>
      <c r="V57" s="2" t="s">
        <v>29</v>
      </c>
      <c r="AM57">
        <f>--ISNUMBER(IFERROR(SEARCH('Formulaire recherche'!$E$18,C57,1),""))</f>
        <v>1</v>
      </c>
      <c r="AN57">
        <f>IF(AM57=1,COUNTIF($AM$2:AM57,1),"")</f>
        <v>56</v>
      </c>
      <c r="AO57" t="str">
        <f>IFERROR(INDEX($C$2:$C$637,MATCH(ROWS($AN$2:AN57),position,0)),"")</f>
        <v/>
      </c>
    </row>
    <row r="58" spans="1:41" x14ac:dyDescent="0.25">
      <c r="A58">
        <v>88</v>
      </c>
      <c r="B58">
        <v>11602</v>
      </c>
      <c r="C58" s="2" t="s">
        <v>324</v>
      </c>
      <c r="D58" s="2" t="s">
        <v>325</v>
      </c>
      <c r="E58" s="2" t="s">
        <v>23</v>
      </c>
      <c r="F58" s="2" t="s">
        <v>24</v>
      </c>
      <c r="G58" s="2" t="s">
        <v>25</v>
      </c>
      <c r="H58" s="2" t="s">
        <v>83</v>
      </c>
      <c r="I58" s="2" t="s">
        <v>27</v>
      </c>
      <c r="J58" s="1"/>
      <c r="K58" s="1"/>
      <c r="M58" s="2" t="s">
        <v>27</v>
      </c>
      <c r="N58" s="2" t="s">
        <v>27</v>
      </c>
      <c r="O58" s="2" t="s">
        <v>27</v>
      </c>
      <c r="P58" s="2" t="s">
        <v>27</v>
      </c>
      <c r="Q58" s="2" t="s">
        <v>27</v>
      </c>
      <c r="R58" s="2" t="s">
        <v>27</v>
      </c>
      <c r="S58" s="2" t="s">
        <v>27</v>
      </c>
      <c r="T58" s="2" t="s">
        <v>27</v>
      </c>
      <c r="U58" s="2" t="s">
        <v>27</v>
      </c>
      <c r="V58" s="2" t="s">
        <v>27</v>
      </c>
      <c r="AM58">
        <f>--ISNUMBER(IFERROR(SEARCH('Formulaire recherche'!$E$18,C58,1),""))</f>
        <v>1</v>
      </c>
      <c r="AN58">
        <f>IF(AM58=1,COUNTIF($AM$2:AM58,1),"")</f>
        <v>57</v>
      </c>
      <c r="AO58" t="str">
        <f>IFERROR(INDEX($C$2:$C$637,MATCH(ROWS($AN$2:AN58),position,0)),"")</f>
        <v/>
      </c>
    </row>
    <row r="59" spans="1:41" x14ac:dyDescent="0.25">
      <c r="A59">
        <v>90</v>
      </c>
      <c r="B59">
        <v>11603</v>
      </c>
      <c r="C59" s="2" t="s">
        <v>328</v>
      </c>
      <c r="D59" s="2" t="s">
        <v>329</v>
      </c>
      <c r="E59" s="2" t="s">
        <v>23</v>
      </c>
      <c r="F59" s="2" t="s">
        <v>24</v>
      </c>
      <c r="G59" s="2" t="s">
        <v>25</v>
      </c>
      <c r="H59" s="2" t="s">
        <v>83</v>
      </c>
      <c r="I59" s="2" t="s">
        <v>27</v>
      </c>
      <c r="J59" s="1"/>
      <c r="K59" s="1"/>
      <c r="M59" s="2" t="s">
        <v>27</v>
      </c>
      <c r="N59" s="2" t="s">
        <v>27</v>
      </c>
      <c r="O59" s="2" t="s">
        <v>27</v>
      </c>
      <c r="P59" s="2" t="s">
        <v>27</v>
      </c>
      <c r="Q59" s="2" t="s">
        <v>27</v>
      </c>
      <c r="R59" s="2" t="s">
        <v>27</v>
      </c>
      <c r="S59" s="2" t="s">
        <v>27</v>
      </c>
      <c r="T59" s="2" t="s">
        <v>27</v>
      </c>
      <c r="U59" s="2" t="s">
        <v>27</v>
      </c>
      <c r="V59" s="2" t="s">
        <v>27</v>
      </c>
      <c r="AM59">
        <f>--ISNUMBER(IFERROR(SEARCH('Formulaire recherche'!$E$18,C59,1),""))</f>
        <v>1</v>
      </c>
      <c r="AN59">
        <f>IF(AM59=1,COUNTIF($AM$2:AM59,1),"")</f>
        <v>58</v>
      </c>
      <c r="AO59" t="str">
        <f>IFERROR(INDEX($C$2:$C$637,MATCH(ROWS($AN$2:AN59),position,0)),"")</f>
        <v/>
      </c>
    </row>
    <row r="60" spans="1:41" x14ac:dyDescent="0.25">
      <c r="A60">
        <v>91</v>
      </c>
      <c r="B60">
        <v>11604</v>
      </c>
      <c r="C60" s="2" t="s">
        <v>330</v>
      </c>
      <c r="D60" s="2" t="s">
        <v>331</v>
      </c>
      <c r="E60" s="2" t="s">
        <v>23</v>
      </c>
      <c r="F60" s="2" t="s">
        <v>24</v>
      </c>
      <c r="G60" s="2" t="s">
        <v>25</v>
      </c>
      <c r="H60" s="2" t="s">
        <v>83</v>
      </c>
      <c r="I60" s="2" t="s">
        <v>27</v>
      </c>
      <c r="J60" s="1"/>
      <c r="K60" s="1"/>
      <c r="M60" s="2" t="s">
        <v>27</v>
      </c>
      <c r="N60" s="2" t="s">
        <v>27</v>
      </c>
      <c r="O60" s="2" t="s">
        <v>27</v>
      </c>
      <c r="P60" s="2" t="s">
        <v>27</v>
      </c>
      <c r="Q60" s="2" t="s">
        <v>27</v>
      </c>
      <c r="R60" s="2" t="s">
        <v>27</v>
      </c>
      <c r="S60" s="2" t="s">
        <v>27</v>
      </c>
      <c r="T60" s="2" t="s">
        <v>27</v>
      </c>
      <c r="U60" s="2" t="s">
        <v>27</v>
      </c>
      <c r="V60" s="2" t="s">
        <v>27</v>
      </c>
      <c r="AM60">
        <f>--ISNUMBER(IFERROR(SEARCH('Formulaire recherche'!$E$18,C60,1),""))</f>
        <v>1</v>
      </c>
      <c r="AN60">
        <f>IF(AM60=1,COUNTIF($AM$2:AM60,1),"")</f>
        <v>59</v>
      </c>
      <c r="AO60" t="str">
        <f>IFERROR(INDEX($C$2:$C$637,MATCH(ROWS($AN$2:AN60),position,0)),"")</f>
        <v/>
      </c>
    </row>
    <row r="61" spans="1:41" x14ac:dyDescent="0.25">
      <c r="A61">
        <v>92</v>
      </c>
      <c r="B61">
        <v>11614</v>
      </c>
      <c r="C61" s="2" t="s">
        <v>332</v>
      </c>
      <c r="D61" s="2" t="s">
        <v>333</v>
      </c>
      <c r="E61" s="2" t="s">
        <v>23</v>
      </c>
      <c r="F61" s="2" t="s">
        <v>24</v>
      </c>
      <c r="G61" s="2" t="s">
        <v>25</v>
      </c>
      <c r="H61" s="2" t="s">
        <v>83</v>
      </c>
      <c r="I61" s="2" t="s">
        <v>27</v>
      </c>
      <c r="J61" s="1"/>
      <c r="K61" s="1"/>
      <c r="M61" s="2" t="s">
        <v>27</v>
      </c>
      <c r="N61" s="2" t="s">
        <v>27</v>
      </c>
      <c r="O61" s="2" t="s">
        <v>27</v>
      </c>
      <c r="P61" s="2" t="s">
        <v>27</v>
      </c>
      <c r="Q61" s="2" t="s">
        <v>27</v>
      </c>
      <c r="R61" s="2" t="s">
        <v>27</v>
      </c>
      <c r="S61" s="2" t="s">
        <v>27</v>
      </c>
      <c r="T61" s="2" t="s">
        <v>27</v>
      </c>
      <c r="U61" s="2" t="s">
        <v>27</v>
      </c>
      <c r="V61" s="2" t="s">
        <v>27</v>
      </c>
      <c r="AM61">
        <f>--ISNUMBER(IFERROR(SEARCH('Formulaire recherche'!$E$18,C61,1),""))</f>
        <v>1</v>
      </c>
      <c r="AN61">
        <f>IF(AM61=1,COUNTIF($AM$2:AM61,1),"")</f>
        <v>60</v>
      </c>
      <c r="AO61" t="str">
        <f>IFERROR(INDEX($C$2:$C$637,MATCH(ROWS($AN$2:AN61),position,0)),"")</f>
        <v/>
      </c>
    </row>
    <row r="62" spans="1:41" x14ac:dyDescent="0.25">
      <c r="A62">
        <v>93</v>
      </c>
      <c r="B62">
        <v>11615</v>
      </c>
      <c r="C62" s="2" t="s">
        <v>334</v>
      </c>
      <c r="D62" s="2" t="s">
        <v>335</v>
      </c>
      <c r="E62" s="2" t="s">
        <v>23</v>
      </c>
      <c r="F62" s="2" t="s">
        <v>24</v>
      </c>
      <c r="G62" s="2" t="s">
        <v>25</v>
      </c>
      <c r="H62" s="2" t="s">
        <v>83</v>
      </c>
      <c r="I62" s="2" t="s">
        <v>27</v>
      </c>
      <c r="J62" s="1"/>
      <c r="K62" s="1"/>
      <c r="M62" s="2" t="s">
        <v>27</v>
      </c>
      <c r="N62" s="2" t="s">
        <v>27</v>
      </c>
      <c r="O62" s="2" t="s">
        <v>27</v>
      </c>
      <c r="P62" s="2" t="s">
        <v>27</v>
      </c>
      <c r="Q62" s="2" t="s">
        <v>27</v>
      </c>
      <c r="R62" s="2" t="s">
        <v>27</v>
      </c>
      <c r="S62" s="2" t="s">
        <v>27</v>
      </c>
      <c r="T62" s="2" t="s">
        <v>27</v>
      </c>
      <c r="U62" s="2" t="s">
        <v>27</v>
      </c>
      <c r="V62" s="2" t="s">
        <v>27</v>
      </c>
      <c r="AM62">
        <f>--ISNUMBER(IFERROR(SEARCH('Formulaire recherche'!$E$18,C62,1),""))</f>
        <v>1</v>
      </c>
      <c r="AN62">
        <f>IF(AM62=1,COUNTIF($AM$2:AM62,1),"")</f>
        <v>61</v>
      </c>
      <c r="AO62" t="str">
        <f>IFERROR(INDEX($C$2:$C$637,MATCH(ROWS($AN$2:AN62),position,0)),"")</f>
        <v/>
      </c>
    </row>
    <row r="63" spans="1:41" x14ac:dyDescent="0.25">
      <c r="A63">
        <v>94</v>
      </c>
      <c r="B63">
        <v>11618</v>
      </c>
      <c r="C63" s="2" t="s">
        <v>336</v>
      </c>
      <c r="D63" s="2" t="s">
        <v>337</v>
      </c>
      <c r="E63" s="2" t="s">
        <v>23</v>
      </c>
      <c r="F63" s="2" t="s">
        <v>24</v>
      </c>
      <c r="G63" s="2" t="s">
        <v>25</v>
      </c>
      <c r="H63" s="2" t="s">
        <v>83</v>
      </c>
      <c r="I63" s="2" t="s">
        <v>27</v>
      </c>
      <c r="J63" s="1"/>
      <c r="K63" s="1"/>
      <c r="M63" s="2" t="s">
        <v>27</v>
      </c>
      <c r="N63" s="2" t="s">
        <v>27</v>
      </c>
      <c r="O63" s="2" t="s">
        <v>27</v>
      </c>
      <c r="P63" s="2" t="s">
        <v>27</v>
      </c>
      <c r="Q63" s="2" t="s">
        <v>27</v>
      </c>
      <c r="R63" s="2" t="s">
        <v>27</v>
      </c>
      <c r="S63" s="2" t="s">
        <v>27</v>
      </c>
      <c r="T63" s="2" t="s">
        <v>27</v>
      </c>
      <c r="U63" s="2" t="s">
        <v>27</v>
      </c>
      <c r="V63" s="2" t="s">
        <v>27</v>
      </c>
      <c r="AM63">
        <f>--ISNUMBER(IFERROR(SEARCH('Formulaire recherche'!$E$18,C63,1),""))</f>
        <v>1</v>
      </c>
      <c r="AN63">
        <f>IF(AM63=1,COUNTIF($AM$2:AM63,1),"")</f>
        <v>62</v>
      </c>
      <c r="AO63" t="str">
        <f>IFERROR(INDEX($C$2:$C$637,MATCH(ROWS($AN$2:AN63),position,0)),"")</f>
        <v/>
      </c>
    </row>
    <row r="64" spans="1:41" x14ac:dyDescent="0.25">
      <c r="A64">
        <v>95</v>
      </c>
      <c r="B64">
        <v>11619</v>
      </c>
      <c r="C64" s="2" t="s">
        <v>338</v>
      </c>
      <c r="D64" s="2" t="s">
        <v>339</v>
      </c>
      <c r="E64" s="2" t="s">
        <v>23</v>
      </c>
      <c r="F64" s="2" t="s">
        <v>24</v>
      </c>
      <c r="G64" s="2" t="s">
        <v>25</v>
      </c>
      <c r="H64" s="2" t="s">
        <v>26</v>
      </c>
      <c r="I64" s="2" t="s">
        <v>27</v>
      </c>
      <c r="J64" s="1">
        <v>42688</v>
      </c>
      <c r="K64" s="1">
        <v>43100</v>
      </c>
      <c r="L64">
        <v>5908000</v>
      </c>
      <c r="M64" s="2" t="s">
        <v>41</v>
      </c>
      <c r="N64" s="2" t="s">
        <v>340</v>
      </c>
      <c r="O64" s="2" t="s">
        <v>27</v>
      </c>
      <c r="P64" s="2" t="s">
        <v>220</v>
      </c>
      <c r="Q64" s="2" t="s">
        <v>341</v>
      </c>
      <c r="R64" s="2" t="s">
        <v>341</v>
      </c>
      <c r="S64" s="2" t="s">
        <v>27</v>
      </c>
      <c r="T64" s="2" t="s">
        <v>342</v>
      </c>
      <c r="U64" s="2" t="s">
        <v>343</v>
      </c>
      <c r="V64" s="2" t="s">
        <v>29</v>
      </c>
      <c r="AM64">
        <f>--ISNUMBER(IFERROR(SEARCH('Formulaire recherche'!$E$18,C64,1),""))</f>
        <v>1</v>
      </c>
      <c r="AN64">
        <f>IF(AM64=1,COUNTIF($AM$2:AM64,1),"")</f>
        <v>63</v>
      </c>
      <c r="AO64" t="str">
        <f>IFERROR(INDEX($C$2:$C$637,MATCH(ROWS($AN$2:AN64),position,0)),"")</f>
        <v/>
      </c>
    </row>
    <row r="65" spans="1:41" x14ac:dyDescent="0.25">
      <c r="A65">
        <v>96</v>
      </c>
      <c r="B65">
        <v>11701</v>
      </c>
      <c r="C65" s="2" t="s">
        <v>344</v>
      </c>
      <c r="D65" s="2" t="s">
        <v>345</v>
      </c>
      <c r="E65" s="2" t="s">
        <v>23</v>
      </c>
      <c r="F65" s="2" t="s">
        <v>24</v>
      </c>
      <c r="G65" s="2" t="s">
        <v>25</v>
      </c>
      <c r="H65" s="2" t="s">
        <v>26</v>
      </c>
      <c r="I65" s="2" t="s">
        <v>27</v>
      </c>
      <c r="J65" s="1"/>
      <c r="K65" s="1"/>
      <c r="M65" s="2" t="s">
        <v>27</v>
      </c>
      <c r="N65" s="2" t="s">
        <v>27</v>
      </c>
      <c r="O65" s="2" t="s">
        <v>27</v>
      </c>
      <c r="P65" s="2" t="s">
        <v>346</v>
      </c>
      <c r="Q65" s="2" t="s">
        <v>27</v>
      </c>
      <c r="R65" s="2" t="s">
        <v>27</v>
      </c>
      <c r="S65" s="2" t="s">
        <v>27</v>
      </c>
      <c r="T65" s="2" t="s">
        <v>27</v>
      </c>
      <c r="U65" s="2" t="s">
        <v>27</v>
      </c>
      <c r="V65" s="2" t="s">
        <v>27</v>
      </c>
      <c r="AM65">
        <f>--ISNUMBER(IFERROR(SEARCH('Formulaire recherche'!$E$18,C65,1),""))</f>
        <v>1</v>
      </c>
      <c r="AN65">
        <f>IF(AM65=1,COUNTIF($AM$2:AM65,1),"")</f>
        <v>64</v>
      </c>
      <c r="AO65" t="str">
        <f>IFERROR(INDEX($C$2:$C$637,MATCH(ROWS($AN$2:AN65),position,0)),"")</f>
        <v/>
      </c>
    </row>
    <row r="66" spans="1:41" x14ac:dyDescent="0.25">
      <c r="A66">
        <v>97</v>
      </c>
      <c r="B66">
        <v>11702</v>
      </c>
      <c r="C66" s="2" t="s">
        <v>347</v>
      </c>
      <c r="D66" s="2" t="s">
        <v>348</v>
      </c>
      <c r="E66" s="2" t="s">
        <v>23</v>
      </c>
      <c r="F66" s="2" t="s">
        <v>24</v>
      </c>
      <c r="G66" s="2" t="s">
        <v>25</v>
      </c>
      <c r="H66" s="2" t="s">
        <v>83</v>
      </c>
      <c r="I66" s="2" t="s">
        <v>27</v>
      </c>
      <c r="J66" s="1"/>
      <c r="K66" s="1"/>
      <c r="M66" s="2" t="s">
        <v>27</v>
      </c>
      <c r="N66" s="2" t="s">
        <v>27</v>
      </c>
      <c r="O66" s="2" t="s">
        <v>27</v>
      </c>
      <c r="P66" s="2" t="s">
        <v>27</v>
      </c>
      <c r="Q66" s="2" t="s">
        <v>27</v>
      </c>
      <c r="R66" s="2" t="s">
        <v>27</v>
      </c>
      <c r="S66" s="2" t="s">
        <v>27</v>
      </c>
      <c r="T66" s="2" t="s">
        <v>27</v>
      </c>
      <c r="U66" s="2" t="s">
        <v>27</v>
      </c>
      <c r="V66" s="2" t="s">
        <v>27</v>
      </c>
      <c r="AM66">
        <f>--ISNUMBER(IFERROR(SEARCH('Formulaire recherche'!$E$18,C66,1),""))</f>
        <v>1</v>
      </c>
      <c r="AN66">
        <f>IF(AM66=1,COUNTIF($AM$2:AM66,1),"")</f>
        <v>65</v>
      </c>
      <c r="AO66" t="str">
        <f>IFERROR(INDEX($C$2:$C$637,MATCH(ROWS($AN$2:AN66),position,0)),"")</f>
        <v/>
      </c>
    </row>
    <row r="67" spans="1:41" x14ac:dyDescent="0.25">
      <c r="A67">
        <v>98</v>
      </c>
      <c r="B67">
        <v>11704</v>
      </c>
      <c r="C67" s="2" t="s">
        <v>349</v>
      </c>
      <c r="D67" s="2" t="s">
        <v>350</v>
      </c>
      <c r="E67" s="2" t="s">
        <v>23</v>
      </c>
      <c r="F67" s="2" t="s">
        <v>24</v>
      </c>
      <c r="G67" s="2" t="s">
        <v>25</v>
      </c>
      <c r="H67" s="2" t="s">
        <v>26</v>
      </c>
      <c r="I67" s="2" t="s">
        <v>27</v>
      </c>
      <c r="J67" s="1">
        <v>42843</v>
      </c>
      <c r="K67" s="1">
        <v>43100</v>
      </c>
      <c r="L67">
        <v>680000</v>
      </c>
      <c r="M67" s="2" t="s">
        <v>32</v>
      </c>
      <c r="N67" s="2" t="s">
        <v>351</v>
      </c>
      <c r="O67" s="2" t="s">
        <v>27</v>
      </c>
      <c r="P67" s="2" t="s">
        <v>352</v>
      </c>
      <c r="Q67" s="2" t="s">
        <v>27</v>
      </c>
      <c r="R67" s="2" t="s">
        <v>27</v>
      </c>
      <c r="S67" s="2" t="s">
        <v>27</v>
      </c>
      <c r="T67" s="2" t="s">
        <v>27</v>
      </c>
      <c r="U67" s="2" t="s">
        <v>353</v>
      </c>
      <c r="V67" s="2" t="s">
        <v>29</v>
      </c>
      <c r="AM67">
        <f>--ISNUMBER(IFERROR(SEARCH('Formulaire recherche'!$E$18,C67,1),""))</f>
        <v>1</v>
      </c>
      <c r="AN67">
        <f>IF(AM67=1,COUNTIF($AM$2:AM67,1),"")</f>
        <v>66</v>
      </c>
      <c r="AO67" t="str">
        <f>IFERROR(INDEX($C$2:$C$637,MATCH(ROWS($AN$2:AN67),position,0)),"")</f>
        <v/>
      </c>
    </row>
    <row r="68" spans="1:41" x14ac:dyDescent="0.25">
      <c r="A68">
        <v>99</v>
      </c>
      <c r="B68">
        <v>11705</v>
      </c>
      <c r="C68" s="2" t="s">
        <v>354</v>
      </c>
      <c r="D68" s="2" t="s">
        <v>355</v>
      </c>
      <c r="E68" s="2" t="s">
        <v>23</v>
      </c>
      <c r="F68" s="2" t="s">
        <v>24</v>
      </c>
      <c r="G68" s="2" t="s">
        <v>25</v>
      </c>
      <c r="H68" s="2" t="s">
        <v>26</v>
      </c>
      <c r="I68" s="2" t="s">
        <v>27</v>
      </c>
      <c r="J68" s="1">
        <v>42919</v>
      </c>
      <c r="K68" s="1">
        <v>43465</v>
      </c>
      <c r="L68">
        <v>10625000</v>
      </c>
      <c r="M68" s="2" t="s">
        <v>41</v>
      </c>
      <c r="N68" s="2" t="s">
        <v>356</v>
      </c>
      <c r="O68" s="2" t="s">
        <v>27</v>
      </c>
      <c r="P68" s="2" t="s">
        <v>357</v>
      </c>
      <c r="Q68" s="2" t="s">
        <v>27</v>
      </c>
      <c r="R68" s="2" t="s">
        <v>86</v>
      </c>
      <c r="S68" s="2" t="s">
        <v>27</v>
      </c>
      <c r="T68" s="2" t="s">
        <v>43</v>
      </c>
      <c r="U68" s="2" t="s">
        <v>358</v>
      </c>
      <c r="V68" s="2" t="s">
        <v>29</v>
      </c>
      <c r="AM68">
        <f>--ISNUMBER(IFERROR(SEARCH('Formulaire recherche'!$E$18,C68,1),""))</f>
        <v>1</v>
      </c>
      <c r="AN68">
        <f>IF(AM68=1,COUNTIF($AM$2:AM68,1),"")</f>
        <v>67</v>
      </c>
      <c r="AO68" t="str">
        <f>IFERROR(INDEX($C$2:$C$637,MATCH(ROWS($AN$2:AN68),position,0)),"")</f>
        <v/>
      </c>
    </row>
    <row r="69" spans="1:41" x14ac:dyDescent="0.25">
      <c r="A69">
        <v>101</v>
      </c>
      <c r="B69">
        <v>11706</v>
      </c>
      <c r="C69" s="2" t="s">
        <v>361</v>
      </c>
      <c r="D69" s="2" t="s">
        <v>362</v>
      </c>
      <c r="E69" s="2" t="s">
        <v>23</v>
      </c>
      <c r="F69" s="2" t="s">
        <v>24</v>
      </c>
      <c r="G69" s="2" t="s">
        <v>25</v>
      </c>
      <c r="H69" s="2" t="s">
        <v>83</v>
      </c>
      <c r="I69" s="2" t="s">
        <v>27</v>
      </c>
      <c r="J69" s="1"/>
      <c r="K69" s="1"/>
      <c r="M69" s="2" t="s">
        <v>27</v>
      </c>
      <c r="N69" s="2" t="s">
        <v>27</v>
      </c>
      <c r="O69" s="2" t="s">
        <v>27</v>
      </c>
      <c r="P69" s="2" t="s">
        <v>27</v>
      </c>
      <c r="Q69" s="2" t="s">
        <v>27</v>
      </c>
      <c r="R69" s="2" t="s">
        <v>27</v>
      </c>
      <c r="S69" s="2" t="s">
        <v>27</v>
      </c>
      <c r="T69" s="2" t="s">
        <v>27</v>
      </c>
      <c r="U69" s="2" t="s">
        <v>27</v>
      </c>
      <c r="V69" s="2" t="s">
        <v>27</v>
      </c>
      <c r="AM69">
        <f>--ISNUMBER(IFERROR(SEARCH('Formulaire recherche'!$E$18,C69,1),""))</f>
        <v>1</v>
      </c>
      <c r="AN69">
        <f>IF(AM69=1,COUNTIF($AM$2:AM69,1),"")</f>
        <v>68</v>
      </c>
      <c r="AO69" t="str">
        <f>IFERROR(INDEX($C$2:$C$637,MATCH(ROWS($AN$2:AN69),position,0)),"")</f>
        <v/>
      </c>
    </row>
    <row r="70" spans="1:41" x14ac:dyDescent="0.25">
      <c r="A70">
        <v>102</v>
      </c>
      <c r="B70">
        <v>11707</v>
      </c>
      <c r="C70" s="2" t="s">
        <v>363</v>
      </c>
      <c r="D70" s="2" t="s">
        <v>364</v>
      </c>
      <c r="E70" s="2" t="s">
        <v>23</v>
      </c>
      <c r="F70" s="2" t="s">
        <v>24</v>
      </c>
      <c r="G70" s="2" t="s">
        <v>25</v>
      </c>
      <c r="H70" s="2" t="s">
        <v>26</v>
      </c>
      <c r="I70" s="2" t="s">
        <v>27</v>
      </c>
      <c r="J70" s="1">
        <v>42919</v>
      </c>
      <c r="K70" s="1">
        <v>43677</v>
      </c>
      <c r="L70">
        <v>1293000</v>
      </c>
      <c r="M70" s="2" t="s">
        <v>27</v>
      </c>
      <c r="N70" s="2" t="s">
        <v>365</v>
      </c>
      <c r="O70" s="2" t="s">
        <v>27</v>
      </c>
      <c r="P70" s="2" t="s">
        <v>346</v>
      </c>
      <c r="Q70" s="2" t="s">
        <v>366</v>
      </c>
      <c r="R70" s="2" t="s">
        <v>366</v>
      </c>
      <c r="S70" s="2" t="s">
        <v>27</v>
      </c>
      <c r="T70" s="2" t="s">
        <v>367</v>
      </c>
      <c r="U70" s="2" t="s">
        <v>368</v>
      </c>
      <c r="V70" s="2" t="s">
        <v>29</v>
      </c>
      <c r="AM70">
        <f>--ISNUMBER(IFERROR(SEARCH('Formulaire recherche'!$E$18,C70,1),""))</f>
        <v>1</v>
      </c>
      <c r="AN70">
        <f>IF(AM70=1,COUNTIF($AM$2:AM70,1),"")</f>
        <v>69</v>
      </c>
      <c r="AO70" t="str">
        <f>IFERROR(INDEX($C$2:$C$637,MATCH(ROWS($AN$2:AN70),position,0)),"")</f>
        <v/>
      </c>
    </row>
    <row r="71" spans="1:41" x14ac:dyDescent="0.25">
      <c r="A71">
        <v>103</v>
      </c>
      <c r="B71">
        <v>11708</v>
      </c>
      <c r="C71" s="2" t="s">
        <v>369</v>
      </c>
      <c r="D71" s="2" t="s">
        <v>370</v>
      </c>
      <c r="E71" s="2" t="s">
        <v>23</v>
      </c>
      <c r="F71" s="2" t="s">
        <v>24</v>
      </c>
      <c r="G71" s="2" t="s">
        <v>25</v>
      </c>
      <c r="H71" s="2" t="s">
        <v>26</v>
      </c>
      <c r="I71" s="2" t="s">
        <v>27</v>
      </c>
      <c r="J71" s="1">
        <v>42870</v>
      </c>
      <c r="K71" s="1">
        <v>43465</v>
      </c>
      <c r="L71">
        <v>4500000</v>
      </c>
      <c r="M71" s="2" t="s">
        <v>41</v>
      </c>
      <c r="N71" s="2" t="s">
        <v>371</v>
      </c>
      <c r="O71" s="2" t="s">
        <v>27</v>
      </c>
      <c r="P71" s="2" t="s">
        <v>372</v>
      </c>
      <c r="Q71" s="2" t="s">
        <v>373</v>
      </c>
      <c r="R71" s="2" t="s">
        <v>27</v>
      </c>
      <c r="S71" s="2" t="s">
        <v>27</v>
      </c>
      <c r="T71" s="2" t="s">
        <v>374</v>
      </c>
      <c r="U71" s="2" t="s">
        <v>375</v>
      </c>
      <c r="V71" s="2" t="s">
        <v>29</v>
      </c>
      <c r="AM71">
        <f>--ISNUMBER(IFERROR(SEARCH('Formulaire recherche'!$E$18,C71,1),""))</f>
        <v>1</v>
      </c>
      <c r="AN71">
        <f>IF(AM71=1,COUNTIF($AM$2:AM71,1),"")</f>
        <v>70</v>
      </c>
      <c r="AO71" t="str">
        <f>IFERROR(INDEX($C$2:$C$637,MATCH(ROWS($AN$2:AN71),position,0)),"")</f>
        <v/>
      </c>
    </row>
    <row r="72" spans="1:41" x14ac:dyDescent="0.25">
      <c r="A72">
        <v>104</v>
      </c>
      <c r="B72">
        <v>11709</v>
      </c>
      <c r="C72" s="2" t="s">
        <v>376</v>
      </c>
      <c r="D72" s="2" t="s">
        <v>377</v>
      </c>
      <c r="E72" s="2" t="s">
        <v>23</v>
      </c>
      <c r="F72" s="2" t="s">
        <v>24</v>
      </c>
      <c r="G72" s="2" t="s">
        <v>25</v>
      </c>
      <c r="H72" s="2" t="s">
        <v>26</v>
      </c>
      <c r="I72" s="2" t="s">
        <v>27</v>
      </c>
      <c r="J72" s="1">
        <v>43009</v>
      </c>
      <c r="K72" s="1">
        <v>43646</v>
      </c>
      <c r="L72">
        <v>16613000</v>
      </c>
      <c r="M72" s="2" t="s">
        <v>41</v>
      </c>
      <c r="N72" s="2" t="s">
        <v>378</v>
      </c>
      <c r="O72" s="2" t="s">
        <v>27</v>
      </c>
      <c r="P72" s="2" t="s">
        <v>379</v>
      </c>
      <c r="Q72" s="2" t="s">
        <v>27</v>
      </c>
      <c r="R72" s="2" t="s">
        <v>380</v>
      </c>
      <c r="S72" s="2" t="s">
        <v>27</v>
      </c>
      <c r="T72" s="2" t="s">
        <v>106</v>
      </c>
      <c r="U72" s="2" t="s">
        <v>381</v>
      </c>
      <c r="V72" s="2" t="s">
        <v>29</v>
      </c>
      <c r="AM72">
        <f>--ISNUMBER(IFERROR(SEARCH('Formulaire recherche'!$E$18,C72,1),""))</f>
        <v>1</v>
      </c>
      <c r="AN72">
        <f>IF(AM72=1,COUNTIF($AM$2:AM72,1),"")</f>
        <v>71</v>
      </c>
      <c r="AO72" t="str">
        <f>IFERROR(INDEX($C$2:$C$637,MATCH(ROWS($AN$2:AN72),position,0)),"")</f>
        <v/>
      </c>
    </row>
    <row r="73" spans="1:41" x14ac:dyDescent="0.25">
      <c r="A73">
        <v>105</v>
      </c>
      <c r="B73">
        <v>11711</v>
      </c>
      <c r="C73" s="2" t="s">
        <v>382</v>
      </c>
      <c r="D73" s="2" t="s">
        <v>383</v>
      </c>
      <c r="E73" s="2" t="s">
        <v>23</v>
      </c>
      <c r="F73" s="2" t="s">
        <v>24</v>
      </c>
      <c r="G73" s="2" t="s">
        <v>25</v>
      </c>
      <c r="H73" s="2" t="s">
        <v>26</v>
      </c>
      <c r="I73" s="2" t="s">
        <v>27</v>
      </c>
      <c r="J73" s="1">
        <v>42905</v>
      </c>
      <c r="K73" s="1">
        <v>43465</v>
      </c>
      <c r="L73">
        <v>6867000</v>
      </c>
      <c r="M73" s="2" t="s">
        <v>41</v>
      </c>
      <c r="N73" s="2" t="s">
        <v>384</v>
      </c>
      <c r="O73" s="2" t="s">
        <v>27</v>
      </c>
      <c r="P73" s="2" t="s">
        <v>220</v>
      </c>
      <c r="Q73" s="2" t="s">
        <v>27</v>
      </c>
      <c r="R73" s="2" t="s">
        <v>385</v>
      </c>
      <c r="S73" s="2" t="s">
        <v>27</v>
      </c>
      <c r="T73" s="2" t="s">
        <v>43</v>
      </c>
      <c r="U73" s="2" t="s">
        <v>386</v>
      </c>
      <c r="V73" s="2" t="s">
        <v>29</v>
      </c>
      <c r="AM73">
        <f>--ISNUMBER(IFERROR(SEARCH('Formulaire recherche'!$E$18,C73,1),""))</f>
        <v>1</v>
      </c>
      <c r="AN73">
        <f>IF(AM73=1,COUNTIF($AM$2:AM73,1),"")</f>
        <v>72</v>
      </c>
      <c r="AO73" t="str">
        <f>IFERROR(INDEX($C$2:$C$637,MATCH(ROWS($AN$2:AN73),position,0)),"")</f>
        <v/>
      </c>
    </row>
    <row r="74" spans="1:41" x14ac:dyDescent="0.25">
      <c r="A74">
        <v>106</v>
      </c>
      <c r="B74">
        <v>11713</v>
      </c>
      <c r="C74" s="2" t="s">
        <v>387</v>
      </c>
      <c r="D74" s="2" t="s">
        <v>388</v>
      </c>
      <c r="E74" s="2" t="s">
        <v>23</v>
      </c>
      <c r="F74" s="2" t="s">
        <v>24</v>
      </c>
      <c r="G74" s="2" t="s">
        <v>25</v>
      </c>
      <c r="H74" s="2" t="s">
        <v>83</v>
      </c>
      <c r="I74" s="2" t="s">
        <v>27</v>
      </c>
      <c r="J74" s="1"/>
      <c r="K74" s="1"/>
      <c r="M74" s="2" t="s">
        <v>27</v>
      </c>
      <c r="N74" s="2" t="s">
        <v>27</v>
      </c>
      <c r="O74" s="2" t="s">
        <v>27</v>
      </c>
      <c r="P74" s="2" t="s">
        <v>27</v>
      </c>
      <c r="Q74" s="2" t="s">
        <v>27</v>
      </c>
      <c r="R74" s="2" t="s">
        <v>27</v>
      </c>
      <c r="S74" s="2" t="s">
        <v>27</v>
      </c>
      <c r="T74" s="2" t="s">
        <v>27</v>
      </c>
      <c r="U74" s="2" t="s">
        <v>27</v>
      </c>
      <c r="V74" s="2" t="s">
        <v>27</v>
      </c>
      <c r="AM74">
        <f>--ISNUMBER(IFERROR(SEARCH('Formulaire recherche'!$E$18,C74,1),""))</f>
        <v>1</v>
      </c>
      <c r="AN74">
        <f>IF(AM74=1,COUNTIF($AM$2:AM74,1),"")</f>
        <v>73</v>
      </c>
      <c r="AO74" t="str">
        <f>IFERROR(INDEX($C$2:$C$637,MATCH(ROWS($AN$2:AN74),position,0)),"")</f>
        <v/>
      </c>
    </row>
    <row r="75" spans="1:41" x14ac:dyDescent="0.25">
      <c r="A75">
        <v>107</v>
      </c>
      <c r="B75">
        <v>11715</v>
      </c>
      <c r="C75" s="2" t="s">
        <v>389</v>
      </c>
      <c r="D75" s="2" t="s">
        <v>390</v>
      </c>
      <c r="E75" s="2" t="s">
        <v>23</v>
      </c>
      <c r="F75" s="2" t="s">
        <v>24</v>
      </c>
      <c r="G75" s="2" t="s">
        <v>25</v>
      </c>
      <c r="H75" s="2" t="s">
        <v>26</v>
      </c>
      <c r="I75" s="2" t="s">
        <v>27</v>
      </c>
      <c r="J75" s="1">
        <v>42919</v>
      </c>
      <c r="K75" s="1">
        <v>43404</v>
      </c>
      <c r="L75">
        <v>10235000</v>
      </c>
      <c r="M75" s="2" t="s">
        <v>41</v>
      </c>
      <c r="N75" s="2" t="s">
        <v>391</v>
      </c>
      <c r="O75" s="2" t="s">
        <v>27</v>
      </c>
      <c r="P75" s="2" t="s">
        <v>392</v>
      </c>
      <c r="Q75" s="2" t="s">
        <v>393</v>
      </c>
      <c r="R75" s="2" t="s">
        <v>394</v>
      </c>
      <c r="S75" s="2" t="s">
        <v>27</v>
      </c>
      <c r="T75" s="2" t="s">
        <v>395</v>
      </c>
      <c r="U75" s="2" t="s">
        <v>396</v>
      </c>
      <c r="V75" s="2" t="s">
        <v>29</v>
      </c>
      <c r="AM75">
        <f>--ISNUMBER(IFERROR(SEARCH('Formulaire recherche'!$E$18,C75,1),""))</f>
        <v>1</v>
      </c>
      <c r="AN75">
        <f>IF(AM75=1,COUNTIF($AM$2:AM75,1),"")</f>
        <v>74</v>
      </c>
      <c r="AO75" t="str">
        <f>IFERROR(INDEX($C$2:$C$637,MATCH(ROWS($AN$2:AN75),position,0)),"")</f>
        <v/>
      </c>
    </row>
    <row r="76" spans="1:41" x14ac:dyDescent="0.25">
      <c r="A76">
        <v>108</v>
      </c>
      <c r="B76">
        <v>11717</v>
      </c>
      <c r="C76" s="2" t="s">
        <v>397</v>
      </c>
      <c r="D76" s="2" t="s">
        <v>398</v>
      </c>
      <c r="E76" s="2" t="s">
        <v>23</v>
      </c>
      <c r="F76" s="2" t="s">
        <v>24</v>
      </c>
      <c r="G76" s="2" t="s">
        <v>25</v>
      </c>
      <c r="H76" s="2" t="s">
        <v>26</v>
      </c>
      <c r="I76" s="2" t="s">
        <v>27</v>
      </c>
      <c r="J76" s="1">
        <v>42996</v>
      </c>
      <c r="K76" s="1">
        <v>43343</v>
      </c>
      <c r="L76">
        <v>2000000</v>
      </c>
      <c r="M76" s="2" t="s">
        <v>41</v>
      </c>
      <c r="N76" s="2" t="s">
        <v>399</v>
      </c>
      <c r="O76" s="2" t="s">
        <v>27</v>
      </c>
      <c r="P76" s="2" t="s">
        <v>67</v>
      </c>
      <c r="Q76" s="2" t="s">
        <v>27</v>
      </c>
      <c r="R76" s="2" t="s">
        <v>27</v>
      </c>
      <c r="S76" s="2" t="s">
        <v>27</v>
      </c>
      <c r="T76" s="2" t="s">
        <v>27</v>
      </c>
      <c r="U76" s="2" t="s">
        <v>400</v>
      </c>
      <c r="V76" s="2" t="s">
        <v>29</v>
      </c>
      <c r="AM76">
        <f>--ISNUMBER(IFERROR(SEARCH('Formulaire recherche'!$E$18,C76,1),""))</f>
        <v>1</v>
      </c>
      <c r="AN76">
        <f>IF(AM76=1,COUNTIF($AM$2:AM76,1),"")</f>
        <v>75</v>
      </c>
      <c r="AO76" t="str">
        <f>IFERROR(INDEX($C$2:$C$637,MATCH(ROWS($AN$2:AN76),position,0)),"")</f>
        <v/>
      </c>
    </row>
    <row r="77" spans="1:41" x14ac:dyDescent="0.25">
      <c r="A77">
        <v>109</v>
      </c>
      <c r="B77">
        <v>11718</v>
      </c>
      <c r="C77" s="2" t="s">
        <v>401</v>
      </c>
      <c r="D77" s="2" t="s">
        <v>402</v>
      </c>
      <c r="E77" s="2" t="s">
        <v>23</v>
      </c>
      <c r="F77" s="2" t="s">
        <v>24</v>
      </c>
      <c r="G77" s="2" t="s">
        <v>25</v>
      </c>
      <c r="H77" s="2" t="s">
        <v>26</v>
      </c>
      <c r="I77" s="2" t="s">
        <v>27</v>
      </c>
      <c r="J77" s="1">
        <v>42982</v>
      </c>
      <c r="K77" s="1">
        <v>43465</v>
      </c>
      <c r="L77">
        <v>3450000</v>
      </c>
      <c r="M77" s="2" t="s">
        <v>41</v>
      </c>
      <c r="N77" s="2" t="s">
        <v>403</v>
      </c>
      <c r="O77" s="2" t="s">
        <v>27</v>
      </c>
      <c r="P77" s="2" t="s">
        <v>352</v>
      </c>
      <c r="Q77" s="2" t="s">
        <v>27</v>
      </c>
      <c r="R77" s="2" t="s">
        <v>86</v>
      </c>
      <c r="S77" s="2" t="s">
        <v>27</v>
      </c>
      <c r="T77" s="2" t="s">
        <v>374</v>
      </c>
      <c r="U77" s="2" t="s">
        <v>404</v>
      </c>
      <c r="V77" s="2" t="s">
        <v>29</v>
      </c>
      <c r="AM77">
        <f>--ISNUMBER(IFERROR(SEARCH('Formulaire recherche'!$E$18,C77,1),""))</f>
        <v>1</v>
      </c>
      <c r="AN77">
        <f>IF(AM77=1,COUNTIF($AM$2:AM77,1),"")</f>
        <v>76</v>
      </c>
      <c r="AO77" t="str">
        <f>IFERROR(INDEX($C$2:$C$637,MATCH(ROWS($AN$2:AN77),position,0)),"")</f>
        <v/>
      </c>
    </row>
    <row r="78" spans="1:41" x14ac:dyDescent="0.25">
      <c r="A78">
        <v>110</v>
      </c>
      <c r="B78">
        <v>11719</v>
      </c>
      <c r="C78" s="2" t="s">
        <v>405</v>
      </c>
      <c r="D78" s="2" t="s">
        <v>406</v>
      </c>
      <c r="E78" s="2" t="s">
        <v>23</v>
      </c>
      <c r="F78" s="2" t="s">
        <v>24</v>
      </c>
      <c r="G78" s="2" t="s">
        <v>25</v>
      </c>
      <c r="H78" s="2" t="s">
        <v>26</v>
      </c>
      <c r="I78" s="2" t="s">
        <v>27</v>
      </c>
      <c r="J78" s="1">
        <v>43122</v>
      </c>
      <c r="K78" s="1">
        <v>43312</v>
      </c>
      <c r="L78">
        <v>740000</v>
      </c>
      <c r="M78" s="2" t="s">
        <v>32</v>
      </c>
      <c r="N78" s="2" t="s">
        <v>407</v>
      </c>
      <c r="O78" s="2" t="s">
        <v>27</v>
      </c>
      <c r="P78" s="2" t="s">
        <v>346</v>
      </c>
      <c r="Q78" s="2" t="s">
        <v>27</v>
      </c>
      <c r="R78" s="2" t="s">
        <v>27</v>
      </c>
      <c r="S78" s="2" t="s">
        <v>27</v>
      </c>
      <c r="T78" s="2" t="s">
        <v>27</v>
      </c>
      <c r="U78" s="2" t="s">
        <v>408</v>
      </c>
      <c r="V78" s="2" t="s">
        <v>29</v>
      </c>
      <c r="AM78">
        <f>--ISNUMBER(IFERROR(SEARCH('Formulaire recherche'!$E$18,C78,1),""))</f>
        <v>1</v>
      </c>
      <c r="AN78">
        <f>IF(AM78=1,COUNTIF($AM$2:AM78,1),"")</f>
        <v>77</v>
      </c>
      <c r="AO78" t="str">
        <f>IFERROR(INDEX($C$2:$C$637,MATCH(ROWS($AN$2:AN78),position,0)),"")</f>
        <v/>
      </c>
    </row>
    <row r="79" spans="1:41" x14ac:dyDescent="0.25">
      <c r="A79">
        <v>210</v>
      </c>
      <c r="B79">
        <v>11719</v>
      </c>
      <c r="C79" s="2" t="s">
        <v>766</v>
      </c>
      <c r="D79" s="2" t="s">
        <v>767</v>
      </c>
      <c r="E79" s="2" t="s">
        <v>23</v>
      </c>
      <c r="F79" s="2" t="s">
        <v>24</v>
      </c>
      <c r="G79" s="2" t="s">
        <v>25</v>
      </c>
      <c r="H79" s="2" t="s">
        <v>26</v>
      </c>
      <c r="I79" s="2" t="s">
        <v>27</v>
      </c>
      <c r="J79" s="1"/>
      <c r="K79" s="1"/>
      <c r="M79" s="2" t="s">
        <v>27</v>
      </c>
      <c r="N79" s="2" t="s">
        <v>27</v>
      </c>
      <c r="O79" s="2" t="s">
        <v>27</v>
      </c>
      <c r="P79" s="2" t="s">
        <v>27</v>
      </c>
      <c r="Q79" s="2" t="s">
        <v>27</v>
      </c>
      <c r="R79" s="2" t="s">
        <v>27</v>
      </c>
      <c r="S79" s="2" t="s">
        <v>27</v>
      </c>
      <c r="T79" s="2" t="s">
        <v>27</v>
      </c>
      <c r="U79" s="2" t="s">
        <v>27</v>
      </c>
      <c r="V79" s="2" t="s">
        <v>27</v>
      </c>
      <c r="AM79">
        <f>--ISNUMBER(IFERROR(SEARCH('Formulaire recherche'!$E$18,C79,1),""))</f>
        <v>1</v>
      </c>
      <c r="AN79">
        <f>IF(AM79=1,COUNTIF($AM$2:AM79,1),"")</f>
        <v>78</v>
      </c>
      <c r="AO79" t="str">
        <f>IFERROR(INDEX($C$2:$C$637,MATCH(ROWS($AN$2:AN79),position,0)),"")</f>
        <v/>
      </c>
    </row>
    <row r="80" spans="1:41" x14ac:dyDescent="0.25">
      <c r="A80">
        <v>112</v>
      </c>
      <c r="B80">
        <v>11720</v>
      </c>
      <c r="C80" s="2" t="s">
        <v>412</v>
      </c>
      <c r="D80" s="2" t="s">
        <v>413</v>
      </c>
      <c r="E80" s="2" t="s">
        <v>23</v>
      </c>
      <c r="F80" s="2" t="s">
        <v>24</v>
      </c>
      <c r="G80" s="2" t="s">
        <v>25</v>
      </c>
      <c r="H80" s="2" t="s">
        <v>26</v>
      </c>
      <c r="I80" s="2" t="s">
        <v>27</v>
      </c>
      <c r="J80" s="1">
        <v>43066</v>
      </c>
      <c r="K80" s="1">
        <v>43281</v>
      </c>
      <c r="L80">
        <v>1090000</v>
      </c>
      <c r="M80" s="2" t="s">
        <v>32</v>
      </c>
      <c r="N80" s="2" t="s">
        <v>403</v>
      </c>
      <c r="O80" s="2" t="s">
        <v>27</v>
      </c>
      <c r="P80" s="2" t="s">
        <v>28</v>
      </c>
      <c r="Q80" s="2" t="s">
        <v>414</v>
      </c>
      <c r="R80" s="2" t="s">
        <v>414</v>
      </c>
      <c r="S80" s="2" t="s">
        <v>27</v>
      </c>
      <c r="T80" s="2" t="s">
        <v>374</v>
      </c>
      <c r="U80" s="2" t="s">
        <v>415</v>
      </c>
      <c r="V80" s="2" t="s">
        <v>29</v>
      </c>
      <c r="AM80">
        <f>--ISNUMBER(IFERROR(SEARCH('Formulaire recherche'!$E$18,C80,1),""))</f>
        <v>1</v>
      </c>
      <c r="AN80">
        <f>IF(AM80=1,COUNTIF($AM$2:AM80,1),"")</f>
        <v>79</v>
      </c>
      <c r="AO80" t="str">
        <f>IFERROR(INDEX($C$2:$C$637,MATCH(ROWS($AN$2:AN80),position,0)),"")</f>
        <v/>
      </c>
    </row>
    <row r="81" spans="1:41" x14ac:dyDescent="0.25">
      <c r="A81">
        <v>113</v>
      </c>
      <c r="B81">
        <v>11801</v>
      </c>
      <c r="C81" s="2" t="s">
        <v>416</v>
      </c>
      <c r="D81" s="2" t="s">
        <v>417</v>
      </c>
      <c r="E81" s="2" t="s">
        <v>23</v>
      </c>
      <c r="F81" s="2" t="s">
        <v>24</v>
      </c>
      <c r="G81" s="2" t="s">
        <v>25</v>
      </c>
      <c r="H81" s="2" t="s">
        <v>26</v>
      </c>
      <c r="I81" s="2" t="s">
        <v>27</v>
      </c>
      <c r="J81" s="1">
        <v>43193</v>
      </c>
      <c r="K81" s="1">
        <v>43555</v>
      </c>
      <c r="L81">
        <v>6200000</v>
      </c>
      <c r="M81" s="2" t="s">
        <v>41</v>
      </c>
      <c r="N81" s="2" t="s">
        <v>63</v>
      </c>
      <c r="O81" s="2" t="s">
        <v>27</v>
      </c>
      <c r="P81" s="2" t="s">
        <v>352</v>
      </c>
      <c r="Q81" s="2" t="s">
        <v>27</v>
      </c>
      <c r="R81" s="2" t="s">
        <v>27</v>
      </c>
      <c r="S81" s="2" t="s">
        <v>27</v>
      </c>
      <c r="T81" s="2" t="s">
        <v>57</v>
      </c>
      <c r="U81" s="2" t="s">
        <v>58</v>
      </c>
      <c r="V81" s="2" t="s">
        <v>29</v>
      </c>
      <c r="AM81">
        <f>--ISNUMBER(IFERROR(SEARCH('Formulaire recherche'!$E$18,C81,1),""))</f>
        <v>1</v>
      </c>
      <c r="AN81">
        <f>IF(AM81=1,COUNTIF($AM$2:AM81,1),"")</f>
        <v>80</v>
      </c>
      <c r="AO81" t="str">
        <f>IFERROR(INDEX($C$2:$C$637,MATCH(ROWS($AN$2:AN81),position,0)),"")</f>
        <v/>
      </c>
    </row>
    <row r="82" spans="1:41" x14ac:dyDescent="0.25">
      <c r="A82">
        <v>114</v>
      </c>
      <c r="B82">
        <v>11802</v>
      </c>
      <c r="C82" s="2" t="s">
        <v>418</v>
      </c>
      <c r="D82" s="2" t="s">
        <v>419</v>
      </c>
      <c r="E82" s="2" t="s">
        <v>23</v>
      </c>
      <c r="F82" s="2" t="s">
        <v>24</v>
      </c>
      <c r="G82" s="2" t="s">
        <v>25</v>
      </c>
      <c r="H82" s="2" t="s">
        <v>83</v>
      </c>
      <c r="I82" s="2" t="s">
        <v>27</v>
      </c>
      <c r="J82" s="1"/>
      <c r="K82" s="1"/>
      <c r="M82" s="2" t="s">
        <v>27</v>
      </c>
      <c r="N82" s="2" t="s">
        <v>27</v>
      </c>
      <c r="O82" s="2" t="s">
        <v>27</v>
      </c>
      <c r="P82" s="2" t="s">
        <v>27</v>
      </c>
      <c r="Q82" s="2" t="s">
        <v>27</v>
      </c>
      <c r="R82" s="2" t="s">
        <v>27</v>
      </c>
      <c r="S82" s="2" t="s">
        <v>27</v>
      </c>
      <c r="T82" s="2" t="s">
        <v>27</v>
      </c>
      <c r="U82" s="2" t="s">
        <v>27</v>
      </c>
      <c r="V82" s="2" t="s">
        <v>27</v>
      </c>
      <c r="AM82">
        <f>--ISNUMBER(IFERROR(SEARCH('Formulaire recherche'!$E$18,C82,1),""))</f>
        <v>1</v>
      </c>
      <c r="AN82">
        <f>IF(AM82=1,COUNTIF($AM$2:AM82,1),"")</f>
        <v>81</v>
      </c>
      <c r="AO82" t="str">
        <f>IFERROR(INDEX($C$2:$C$637,MATCH(ROWS($AN$2:AN82),position,0)),"")</f>
        <v/>
      </c>
    </row>
    <row r="83" spans="1:41" x14ac:dyDescent="0.25">
      <c r="A83">
        <v>115</v>
      </c>
      <c r="B83">
        <v>11803</v>
      </c>
      <c r="C83" s="2" t="s">
        <v>420</v>
      </c>
      <c r="D83" s="2" t="s">
        <v>421</v>
      </c>
      <c r="E83" s="2" t="s">
        <v>23</v>
      </c>
      <c r="F83" s="2" t="s">
        <v>24</v>
      </c>
      <c r="G83" s="2" t="s">
        <v>25</v>
      </c>
      <c r="H83" s="2" t="s">
        <v>26</v>
      </c>
      <c r="I83" s="2" t="s">
        <v>27</v>
      </c>
      <c r="J83" s="1">
        <v>43269</v>
      </c>
      <c r="K83" s="1">
        <v>43738</v>
      </c>
      <c r="L83">
        <v>9550000</v>
      </c>
      <c r="M83" s="2" t="s">
        <v>41</v>
      </c>
      <c r="N83" s="2" t="s">
        <v>422</v>
      </c>
      <c r="O83" s="2" t="s">
        <v>27</v>
      </c>
      <c r="P83" s="2" t="s">
        <v>357</v>
      </c>
      <c r="Q83" s="2" t="s">
        <v>60</v>
      </c>
      <c r="R83" s="2" t="s">
        <v>27</v>
      </c>
      <c r="S83" s="2" t="s">
        <v>27</v>
      </c>
      <c r="T83" s="2" t="s">
        <v>423</v>
      </c>
      <c r="U83" s="2" t="s">
        <v>424</v>
      </c>
      <c r="V83" s="2" t="s">
        <v>29</v>
      </c>
      <c r="AM83">
        <f>--ISNUMBER(IFERROR(SEARCH('Formulaire recherche'!$E$18,C83,1),""))</f>
        <v>1</v>
      </c>
      <c r="AN83">
        <f>IF(AM83=1,COUNTIF($AM$2:AM83,1),"")</f>
        <v>82</v>
      </c>
      <c r="AO83" t="str">
        <f>IFERROR(INDEX($C$2:$C$637,MATCH(ROWS($AN$2:AN83),position,0)),"")</f>
        <v/>
      </c>
    </row>
    <row r="84" spans="1:41" x14ac:dyDescent="0.25">
      <c r="A84">
        <v>116</v>
      </c>
      <c r="B84">
        <v>11804</v>
      </c>
      <c r="C84" s="2" t="s">
        <v>425</v>
      </c>
      <c r="D84" s="2" t="s">
        <v>76</v>
      </c>
      <c r="E84" s="2" t="s">
        <v>23</v>
      </c>
      <c r="F84" s="2" t="s">
        <v>24</v>
      </c>
      <c r="G84" s="2" t="s">
        <v>25</v>
      </c>
      <c r="H84" s="2" t="s">
        <v>26</v>
      </c>
      <c r="I84" s="2" t="s">
        <v>27</v>
      </c>
      <c r="J84" s="1">
        <v>43297</v>
      </c>
      <c r="K84" s="1">
        <v>43496</v>
      </c>
      <c r="L84">
        <v>550000</v>
      </c>
      <c r="M84" s="2" t="s">
        <v>27</v>
      </c>
      <c r="N84" s="2" t="s">
        <v>426</v>
      </c>
      <c r="O84" s="2" t="s">
        <v>27</v>
      </c>
      <c r="P84" s="2" t="s">
        <v>352</v>
      </c>
      <c r="Q84" s="2" t="s">
        <v>27</v>
      </c>
      <c r="R84" s="2" t="s">
        <v>27</v>
      </c>
      <c r="S84" s="2" t="s">
        <v>27</v>
      </c>
      <c r="T84" s="2" t="s">
        <v>52</v>
      </c>
      <c r="U84" s="2" t="s">
        <v>78</v>
      </c>
      <c r="V84" s="2" t="s">
        <v>29</v>
      </c>
      <c r="AM84">
        <f>--ISNUMBER(IFERROR(SEARCH('Formulaire recherche'!$E$18,C84,1),""))</f>
        <v>1</v>
      </c>
      <c r="AN84">
        <f>IF(AM84=1,COUNTIF($AM$2:AM84,1),"")</f>
        <v>83</v>
      </c>
      <c r="AO84" t="str">
        <f>IFERROR(INDEX($C$2:$C$637,MATCH(ROWS($AN$2:AN84),position,0)),"")</f>
        <v/>
      </c>
    </row>
    <row r="85" spans="1:41" x14ac:dyDescent="0.25">
      <c r="A85">
        <v>117</v>
      </c>
      <c r="B85">
        <v>11805</v>
      </c>
      <c r="C85" s="2" t="s">
        <v>427</v>
      </c>
      <c r="D85" s="2" t="s">
        <v>428</v>
      </c>
      <c r="E85" s="2" t="s">
        <v>23</v>
      </c>
      <c r="F85" s="2" t="s">
        <v>24</v>
      </c>
      <c r="G85" s="2" t="s">
        <v>25</v>
      </c>
      <c r="H85" s="2" t="s">
        <v>26</v>
      </c>
      <c r="I85" s="2" t="s">
        <v>27</v>
      </c>
      <c r="J85" s="1">
        <v>43374</v>
      </c>
      <c r="K85" s="1">
        <v>43830</v>
      </c>
      <c r="L85">
        <v>8674000</v>
      </c>
      <c r="M85" s="2" t="s">
        <v>41</v>
      </c>
      <c r="N85" s="2" t="s">
        <v>429</v>
      </c>
      <c r="O85" s="2" t="s">
        <v>430</v>
      </c>
      <c r="P85" s="2" t="s">
        <v>220</v>
      </c>
      <c r="Q85" s="2" t="s">
        <v>27</v>
      </c>
      <c r="R85" s="2" t="s">
        <v>27</v>
      </c>
      <c r="S85" s="2" t="s">
        <v>27</v>
      </c>
      <c r="T85" s="2" t="s">
        <v>431</v>
      </c>
      <c r="U85" s="2" t="s">
        <v>432</v>
      </c>
      <c r="V85" s="2" t="s">
        <v>29</v>
      </c>
      <c r="AM85">
        <f>--ISNUMBER(IFERROR(SEARCH('Formulaire recherche'!$E$18,C85,1),""))</f>
        <v>1</v>
      </c>
      <c r="AN85">
        <f>IF(AM85=1,COUNTIF($AM$2:AM85,1),"")</f>
        <v>84</v>
      </c>
      <c r="AO85" t="str">
        <f>IFERROR(INDEX($C$2:$C$637,MATCH(ROWS($AN$2:AN85),position,0)),"")</f>
        <v/>
      </c>
    </row>
    <row r="86" spans="1:41" x14ac:dyDescent="0.25">
      <c r="A86">
        <v>118</v>
      </c>
      <c r="B86">
        <v>11806</v>
      </c>
      <c r="C86" s="2" t="s">
        <v>433</v>
      </c>
      <c r="D86" s="2" t="s">
        <v>68</v>
      </c>
      <c r="E86" s="2" t="s">
        <v>23</v>
      </c>
      <c r="F86" s="2" t="s">
        <v>24</v>
      </c>
      <c r="G86" s="2" t="s">
        <v>25</v>
      </c>
      <c r="H86" s="2" t="s">
        <v>26</v>
      </c>
      <c r="I86" s="2" t="s">
        <v>27</v>
      </c>
      <c r="J86" s="1">
        <v>43405</v>
      </c>
      <c r="K86" s="1">
        <v>43830</v>
      </c>
      <c r="L86">
        <v>2062000</v>
      </c>
      <c r="M86" s="2" t="s">
        <v>41</v>
      </c>
      <c r="N86" s="2" t="s">
        <v>69</v>
      </c>
      <c r="O86" s="2" t="s">
        <v>434</v>
      </c>
      <c r="P86" s="2" t="s">
        <v>435</v>
      </c>
      <c r="Q86" s="2" t="s">
        <v>27</v>
      </c>
      <c r="R86" s="2" t="s">
        <v>27</v>
      </c>
      <c r="S86" s="2" t="s">
        <v>27</v>
      </c>
      <c r="T86" s="2" t="s">
        <v>106</v>
      </c>
      <c r="U86" s="2" t="s">
        <v>436</v>
      </c>
      <c r="V86" s="2" t="s">
        <v>29</v>
      </c>
      <c r="AM86">
        <f>--ISNUMBER(IFERROR(SEARCH('Formulaire recherche'!$E$18,C86,1),""))</f>
        <v>1</v>
      </c>
      <c r="AN86">
        <f>IF(AM86=1,COUNTIF($AM$2:AM86,1),"")</f>
        <v>85</v>
      </c>
      <c r="AO86" t="str">
        <f>IFERROR(INDEX($C$2:$C$637,MATCH(ROWS($AN$2:AN86),position,0)),"")</f>
        <v/>
      </c>
    </row>
    <row r="87" spans="1:41" x14ac:dyDescent="0.25">
      <c r="A87">
        <v>119</v>
      </c>
      <c r="B87">
        <v>11807</v>
      </c>
      <c r="C87" s="2" t="s">
        <v>437</v>
      </c>
      <c r="D87" s="2" t="s">
        <v>438</v>
      </c>
      <c r="E87" s="2" t="s">
        <v>23</v>
      </c>
      <c r="F87" s="2" t="s">
        <v>24</v>
      </c>
      <c r="G87" s="2" t="s">
        <v>25</v>
      </c>
      <c r="H87" s="2" t="s">
        <v>26</v>
      </c>
      <c r="I87" s="2" t="s">
        <v>27</v>
      </c>
      <c r="J87" s="1">
        <v>43500</v>
      </c>
      <c r="K87" s="1">
        <v>43830</v>
      </c>
      <c r="L87">
        <v>1895000</v>
      </c>
      <c r="M87" s="2" t="s">
        <v>41</v>
      </c>
      <c r="N87" s="2" t="s">
        <v>439</v>
      </c>
      <c r="O87" s="2" t="s">
        <v>27</v>
      </c>
      <c r="P87" s="2" t="s">
        <v>352</v>
      </c>
      <c r="Q87" s="2" t="s">
        <v>27</v>
      </c>
      <c r="R87" s="2" t="s">
        <v>27</v>
      </c>
      <c r="S87" s="2" t="s">
        <v>27</v>
      </c>
      <c r="T87" s="2" t="s">
        <v>52</v>
      </c>
      <c r="U87" s="2" t="s">
        <v>440</v>
      </c>
      <c r="V87" s="2" t="s">
        <v>29</v>
      </c>
      <c r="AM87">
        <f>--ISNUMBER(IFERROR(SEARCH('Formulaire recherche'!$E$18,C87,1),""))</f>
        <v>1</v>
      </c>
      <c r="AN87">
        <f>IF(AM87=1,COUNTIF($AM$2:AM87,1),"")</f>
        <v>86</v>
      </c>
      <c r="AO87" t="str">
        <f>IFERROR(INDEX($C$2:$C$637,MATCH(ROWS($AN$2:AN87),position,0)),"")</f>
        <v/>
      </c>
    </row>
    <row r="88" spans="1:41" x14ac:dyDescent="0.25">
      <c r="A88">
        <v>120</v>
      </c>
      <c r="B88">
        <v>11808</v>
      </c>
      <c r="C88" s="2" t="s">
        <v>441</v>
      </c>
      <c r="D88" s="2" t="s">
        <v>442</v>
      </c>
      <c r="E88" s="2" t="s">
        <v>23</v>
      </c>
      <c r="F88" s="2" t="s">
        <v>24</v>
      </c>
      <c r="G88" s="2" t="s">
        <v>25</v>
      </c>
      <c r="H88" s="2" t="s">
        <v>26</v>
      </c>
      <c r="I88" s="2" t="s">
        <v>27</v>
      </c>
      <c r="J88" s="1">
        <v>43500</v>
      </c>
      <c r="K88" s="1">
        <v>43646</v>
      </c>
      <c r="L88">
        <v>171000</v>
      </c>
      <c r="M88" s="2" t="s">
        <v>32</v>
      </c>
      <c r="N88" s="2" t="s">
        <v>443</v>
      </c>
      <c r="O88" s="2" t="s">
        <v>27</v>
      </c>
      <c r="P88" s="2" t="s">
        <v>346</v>
      </c>
      <c r="Q88" s="2" t="s">
        <v>444</v>
      </c>
      <c r="R88" s="2" t="s">
        <v>444</v>
      </c>
      <c r="S88" s="2" t="s">
        <v>27</v>
      </c>
      <c r="T88" s="2" t="s">
        <v>423</v>
      </c>
      <c r="U88" s="2" t="s">
        <v>445</v>
      </c>
      <c r="V88" s="2" t="s">
        <v>29</v>
      </c>
      <c r="AM88">
        <f>--ISNUMBER(IFERROR(SEARCH('Formulaire recherche'!$E$18,C88,1),""))</f>
        <v>1</v>
      </c>
      <c r="AN88">
        <f>IF(AM88=1,COUNTIF($AM$2:AM88,1),"")</f>
        <v>87</v>
      </c>
      <c r="AO88" t="str">
        <f>IFERROR(INDEX($C$2:$C$637,MATCH(ROWS($AN$2:AN88),position,0)),"")</f>
        <v/>
      </c>
    </row>
    <row r="89" spans="1:41" x14ac:dyDescent="0.25">
      <c r="A89">
        <v>121</v>
      </c>
      <c r="B89">
        <v>11809</v>
      </c>
      <c r="C89" s="2" t="s">
        <v>446</v>
      </c>
      <c r="D89" s="2" t="s">
        <v>447</v>
      </c>
      <c r="E89" s="2" t="s">
        <v>23</v>
      </c>
      <c r="F89" s="2" t="s">
        <v>24</v>
      </c>
      <c r="G89" s="2" t="s">
        <v>25</v>
      </c>
      <c r="H89" s="2" t="s">
        <v>26</v>
      </c>
      <c r="I89" s="2" t="s">
        <v>27</v>
      </c>
      <c r="J89" s="1">
        <v>43395</v>
      </c>
      <c r="K89" s="1">
        <v>43738</v>
      </c>
      <c r="L89">
        <v>272000</v>
      </c>
      <c r="M89" s="2" t="s">
        <v>41</v>
      </c>
      <c r="N89" s="2" t="s">
        <v>448</v>
      </c>
      <c r="O89" s="2" t="s">
        <v>27</v>
      </c>
      <c r="P89" s="2" t="s">
        <v>346</v>
      </c>
      <c r="Q89" s="2" t="s">
        <v>27</v>
      </c>
      <c r="R89" s="2" t="s">
        <v>27</v>
      </c>
      <c r="S89" s="2" t="s">
        <v>27</v>
      </c>
      <c r="T89" s="2" t="s">
        <v>374</v>
      </c>
      <c r="U89" s="2" t="s">
        <v>449</v>
      </c>
      <c r="V89" s="2" t="s">
        <v>29</v>
      </c>
      <c r="AM89">
        <f>--ISNUMBER(IFERROR(SEARCH('Formulaire recherche'!$E$18,C89,1),""))</f>
        <v>1</v>
      </c>
      <c r="AN89">
        <f>IF(AM89=1,COUNTIF($AM$2:AM89,1),"")</f>
        <v>88</v>
      </c>
      <c r="AO89" t="str">
        <f>IFERROR(INDEX($C$2:$C$637,MATCH(ROWS($AN$2:AN89),position,0)),"")</f>
        <v/>
      </c>
    </row>
    <row r="90" spans="1:41" x14ac:dyDescent="0.25">
      <c r="A90">
        <v>123</v>
      </c>
      <c r="B90">
        <v>11810</v>
      </c>
      <c r="C90" s="2" t="s">
        <v>453</v>
      </c>
      <c r="D90" s="2" t="s">
        <v>454</v>
      </c>
      <c r="E90" s="2" t="s">
        <v>23</v>
      </c>
      <c r="F90" s="2" t="s">
        <v>24</v>
      </c>
      <c r="G90" s="2" t="s">
        <v>25</v>
      </c>
      <c r="H90" s="2" t="s">
        <v>26</v>
      </c>
      <c r="I90" s="2" t="s">
        <v>27</v>
      </c>
      <c r="J90" s="1">
        <v>43479</v>
      </c>
      <c r="K90" s="1">
        <v>43646</v>
      </c>
      <c r="L90">
        <v>1755000</v>
      </c>
      <c r="M90" s="2" t="s">
        <v>41</v>
      </c>
      <c r="N90" s="2" t="s">
        <v>455</v>
      </c>
      <c r="O90" s="2" t="s">
        <v>27</v>
      </c>
      <c r="P90" s="2" t="s">
        <v>67</v>
      </c>
      <c r="Q90" s="2" t="s">
        <v>456</v>
      </c>
      <c r="R90" s="2" t="s">
        <v>456</v>
      </c>
      <c r="S90" s="2" t="s">
        <v>27</v>
      </c>
      <c r="T90" s="2" t="s">
        <v>395</v>
      </c>
      <c r="U90" s="2" t="s">
        <v>457</v>
      </c>
      <c r="V90" s="2" t="s">
        <v>29</v>
      </c>
      <c r="AM90">
        <f>--ISNUMBER(IFERROR(SEARCH('Formulaire recherche'!$E$18,C90,1),""))</f>
        <v>1</v>
      </c>
      <c r="AN90">
        <f>IF(AM90=1,COUNTIF($AM$2:AM90,1),"")</f>
        <v>89</v>
      </c>
      <c r="AO90" t="str">
        <f>IFERROR(INDEX($C$2:$C$637,MATCH(ROWS($AN$2:AN90),position,0)),"")</f>
        <v/>
      </c>
    </row>
    <row r="91" spans="1:41" x14ac:dyDescent="0.25">
      <c r="A91">
        <v>124</v>
      </c>
      <c r="B91">
        <v>11811</v>
      </c>
      <c r="C91" s="2" t="s">
        <v>458</v>
      </c>
      <c r="D91" s="2" t="s">
        <v>459</v>
      </c>
      <c r="E91" s="2" t="s">
        <v>23</v>
      </c>
      <c r="F91" s="2" t="s">
        <v>24</v>
      </c>
      <c r="G91" s="2" t="s">
        <v>25</v>
      </c>
      <c r="H91" s="2" t="s">
        <v>26</v>
      </c>
      <c r="I91" s="2" t="s">
        <v>27</v>
      </c>
      <c r="J91" s="1">
        <v>43479</v>
      </c>
      <c r="K91" s="1">
        <v>43830</v>
      </c>
      <c r="L91">
        <v>9100000</v>
      </c>
      <c r="M91" s="2" t="s">
        <v>41</v>
      </c>
      <c r="N91" s="2" t="s">
        <v>460</v>
      </c>
      <c r="O91" s="2" t="s">
        <v>461</v>
      </c>
      <c r="P91" s="2" t="s">
        <v>392</v>
      </c>
      <c r="Q91" s="2" t="s">
        <v>27</v>
      </c>
      <c r="R91" s="2" t="s">
        <v>27</v>
      </c>
      <c r="S91" s="2" t="s">
        <v>27</v>
      </c>
      <c r="T91" s="2" t="s">
        <v>74</v>
      </c>
      <c r="U91" s="2" t="s">
        <v>462</v>
      </c>
      <c r="V91" s="2" t="s">
        <v>29</v>
      </c>
      <c r="AM91">
        <f>--ISNUMBER(IFERROR(SEARCH('Formulaire recherche'!$E$18,C91,1),""))</f>
        <v>1</v>
      </c>
      <c r="AN91">
        <f>IF(AM91=1,COUNTIF($AM$2:AM91,1),"")</f>
        <v>90</v>
      </c>
      <c r="AO91" t="str">
        <f>IFERROR(INDEX($C$2:$C$637,MATCH(ROWS($AN$2:AN91),position,0)),"")</f>
        <v/>
      </c>
    </row>
    <row r="92" spans="1:41" x14ac:dyDescent="0.25">
      <c r="A92">
        <v>125</v>
      </c>
      <c r="B92">
        <v>11812</v>
      </c>
      <c r="C92" s="2" t="s">
        <v>463</v>
      </c>
      <c r="D92" s="2" t="s">
        <v>464</v>
      </c>
      <c r="E92" s="2" t="s">
        <v>23</v>
      </c>
      <c r="F92" s="2" t="s">
        <v>24</v>
      </c>
      <c r="G92" s="2" t="s">
        <v>25</v>
      </c>
      <c r="H92" s="2" t="s">
        <v>26</v>
      </c>
      <c r="I92" s="2" t="s">
        <v>27</v>
      </c>
      <c r="J92" s="1">
        <v>43528</v>
      </c>
      <c r="K92" s="1">
        <v>43738</v>
      </c>
      <c r="L92">
        <v>1370000</v>
      </c>
      <c r="M92" s="2" t="s">
        <v>41</v>
      </c>
      <c r="N92" s="2" t="s">
        <v>465</v>
      </c>
      <c r="O92" s="2" t="s">
        <v>466</v>
      </c>
      <c r="P92" s="2" t="s">
        <v>435</v>
      </c>
      <c r="Q92" s="2" t="s">
        <v>467</v>
      </c>
      <c r="R92" s="2" t="s">
        <v>468</v>
      </c>
      <c r="S92" s="2" t="s">
        <v>27</v>
      </c>
      <c r="T92" s="2" t="s">
        <v>431</v>
      </c>
      <c r="U92" s="2" t="s">
        <v>469</v>
      </c>
      <c r="V92" s="2" t="s">
        <v>29</v>
      </c>
      <c r="AM92">
        <f>--ISNUMBER(IFERROR(SEARCH('Formulaire recherche'!$E$18,C92,1),""))</f>
        <v>1</v>
      </c>
      <c r="AN92">
        <f>IF(AM92=1,COUNTIF($AM$2:AM92,1),"")</f>
        <v>91</v>
      </c>
      <c r="AO92" t="str">
        <f>IFERROR(INDEX($C$2:$C$637,MATCH(ROWS($AN$2:AN92),position,0)),"")</f>
        <v/>
      </c>
    </row>
    <row r="93" spans="1:41" x14ac:dyDescent="0.25">
      <c r="A93">
        <v>126</v>
      </c>
      <c r="B93">
        <v>11813</v>
      </c>
      <c r="C93" s="2" t="s">
        <v>470</v>
      </c>
      <c r="D93" s="2" t="s">
        <v>471</v>
      </c>
      <c r="E93" s="2" t="s">
        <v>23</v>
      </c>
      <c r="F93" s="2" t="s">
        <v>24</v>
      </c>
      <c r="G93" s="2" t="s">
        <v>25</v>
      </c>
      <c r="H93" s="2" t="s">
        <v>26</v>
      </c>
      <c r="I93" s="2" t="s">
        <v>27</v>
      </c>
      <c r="J93" s="1">
        <v>43619</v>
      </c>
      <c r="K93" s="1">
        <v>44196</v>
      </c>
      <c r="L93">
        <v>10225000</v>
      </c>
      <c r="M93" s="2" t="s">
        <v>41</v>
      </c>
      <c r="N93" s="2" t="s">
        <v>472</v>
      </c>
      <c r="O93" s="2" t="s">
        <v>473</v>
      </c>
      <c r="P93" s="2" t="s">
        <v>357</v>
      </c>
      <c r="Q93" s="2" t="s">
        <v>27</v>
      </c>
      <c r="R93" s="2" t="s">
        <v>27</v>
      </c>
      <c r="S93" s="2" t="s">
        <v>27</v>
      </c>
      <c r="T93" s="2" t="s">
        <v>27</v>
      </c>
      <c r="U93" s="2" t="s">
        <v>474</v>
      </c>
      <c r="V93" s="2" t="s">
        <v>29</v>
      </c>
      <c r="AM93">
        <f>--ISNUMBER(IFERROR(SEARCH('Formulaire recherche'!$E$18,C93,1),""))</f>
        <v>1</v>
      </c>
      <c r="AN93">
        <f>IF(AM93=1,COUNTIF($AM$2:AM93,1),"")</f>
        <v>92</v>
      </c>
      <c r="AO93" t="str">
        <f>IFERROR(INDEX($C$2:$C$637,MATCH(ROWS($AN$2:AN93),position,0)),"")</f>
        <v/>
      </c>
    </row>
    <row r="94" spans="1:41" x14ac:dyDescent="0.25">
      <c r="A94">
        <v>168</v>
      </c>
      <c r="B94">
        <v>11901</v>
      </c>
      <c r="C94" s="2" t="s">
        <v>614</v>
      </c>
      <c r="D94" s="2" t="s">
        <v>615</v>
      </c>
      <c r="E94" s="2" t="s">
        <v>23</v>
      </c>
      <c r="F94" s="2" t="s">
        <v>24</v>
      </c>
      <c r="G94" s="2" t="s">
        <v>25</v>
      </c>
      <c r="H94" s="2" t="s">
        <v>26</v>
      </c>
      <c r="I94" s="2" t="s">
        <v>27</v>
      </c>
      <c r="J94" s="1">
        <v>43481</v>
      </c>
      <c r="K94" s="1">
        <v>43555</v>
      </c>
      <c r="L94">
        <v>142000</v>
      </c>
      <c r="M94" s="2" t="s">
        <v>32</v>
      </c>
      <c r="N94" s="2" t="s">
        <v>616</v>
      </c>
      <c r="O94" s="2" t="s">
        <v>617</v>
      </c>
      <c r="P94" s="2" t="s">
        <v>28</v>
      </c>
      <c r="Q94" s="2" t="s">
        <v>618</v>
      </c>
      <c r="R94" s="2" t="s">
        <v>618</v>
      </c>
      <c r="S94" s="2" t="s">
        <v>27</v>
      </c>
      <c r="T94" s="2" t="s">
        <v>27</v>
      </c>
      <c r="U94" s="2" t="s">
        <v>619</v>
      </c>
      <c r="V94" s="2" t="s">
        <v>29</v>
      </c>
      <c r="AM94">
        <f>--ISNUMBER(IFERROR(SEARCH('Formulaire recherche'!$E$18,C94,1),""))</f>
        <v>1</v>
      </c>
      <c r="AN94">
        <f>IF(AM94=1,COUNTIF($AM$2:AM94,1),"")</f>
        <v>93</v>
      </c>
      <c r="AO94" t="str">
        <f>IFERROR(INDEX($C$2:$C$637,MATCH(ROWS($AN$2:AN94),position,0)),"")</f>
        <v/>
      </c>
    </row>
    <row r="95" spans="1:41" x14ac:dyDescent="0.25">
      <c r="A95">
        <v>176</v>
      </c>
      <c r="B95">
        <v>11902</v>
      </c>
      <c r="C95" s="2" t="s">
        <v>653</v>
      </c>
      <c r="D95" s="2" t="s">
        <v>654</v>
      </c>
      <c r="E95" s="2" t="s">
        <v>23</v>
      </c>
      <c r="F95" s="2" t="s">
        <v>24</v>
      </c>
      <c r="G95" s="2" t="s">
        <v>25</v>
      </c>
      <c r="H95" s="2" t="s">
        <v>26</v>
      </c>
      <c r="I95" s="2" t="s">
        <v>27</v>
      </c>
      <c r="J95" s="1">
        <v>43496</v>
      </c>
      <c r="K95" s="1"/>
      <c r="L95">
        <v>200000</v>
      </c>
      <c r="M95" s="2" t="s">
        <v>32</v>
      </c>
      <c r="N95" s="2" t="s">
        <v>655</v>
      </c>
      <c r="O95" s="2" t="s">
        <v>27</v>
      </c>
      <c r="P95" s="2" t="s">
        <v>28</v>
      </c>
      <c r="Q95" s="2" t="s">
        <v>27</v>
      </c>
      <c r="R95" s="2" t="s">
        <v>27</v>
      </c>
      <c r="S95" s="2" t="s">
        <v>27</v>
      </c>
      <c r="T95" s="2" t="s">
        <v>27</v>
      </c>
      <c r="U95" s="2" t="s">
        <v>27</v>
      </c>
      <c r="V95" s="2" t="s">
        <v>29</v>
      </c>
      <c r="AM95">
        <f>--ISNUMBER(IFERROR(SEARCH('Formulaire recherche'!$E$18,C95,1),""))</f>
        <v>1</v>
      </c>
      <c r="AN95">
        <f>IF(AM95=1,COUNTIF($AM$2:AM95,1),"")</f>
        <v>94</v>
      </c>
      <c r="AO95" t="str">
        <f>IFERROR(INDEX($C$2:$C$637,MATCH(ROWS($AN$2:AN95),position,0)),"")</f>
        <v/>
      </c>
    </row>
    <row r="96" spans="1:41" x14ac:dyDescent="0.25">
      <c r="A96">
        <v>179</v>
      </c>
      <c r="B96">
        <v>11903</v>
      </c>
      <c r="C96" s="2" t="s">
        <v>668</v>
      </c>
      <c r="D96" s="2" t="s">
        <v>669</v>
      </c>
      <c r="E96" s="2" t="s">
        <v>23</v>
      </c>
      <c r="F96" s="2" t="s">
        <v>24</v>
      </c>
      <c r="G96" s="2" t="s">
        <v>25</v>
      </c>
      <c r="H96" s="2" t="s">
        <v>26</v>
      </c>
      <c r="I96" s="2" t="s">
        <v>27</v>
      </c>
      <c r="J96" s="1">
        <v>43542</v>
      </c>
      <c r="K96" s="1">
        <v>43738</v>
      </c>
      <c r="L96">
        <v>595000</v>
      </c>
      <c r="M96" s="2" t="s">
        <v>32</v>
      </c>
      <c r="N96" s="2" t="s">
        <v>670</v>
      </c>
      <c r="O96" s="2" t="s">
        <v>671</v>
      </c>
      <c r="P96" s="2" t="s">
        <v>28</v>
      </c>
      <c r="Q96" s="2" t="s">
        <v>672</v>
      </c>
      <c r="R96" s="2" t="s">
        <v>672</v>
      </c>
      <c r="S96" s="2" t="s">
        <v>27</v>
      </c>
      <c r="T96" s="2" t="s">
        <v>27</v>
      </c>
      <c r="U96" s="2" t="s">
        <v>673</v>
      </c>
      <c r="V96" s="2" t="s">
        <v>29</v>
      </c>
      <c r="AM96">
        <f>--ISNUMBER(IFERROR(SEARCH('Formulaire recherche'!$E$18,C96,1),""))</f>
        <v>1</v>
      </c>
      <c r="AN96">
        <f>IF(AM96=1,COUNTIF($AM$2:AM96,1),"")</f>
        <v>95</v>
      </c>
      <c r="AO96" t="str">
        <f>IFERROR(INDEX($C$2:$C$637,MATCH(ROWS($AN$2:AN96),position,0)),"")</f>
        <v/>
      </c>
    </row>
    <row r="97" spans="1:41" x14ac:dyDescent="0.25">
      <c r="A97">
        <v>180</v>
      </c>
      <c r="B97">
        <v>11904</v>
      </c>
      <c r="C97" s="2" t="s">
        <v>674</v>
      </c>
      <c r="D97" s="2" t="s">
        <v>675</v>
      </c>
      <c r="E97" s="2" t="s">
        <v>23</v>
      </c>
      <c r="F97" s="2" t="s">
        <v>24</v>
      </c>
      <c r="G97" s="2" t="s">
        <v>25</v>
      </c>
      <c r="H97" s="2" t="s">
        <v>26</v>
      </c>
      <c r="I97" s="2" t="s">
        <v>27</v>
      </c>
      <c r="J97" s="1">
        <v>43570</v>
      </c>
      <c r="K97" s="1">
        <v>44196</v>
      </c>
      <c r="L97">
        <v>17400000</v>
      </c>
      <c r="M97" s="2" t="s">
        <v>41</v>
      </c>
      <c r="N97" s="2" t="s">
        <v>676</v>
      </c>
      <c r="O97" s="2" t="s">
        <v>677</v>
      </c>
      <c r="P97" s="2" t="s">
        <v>678</v>
      </c>
      <c r="Q97" s="2" t="s">
        <v>27</v>
      </c>
      <c r="R97" s="2" t="s">
        <v>394</v>
      </c>
      <c r="S97" s="2" t="s">
        <v>27</v>
      </c>
      <c r="T97" s="2" t="s">
        <v>679</v>
      </c>
      <c r="U97" s="2" t="s">
        <v>680</v>
      </c>
      <c r="V97" s="2" t="s">
        <v>29</v>
      </c>
      <c r="AM97">
        <f>--ISNUMBER(IFERROR(SEARCH('Formulaire recherche'!$E$18,C97,1),""))</f>
        <v>1</v>
      </c>
      <c r="AN97">
        <f>IF(AM97=1,COUNTIF($AM$2:AM97,1),"")</f>
        <v>96</v>
      </c>
      <c r="AO97" t="str">
        <f>IFERROR(INDEX($C$2:$C$637,MATCH(ROWS($AN$2:AN97),position,0)),"")</f>
        <v/>
      </c>
    </row>
    <row r="98" spans="1:41" x14ac:dyDescent="0.25">
      <c r="A98">
        <v>208</v>
      </c>
      <c r="B98">
        <v>11904</v>
      </c>
      <c r="C98" s="2" t="s">
        <v>762</v>
      </c>
      <c r="D98" s="2" t="s">
        <v>763</v>
      </c>
      <c r="E98" s="2" t="s">
        <v>23</v>
      </c>
      <c r="F98" s="2" t="s">
        <v>24</v>
      </c>
      <c r="G98" s="2" t="s">
        <v>25</v>
      </c>
      <c r="H98" s="2" t="s">
        <v>26</v>
      </c>
      <c r="I98" s="2" t="s">
        <v>27</v>
      </c>
      <c r="J98" s="1"/>
      <c r="K98" s="1"/>
      <c r="M98" s="2" t="s">
        <v>27</v>
      </c>
      <c r="N98" s="2" t="s">
        <v>27</v>
      </c>
      <c r="O98" s="2" t="s">
        <v>677</v>
      </c>
      <c r="P98" s="2" t="s">
        <v>678</v>
      </c>
      <c r="Q98" s="2" t="s">
        <v>27</v>
      </c>
      <c r="R98" s="2" t="s">
        <v>27</v>
      </c>
      <c r="S98" s="2" t="s">
        <v>27</v>
      </c>
      <c r="T98" s="2" t="s">
        <v>27</v>
      </c>
      <c r="U98" s="2" t="s">
        <v>27</v>
      </c>
      <c r="V98" s="2" t="s">
        <v>27</v>
      </c>
      <c r="AM98">
        <f>--ISNUMBER(IFERROR(SEARCH('Formulaire recherche'!$E$18,C98,1),""))</f>
        <v>1</v>
      </c>
      <c r="AN98">
        <f>IF(AM98=1,COUNTIF($AM$2:AM98,1),"")</f>
        <v>97</v>
      </c>
      <c r="AO98" t="str">
        <f>IFERROR(INDEX($C$2:$C$637,MATCH(ROWS($AN$2:AN98),position,0)),"")</f>
        <v/>
      </c>
    </row>
    <row r="99" spans="1:41" x14ac:dyDescent="0.25">
      <c r="A99">
        <v>199</v>
      </c>
      <c r="B99">
        <v>11905</v>
      </c>
      <c r="C99" s="2" t="s">
        <v>723</v>
      </c>
      <c r="D99" s="2" t="s">
        <v>724</v>
      </c>
      <c r="E99" s="2" t="s">
        <v>23</v>
      </c>
      <c r="F99" s="2" t="s">
        <v>24</v>
      </c>
      <c r="G99" s="2" t="s">
        <v>25</v>
      </c>
      <c r="H99" s="2" t="s">
        <v>26</v>
      </c>
      <c r="I99" s="2" t="s">
        <v>27</v>
      </c>
      <c r="J99" s="1">
        <v>43647</v>
      </c>
      <c r="K99" s="1">
        <v>43738</v>
      </c>
      <c r="L99">
        <v>198000</v>
      </c>
      <c r="M99" s="2" t="s">
        <v>32</v>
      </c>
      <c r="N99" s="2" t="s">
        <v>725</v>
      </c>
      <c r="O99" s="2" t="s">
        <v>27</v>
      </c>
      <c r="P99" s="2" t="s">
        <v>346</v>
      </c>
      <c r="Q99" s="2" t="s">
        <v>726</v>
      </c>
      <c r="R99" s="2" t="s">
        <v>726</v>
      </c>
      <c r="S99" s="2" t="s">
        <v>27</v>
      </c>
      <c r="T99" s="2" t="s">
        <v>27</v>
      </c>
      <c r="U99" s="2" t="s">
        <v>727</v>
      </c>
      <c r="V99" s="2" t="s">
        <v>29</v>
      </c>
      <c r="AM99">
        <f>--ISNUMBER(IFERROR(SEARCH('Formulaire recherche'!$E$18,C99,1),""))</f>
        <v>1</v>
      </c>
      <c r="AN99">
        <f>IF(AM99=1,COUNTIF($AM$2:AM99,1),"")</f>
        <v>98</v>
      </c>
      <c r="AO99" t="str">
        <f>IFERROR(INDEX($C$2:$C$637,MATCH(ROWS($AN$2:AN99),position,0)),"")</f>
        <v/>
      </c>
    </row>
    <row r="100" spans="1:41" x14ac:dyDescent="0.25">
      <c r="A100">
        <v>198</v>
      </c>
      <c r="B100">
        <v>11906</v>
      </c>
      <c r="C100" s="2" t="s">
        <v>718</v>
      </c>
      <c r="D100" s="2" t="s">
        <v>719</v>
      </c>
      <c r="E100" s="2" t="s">
        <v>23</v>
      </c>
      <c r="F100" s="2" t="s">
        <v>24</v>
      </c>
      <c r="G100" s="2" t="s">
        <v>25</v>
      </c>
      <c r="H100" s="2" t="s">
        <v>26</v>
      </c>
      <c r="I100" s="2" t="s">
        <v>27</v>
      </c>
      <c r="J100" s="1">
        <v>43567</v>
      </c>
      <c r="K100" s="1">
        <v>43738</v>
      </c>
      <c r="L100">
        <v>414000</v>
      </c>
      <c r="M100" s="2" t="s">
        <v>32</v>
      </c>
      <c r="N100" s="2" t="s">
        <v>720</v>
      </c>
      <c r="O100" s="2" t="s">
        <v>27</v>
      </c>
      <c r="P100" s="2" t="s">
        <v>346</v>
      </c>
      <c r="Q100" s="2" t="s">
        <v>721</v>
      </c>
      <c r="R100" s="2" t="s">
        <v>721</v>
      </c>
      <c r="S100" s="2" t="s">
        <v>27</v>
      </c>
      <c r="T100" s="2" t="s">
        <v>431</v>
      </c>
      <c r="U100" s="2" t="s">
        <v>722</v>
      </c>
      <c r="V100" s="2" t="s">
        <v>29</v>
      </c>
      <c r="AM100">
        <f>--ISNUMBER(IFERROR(SEARCH('Formulaire recherche'!$E$18,C100,1),""))</f>
        <v>1</v>
      </c>
      <c r="AN100">
        <f>IF(AM100=1,COUNTIF($AM$2:AM100,1),"")</f>
        <v>99</v>
      </c>
      <c r="AO100" t="str">
        <f>IFERROR(INDEX($C$2:$C$637,MATCH(ROWS($AN$2:AN100),position,0)),"")</f>
        <v/>
      </c>
    </row>
    <row r="101" spans="1:41" x14ac:dyDescent="0.25">
      <c r="A101">
        <v>200</v>
      </c>
      <c r="B101">
        <v>11907</v>
      </c>
      <c r="C101" s="2" t="s">
        <v>728</v>
      </c>
      <c r="D101" s="2" t="s">
        <v>729</v>
      </c>
      <c r="E101" s="2" t="s">
        <v>23</v>
      </c>
      <c r="F101" s="2" t="s">
        <v>24</v>
      </c>
      <c r="G101" s="2" t="s">
        <v>25</v>
      </c>
      <c r="H101" s="2" t="s">
        <v>26</v>
      </c>
      <c r="I101" s="2" t="s">
        <v>27</v>
      </c>
      <c r="J101" s="1">
        <v>43578</v>
      </c>
      <c r="K101" s="1">
        <v>43616</v>
      </c>
      <c r="L101">
        <v>7880000</v>
      </c>
      <c r="M101" s="2" t="s">
        <v>32</v>
      </c>
      <c r="N101" s="2" t="s">
        <v>730</v>
      </c>
      <c r="O101" s="2" t="s">
        <v>484</v>
      </c>
      <c r="P101" s="2" t="s">
        <v>352</v>
      </c>
      <c r="Q101" s="2" t="s">
        <v>731</v>
      </c>
      <c r="R101" s="2" t="s">
        <v>731</v>
      </c>
      <c r="S101" s="2" t="s">
        <v>27</v>
      </c>
      <c r="T101" s="2" t="s">
        <v>27</v>
      </c>
      <c r="U101" s="2" t="s">
        <v>732</v>
      </c>
      <c r="V101" s="2" t="s">
        <v>29</v>
      </c>
      <c r="AM101">
        <f>--ISNUMBER(IFERROR(SEARCH('Formulaire recherche'!$E$18,C101,1),""))</f>
        <v>1</v>
      </c>
      <c r="AN101">
        <f>IF(AM101=1,COUNTIF($AM$2:AM101,1),"")</f>
        <v>100</v>
      </c>
      <c r="AO101" t="str">
        <f>IFERROR(INDEX($C$2:$C$637,MATCH(ROWS($AN$2:AN101),position,0)),"")</f>
        <v/>
      </c>
    </row>
    <row r="102" spans="1:41" x14ac:dyDescent="0.25">
      <c r="A102">
        <v>206</v>
      </c>
      <c r="B102">
        <v>11908</v>
      </c>
      <c r="C102" s="2" t="s">
        <v>750</v>
      </c>
      <c r="D102" s="2" t="s">
        <v>751</v>
      </c>
      <c r="E102" s="2" t="s">
        <v>23</v>
      </c>
      <c r="F102" s="2" t="s">
        <v>24</v>
      </c>
      <c r="G102" s="2" t="s">
        <v>25</v>
      </c>
      <c r="H102" s="2" t="s">
        <v>26</v>
      </c>
      <c r="I102" s="2" t="s">
        <v>752</v>
      </c>
      <c r="J102" s="1">
        <v>43628</v>
      </c>
      <c r="K102" s="1">
        <v>43644</v>
      </c>
      <c r="L102">
        <v>152000</v>
      </c>
      <c r="M102" s="2" t="s">
        <v>32</v>
      </c>
      <c r="N102" s="2" t="s">
        <v>753</v>
      </c>
      <c r="O102" s="2" t="s">
        <v>27</v>
      </c>
      <c r="P102" s="2" t="s">
        <v>352</v>
      </c>
      <c r="Q102" s="2" t="s">
        <v>27</v>
      </c>
      <c r="R102" s="2" t="s">
        <v>27</v>
      </c>
      <c r="S102" s="2" t="s">
        <v>27</v>
      </c>
      <c r="T102" s="2" t="s">
        <v>754</v>
      </c>
      <c r="U102" s="2" t="s">
        <v>755</v>
      </c>
      <c r="V102" s="2" t="s">
        <v>29</v>
      </c>
      <c r="AM102">
        <f>--ISNUMBER(IFERROR(SEARCH('Formulaire recherche'!$E$18,C102,1),""))</f>
        <v>1</v>
      </c>
      <c r="AN102">
        <f>IF(AM102=1,COUNTIF($AM$2:AM102,1),"")</f>
        <v>101</v>
      </c>
      <c r="AO102" t="str">
        <f>IFERROR(INDEX($C$2:$C$637,MATCH(ROWS($AN$2:AN102),position,0)),"")</f>
        <v/>
      </c>
    </row>
    <row r="103" spans="1:41" x14ac:dyDescent="0.25">
      <c r="A103">
        <v>207</v>
      </c>
      <c r="B103">
        <v>11909</v>
      </c>
      <c r="C103" s="2" t="s">
        <v>756</v>
      </c>
      <c r="D103" s="2" t="s">
        <v>757</v>
      </c>
      <c r="E103" s="2" t="s">
        <v>23</v>
      </c>
      <c r="F103" s="2" t="s">
        <v>24</v>
      </c>
      <c r="G103" s="2" t="s">
        <v>25</v>
      </c>
      <c r="H103" s="2" t="s">
        <v>26</v>
      </c>
      <c r="I103" s="2" t="s">
        <v>758</v>
      </c>
      <c r="J103" s="1">
        <v>43891</v>
      </c>
      <c r="K103" s="1">
        <v>44377</v>
      </c>
      <c r="L103">
        <v>16770000</v>
      </c>
      <c r="M103" s="2" t="s">
        <v>32</v>
      </c>
      <c r="N103" s="2" t="s">
        <v>759</v>
      </c>
      <c r="O103" s="2" t="s">
        <v>461</v>
      </c>
      <c r="P103" s="2" t="s">
        <v>435</v>
      </c>
      <c r="Q103" s="2" t="s">
        <v>27</v>
      </c>
      <c r="R103" s="2" t="s">
        <v>760</v>
      </c>
      <c r="S103" s="2" t="s">
        <v>27</v>
      </c>
      <c r="T103" s="2" t="s">
        <v>431</v>
      </c>
      <c r="U103" s="2" t="s">
        <v>761</v>
      </c>
      <c r="V103" s="2" t="s">
        <v>29</v>
      </c>
      <c r="AM103">
        <f>--ISNUMBER(IFERROR(SEARCH('Formulaire recherche'!$E$18,C103,1),""))</f>
        <v>1</v>
      </c>
      <c r="AN103">
        <f>IF(AM103=1,COUNTIF($AM$2:AM103,1),"")</f>
        <v>102</v>
      </c>
      <c r="AO103" t="str">
        <f>IFERROR(INDEX($C$2:$C$637,MATCH(ROWS($AN$2:AN103),position,0)),"")</f>
        <v/>
      </c>
    </row>
    <row r="104" spans="1:41" x14ac:dyDescent="0.25">
      <c r="A104">
        <v>214</v>
      </c>
      <c r="B104">
        <v>11910</v>
      </c>
      <c r="C104" s="2" t="s">
        <v>778</v>
      </c>
      <c r="D104" s="2" t="s">
        <v>779</v>
      </c>
      <c r="E104" s="2" t="s">
        <v>23</v>
      </c>
      <c r="F104" s="2" t="s">
        <v>24</v>
      </c>
      <c r="G104" s="2" t="s">
        <v>25</v>
      </c>
      <c r="H104" s="2" t="s">
        <v>26</v>
      </c>
      <c r="I104" s="2" t="s">
        <v>27</v>
      </c>
      <c r="J104" s="1">
        <v>43696</v>
      </c>
      <c r="K104" s="1">
        <v>44012</v>
      </c>
      <c r="L104">
        <v>6377000</v>
      </c>
      <c r="M104" s="2" t="s">
        <v>41</v>
      </c>
      <c r="N104" s="2" t="s">
        <v>69</v>
      </c>
      <c r="O104" s="2" t="s">
        <v>466</v>
      </c>
      <c r="P104" s="2" t="s">
        <v>220</v>
      </c>
      <c r="Q104" s="2" t="s">
        <v>27</v>
      </c>
      <c r="R104" s="2" t="s">
        <v>780</v>
      </c>
      <c r="S104" s="2" t="s">
        <v>27</v>
      </c>
      <c r="T104" s="2" t="s">
        <v>27</v>
      </c>
      <c r="U104" s="2" t="s">
        <v>781</v>
      </c>
      <c r="V104" s="2" t="s">
        <v>29</v>
      </c>
      <c r="AM104">
        <f>--ISNUMBER(IFERROR(SEARCH('Formulaire recherche'!$E$18,C104,1),""))</f>
        <v>1</v>
      </c>
      <c r="AN104">
        <f>IF(AM104=1,COUNTIF($AM$2:AM104,1),"")</f>
        <v>103</v>
      </c>
      <c r="AO104" t="str">
        <f>IFERROR(INDEX($C$2:$C$637,MATCH(ROWS($AN$2:AN104),position,0)),"")</f>
        <v/>
      </c>
    </row>
    <row r="105" spans="1:41" x14ac:dyDescent="0.25">
      <c r="A105">
        <v>217</v>
      </c>
      <c r="B105">
        <v>11911</v>
      </c>
      <c r="C105" s="2" t="s">
        <v>787</v>
      </c>
      <c r="D105" s="2" t="s">
        <v>788</v>
      </c>
      <c r="E105" s="2" t="s">
        <v>23</v>
      </c>
      <c r="F105" s="2" t="s">
        <v>24</v>
      </c>
      <c r="G105" s="2" t="s">
        <v>25</v>
      </c>
      <c r="H105" s="2" t="s">
        <v>26</v>
      </c>
      <c r="I105" s="2" t="s">
        <v>27</v>
      </c>
      <c r="J105" s="1">
        <v>43654</v>
      </c>
      <c r="K105" s="1">
        <v>43738</v>
      </c>
      <c r="L105">
        <v>137000</v>
      </c>
      <c r="M105" s="2" t="s">
        <v>32</v>
      </c>
      <c r="N105" s="2" t="s">
        <v>789</v>
      </c>
      <c r="O105" s="2" t="s">
        <v>27</v>
      </c>
      <c r="P105" s="2" t="s">
        <v>346</v>
      </c>
      <c r="Q105" s="2" t="s">
        <v>790</v>
      </c>
      <c r="R105" s="2" t="s">
        <v>790</v>
      </c>
      <c r="S105" s="2" t="s">
        <v>27</v>
      </c>
      <c r="T105" s="2" t="s">
        <v>374</v>
      </c>
      <c r="U105" s="2" t="s">
        <v>791</v>
      </c>
      <c r="V105" s="2" t="s">
        <v>29</v>
      </c>
      <c r="AM105">
        <f>--ISNUMBER(IFERROR(SEARCH('Formulaire recherche'!$E$18,C105,1),""))</f>
        <v>1</v>
      </c>
      <c r="AN105">
        <f>IF(AM105=1,COUNTIF($AM$2:AM105,1),"")</f>
        <v>104</v>
      </c>
      <c r="AO105" t="str">
        <f>IFERROR(INDEX($C$2:$C$637,MATCH(ROWS($AN$2:AN105),position,0)),"")</f>
        <v/>
      </c>
    </row>
    <row r="106" spans="1:41" x14ac:dyDescent="0.25">
      <c r="A106">
        <v>219</v>
      </c>
      <c r="B106">
        <v>11912</v>
      </c>
      <c r="C106" s="2" t="s">
        <v>794</v>
      </c>
      <c r="D106" s="2" t="s">
        <v>795</v>
      </c>
      <c r="E106" s="2" t="s">
        <v>23</v>
      </c>
      <c r="F106" s="2" t="s">
        <v>24</v>
      </c>
      <c r="G106" s="2" t="s">
        <v>25</v>
      </c>
      <c r="H106" s="2" t="s">
        <v>26</v>
      </c>
      <c r="I106" s="2" t="s">
        <v>27</v>
      </c>
      <c r="J106" s="1">
        <v>43710</v>
      </c>
      <c r="K106" s="1">
        <v>44012</v>
      </c>
      <c r="L106">
        <v>2120000</v>
      </c>
      <c r="M106" s="2" t="s">
        <v>32</v>
      </c>
      <c r="N106" s="2" t="s">
        <v>796</v>
      </c>
      <c r="O106" s="2" t="s">
        <v>797</v>
      </c>
      <c r="P106" s="2" t="s">
        <v>346</v>
      </c>
      <c r="Q106" s="2" t="s">
        <v>798</v>
      </c>
      <c r="R106" s="2" t="s">
        <v>27</v>
      </c>
      <c r="S106" s="2" t="s">
        <v>27</v>
      </c>
      <c r="T106" s="2" t="s">
        <v>27</v>
      </c>
      <c r="U106" s="2" t="s">
        <v>799</v>
      </c>
      <c r="V106" s="2" t="s">
        <v>29</v>
      </c>
      <c r="AM106">
        <f>--ISNUMBER(IFERROR(SEARCH('Formulaire recherche'!$E$18,C106,1),""))</f>
        <v>1</v>
      </c>
      <c r="AN106">
        <f>IF(AM106=1,COUNTIF($AM$2:AM106,1),"")</f>
        <v>105</v>
      </c>
      <c r="AO106" t="str">
        <f>IFERROR(INDEX($C$2:$C$637,MATCH(ROWS($AN$2:AN106),position,0)),"")</f>
        <v/>
      </c>
    </row>
    <row r="107" spans="1:41" x14ac:dyDescent="0.25">
      <c r="A107">
        <v>223</v>
      </c>
      <c r="B107">
        <v>11913</v>
      </c>
      <c r="C107" s="2" t="s">
        <v>812</v>
      </c>
      <c r="D107" s="2" t="s">
        <v>813</v>
      </c>
      <c r="E107" s="2" t="s">
        <v>23</v>
      </c>
      <c r="F107" s="2" t="s">
        <v>24</v>
      </c>
      <c r="G107" s="2" t="s">
        <v>25</v>
      </c>
      <c r="H107" s="2" t="s">
        <v>26</v>
      </c>
      <c r="I107" s="2" t="s">
        <v>27</v>
      </c>
      <c r="J107" s="1">
        <v>43724</v>
      </c>
      <c r="K107" s="1">
        <v>44012</v>
      </c>
      <c r="L107">
        <v>2277000</v>
      </c>
      <c r="M107" s="2" t="s">
        <v>41</v>
      </c>
      <c r="N107" s="2" t="s">
        <v>814</v>
      </c>
      <c r="O107" s="2" t="s">
        <v>434</v>
      </c>
      <c r="P107" s="2" t="s">
        <v>220</v>
      </c>
      <c r="Q107" s="2" t="s">
        <v>815</v>
      </c>
      <c r="R107" s="2" t="s">
        <v>27</v>
      </c>
      <c r="S107" s="2" t="s">
        <v>27</v>
      </c>
      <c r="T107" s="2" t="s">
        <v>342</v>
      </c>
      <c r="U107" s="2" t="s">
        <v>816</v>
      </c>
      <c r="V107" s="2" t="s">
        <v>29</v>
      </c>
      <c r="AM107">
        <f>--ISNUMBER(IFERROR(SEARCH('Formulaire recherche'!$E$18,C107,1),""))</f>
        <v>1</v>
      </c>
      <c r="AN107">
        <f>IF(AM107=1,COUNTIF($AM$2:AM107,1),"")</f>
        <v>106</v>
      </c>
      <c r="AO107" t="str">
        <f>IFERROR(INDEX($C$2:$C$637,MATCH(ROWS($AN$2:AN107),position,0)),"")</f>
        <v/>
      </c>
    </row>
    <row r="108" spans="1:41" x14ac:dyDescent="0.25">
      <c r="A108">
        <v>227</v>
      </c>
      <c r="B108">
        <v>11914</v>
      </c>
      <c r="C108" s="2" t="s">
        <v>828</v>
      </c>
      <c r="D108" s="2" t="s">
        <v>829</v>
      </c>
      <c r="E108" s="2" t="s">
        <v>23</v>
      </c>
      <c r="F108" s="2" t="s">
        <v>24</v>
      </c>
      <c r="G108" s="2" t="s">
        <v>25</v>
      </c>
      <c r="H108" s="2" t="s">
        <v>26</v>
      </c>
      <c r="I108" s="2" t="s">
        <v>27</v>
      </c>
      <c r="J108" s="1">
        <v>43724</v>
      </c>
      <c r="K108" s="1">
        <v>44196</v>
      </c>
      <c r="L108">
        <v>2440000</v>
      </c>
      <c r="M108" s="2" t="s">
        <v>32</v>
      </c>
      <c r="N108" s="2" t="s">
        <v>830</v>
      </c>
      <c r="O108" s="2" t="s">
        <v>484</v>
      </c>
      <c r="P108" s="2" t="s">
        <v>352</v>
      </c>
      <c r="Q108" s="2" t="s">
        <v>27</v>
      </c>
      <c r="R108" s="2" t="s">
        <v>27</v>
      </c>
      <c r="S108" s="2" t="s">
        <v>27</v>
      </c>
      <c r="T108" s="2" t="s">
        <v>27</v>
      </c>
      <c r="U108" s="2" t="s">
        <v>831</v>
      </c>
      <c r="V108" s="2" t="s">
        <v>29</v>
      </c>
      <c r="AM108">
        <f>--ISNUMBER(IFERROR(SEARCH('Formulaire recherche'!$E$18,C108,1),""))</f>
        <v>1</v>
      </c>
      <c r="AN108">
        <f>IF(AM108=1,COUNTIF($AM$2:AM108,1),"")</f>
        <v>107</v>
      </c>
      <c r="AO108" t="str">
        <f>IFERROR(INDEX($C$2:$C$637,MATCH(ROWS($AN$2:AN108),position,0)),"")</f>
        <v/>
      </c>
    </row>
    <row r="109" spans="1:41" x14ac:dyDescent="0.25">
      <c r="A109">
        <v>228</v>
      </c>
      <c r="B109">
        <v>11915</v>
      </c>
      <c r="C109" s="2" t="s">
        <v>832</v>
      </c>
      <c r="D109" s="2" t="s">
        <v>833</v>
      </c>
      <c r="E109" s="2" t="s">
        <v>23</v>
      </c>
      <c r="F109" s="2" t="s">
        <v>24</v>
      </c>
      <c r="G109" s="2" t="s">
        <v>25</v>
      </c>
      <c r="H109" s="2" t="s">
        <v>26</v>
      </c>
      <c r="I109" s="2" t="s">
        <v>27</v>
      </c>
      <c r="J109" s="1">
        <v>43710</v>
      </c>
      <c r="K109" s="1">
        <v>44012</v>
      </c>
      <c r="L109">
        <v>577000</v>
      </c>
      <c r="M109" s="2" t="s">
        <v>32</v>
      </c>
      <c r="N109" s="2" t="s">
        <v>834</v>
      </c>
      <c r="O109" s="2" t="s">
        <v>835</v>
      </c>
      <c r="P109" s="2" t="s">
        <v>67</v>
      </c>
      <c r="Q109" s="2" t="s">
        <v>27</v>
      </c>
      <c r="R109" s="2" t="s">
        <v>27</v>
      </c>
      <c r="S109" s="2" t="s">
        <v>27</v>
      </c>
      <c r="T109" s="2" t="s">
        <v>27</v>
      </c>
      <c r="U109" s="2" t="s">
        <v>836</v>
      </c>
      <c r="V109" s="2" t="s">
        <v>29</v>
      </c>
      <c r="AM109">
        <f>--ISNUMBER(IFERROR(SEARCH('Formulaire recherche'!$E$18,C109,1),""))</f>
        <v>1</v>
      </c>
      <c r="AN109">
        <f>IF(AM109=1,COUNTIF($AM$2:AM109,1),"")</f>
        <v>108</v>
      </c>
      <c r="AO109" t="str">
        <f>IFERROR(INDEX($C$2:$C$637,MATCH(ROWS($AN$2:AN109),position,0)),"")</f>
        <v/>
      </c>
    </row>
    <row r="110" spans="1:41" x14ac:dyDescent="0.25">
      <c r="A110">
        <v>374</v>
      </c>
      <c r="B110">
        <v>12001</v>
      </c>
      <c r="C110" s="2" t="s">
        <v>1161</v>
      </c>
      <c r="D110" s="2" t="s">
        <v>1162</v>
      </c>
      <c r="E110" s="2" t="s">
        <v>23</v>
      </c>
      <c r="F110" s="2" t="s">
        <v>24</v>
      </c>
      <c r="G110" s="2" t="s">
        <v>25</v>
      </c>
      <c r="H110" s="2" t="s">
        <v>26</v>
      </c>
      <c r="I110" s="2" t="s">
        <v>27</v>
      </c>
      <c r="J110" s="1">
        <v>43843</v>
      </c>
      <c r="K110" s="1">
        <v>44926</v>
      </c>
      <c r="L110">
        <v>46000000</v>
      </c>
      <c r="M110" s="2" t="s">
        <v>41</v>
      </c>
      <c r="N110" s="2" t="s">
        <v>1163</v>
      </c>
      <c r="O110" s="2" t="s">
        <v>677</v>
      </c>
      <c r="P110" s="2" t="s">
        <v>1164</v>
      </c>
      <c r="Q110" s="2" t="s">
        <v>1165</v>
      </c>
      <c r="R110" s="2" t="s">
        <v>27</v>
      </c>
      <c r="S110" s="2" t="s">
        <v>27</v>
      </c>
      <c r="T110" s="2" t="s">
        <v>27</v>
      </c>
      <c r="U110" s="2" t="s">
        <v>1166</v>
      </c>
      <c r="V110" s="2" t="s">
        <v>29</v>
      </c>
      <c r="AM110">
        <f>--ISNUMBER(IFERROR(SEARCH('Formulaire recherche'!$E$18,C110,1),""))</f>
        <v>1</v>
      </c>
      <c r="AN110">
        <f>IF(AM110=1,COUNTIF($AM$2:AM110,1),"")</f>
        <v>109</v>
      </c>
      <c r="AO110" t="str">
        <f>IFERROR(INDEX($C$2:$C$637,MATCH(ROWS($AN$2:AN110),position,0)),"")</f>
        <v/>
      </c>
    </row>
    <row r="111" spans="1:41" x14ac:dyDescent="0.25">
      <c r="A111">
        <v>377</v>
      </c>
      <c r="B111">
        <v>12002</v>
      </c>
      <c r="C111" s="2" t="s">
        <v>1172</v>
      </c>
      <c r="D111" s="2" t="s">
        <v>1173</v>
      </c>
      <c r="E111" s="2" t="s">
        <v>23</v>
      </c>
      <c r="F111" s="2" t="s">
        <v>24</v>
      </c>
      <c r="G111" s="2" t="s">
        <v>25</v>
      </c>
      <c r="H111" s="2" t="s">
        <v>26</v>
      </c>
      <c r="I111" s="2" t="s">
        <v>27</v>
      </c>
      <c r="J111" s="1">
        <v>43892</v>
      </c>
      <c r="K111" s="1">
        <v>44104</v>
      </c>
      <c r="L111">
        <v>825000</v>
      </c>
      <c r="M111" s="2" t="s">
        <v>32</v>
      </c>
      <c r="N111" s="2" t="s">
        <v>1174</v>
      </c>
      <c r="O111" s="2" t="s">
        <v>1175</v>
      </c>
      <c r="P111" s="2" t="s">
        <v>28</v>
      </c>
      <c r="Q111" s="2" t="s">
        <v>1176</v>
      </c>
      <c r="R111" s="2" t="s">
        <v>27</v>
      </c>
      <c r="S111" s="2" t="s">
        <v>27</v>
      </c>
      <c r="T111" s="2" t="s">
        <v>27</v>
      </c>
      <c r="U111" s="2" t="s">
        <v>1177</v>
      </c>
      <c r="V111" s="2" t="s">
        <v>29</v>
      </c>
      <c r="AM111">
        <f>--ISNUMBER(IFERROR(SEARCH('Formulaire recherche'!$E$18,C111,1),""))</f>
        <v>1</v>
      </c>
      <c r="AN111">
        <f>IF(AM111=1,COUNTIF($AM$2:AM111,1),"")</f>
        <v>110</v>
      </c>
      <c r="AO111" t="str">
        <f>IFERROR(INDEX($C$2:$C$637,MATCH(ROWS($AN$2:AN111),position,0)),"")</f>
        <v/>
      </c>
    </row>
    <row r="112" spans="1:41" x14ac:dyDescent="0.25">
      <c r="A112">
        <v>387</v>
      </c>
      <c r="B112">
        <v>12003</v>
      </c>
      <c r="C112" s="2" t="s">
        <v>1225</v>
      </c>
      <c r="D112" s="2" t="s">
        <v>1226</v>
      </c>
      <c r="E112" s="2" t="s">
        <v>23</v>
      </c>
      <c r="F112" s="2" t="s">
        <v>24</v>
      </c>
      <c r="G112" s="2" t="s">
        <v>25</v>
      </c>
      <c r="H112" s="2" t="s">
        <v>26</v>
      </c>
      <c r="I112" s="2" t="s">
        <v>27</v>
      </c>
      <c r="J112" s="1">
        <v>43878</v>
      </c>
      <c r="K112" s="1">
        <v>44043</v>
      </c>
      <c r="L112">
        <v>530000</v>
      </c>
      <c r="M112" s="2" t="s">
        <v>32</v>
      </c>
      <c r="N112" s="2" t="s">
        <v>1227</v>
      </c>
      <c r="O112" s="2" t="s">
        <v>27</v>
      </c>
      <c r="P112" s="2" t="s">
        <v>67</v>
      </c>
      <c r="Q112" s="2" t="s">
        <v>1228</v>
      </c>
      <c r="R112" s="2" t="s">
        <v>27</v>
      </c>
      <c r="S112" s="2" t="s">
        <v>27</v>
      </c>
      <c r="T112" s="2" t="s">
        <v>27</v>
      </c>
      <c r="U112" s="2" t="s">
        <v>1229</v>
      </c>
      <c r="V112" s="2" t="s">
        <v>29</v>
      </c>
      <c r="AM112">
        <f>--ISNUMBER(IFERROR(SEARCH('Formulaire recherche'!$E$18,C112,1),""))</f>
        <v>1</v>
      </c>
      <c r="AN112">
        <f>IF(AM112=1,COUNTIF($AM$2:AM112,1),"")</f>
        <v>111</v>
      </c>
      <c r="AO112" t="str">
        <f>IFERROR(INDEX($C$2:$C$637,MATCH(ROWS($AN$2:AN112),position,0)),"")</f>
        <v/>
      </c>
    </row>
    <row r="113" spans="1:41" x14ac:dyDescent="0.25">
      <c r="A113">
        <v>394</v>
      </c>
      <c r="B113">
        <v>12004</v>
      </c>
      <c r="C113" s="2" t="s">
        <v>1245</v>
      </c>
      <c r="D113" s="2" t="s">
        <v>1246</v>
      </c>
      <c r="E113" s="2" t="s">
        <v>23</v>
      </c>
      <c r="F113" s="2" t="s">
        <v>24</v>
      </c>
      <c r="G113" s="2" t="s">
        <v>25</v>
      </c>
      <c r="H113" s="2" t="s">
        <v>26</v>
      </c>
      <c r="I113" s="2" t="s">
        <v>27</v>
      </c>
      <c r="J113" s="1">
        <v>43955</v>
      </c>
      <c r="K113" s="1">
        <v>44377</v>
      </c>
      <c r="L113">
        <v>4440000</v>
      </c>
      <c r="M113" s="2" t="s">
        <v>41</v>
      </c>
      <c r="N113" s="2" t="s">
        <v>1247</v>
      </c>
      <c r="O113" s="2" t="s">
        <v>473</v>
      </c>
      <c r="P113" s="2" t="s">
        <v>357</v>
      </c>
      <c r="Q113" s="2" t="s">
        <v>414</v>
      </c>
      <c r="R113" s="2" t="s">
        <v>27</v>
      </c>
      <c r="S113" s="2" t="s">
        <v>27</v>
      </c>
      <c r="T113" s="2" t="s">
        <v>754</v>
      </c>
      <c r="U113" s="2" t="s">
        <v>1248</v>
      </c>
      <c r="V113" s="2" t="s">
        <v>29</v>
      </c>
      <c r="AM113">
        <f>--ISNUMBER(IFERROR(SEARCH('Formulaire recherche'!$E$18,C113,1),""))</f>
        <v>1</v>
      </c>
      <c r="AN113">
        <f>IF(AM113=1,COUNTIF($AM$2:AM113,1),"")</f>
        <v>112</v>
      </c>
      <c r="AO113" t="str">
        <f>IFERROR(INDEX($C$2:$C$637,MATCH(ROWS($AN$2:AN113),position,0)),"")</f>
        <v/>
      </c>
    </row>
    <row r="114" spans="1:41" x14ac:dyDescent="0.25">
      <c r="A114">
        <v>398</v>
      </c>
      <c r="B114">
        <v>12005</v>
      </c>
      <c r="C114" s="2" t="s">
        <v>1264</v>
      </c>
      <c r="D114" s="2" t="s">
        <v>1265</v>
      </c>
      <c r="E114" s="2" t="s">
        <v>23</v>
      </c>
      <c r="F114" s="2" t="s">
        <v>24</v>
      </c>
      <c r="G114" s="2" t="s">
        <v>25</v>
      </c>
      <c r="H114" s="2" t="s">
        <v>26</v>
      </c>
      <c r="I114" s="2" t="s">
        <v>27</v>
      </c>
      <c r="J114" s="1">
        <v>43983</v>
      </c>
      <c r="K114" s="1">
        <v>44135</v>
      </c>
      <c r="L114">
        <v>374000</v>
      </c>
      <c r="M114" s="2" t="s">
        <v>32</v>
      </c>
      <c r="N114" s="2" t="s">
        <v>1266</v>
      </c>
      <c r="O114" s="2" t="s">
        <v>27</v>
      </c>
      <c r="P114" s="2" t="s">
        <v>346</v>
      </c>
      <c r="Q114" s="2" t="s">
        <v>27</v>
      </c>
      <c r="R114" s="2" t="s">
        <v>1267</v>
      </c>
      <c r="S114" s="2" t="s">
        <v>27</v>
      </c>
      <c r="T114" s="2" t="s">
        <v>52</v>
      </c>
      <c r="U114" s="2" t="s">
        <v>1268</v>
      </c>
      <c r="V114" s="2" t="s">
        <v>29</v>
      </c>
      <c r="AM114">
        <f>--ISNUMBER(IFERROR(SEARCH('Formulaire recherche'!$E$18,C114,1),""))</f>
        <v>1</v>
      </c>
      <c r="AN114">
        <f>IF(AM114=1,COUNTIF($AM$2:AM114,1),"")</f>
        <v>113</v>
      </c>
      <c r="AO114" t="str">
        <f>IFERROR(INDEX($C$2:$C$637,MATCH(ROWS($AN$2:AN114),position,0)),"")</f>
        <v/>
      </c>
    </row>
    <row r="115" spans="1:41" x14ac:dyDescent="0.25">
      <c r="A115">
        <v>403</v>
      </c>
      <c r="B115">
        <v>12006</v>
      </c>
      <c r="C115" s="2" t="s">
        <v>1277</v>
      </c>
      <c r="D115" s="2" t="s">
        <v>1278</v>
      </c>
      <c r="E115" s="2" t="s">
        <v>23</v>
      </c>
      <c r="F115" s="2" t="s">
        <v>24</v>
      </c>
      <c r="G115" s="2" t="s">
        <v>25</v>
      </c>
      <c r="H115" s="2" t="s">
        <v>26</v>
      </c>
      <c r="I115" s="2" t="s">
        <v>27</v>
      </c>
      <c r="J115" s="1">
        <v>43997</v>
      </c>
      <c r="K115" s="1">
        <v>44377</v>
      </c>
      <c r="L115">
        <v>2420000</v>
      </c>
      <c r="M115" s="2" t="s">
        <v>41</v>
      </c>
      <c r="N115" s="2" t="s">
        <v>1279</v>
      </c>
      <c r="O115" s="2" t="s">
        <v>835</v>
      </c>
      <c r="P115" s="2" t="s">
        <v>67</v>
      </c>
      <c r="Q115" s="2" t="s">
        <v>1280</v>
      </c>
      <c r="R115" s="2" t="s">
        <v>1281</v>
      </c>
      <c r="S115" s="2" t="s">
        <v>27</v>
      </c>
      <c r="T115" s="2" t="s">
        <v>27</v>
      </c>
      <c r="U115" s="2" t="s">
        <v>27</v>
      </c>
      <c r="V115" s="2" t="s">
        <v>27</v>
      </c>
      <c r="AM115">
        <f>--ISNUMBER(IFERROR(SEARCH('Formulaire recherche'!$E$18,C115,1),""))</f>
        <v>1</v>
      </c>
      <c r="AN115">
        <f>IF(AM115=1,COUNTIF($AM$2:AM115,1),"")</f>
        <v>114</v>
      </c>
      <c r="AO115" t="str">
        <f>IFERROR(INDEX($C$2:$C$637,MATCH(ROWS($AN$2:AN115),position,0)),"")</f>
        <v/>
      </c>
    </row>
    <row r="116" spans="1:41" x14ac:dyDescent="0.25">
      <c r="A116">
        <v>128</v>
      </c>
      <c r="B116">
        <v>15211</v>
      </c>
      <c r="C116" s="2" t="s">
        <v>478</v>
      </c>
      <c r="D116" s="2" t="s">
        <v>479</v>
      </c>
      <c r="E116" s="2" t="s">
        <v>23</v>
      </c>
      <c r="F116" s="2" t="s">
        <v>24</v>
      </c>
      <c r="G116" s="2" t="s">
        <v>25</v>
      </c>
      <c r="H116" s="2" t="s">
        <v>26</v>
      </c>
      <c r="I116" s="2" t="s">
        <v>27</v>
      </c>
      <c r="J116" s="1"/>
      <c r="K116" s="1"/>
      <c r="M116" s="2" t="s">
        <v>27</v>
      </c>
      <c r="N116" s="2" t="s">
        <v>27</v>
      </c>
      <c r="O116" s="2" t="s">
        <v>27</v>
      </c>
      <c r="P116" s="2" t="s">
        <v>477</v>
      </c>
      <c r="Q116" s="2" t="s">
        <v>27</v>
      </c>
      <c r="R116" s="2" t="s">
        <v>27</v>
      </c>
      <c r="S116" s="2" t="s">
        <v>27</v>
      </c>
      <c r="T116" s="2" t="s">
        <v>27</v>
      </c>
      <c r="U116" s="2" t="s">
        <v>27</v>
      </c>
      <c r="V116" s="2" t="s">
        <v>27</v>
      </c>
      <c r="AM116">
        <f>--ISNUMBER(IFERROR(SEARCH('Formulaire recherche'!$E$18,C116,1),""))</f>
        <v>1</v>
      </c>
      <c r="AN116">
        <f>IF(AM116=1,COUNTIF($AM$2:AM116,1),"")</f>
        <v>115</v>
      </c>
      <c r="AO116" t="str">
        <f>IFERROR(INDEX($C$2:$C$637,MATCH(ROWS($AN$2:AN116),position,0)),"")</f>
        <v/>
      </c>
    </row>
    <row r="117" spans="1:41" x14ac:dyDescent="0.25">
      <c r="A117">
        <v>129</v>
      </c>
      <c r="B117">
        <v>15407</v>
      </c>
      <c r="C117" s="2" t="s">
        <v>480</v>
      </c>
      <c r="D117" s="2" t="s">
        <v>481</v>
      </c>
      <c r="E117" s="2" t="s">
        <v>23</v>
      </c>
      <c r="F117" s="2" t="s">
        <v>24</v>
      </c>
      <c r="G117" s="2" t="s">
        <v>25</v>
      </c>
      <c r="H117" s="2" t="s">
        <v>26</v>
      </c>
      <c r="I117" s="2" t="s">
        <v>27</v>
      </c>
      <c r="J117" s="1"/>
      <c r="K117" s="1"/>
      <c r="M117" s="2" t="s">
        <v>27</v>
      </c>
      <c r="N117" s="2" t="s">
        <v>27</v>
      </c>
      <c r="O117" s="2" t="s">
        <v>27</v>
      </c>
      <c r="P117" s="2" t="s">
        <v>477</v>
      </c>
      <c r="Q117" s="2" t="s">
        <v>27</v>
      </c>
      <c r="R117" s="2" t="s">
        <v>27</v>
      </c>
      <c r="S117" s="2" t="s">
        <v>27</v>
      </c>
      <c r="T117" s="2" t="s">
        <v>27</v>
      </c>
      <c r="U117" s="2" t="s">
        <v>27</v>
      </c>
      <c r="V117" s="2" t="s">
        <v>27</v>
      </c>
      <c r="AM117">
        <f>--ISNUMBER(IFERROR(SEARCH('Formulaire recherche'!$E$18,C117,1),""))</f>
        <v>1</v>
      </c>
      <c r="AN117">
        <f>IF(AM117=1,COUNTIF($AM$2:AM117,1),"")</f>
        <v>116</v>
      </c>
      <c r="AO117" t="str">
        <f>IFERROR(INDEX($C$2:$C$637,MATCH(ROWS($AN$2:AN117),position,0)),"")</f>
        <v/>
      </c>
    </row>
    <row r="118" spans="1:41" x14ac:dyDescent="0.25">
      <c r="A118">
        <v>130</v>
      </c>
      <c r="B118">
        <v>15513</v>
      </c>
      <c r="C118" s="2" t="s">
        <v>482</v>
      </c>
      <c r="D118" s="2" t="s">
        <v>483</v>
      </c>
      <c r="E118" s="2" t="s">
        <v>23</v>
      </c>
      <c r="F118" s="2" t="s">
        <v>24</v>
      </c>
      <c r="G118" s="2" t="s">
        <v>25</v>
      </c>
      <c r="H118" s="2" t="s">
        <v>26</v>
      </c>
      <c r="I118" s="2" t="s">
        <v>27</v>
      </c>
      <c r="J118" s="1"/>
      <c r="K118" s="1"/>
      <c r="M118" s="2" t="s">
        <v>27</v>
      </c>
      <c r="N118" s="2" t="s">
        <v>27</v>
      </c>
      <c r="O118" s="2" t="s">
        <v>484</v>
      </c>
      <c r="P118" s="2" t="s">
        <v>477</v>
      </c>
      <c r="Q118" s="2" t="s">
        <v>27</v>
      </c>
      <c r="R118" s="2" t="s">
        <v>27</v>
      </c>
      <c r="S118" s="2" t="s">
        <v>27</v>
      </c>
      <c r="T118" s="2" t="s">
        <v>27</v>
      </c>
      <c r="U118" s="2" t="s">
        <v>27</v>
      </c>
      <c r="V118" s="2" t="s">
        <v>27</v>
      </c>
      <c r="AM118">
        <f>--ISNUMBER(IFERROR(SEARCH('Formulaire recherche'!$E$18,C118,1),""))</f>
        <v>1</v>
      </c>
      <c r="AN118">
        <f>IF(AM118=1,COUNTIF($AM$2:AM118,1),"")</f>
        <v>117</v>
      </c>
      <c r="AO118" t="str">
        <f>IFERROR(INDEX($C$2:$C$637,MATCH(ROWS($AN$2:AN118),position,0)),"")</f>
        <v/>
      </c>
    </row>
    <row r="119" spans="1:41" x14ac:dyDescent="0.25">
      <c r="A119">
        <v>131</v>
      </c>
      <c r="B119">
        <v>15621</v>
      </c>
      <c r="C119" s="2" t="s">
        <v>485</v>
      </c>
      <c r="D119" s="2" t="s">
        <v>486</v>
      </c>
      <c r="E119" s="2" t="s">
        <v>23</v>
      </c>
      <c r="F119" s="2" t="s">
        <v>24</v>
      </c>
      <c r="G119" s="2" t="s">
        <v>25</v>
      </c>
      <c r="H119" s="2" t="s">
        <v>26</v>
      </c>
      <c r="I119" s="2" t="s">
        <v>27</v>
      </c>
      <c r="J119" s="1"/>
      <c r="K119" s="1"/>
      <c r="M119" s="2" t="s">
        <v>27</v>
      </c>
      <c r="N119" s="2" t="s">
        <v>27</v>
      </c>
      <c r="O119" s="2" t="s">
        <v>27</v>
      </c>
      <c r="P119" s="2" t="s">
        <v>477</v>
      </c>
      <c r="Q119" s="2" t="s">
        <v>27</v>
      </c>
      <c r="R119" s="2" t="s">
        <v>27</v>
      </c>
      <c r="S119" s="2" t="s">
        <v>27</v>
      </c>
      <c r="T119" s="2" t="s">
        <v>27</v>
      </c>
      <c r="U119" s="2" t="s">
        <v>27</v>
      </c>
      <c r="V119" s="2" t="s">
        <v>27</v>
      </c>
      <c r="AM119">
        <f>--ISNUMBER(IFERROR(SEARCH('Formulaire recherche'!$E$18,C119,1),""))</f>
        <v>1</v>
      </c>
      <c r="AN119">
        <f>IF(AM119=1,COUNTIF($AM$2:AM119,1),"")</f>
        <v>118</v>
      </c>
      <c r="AO119" t="str">
        <f>IFERROR(INDEX($C$2:$C$637,MATCH(ROWS($AN$2:AN119),position,0)),"")</f>
        <v/>
      </c>
    </row>
    <row r="120" spans="1:41" x14ac:dyDescent="0.25">
      <c r="A120">
        <v>132</v>
      </c>
      <c r="B120">
        <v>30929</v>
      </c>
      <c r="C120" s="2" t="s">
        <v>487</v>
      </c>
      <c r="D120" s="2" t="s">
        <v>488</v>
      </c>
      <c r="E120" s="2" t="s">
        <v>489</v>
      </c>
      <c r="F120" s="2" t="s">
        <v>24</v>
      </c>
      <c r="G120" s="2" t="s">
        <v>490</v>
      </c>
      <c r="H120" s="2" t="s">
        <v>26</v>
      </c>
      <c r="I120" s="2" t="s">
        <v>27</v>
      </c>
      <c r="J120" s="1"/>
      <c r="K120" s="1"/>
      <c r="M120" s="2" t="s">
        <v>27</v>
      </c>
      <c r="N120" s="2" t="s">
        <v>27</v>
      </c>
      <c r="O120" s="2" t="s">
        <v>27</v>
      </c>
      <c r="P120" s="2" t="s">
        <v>491</v>
      </c>
      <c r="Q120" s="2" t="s">
        <v>27</v>
      </c>
      <c r="R120" s="2" t="s">
        <v>27</v>
      </c>
      <c r="S120" s="2" t="s">
        <v>27</v>
      </c>
      <c r="T120" s="2" t="s">
        <v>27</v>
      </c>
      <c r="U120" s="2" t="s">
        <v>27</v>
      </c>
      <c r="V120" s="2" t="s">
        <v>27</v>
      </c>
      <c r="AM120">
        <f>--ISNUMBER(IFERROR(SEARCH('Formulaire recherche'!$E$18,C120,1),""))</f>
        <v>1</v>
      </c>
      <c r="AN120">
        <f>IF(AM120=1,COUNTIF($AM$2:AM120,1),"")</f>
        <v>119</v>
      </c>
      <c r="AO120" t="str">
        <f>IFERROR(INDEX($C$2:$C$637,MATCH(ROWS($AN$2:AN120),position,0)),"")</f>
        <v/>
      </c>
    </row>
    <row r="121" spans="1:41" x14ac:dyDescent="0.25">
      <c r="A121">
        <v>133</v>
      </c>
      <c r="B121">
        <v>30998</v>
      </c>
      <c r="C121" s="2" t="s">
        <v>492</v>
      </c>
      <c r="D121" s="2" t="s">
        <v>493</v>
      </c>
      <c r="E121" s="2" t="s">
        <v>489</v>
      </c>
      <c r="F121" s="2" t="s">
        <v>24</v>
      </c>
      <c r="G121" s="2" t="s">
        <v>490</v>
      </c>
      <c r="H121" s="2" t="s">
        <v>26</v>
      </c>
      <c r="I121" s="2" t="s">
        <v>27</v>
      </c>
      <c r="J121" s="1"/>
      <c r="K121" s="1"/>
      <c r="L121">
        <v>0</v>
      </c>
      <c r="M121" s="2" t="s">
        <v>27</v>
      </c>
      <c r="N121" s="2" t="s">
        <v>27</v>
      </c>
      <c r="O121" s="2" t="s">
        <v>27</v>
      </c>
      <c r="P121" s="2" t="s">
        <v>494</v>
      </c>
      <c r="Q121" s="2" t="s">
        <v>27</v>
      </c>
      <c r="R121" s="2" t="s">
        <v>27</v>
      </c>
      <c r="S121" s="2" t="s">
        <v>27</v>
      </c>
      <c r="T121" s="2" t="s">
        <v>27</v>
      </c>
      <c r="U121" s="2" t="s">
        <v>27</v>
      </c>
      <c r="V121" s="2" t="s">
        <v>495</v>
      </c>
      <c r="AM121">
        <f>--ISNUMBER(IFERROR(SEARCH('Formulaire recherche'!$E$18,C121,1),""))</f>
        <v>1</v>
      </c>
      <c r="AN121">
        <f>IF(AM121=1,COUNTIF($AM$2:AM121,1),"")</f>
        <v>120</v>
      </c>
      <c r="AO121" t="str">
        <f>IFERROR(INDEX($C$2:$C$637,MATCH(ROWS($AN$2:AN121),position,0)),"")</f>
        <v/>
      </c>
    </row>
    <row r="122" spans="1:41" x14ac:dyDescent="0.25">
      <c r="A122">
        <v>134</v>
      </c>
      <c r="B122">
        <v>30999</v>
      </c>
      <c r="C122" s="2" t="s">
        <v>496</v>
      </c>
      <c r="D122" s="2" t="s">
        <v>497</v>
      </c>
      <c r="E122" s="2" t="s">
        <v>489</v>
      </c>
      <c r="F122" s="2" t="s">
        <v>24</v>
      </c>
      <c r="G122" s="2" t="s">
        <v>490</v>
      </c>
      <c r="H122" s="2" t="s">
        <v>26</v>
      </c>
      <c r="I122" s="2" t="s">
        <v>27</v>
      </c>
      <c r="J122" s="1"/>
      <c r="K122" s="1"/>
      <c r="M122" s="2" t="s">
        <v>27</v>
      </c>
      <c r="N122" s="2" t="s">
        <v>27</v>
      </c>
      <c r="O122" s="2" t="s">
        <v>27</v>
      </c>
      <c r="P122" s="2" t="s">
        <v>498</v>
      </c>
      <c r="Q122" s="2" t="s">
        <v>27</v>
      </c>
      <c r="R122" s="2" t="s">
        <v>27</v>
      </c>
      <c r="S122" s="2" t="s">
        <v>27</v>
      </c>
      <c r="T122" s="2" t="s">
        <v>27</v>
      </c>
      <c r="U122" s="2" t="s">
        <v>27</v>
      </c>
      <c r="V122" s="2" t="s">
        <v>27</v>
      </c>
      <c r="AM122">
        <f>--ISNUMBER(IFERROR(SEARCH('Formulaire recherche'!$E$18,C122,1),""))</f>
        <v>1</v>
      </c>
      <c r="AN122">
        <f>IF(AM122=1,COUNTIF($AM$2:AM122,1),"")</f>
        <v>121</v>
      </c>
      <c r="AO122" t="str">
        <f>IFERROR(INDEX($C$2:$C$637,MATCH(ROWS($AN$2:AN122),position,0)),"")</f>
        <v/>
      </c>
    </row>
    <row r="123" spans="1:41" x14ac:dyDescent="0.25">
      <c r="A123">
        <v>135</v>
      </c>
      <c r="B123">
        <v>31308</v>
      </c>
      <c r="C123" s="2" t="s">
        <v>499</v>
      </c>
      <c r="D123" s="2" t="s">
        <v>500</v>
      </c>
      <c r="E123" s="2" t="s">
        <v>489</v>
      </c>
      <c r="F123" s="2" t="s">
        <v>24</v>
      </c>
      <c r="G123" s="2" t="s">
        <v>490</v>
      </c>
      <c r="H123" s="2" t="s">
        <v>26</v>
      </c>
      <c r="I123" s="2" t="s">
        <v>27</v>
      </c>
      <c r="J123" s="1">
        <v>41640</v>
      </c>
      <c r="K123" s="1">
        <v>43800</v>
      </c>
      <c r="L123">
        <v>11610000</v>
      </c>
      <c r="M123" s="2" t="s">
        <v>41</v>
      </c>
      <c r="N123" s="2" t="s">
        <v>501</v>
      </c>
      <c r="O123" s="2" t="s">
        <v>502</v>
      </c>
      <c r="P123" s="2" t="s">
        <v>503</v>
      </c>
      <c r="Q123" s="2" t="s">
        <v>504</v>
      </c>
      <c r="R123" s="2" t="s">
        <v>504</v>
      </c>
      <c r="S123" s="2" t="s">
        <v>27</v>
      </c>
      <c r="T123" s="2" t="s">
        <v>27</v>
      </c>
      <c r="U123" s="2" t="s">
        <v>505</v>
      </c>
      <c r="V123" s="2" t="s">
        <v>495</v>
      </c>
      <c r="AM123">
        <f>--ISNUMBER(IFERROR(SEARCH('Formulaire recherche'!$E$18,C123,1),""))</f>
        <v>1</v>
      </c>
      <c r="AN123">
        <f>IF(AM123=1,COUNTIF($AM$2:AM123,1),"")</f>
        <v>122</v>
      </c>
      <c r="AO123" t="str">
        <f>IFERROR(INDEX($C$2:$C$637,MATCH(ROWS($AN$2:AN123),position,0)),"")</f>
        <v/>
      </c>
    </row>
    <row r="124" spans="1:41" x14ac:dyDescent="0.25">
      <c r="A124">
        <v>136</v>
      </c>
      <c r="B124">
        <v>31404</v>
      </c>
      <c r="C124" s="2" t="s">
        <v>506</v>
      </c>
      <c r="D124" s="2" t="s">
        <v>507</v>
      </c>
      <c r="E124" s="2" t="s">
        <v>489</v>
      </c>
      <c r="F124" s="2" t="s">
        <v>24</v>
      </c>
      <c r="G124" s="2" t="s">
        <v>490</v>
      </c>
      <c r="H124" s="2" t="s">
        <v>26</v>
      </c>
      <c r="I124" s="2" t="s">
        <v>27</v>
      </c>
      <c r="J124" s="1">
        <v>41699</v>
      </c>
      <c r="K124" s="1">
        <v>42155</v>
      </c>
      <c r="L124">
        <v>1980000</v>
      </c>
      <c r="M124" s="2" t="s">
        <v>27</v>
      </c>
      <c r="N124" s="2" t="s">
        <v>27</v>
      </c>
      <c r="O124" s="2" t="s">
        <v>27</v>
      </c>
      <c r="P124" s="2" t="s">
        <v>508</v>
      </c>
      <c r="Q124" s="2" t="s">
        <v>27</v>
      </c>
      <c r="R124" s="2" t="s">
        <v>27</v>
      </c>
      <c r="S124" s="2" t="s">
        <v>27</v>
      </c>
      <c r="T124" s="2" t="s">
        <v>509</v>
      </c>
      <c r="U124" s="2" t="s">
        <v>510</v>
      </c>
      <c r="V124" s="2" t="s">
        <v>495</v>
      </c>
      <c r="AM124">
        <f>--ISNUMBER(IFERROR(SEARCH('Formulaire recherche'!$E$18,C124,1),""))</f>
        <v>1</v>
      </c>
      <c r="AN124">
        <f>IF(AM124=1,COUNTIF($AM$2:AM124,1),"")</f>
        <v>123</v>
      </c>
      <c r="AO124" t="str">
        <f>IFERROR(INDEX($C$2:$C$637,MATCH(ROWS($AN$2:AN124),position,0)),"")</f>
        <v/>
      </c>
    </row>
    <row r="125" spans="1:41" x14ac:dyDescent="0.25">
      <c r="A125">
        <v>137</v>
      </c>
      <c r="B125">
        <v>31502</v>
      </c>
      <c r="C125" s="2" t="s">
        <v>511</v>
      </c>
      <c r="D125" s="2" t="s">
        <v>512</v>
      </c>
      <c r="E125" s="2" t="s">
        <v>489</v>
      </c>
      <c r="F125" s="2" t="s">
        <v>24</v>
      </c>
      <c r="G125" s="2" t="s">
        <v>490</v>
      </c>
      <c r="H125" s="2" t="s">
        <v>83</v>
      </c>
      <c r="I125" s="2" t="s">
        <v>27</v>
      </c>
      <c r="J125" s="1"/>
      <c r="K125" s="1"/>
      <c r="M125" s="2" t="s">
        <v>27</v>
      </c>
      <c r="N125" s="2" t="s">
        <v>27</v>
      </c>
      <c r="O125" s="2" t="s">
        <v>27</v>
      </c>
      <c r="P125" s="2" t="s">
        <v>27</v>
      </c>
      <c r="Q125" s="2" t="s">
        <v>27</v>
      </c>
      <c r="R125" s="2" t="s">
        <v>27</v>
      </c>
      <c r="S125" s="2" t="s">
        <v>27</v>
      </c>
      <c r="T125" s="2" t="s">
        <v>27</v>
      </c>
      <c r="U125" s="2" t="s">
        <v>27</v>
      </c>
      <c r="V125" s="2" t="s">
        <v>27</v>
      </c>
      <c r="AM125">
        <f>--ISNUMBER(IFERROR(SEARCH('Formulaire recherche'!$E$18,C125,1),""))</f>
        <v>1</v>
      </c>
      <c r="AN125">
        <f>IF(AM125=1,COUNTIF($AM$2:AM125,1),"")</f>
        <v>124</v>
      </c>
      <c r="AO125" t="str">
        <f>IFERROR(INDEX($C$2:$C$637,MATCH(ROWS($AN$2:AN125),position,0)),"")</f>
        <v/>
      </c>
    </row>
    <row r="126" spans="1:41" x14ac:dyDescent="0.25">
      <c r="A126">
        <v>138</v>
      </c>
      <c r="B126">
        <v>31604</v>
      </c>
      <c r="C126" s="2" t="s">
        <v>513</v>
      </c>
      <c r="D126" s="2" t="s">
        <v>514</v>
      </c>
      <c r="E126" s="2" t="s">
        <v>489</v>
      </c>
      <c r="F126" s="2" t="s">
        <v>24</v>
      </c>
      <c r="G126" s="2" t="s">
        <v>490</v>
      </c>
      <c r="H126" s="2" t="s">
        <v>26</v>
      </c>
      <c r="I126" s="2" t="s">
        <v>27</v>
      </c>
      <c r="J126" s="1">
        <v>42491</v>
      </c>
      <c r="K126" s="1">
        <v>43465</v>
      </c>
      <c r="L126">
        <v>20979430</v>
      </c>
      <c r="M126" s="2" t="s">
        <v>41</v>
      </c>
      <c r="N126" s="2" t="s">
        <v>515</v>
      </c>
      <c r="O126" s="2" t="s">
        <v>27</v>
      </c>
      <c r="P126" s="2" t="s">
        <v>516</v>
      </c>
      <c r="Q126" s="2" t="s">
        <v>27</v>
      </c>
      <c r="R126" s="2" t="s">
        <v>27</v>
      </c>
      <c r="S126" s="2" t="s">
        <v>27</v>
      </c>
      <c r="T126" s="2" t="s">
        <v>509</v>
      </c>
      <c r="U126" s="2" t="s">
        <v>517</v>
      </c>
      <c r="V126" s="2" t="s">
        <v>495</v>
      </c>
      <c r="AM126">
        <f>--ISNUMBER(IFERROR(SEARCH('Formulaire recherche'!$E$18,C126,1),""))</f>
        <v>1</v>
      </c>
      <c r="AN126">
        <f>IF(AM126=1,COUNTIF($AM$2:AM126,1),"")</f>
        <v>125</v>
      </c>
      <c r="AO126" t="str">
        <f>IFERROR(INDEX($C$2:$C$637,MATCH(ROWS($AN$2:AN126),position,0)),"")</f>
        <v/>
      </c>
    </row>
    <row r="127" spans="1:41" x14ac:dyDescent="0.25">
      <c r="A127">
        <v>139</v>
      </c>
      <c r="B127">
        <v>31701</v>
      </c>
      <c r="C127" s="2" t="s">
        <v>518</v>
      </c>
      <c r="D127" s="2" t="s">
        <v>519</v>
      </c>
      <c r="E127" s="2" t="s">
        <v>489</v>
      </c>
      <c r="F127" s="2" t="s">
        <v>24</v>
      </c>
      <c r="G127" s="2" t="s">
        <v>490</v>
      </c>
      <c r="H127" s="2" t="s">
        <v>26</v>
      </c>
      <c r="I127" s="2" t="s">
        <v>27</v>
      </c>
      <c r="J127" s="1">
        <v>42826</v>
      </c>
      <c r="K127" s="1">
        <v>43555</v>
      </c>
      <c r="L127">
        <v>640190</v>
      </c>
      <c r="M127" s="2" t="s">
        <v>27</v>
      </c>
      <c r="N127" s="2" t="s">
        <v>520</v>
      </c>
      <c r="O127" s="2" t="s">
        <v>27</v>
      </c>
      <c r="P127" s="2" t="s">
        <v>508</v>
      </c>
      <c r="Q127" s="2" t="s">
        <v>27</v>
      </c>
      <c r="R127" s="2" t="s">
        <v>27</v>
      </c>
      <c r="S127" s="2" t="s">
        <v>27</v>
      </c>
      <c r="T127" s="2" t="s">
        <v>27</v>
      </c>
      <c r="U127" s="2" t="s">
        <v>521</v>
      </c>
      <c r="V127" s="2" t="s">
        <v>495</v>
      </c>
      <c r="AM127">
        <f>--ISNUMBER(IFERROR(SEARCH('Formulaire recherche'!$E$18,C127,1),""))</f>
        <v>1</v>
      </c>
      <c r="AN127">
        <f>IF(AM127=1,COUNTIF($AM$2:AM127,1),"")</f>
        <v>126</v>
      </c>
      <c r="AO127" t="str">
        <f>IFERROR(INDEX($C$2:$C$637,MATCH(ROWS($AN$2:AN127),position,0)),"")</f>
        <v/>
      </c>
    </row>
    <row r="128" spans="1:41" x14ac:dyDescent="0.25">
      <c r="A128">
        <v>218</v>
      </c>
      <c r="B128">
        <v>31701</v>
      </c>
      <c r="C128" s="2" t="s">
        <v>792</v>
      </c>
      <c r="D128" s="2" t="s">
        <v>793</v>
      </c>
      <c r="E128" s="2" t="s">
        <v>489</v>
      </c>
      <c r="F128" s="2" t="s">
        <v>24</v>
      </c>
      <c r="G128" s="2" t="s">
        <v>490</v>
      </c>
      <c r="H128" s="2" t="s">
        <v>26</v>
      </c>
      <c r="I128" s="2" t="s">
        <v>27</v>
      </c>
      <c r="J128" s="1"/>
      <c r="K128" s="1"/>
      <c r="M128" s="2" t="s">
        <v>27</v>
      </c>
      <c r="N128" s="2" t="s">
        <v>27</v>
      </c>
      <c r="O128" s="2" t="s">
        <v>27</v>
      </c>
      <c r="P128" s="2" t="s">
        <v>516</v>
      </c>
      <c r="Q128" s="2" t="s">
        <v>414</v>
      </c>
      <c r="R128" s="2" t="s">
        <v>27</v>
      </c>
      <c r="S128" s="2" t="s">
        <v>27</v>
      </c>
      <c r="T128" s="2" t="s">
        <v>27</v>
      </c>
      <c r="U128" s="2" t="s">
        <v>27</v>
      </c>
      <c r="V128" s="2" t="s">
        <v>27</v>
      </c>
      <c r="AM128">
        <f>--ISNUMBER(IFERROR(SEARCH('Formulaire recherche'!$E$18,C128,1),""))</f>
        <v>1</v>
      </c>
      <c r="AN128">
        <f>IF(AM128=1,COUNTIF($AM$2:AM128,1),"")</f>
        <v>127</v>
      </c>
      <c r="AO128" t="str">
        <f>IFERROR(INDEX($C$2:$C$637,MATCH(ROWS($AN$2:AN128),position,0)),"")</f>
        <v/>
      </c>
    </row>
    <row r="129" spans="1:41" x14ac:dyDescent="0.25">
      <c r="A129">
        <v>140</v>
      </c>
      <c r="B129">
        <v>31703</v>
      </c>
      <c r="C129" s="2" t="s">
        <v>522</v>
      </c>
      <c r="D129" s="2" t="s">
        <v>523</v>
      </c>
      <c r="E129" s="2" t="s">
        <v>489</v>
      </c>
      <c r="F129" s="2" t="s">
        <v>24</v>
      </c>
      <c r="G129" s="2" t="s">
        <v>490</v>
      </c>
      <c r="H129" s="2" t="s">
        <v>26</v>
      </c>
      <c r="I129" s="2" t="s">
        <v>27</v>
      </c>
      <c r="J129" s="1">
        <v>42856</v>
      </c>
      <c r="K129" s="1">
        <v>43435</v>
      </c>
      <c r="L129">
        <v>2399000</v>
      </c>
      <c r="M129" s="2" t="s">
        <v>41</v>
      </c>
      <c r="N129" s="2" t="s">
        <v>524</v>
      </c>
      <c r="O129" s="2" t="s">
        <v>27</v>
      </c>
      <c r="P129" s="2" t="s">
        <v>508</v>
      </c>
      <c r="Q129" s="2" t="s">
        <v>366</v>
      </c>
      <c r="R129" s="2" t="s">
        <v>366</v>
      </c>
      <c r="S129" s="2" t="s">
        <v>27</v>
      </c>
      <c r="T129" s="2" t="s">
        <v>27</v>
      </c>
      <c r="U129" s="2" t="s">
        <v>525</v>
      </c>
      <c r="V129" s="2" t="s">
        <v>495</v>
      </c>
      <c r="AM129">
        <f>--ISNUMBER(IFERROR(SEARCH('Formulaire recherche'!$E$18,C129,1),""))</f>
        <v>1</v>
      </c>
      <c r="AN129">
        <f>IF(AM129=1,COUNTIF($AM$2:AM129,1),"")</f>
        <v>128</v>
      </c>
      <c r="AO129" t="str">
        <f>IFERROR(INDEX($C$2:$C$637,MATCH(ROWS($AN$2:AN129),position,0)),"")</f>
        <v/>
      </c>
    </row>
    <row r="130" spans="1:41" x14ac:dyDescent="0.25">
      <c r="A130">
        <v>215</v>
      </c>
      <c r="B130">
        <v>31703</v>
      </c>
      <c r="C130" s="2" t="s">
        <v>782</v>
      </c>
      <c r="D130" s="2" t="s">
        <v>783</v>
      </c>
      <c r="E130" s="2" t="s">
        <v>489</v>
      </c>
      <c r="F130" s="2" t="s">
        <v>24</v>
      </c>
      <c r="G130" s="2" t="s">
        <v>490</v>
      </c>
      <c r="H130" s="2" t="s">
        <v>26</v>
      </c>
      <c r="I130" s="2" t="s">
        <v>27</v>
      </c>
      <c r="J130" s="1"/>
      <c r="K130" s="1"/>
      <c r="M130" s="2" t="s">
        <v>27</v>
      </c>
      <c r="N130" s="2" t="s">
        <v>784</v>
      </c>
      <c r="O130" s="2" t="s">
        <v>27</v>
      </c>
      <c r="P130" s="2" t="s">
        <v>508</v>
      </c>
      <c r="Q130" s="2" t="s">
        <v>27</v>
      </c>
      <c r="R130" s="2" t="s">
        <v>27</v>
      </c>
      <c r="S130" s="2" t="s">
        <v>27</v>
      </c>
      <c r="T130" s="2" t="s">
        <v>27</v>
      </c>
      <c r="U130" s="2" t="s">
        <v>27</v>
      </c>
      <c r="V130" s="2" t="s">
        <v>27</v>
      </c>
      <c r="AM130">
        <f>--ISNUMBER(IFERROR(SEARCH('Formulaire recherche'!$E$18,C130,1),""))</f>
        <v>1</v>
      </c>
      <c r="AN130">
        <f>IF(AM130=1,COUNTIF($AM$2:AM130,1),"")</f>
        <v>129</v>
      </c>
      <c r="AO130" t="str">
        <f>IFERROR(INDEX($C$2:$C$637,MATCH(ROWS($AN$2:AN130),position,0)),"")</f>
        <v/>
      </c>
    </row>
    <row r="131" spans="1:41" x14ac:dyDescent="0.25">
      <c r="A131">
        <v>141</v>
      </c>
      <c r="B131">
        <v>31705</v>
      </c>
      <c r="C131" s="2" t="s">
        <v>526</v>
      </c>
      <c r="D131" s="2" t="s">
        <v>527</v>
      </c>
      <c r="E131" s="2" t="s">
        <v>489</v>
      </c>
      <c r="F131" s="2" t="s">
        <v>24</v>
      </c>
      <c r="G131" s="2" t="s">
        <v>490</v>
      </c>
      <c r="H131" s="2" t="s">
        <v>83</v>
      </c>
      <c r="I131" s="2" t="s">
        <v>27</v>
      </c>
      <c r="J131" s="1"/>
      <c r="K131" s="1"/>
      <c r="M131" s="2" t="s">
        <v>27</v>
      </c>
      <c r="N131" s="2" t="s">
        <v>27</v>
      </c>
      <c r="O131" s="2" t="s">
        <v>27</v>
      </c>
      <c r="P131" s="2" t="s">
        <v>27</v>
      </c>
      <c r="Q131" s="2" t="s">
        <v>27</v>
      </c>
      <c r="R131" s="2" t="s">
        <v>27</v>
      </c>
      <c r="S131" s="2" t="s">
        <v>27</v>
      </c>
      <c r="T131" s="2" t="s">
        <v>27</v>
      </c>
      <c r="U131" s="2" t="s">
        <v>27</v>
      </c>
      <c r="V131" s="2" t="s">
        <v>27</v>
      </c>
      <c r="AM131">
        <f>--ISNUMBER(IFERROR(SEARCH('Formulaire recherche'!$E$18,C131,1),""))</f>
        <v>1</v>
      </c>
      <c r="AN131">
        <f>IF(AM131=1,COUNTIF($AM$2:AM131,1),"")</f>
        <v>130</v>
      </c>
      <c r="AO131" t="str">
        <f>IFERROR(INDEX($C$2:$C$637,MATCH(ROWS($AN$2:AN131),position,0)),"")</f>
        <v/>
      </c>
    </row>
    <row r="132" spans="1:41" x14ac:dyDescent="0.25">
      <c r="A132">
        <v>142</v>
      </c>
      <c r="B132">
        <v>31706</v>
      </c>
      <c r="C132" s="2" t="s">
        <v>528</v>
      </c>
      <c r="D132" s="2" t="s">
        <v>529</v>
      </c>
      <c r="E132" s="2" t="s">
        <v>489</v>
      </c>
      <c r="F132" s="2" t="s">
        <v>24</v>
      </c>
      <c r="G132" s="2" t="s">
        <v>490</v>
      </c>
      <c r="H132" s="2" t="s">
        <v>26</v>
      </c>
      <c r="I132" s="2" t="s">
        <v>27</v>
      </c>
      <c r="J132" s="1">
        <v>43082</v>
      </c>
      <c r="K132" s="1">
        <v>43465</v>
      </c>
      <c r="L132">
        <v>1384800</v>
      </c>
      <c r="M132" s="2" t="s">
        <v>41</v>
      </c>
      <c r="N132" s="2" t="s">
        <v>27</v>
      </c>
      <c r="O132" s="2" t="s">
        <v>27</v>
      </c>
      <c r="P132" s="2" t="s">
        <v>508</v>
      </c>
      <c r="Q132" s="2" t="s">
        <v>27</v>
      </c>
      <c r="R132" s="2" t="s">
        <v>27</v>
      </c>
      <c r="S132" s="2" t="s">
        <v>27</v>
      </c>
      <c r="T132" s="2" t="s">
        <v>27</v>
      </c>
      <c r="U132" s="2" t="s">
        <v>530</v>
      </c>
      <c r="V132" s="2" t="s">
        <v>495</v>
      </c>
      <c r="AM132">
        <f>--ISNUMBER(IFERROR(SEARCH('Formulaire recherche'!$E$18,C132,1),""))</f>
        <v>1</v>
      </c>
      <c r="AN132">
        <f>IF(AM132=1,COUNTIF($AM$2:AM132,1),"")</f>
        <v>131</v>
      </c>
      <c r="AO132" t="str">
        <f>IFERROR(INDEX($C$2:$C$637,MATCH(ROWS($AN$2:AN132),position,0)),"")</f>
        <v/>
      </c>
    </row>
    <row r="133" spans="1:41" x14ac:dyDescent="0.25">
      <c r="A133">
        <v>143</v>
      </c>
      <c r="B133">
        <v>31801</v>
      </c>
      <c r="C133" s="2" t="s">
        <v>531</v>
      </c>
      <c r="D133" s="2" t="s">
        <v>532</v>
      </c>
      <c r="E133" s="2" t="s">
        <v>489</v>
      </c>
      <c r="F133" s="2" t="s">
        <v>24</v>
      </c>
      <c r="G133" s="2" t="s">
        <v>490</v>
      </c>
      <c r="H133" s="2" t="s">
        <v>26</v>
      </c>
      <c r="I133" s="2" t="s">
        <v>27</v>
      </c>
      <c r="J133" s="1">
        <v>43101</v>
      </c>
      <c r="K133" s="1">
        <v>43800</v>
      </c>
      <c r="L133">
        <v>6095000</v>
      </c>
      <c r="M133" s="2" t="s">
        <v>41</v>
      </c>
      <c r="N133" s="2" t="s">
        <v>533</v>
      </c>
      <c r="O133" s="2" t="s">
        <v>27</v>
      </c>
      <c r="P133" s="2" t="s">
        <v>494</v>
      </c>
      <c r="Q133" s="2" t="s">
        <v>27</v>
      </c>
      <c r="R133" s="2" t="s">
        <v>27</v>
      </c>
      <c r="S133" s="2" t="s">
        <v>27</v>
      </c>
      <c r="T133" s="2" t="s">
        <v>27</v>
      </c>
      <c r="U133" s="2" t="s">
        <v>534</v>
      </c>
      <c r="V133" s="2" t="s">
        <v>495</v>
      </c>
      <c r="AM133">
        <f>--ISNUMBER(IFERROR(SEARCH('Formulaire recherche'!$E$18,C133,1),""))</f>
        <v>1</v>
      </c>
      <c r="AN133">
        <f>IF(AM133=1,COUNTIF($AM$2:AM133,1),"")</f>
        <v>132</v>
      </c>
      <c r="AO133" t="str">
        <f>IFERROR(INDEX($C$2:$C$637,MATCH(ROWS($AN$2:AN133),position,0)),"")</f>
        <v/>
      </c>
    </row>
    <row r="134" spans="1:41" x14ac:dyDescent="0.25">
      <c r="A134">
        <v>144</v>
      </c>
      <c r="B134">
        <v>31803</v>
      </c>
      <c r="C134" s="2" t="s">
        <v>535</v>
      </c>
      <c r="D134" s="2" t="s">
        <v>62</v>
      </c>
      <c r="E134" s="2" t="s">
        <v>489</v>
      </c>
      <c r="F134" s="2" t="s">
        <v>24</v>
      </c>
      <c r="G134" s="2" t="s">
        <v>490</v>
      </c>
      <c r="H134" s="2" t="s">
        <v>83</v>
      </c>
      <c r="I134" s="2" t="s">
        <v>27</v>
      </c>
      <c r="J134" s="1"/>
      <c r="K134" s="1"/>
      <c r="M134" s="2" t="s">
        <v>27</v>
      </c>
      <c r="N134" s="2" t="s">
        <v>27</v>
      </c>
      <c r="O134" s="2" t="s">
        <v>27</v>
      </c>
      <c r="P134" s="2" t="s">
        <v>27</v>
      </c>
      <c r="Q134" s="2" t="s">
        <v>27</v>
      </c>
      <c r="R134" s="2" t="s">
        <v>27</v>
      </c>
      <c r="S134" s="2" t="s">
        <v>27</v>
      </c>
      <c r="T134" s="2" t="s">
        <v>27</v>
      </c>
      <c r="U134" s="2" t="s">
        <v>27</v>
      </c>
      <c r="V134" s="2" t="s">
        <v>27</v>
      </c>
      <c r="AM134">
        <f>--ISNUMBER(IFERROR(SEARCH('Formulaire recherche'!$E$18,C134,1),""))</f>
        <v>1</v>
      </c>
      <c r="AN134">
        <f>IF(AM134=1,COUNTIF($AM$2:AM134,1),"")</f>
        <v>133</v>
      </c>
      <c r="AO134" t="str">
        <f>IFERROR(INDEX($C$2:$C$637,MATCH(ROWS($AN$2:AN134),position,0)),"")</f>
        <v/>
      </c>
    </row>
    <row r="135" spans="1:41" x14ac:dyDescent="0.25">
      <c r="A135">
        <v>216</v>
      </c>
      <c r="B135">
        <v>31803</v>
      </c>
      <c r="C135" s="2" t="s">
        <v>785</v>
      </c>
      <c r="D135" s="2" t="s">
        <v>786</v>
      </c>
      <c r="E135" s="2" t="s">
        <v>489</v>
      </c>
      <c r="F135" s="2" t="s">
        <v>24</v>
      </c>
      <c r="G135" s="2" t="s">
        <v>490</v>
      </c>
      <c r="H135" s="2" t="s">
        <v>26</v>
      </c>
      <c r="I135" s="2" t="s">
        <v>27</v>
      </c>
      <c r="J135" s="1"/>
      <c r="K135" s="1"/>
      <c r="M135" s="2" t="s">
        <v>27</v>
      </c>
      <c r="N135" s="2" t="s">
        <v>27</v>
      </c>
      <c r="O135" s="2" t="s">
        <v>27</v>
      </c>
      <c r="P135" s="2" t="s">
        <v>508</v>
      </c>
      <c r="Q135" s="2" t="s">
        <v>27</v>
      </c>
      <c r="R135" s="2" t="s">
        <v>27</v>
      </c>
      <c r="S135" s="2" t="s">
        <v>27</v>
      </c>
      <c r="T135" s="2" t="s">
        <v>27</v>
      </c>
      <c r="U135" s="2" t="s">
        <v>27</v>
      </c>
      <c r="V135" s="2" t="s">
        <v>27</v>
      </c>
      <c r="AM135">
        <f>--ISNUMBER(IFERROR(SEARCH('Formulaire recherche'!$E$18,C135,1),""))</f>
        <v>1</v>
      </c>
      <c r="AN135">
        <f>IF(AM135=1,COUNTIF($AM$2:AM135,1),"")</f>
        <v>134</v>
      </c>
      <c r="AO135" t="str">
        <f>IFERROR(INDEX($C$2:$C$637,MATCH(ROWS($AN$2:AN135),position,0)),"")</f>
        <v/>
      </c>
    </row>
    <row r="136" spans="1:41" x14ac:dyDescent="0.25">
      <c r="A136">
        <v>145</v>
      </c>
      <c r="B136">
        <v>31806</v>
      </c>
      <c r="C136" s="2" t="s">
        <v>536</v>
      </c>
      <c r="D136" s="2" t="s">
        <v>537</v>
      </c>
      <c r="E136" s="2" t="s">
        <v>489</v>
      </c>
      <c r="F136" s="2" t="s">
        <v>24</v>
      </c>
      <c r="G136" s="2" t="s">
        <v>490</v>
      </c>
      <c r="H136" s="2" t="s">
        <v>83</v>
      </c>
      <c r="I136" s="2" t="s">
        <v>27</v>
      </c>
      <c r="J136" s="1"/>
      <c r="K136" s="1"/>
      <c r="M136" s="2" t="s">
        <v>27</v>
      </c>
      <c r="N136" s="2" t="s">
        <v>27</v>
      </c>
      <c r="O136" s="2" t="s">
        <v>27</v>
      </c>
      <c r="P136" s="2" t="s">
        <v>27</v>
      </c>
      <c r="Q136" s="2" t="s">
        <v>27</v>
      </c>
      <c r="R136" s="2" t="s">
        <v>27</v>
      </c>
      <c r="S136" s="2" t="s">
        <v>27</v>
      </c>
      <c r="T136" s="2" t="s">
        <v>27</v>
      </c>
      <c r="U136" s="2" t="s">
        <v>27</v>
      </c>
      <c r="V136" s="2" t="s">
        <v>27</v>
      </c>
      <c r="AM136">
        <f>--ISNUMBER(IFERROR(SEARCH('Formulaire recherche'!$E$18,C136,1),""))</f>
        <v>1</v>
      </c>
      <c r="AN136">
        <f>IF(AM136=1,COUNTIF($AM$2:AM136,1),"")</f>
        <v>135</v>
      </c>
      <c r="AO136" t="str">
        <f>IFERROR(INDEX($C$2:$C$637,MATCH(ROWS($AN$2:AN136),position,0)),"")</f>
        <v/>
      </c>
    </row>
    <row r="137" spans="1:41" x14ac:dyDescent="0.25">
      <c r="A137">
        <v>169</v>
      </c>
      <c r="B137">
        <v>31810</v>
      </c>
      <c r="C137" s="2" t="s">
        <v>620</v>
      </c>
      <c r="D137" s="2" t="s">
        <v>621</v>
      </c>
      <c r="E137" s="2" t="s">
        <v>489</v>
      </c>
      <c r="F137" s="2" t="s">
        <v>24</v>
      </c>
      <c r="G137" s="2" t="s">
        <v>490</v>
      </c>
      <c r="H137" s="2" t="s">
        <v>26</v>
      </c>
      <c r="I137" s="2" t="s">
        <v>27</v>
      </c>
      <c r="J137" s="1">
        <v>43479</v>
      </c>
      <c r="K137" s="1">
        <v>43830</v>
      </c>
      <c r="L137">
        <v>2190000</v>
      </c>
      <c r="M137" s="2" t="s">
        <v>27</v>
      </c>
      <c r="N137" s="2" t="s">
        <v>622</v>
      </c>
      <c r="O137" s="2" t="s">
        <v>623</v>
      </c>
      <c r="P137" s="2" t="s">
        <v>494</v>
      </c>
      <c r="Q137" s="2" t="s">
        <v>27</v>
      </c>
      <c r="R137" s="2" t="s">
        <v>27</v>
      </c>
      <c r="S137" s="2" t="s">
        <v>27</v>
      </c>
      <c r="T137" s="2" t="s">
        <v>27</v>
      </c>
      <c r="U137" s="2" t="s">
        <v>624</v>
      </c>
      <c r="V137" s="2" t="s">
        <v>495</v>
      </c>
      <c r="AM137">
        <f>--ISNUMBER(IFERROR(SEARCH('Formulaire recherche'!$E$18,C137,1),""))</f>
        <v>1</v>
      </c>
      <c r="AN137">
        <f>IF(AM137=1,COUNTIF($AM$2:AM137,1),"")</f>
        <v>136</v>
      </c>
      <c r="AO137" t="str">
        <f>IFERROR(INDEX($C$2:$C$637,MATCH(ROWS($AN$2:AN137),position,0)),"")</f>
        <v/>
      </c>
    </row>
    <row r="138" spans="1:41" x14ac:dyDescent="0.25">
      <c r="A138">
        <v>173</v>
      </c>
      <c r="B138">
        <v>31901</v>
      </c>
      <c r="C138" s="2" t="s">
        <v>641</v>
      </c>
      <c r="D138" s="2" t="s">
        <v>642</v>
      </c>
      <c r="E138" s="2" t="s">
        <v>489</v>
      </c>
      <c r="F138" s="2" t="s">
        <v>24</v>
      </c>
      <c r="G138" s="2" t="s">
        <v>490</v>
      </c>
      <c r="H138" s="2" t="s">
        <v>26</v>
      </c>
      <c r="I138" s="2" t="s">
        <v>27</v>
      </c>
      <c r="J138" s="1">
        <v>43556</v>
      </c>
      <c r="K138" s="1">
        <v>44196</v>
      </c>
      <c r="L138">
        <v>6483500</v>
      </c>
      <c r="M138" s="2" t="s">
        <v>41</v>
      </c>
      <c r="N138" s="2" t="s">
        <v>643</v>
      </c>
      <c r="O138" s="2" t="s">
        <v>502</v>
      </c>
      <c r="P138" s="2" t="s">
        <v>644</v>
      </c>
      <c r="Q138" s="2" t="s">
        <v>27</v>
      </c>
      <c r="R138" s="2" t="s">
        <v>504</v>
      </c>
      <c r="S138" s="2" t="s">
        <v>27</v>
      </c>
      <c r="T138" s="2" t="s">
        <v>27</v>
      </c>
      <c r="U138" s="2" t="s">
        <v>505</v>
      </c>
      <c r="V138" s="2" t="s">
        <v>495</v>
      </c>
      <c r="AM138">
        <f>--ISNUMBER(IFERROR(SEARCH('Formulaire recherche'!$E$18,C138,1),""))</f>
        <v>1</v>
      </c>
      <c r="AN138">
        <f>IF(AM138=1,COUNTIF($AM$2:AM138,1),"")</f>
        <v>137</v>
      </c>
      <c r="AO138" t="str">
        <f>IFERROR(INDEX($C$2:$C$637,MATCH(ROWS($AN$2:AN138),position,0)),"")</f>
        <v/>
      </c>
    </row>
    <row r="139" spans="1:41" x14ac:dyDescent="0.25">
      <c r="A139">
        <v>378</v>
      </c>
      <c r="B139">
        <v>32001</v>
      </c>
      <c r="C139" s="2" t="s">
        <v>1178</v>
      </c>
      <c r="D139" s="2" t="s">
        <v>1179</v>
      </c>
      <c r="E139" s="2" t="s">
        <v>489</v>
      </c>
      <c r="F139" s="2" t="s">
        <v>24</v>
      </c>
      <c r="G139" s="2" t="s">
        <v>490</v>
      </c>
      <c r="H139" s="2" t="s">
        <v>26</v>
      </c>
      <c r="I139" s="2" t="s">
        <v>27</v>
      </c>
      <c r="J139" s="1">
        <v>43838</v>
      </c>
      <c r="K139" s="1">
        <v>44185</v>
      </c>
      <c r="L139">
        <v>1994500</v>
      </c>
      <c r="M139" s="2" t="s">
        <v>32</v>
      </c>
      <c r="N139" s="2" t="s">
        <v>1180</v>
      </c>
      <c r="O139" s="2" t="s">
        <v>27</v>
      </c>
      <c r="P139" s="2" t="s">
        <v>554</v>
      </c>
      <c r="Q139" s="2" t="s">
        <v>22</v>
      </c>
      <c r="R139" s="2" t="s">
        <v>27</v>
      </c>
      <c r="S139" s="2" t="s">
        <v>27</v>
      </c>
      <c r="T139" s="2" t="s">
        <v>1181</v>
      </c>
      <c r="U139" s="2" t="s">
        <v>1182</v>
      </c>
      <c r="V139" s="2" t="s">
        <v>495</v>
      </c>
      <c r="AM139">
        <f>--ISNUMBER(IFERROR(SEARCH('Formulaire recherche'!$E$18,C139,1),""))</f>
        <v>1</v>
      </c>
      <c r="AN139">
        <f>IF(AM139=1,COUNTIF($AM$2:AM139,1),"")</f>
        <v>138</v>
      </c>
      <c r="AO139" t="str">
        <f>IFERROR(INDEX($C$2:$C$637,MATCH(ROWS($AN$2:AN139),position,0)),"")</f>
        <v/>
      </c>
    </row>
    <row r="140" spans="1:41" x14ac:dyDescent="0.25">
      <c r="A140">
        <v>379</v>
      </c>
      <c r="B140">
        <v>32002</v>
      </c>
      <c r="C140" s="2" t="s">
        <v>1183</v>
      </c>
      <c r="D140" s="2" t="s">
        <v>1184</v>
      </c>
      <c r="E140" s="2" t="s">
        <v>489</v>
      </c>
      <c r="F140" s="2" t="s">
        <v>24</v>
      </c>
      <c r="G140" s="2" t="s">
        <v>490</v>
      </c>
      <c r="H140" s="2" t="s">
        <v>26</v>
      </c>
      <c r="I140" s="2" t="s">
        <v>27</v>
      </c>
      <c r="J140" s="1">
        <v>43843</v>
      </c>
      <c r="K140" s="1">
        <v>44209</v>
      </c>
      <c r="L140">
        <v>1600000</v>
      </c>
      <c r="M140" s="2" t="s">
        <v>27</v>
      </c>
      <c r="N140" s="2" t="s">
        <v>1185</v>
      </c>
      <c r="O140" s="2" t="s">
        <v>1186</v>
      </c>
      <c r="P140" s="2" t="s">
        <v>508</v>
      </c>
      <c r="Q140" s="2" t="s">
        <v>1187</v>
      </c>
      <c r="R140" s="2" t="s">
        <v>1187</v>
      </c>
      <c r="S140" s="2" t="s">
        <v>27</v>
      </c>
      <c r="T140" s="2" t="s">
        <v>27</v>
      </c>
      <c r="U140" s="2" t="s">
        <v>1188</v>
      </c>
      <c r="V140" s="2" t="s">
        <v>495</v>
      </c>
      <c r="AM140">
        <f>--ISNUMBER(IFERROR(SEARCH('Formulaire recherche'!$E$18,C140,1),""))</f>
        <v>1</v>
      </c>
      <c r="AN140">
        <f>IF(AM140=1,COUNTIF($AM$2:AM140,1),"")</f>
        <v>139</v>
      </c>
      <c r="AO140" t="str">
        <f>IFERROR(INDEX($C$2:$C$637,MATCH(ROWS($AN$2:AN140),position,0)),"")</f>
        <v/>
      </c>
    </row>
    <row r="141" spans="1:41" x14ac:dyDescent="0.25">
      <c r="A141">
        <v>386</v>
      </c>
      <c r="B141">
        <v>32005</v>
      </c>
      <c r="C141" s="2" t="s">
        <v>1219</v>
      </c>
      <c r="D141" s="2" t="s">
        <v>1220</v>
      </c>
      <c r="E141" s="2" t="s">
        <v>489</v>
      </c>
      <c r="F141" s="2" t="s">
        <v>24</v>
      </c>
      <c r="G141" s="2" t="s">
        <v>490</v>
      </c>
      <c r="H141" s="2" t="s">
        <v>26</v>
      </c>
      <c r="I141" s="2" t="s">
        <v>27</v>
      </c>
      <c r="J141" s="1">
        <v>43871</v>
      </c>
      <c r="K141" s="1">
        <v>44012</v>
      </c>
      <c r="L141">
        <v>1118000</v>
      </c>
      <c r="M141" s="2" t="s">
        <v>27</v>
      </c>
      <c r="N141" s="2" t="s">
        <v>1221</v>
      </c>
      <c r="O141" s="2" t="s">
        <v>1222</v>
      </c>
      <c r="P141" s="2" t="s">
        <v>508</v>
      </c>
      <c r="Q141" s="2" t="s">
        <v>1223</v>
      </c>
      <c r="R141" s="2" t="s">
        <v>27</v>
      </c>
      <c r="S141" s="2" t="s">
        <v>27</v>
      </c>
      <c r="T141" s="2" t="s">
        <v>374</v>
      </c>
      <c r="U141" s="2" t="s">
        <v>1224</v>
      </c>
      <c r="V141" s="2" t="s">
        <v>495</v>
      </c>
      <c r="AM141">
        <f>--ISNUMBER(IFERROR(SEARCH('Formulaire recherche'!$E$18,C141,1),""))</f>
        <v>1</v>
      </c>
      <c r="AN141">
        <f>IF(AM141=1,COUNTIF($AM$2:AM141,1),"")</f>
        <v>140</v>
      </c>
      <c r="AO141" t="str">
        <f>IFERROR(INDEX($C$2:$C$637,MATCH(ROWS($AN$2:AN141),position,0)),"")</f>
        <v/>
      </c>
    </row>
    <row r="142" spans="1:41" x14ac:dyDescent="0.25">
      <c r="A142">
        <v>384</v>
      </c>
      <c r="B142">
        <v>35003</v>
      </c>
      <c r="C142" s="2" t="s">
        <v>1207</v>
      </c>
      <c r="D142" s="2" t="s">
        <v>1208</v>
      </c>
      <c r="E142" s="2" t="s">
        <v>489</v>
      </c>
      <c r="F142" s="2" t="s">
        <v>24</v>
      </c>
      <c r="G142" s="2" t="s">
        <v>490</v>
      </c>
      <c r="H142" s="2" t="s">
        <v>26</v>
      </c>
      <c r="I142" s="2" t="s">
        <v>27</v>
      </c>
      <c r="J142" s="1">
        <v>43876</v>
      </c>
      <c r="K142" s="1">
        <v>44301</v>
      </c>
      <c r="L142">
        <v>9057440</v>
      </c>
      <c r="M142" s="2" t="s">
        <v>27</v>
      </c>
      <c r="N142" s="2" t="s">
        <v>1209</v>
      </c>
      <c r="O142" s="2" t="s">
        <v>1210</v>
      </c>
      <c r="P142" s="2" t="s">
        <v>508</v>
      </c>
      <c r="Q142" s="2" t="s">
        <v>1211</v>
      </c>
      <c r="R142" s="2" t="s">
        <v>27</v>
      </c>
      <c r="S142" s="2" t="s">
        <v>27</v>
      </c>
      <c r="T142" s="2" t="s">
        <v>1212</v>
      </c>
      <c r="U142" s="2" t="s">
        <v>1213</v>
      </c>
      <c r="V142" s="2" t="s">
        <v>543</v>
      </c>
      <c r="AM142">
        <f>--ISNUMBER(IFERROR(SEARCH('Formulaire recherche'!$E$18,C142,1),""))</f>
        <v>1</v>
      </c>
      <c r="AN142">
        <f>IF(AM142=1,COUNTIF($AM$2:AM142,1),"")</f>
        <v>141</v>
      </c>
      <c r="AO142" t="str">
        <f>IFERROR(INDEX($C$2:$C$637,MATCH(ROWS($AN$2:AN142),position,0)),"")</f>
        <v/>
      </c>
    </row>
    <row r="143" spans="1:41" x14ac:dyDescent="0.25">
      <c r="A143">
        <v>385</v>
      </c>
      <c r="B143">
        <v>35004</v>
      </c>
      <c r="C143" s="2" t="s">
        <v>1214</v>
      </c>
      <c r="D143" s="2" t="s">
        <v>1215</v>
      </c>
      <c r="E143" s="2" t="s">
        <v>489</v>
      </c>
      <c r="F143" s="2" t="s">
        <v>24</v>
      </c>
      <c r="G143" s="2" t="s">
        <v>490</v>
      </c>
      <c r="H143" s="2" t="s">
        <v>26</v>
      </c>
      <c r="I143" s="2" t="s">
        <v>27</v>
      </c>
      <c r="J143" s="1">
        <v>43864</v>
      </c>
      <c r="K143" s="1">
        <v>44561</v>
      </c>
      <c r="L143">
        <v>14657512</v>
      </c>
      <c r="M143" s="2" t="s">
        <v>27</v>
      </c>
      <c r="N143" s="2" t="s">
        <v>1216</v>
      </c>
      <c r="O143" s="2" t="s">
        <v>577</v>
      </c>
      <c r="P143" s="2" t="s">
        <v>554</v>
      </c>
      <c r="Q143" s="2" t="s">
        <v>1217</v>
      </c>
      <c r="R143" s="2" t="s">
        <v>27</v>
      </c>
      <c r="S143" s="2" t="s">
        <v>27</v>
      </c>
      <c r="T143" s="2" t="s">
        <v>164</v>
      </c>
      <c r="U143" s="2" t="s">
        <v>1218</v>
      </c>
      <c r="V143" s="2" t="s">
        <v>543</v>
      </c>
      <c r="AM143">
        <f>--ISNUMBER(IFERROR(SEARCH('Formulaire recherche'!$E$18,C143,1),""))</f>
        <v>1</v>
      </c>
      <c r="AN143">
        <f>IF(AM143=1,COUNTIF($AM$2:AM143,1),"")</f>
        <v>142</v>
      </c>
      <c r="AO143" t="str">
        <f>IFERROR(INDEX($C$2:$C$637,MATCH(ROWS($AN$2:AN143),position,0)),"")</f>
        <v/>
      </c>
    </row>
    <row r="144" spans="1:41" x14ac:dyDescent="0.25">
      <c r="A144">
        <v>146</v>
      </c>
      <c r="B144">
        <v>35216</v>
      </c>
      <c r="C144" s="2" t="s">
        <v>538</v>
      </c>
      <c r="D144" s="2" t="s">
        <v>539</v>
      </c>
      <c r="E144" s="2" t="s">
        <v>489</v>
      </c>
      <c r="F144" s="2" t="s">
        <v>24</v>
      </c>
      <c r="G144" s="2" t="s">
        <v>490</v>
      </c>
      <c r="H144" s="2" t="s">
        <v>26</v>
      </c>
      <c r="I144" s="2" t="s">
        <v>27</v>
      </c>
      <c r="J144" s="1">
        <v>41183</v>
      </c>
      <c r="K144" s="1">
        <v>42004</v>
      </c>
      <c r="L144">
        <v>15200000</v>
      </c>
      <c r="M144" s="2" t="s">
        <v>27</v>
      </c>
      <c r="N144" s="2" t="s">
        <v>540</v>
      </c>
      <c r="O144" s="2" t="s">
        <v>27</v>
      </c>
      <c r="P144" s="2" t="s">
        <v>508</v>
      </c>
      <c r="Q144" s="2" t="s">
        <v>541</v>
      </c>
      <c r="R144" s="2" t="s">
        <v>541</v>
      </c>
      <c r="S144" s="2" t="s">
        <v>27</v>
      </c>
      <c r="T144" s="2" t="s">
        <v>27</v>
      </c>
      <c r="U144" s="2" t="s">
        <v>542</v>
      </c>
      <c r="V144" s="2" t="s">
        <v>543</v>
      </c>
      <c r="AM144">
        <f>--ISNUMBER(IFERROR(SEARCH('Formulaire recherche'!$E$18,C144,1),""))</f>
        <v>1</v>
      </c>
      <c r="AN144">
        <f>IF(AM144=1,COUNTIF($AM$2:AM144,1),"")</f>
        <v>143</v>
      </c>
      <c r="AO144" t="str">
        <f>IFERROR(INDEX($C$2:$C$637,MATCH(ROWS($AN$2:AN144),position,0)),"")</f>
        <v/>
      </c>
    </row>
    <row r="145" spans="1:41" x14ac:dyDescent="0.25">
      <c r="A145">
        <v>148</v>
      </c>
      <c r="B145">
        <v>35408</v>
      </c>
      <c r="C145" s="2" t="s">
        <v>549</v>
      </c>
      <c r="D145" s="2" t="s">
        <v>550</v>
      </c>
      <c r="E145" s="2" t="s">
        <v>489</v>
      </c>
      <c r="F145" s="2" t="s">
        <v>24</v>
      </c>
      <c r="G145" s="2" t="s">
        <v>490</v>
      </c>
      <c r="H145" s="2" t="s">
        <v>83</v>
      </c>
      <c r="I145" s="2" t="s">
        <v>27</v>
      </c>
      <c r="J145" s="1"/>
      <c r="K145" s="1"/>
      <c r="M145" s="2" t="s">
        <v>27</v>
      </c>
      <c r="N145" s="2" t="s">
        <v>27</v>
      </c>
      <c r="O145" s="2" t="s">
        <v>27</v>
      </c>
      <c r="P145" s="2" t="s">
        <v>27</v>
      </c>
      <c r="Q145" s="2" t="s">
        <v>27</v>
      </c>
      <c r="R145" s="2" t="s">
        <v>27</v>
      </c>
      <c r="S145" s="2" t="s">
        <v>27</v>
      </c>
      <c r="T145" s="2" t="s">
        <v>27</v>
      </c>
      <c r="U145" s="2" t="s">
        <v>27</v>
      </c>
      <c r="V145" s="2" t="s">
        <v>27</v>
      </c>
      <c r="AM145">
        <f>--ISNUMBER(IFERROR(SEARCH('Formulaire recherche'!$E$18,C145,1),""))</f>
        <v>1</v>
      </c>
      <c r="AN145">
        <f>IF(AM145=1,COUNTIF($AM$2:AM145,1),"")</f>
        <v>144</v>
      </c>
      <c r="AO145" t="str">
        <f>IFERROR(INDEX($C$2:$C$637,MATCH(ROWS($AN$2:AN145),position,0)),"")</f>
        <v/>
      </c>
    </row>
    <row r="146" spans="1:41" x14ac:dyDescent="0.25">
      <c r="A146">
        <v>149</v>
      </c>
      <c r="B146">
        <v>35506</v>
      </c>
      <c r="C146" s="2" t="s">
        <v>551</v>
      </c>
      <c r="D146" s="2" t="s">
        <v>552</v>
      </c>
      <c r="E146" s="2" t="s">
        <v>489</v>
      </c>
      <c r="F146" s="2" t="s">
        <v>24</v>
      </c>
      <c r="G146" s="2" t="s">
        <v>490</v>
      </c>
      <c r="H146" s="2" t="s">
        <v>26</v>
      </c>
      <c r="I146" s="2" t="s">
        <v>27</v>
      </c>
      <c r="J146" s="1">
        <v>42240</v>
      </c>
      <c r="K146" s="1">
        <v>43100</v>
      </c>
      <c r="L146">
        <v>5390428</v>
      </c>
      <c r="M146" s="2" t="s">
        <v>32</v>
      </c>
      <c r="N146" s="2" t="s">
        <v>553</v>
      </c>
      <c r="O146" s="2" t="s">
        <v>27</v>
      </c>
      <c r="P146" s="2" t="s">
        <v>554</v>
      </c>
      <c r="Q146" s="2" t="s">
        <v>27</v>
      </c>
      <c r="R146" s="2" t="s">
        <v>27</v>
      </c>
      <c r="S146" s="2" t="s">
        <v>27</v>
      </c>
      <c r="T146" s="2" t="s">
        <v>27</v>
      </c>
      <c r="U146" s="2" t="s">
        <v>555</v>
      </c>
      <c r="V146" s="2" t="s">
        <v>543</v>
      </c>
      <c r="AM146">
        <f>--ISNUMBER(IFERROR(SEARCH('Formulaire recherche'!$E$18,C146,1),""))</f>
        <v>1</v>
      </c>
      <c r="AN146">
        <f>IF(AM146=1,COUNTIF($AM$2:AM146,1),"")</f>
        <v>145</v>
      </c>
      <c r="AO146" t="str">
        <f>IFERROR(INDEX($C$2:$C$637,MATCH(ROWS($AN$2:AN146),position,0)),"")</f>
        <v/>
      </c>
    </row>
    <row r="147" spans="1:41" x14ac:dyDescent="0.25">
      <c r="A147">
        <v>150</v>
      </c>
      <c r="B147">
        <v>35507</v>
      </c>
      <c r="C147" s="2" t="s">
        <v>556</v>
      </c>
      <c r="D147" s="2" t="s">
        <v>557</v>
      </c>
      <c r="E147" s="2" t="s">
        <v>489</v>
      </c>
      <c r="F147" s="2" t="s">
        <v>24</v>
      </c>
      <c r="G147" s="2" t="s">
        <v>490</v>
      </c>
      <c r="H147" s="2" t="s">
        <v>26</v>
      </c>
      <c r="I147" s="2" t="s">
        <v>27</v>
      </c>
      <c r="J147" s="1">
        <v>42278</v>
      </c>
      <c r="K147" s="1">
        <v>43100</v>
      </c>
      <c r="L147">
        <v>9222780</v>
      </c>
      <c r="M147" s="2" t="s">
        <v>27</v>
      </c>
      <c r="N147" s="2" t="s">
        <v>533</v>
      </c>
      <c r="O147" s="2" t="s">
        <v>27</v>
      </c>
      <c r="P147" s="2" t="s">
        <v>503</v>
      </c>
      <c r="Q147" s="2" t="s">
        <v>27</v>
      </c>
      <c r="R147" s="2" t="s">
        <v>27</v>
      </c>
      <c r="S147" s="2" t="s">
        <v>27</v>
      </c>
      <c r="T147" s="2" t="s">
        <v>48</v>
      </c>
      <c r="U147" s="2" t="s">
        <v>558</v>
      </c>
      <c r="V147" s="2" t="s">
        <v>543</v>
      </c>
      <c r="AM147">
        <f>--ISNUMBER(IFERROR(SEARCH('Formulaire recherche'!$E$18,C147,1),""))</f>
        <v>1</v>
      </c>
      <c r="AN147">
        <f>IF(AM147=1,COUNTIF($AM$2:AM147,1),"")</f>
        <v>146</v>
      </c>
      <c r="AO147" t="str">
        <f>IFERROR(INDEX($C$2:$C$637,MATCH(ROWS($AN$2:AN147),position,0)),"")</f>
        <v/>
      </c>
    </row>
    <row r="148" spans="1:41" x14ac:dyDescent="0.25">
      <c r="A148">
        <v>151</v>
      </c>
      <c r="B148">
        <v>35601</v>
      </c>
      <c r="C148" s="2" t="s">
        <v>559</v>
      </c>
      <c r="D148" s="2" t="s">
        <v>560</v>
      </c>
      <c r="E148" s="2" t="s">
        <v>489</v>
      </c>
      <c r="F148" s="2" t="s">
        <v>24</v>
      </c>
      <c r="G148" s="2" t="s">
        <v>490</v>
      </c>
      <c r="H148" s="2" t="s">
        <v>26</v>
      </c>
      <c r="I148" s="2" t="s">
        <v>27</v>
      </c>
      <c r="J148" s="1">
        <v>42430</v>
      </c>
      <c r="K148" s="1">
        <v>43100</v>
      </c>
      <c r="L148">
        <v>24900000</v>
      </c>
      <c r="M148" s="2" t="s">
        <v>32</v>
      </c>
      <c r="N148" s="2" t="s">
        <v>561</v>
      </c>
      <c r="O148" s="2" t="s">
        <v>27</v>
      </c>
      <c r="P148" s="2" t="s">
        <v>494</v>
      </c>
      <c r="Q148" s="2" t="s">
        <v>504</v>
      </c>
      <c r="R148" s="2" t="s">
        <v>504</v>
      </c>
      <c r="S148" s="2" t="s">
        <v>27</v>
      </c>
      <c r="T148" s="2" t="s">
        <v>27</v>
      </c>
      <c r="U148" s="2" t="s">
        <v>562</v>
      </c>
      <c r="V148" s="2" t="s">
        <v>543</v>
      </c>
      <c r="AM148">
        <f>--ISNUMBER(IFERROR(SEARCH('Formulaire recherche'!$E$18,C148,1),""))</f>
        <v>1</v>
      </c>
      <c r="AN148">
        <f>IF(AM148=1,COUNTIF($AM$2:AM148,1),"")</f>
        <v>147</v>
      </c>
      <c r="AO148" t="str">
        <f>IFERROR(INDEX($C$2:$C$637,MATCH(ROWS($AN$2:AN148),position,0)),"")</f>
        <v/>
      </c>
    </row>
    <row r="149" spans="1:41" x14ac:dyDescent="0.25">
      <c r="A149">
        <v>152</v>
      </c>
      <c r="B149">
        <v>35602</v>
      </c>
      <c r="C149" s="2" t="s">
        <v>563</v>
      </c>
      <c r="D149" s="2" t="s">
        <v>564</v>
      </c>
      <c r="E149" s="2" t="s">
        <v>489</v>
      </c>
      <c r="F149" s="2" t="s">
        <v>24</v>
      </c>
      <c r="G149" s="2" t="s">
        <v>490</v>
      </c>
      <c r="H149" s="2" t="s">
        <v>83</v>
      </c>
      <c r="I149" s="2" t="s">
        <v>27</v>
      </c>
      <c r="J149" s="1"/>
      <c r="K149" s="1"/>
      <c r="M149" s="2" t="s">
        <v>27</v>
      </c>
      <c r="N149" s="2" t="s">
        <v>27</v>
      </c>
      <c r="O149" s="2" t="s">
        <v>27</v>
      </c>
      <c r="P149" s="2" t="s">
        <v>27</v>
      </c>
      <c r="Q149" s="2" t="s">
        <v>27</v>
      </c>
      <c r="R149" s="2" t="s">
        <v>27</v>
      </c>
      <c r="S149" s="2" t="s">
        <v>27</v>
      </c>
      <c r="T149" s="2" t="s">
        <v>27</v>
      </c>
      <c r="U149" s="2" t="s">
        <v>27</v>
      </c>
      <c r="V149" s="2" t="s">
        <v>27</v>
      </c>
      <c r="AM149">
        <f>--ISNUMBER(IFERROR(SEARCH('Formulaire recherche'!$E$18,C149,1),""))</f>
        <v>1</v>
      </c>
      <c r="AN149">
        <f>IF(AM149=1,COUNTIF($AM$2:AM149,1),"")</f>
        <v>148</v>
      </c>
      <c r="AO149" t="str">
        <f>IFERROR(INDEX($C$2:$C$637,MATCH(ROWS($AN$2:AN149),position,0)),"")</f>
        <v/>
      </c>
    </row>
    <row r="150" spans="1:41" x14ac:dyDescent="0.25">
      <c r="A150">
        <v>153</v>
      </c>
      <c r="B150">
        <v>35603</v>
      </c>
      <c r="C150" s="2" t="s">
        <v>565</v>
      </c>
      <c r="D150" s="2" t="s">
        <v>566</v>
      </c>
      <c r="E150" s="2" t="s">
        <v>489</v>
      </c>
      <c r="F150" s="2" t="s">
        <v>24</v>
      </c>
      <c r="G150" s="2" t="s">
        <v>490</v>
      </c>
      <c r="H150" s="2" t="s">
        <v>83</v>
      </c>
      <c r="I150" s="2" t="s">
        <v>27</v>
      </c>
      <c r="J150" s="1"/>
      <c r="K150" s="1"/>
      <c r="M150" s="2" t="s">
        <v>27</v>
      </c>
      <c r="N150" s="2" t="s">
        <v>27</v>
      </c>
      <c r="O150" s="2" t="s">
        <v>27</v>
      </c>
      <c r="P150" s="2" t="s">
        <v>27</v>
      </c>
      <c r="Q150" s="2" t="s">
        <v>27</v>
      </c>
      <c r="R150" s="2" t="s">
        <v>27</v>
      </c>
      <c r="S150" s="2" t="s">
        <v>27</v>
      </c>
      <c r="T150" s="2" t="s">
        <v>27</v>
      </c>
      <c r="U150" s="2" t="s">
        <v>27</v>
      </c>
      <c r="V150" s="2" t="s">
        <v>27</v>
      </c>
      <c r="AM150">
        <f>--ISNUMBER(IFERROR(SEARCH('Formulaire recherche'!$E$18,C150,1),""))</f>
        <v>1</v>
      </c>
      <c r="AN150">
        <f>IF(AM150=1,COUNTIF($AM$2:AM150,1),"")</f>
        <v>149</v>
      </c>
      <c r="AO150" t="str">
        <f>IFERROR(INDEX($C$2:$C$637,MATCH(ROWS($AN$2:AN150),position,0)),"")</f>
        <v/>
      </c>
    </row>
    <row r="151" spans="1:41" x14ac:dyDescent="0.25">
      <c r="A151">
        <v>154</v>
      </c>
      <c r="B151">
        <v>35605</v>
      </c>
      <c r="C151" s="2" t="s">
        <v>567</v>
      </c>
      <c r="D151" s="2" t="s">
        <v>568</v>
      </c>
      <c r="E151" s="2" t="s">
        <v>489</v>
      </c>
      <c r="F151" s="2" t="s">
        <v>24</v>
      </c>
      <c r="G151" s="2" t="s">
        <v>490</v>
      </c>
      <c r="H151" s="2" t="s">
        <v>83</v>
      </c>
      <c r="I151" s="2" t="s">
        <v>27</v>
      </c>
      <c r="J151" s="1"/>
      <c r="K151" s="1"/>
      <c r="M151" s="2" t="s">
        <v>27</v>
      </c>
      <c r="N151" s="2" t="s">
        <v>27</v>
      </c>
      <c r="O151" s="2" t="s">
        <v>27</v>
      </c>
      <c r="P151" s="2" t="s">
        <v>27</v>
      </c>
      <c r="Q151" s="2" t="s">
        <v>27</v>
      </c>
      <c r="R151" s="2" t="s">
        <v>27</v>
      </c>
      <c r="S151" s="2" t="s">
        <v>27</v>
      </c>
      <c r="T151" s="2" t="s">
        <v>27</v>
      </c>
      <c r="U151" s="2" t="s">
        <v>27</v>
      </c>
      <c r="V151" s="2" t="s">
        <v>27</v>
      </c>
      <c r="AM151">
        <f>--ISNUMBER(IFERROR(SEARCH('Formulaire recherche'!$E$18,C151,1),""))</f>
        <v>1</v>
      </c>
      <c r="AN151">
        <f>IF(AM151=1,COUNTIF($AM$2:AM151,1),"")</f>
        <v>150</v>
      </c>
      <c r="AO151" t="str">
        <f>IFERROR(INDEX($C$2:$C$637,MATCH(ROWS($AN$2:AN151),position,0)),"")</f>
        <v/>
      </c>
    </row>
    <row r="152" spans="1:41" x14ac:dyDescent="0.25">
      <c r="A152">
        <v>155</v>
      </c>
      <c r="B152">
        <v>35702</v>
      </c>
      <c r="C152" s="2" t="s">
        <v>569</v>
      </c>
      <c r="D152" s="2" t="s">
        <v>570</v>
      </c>
      <c r="E152" s="2" t="s">
        <v>489</v>
      </c>
      <c r="F152" s="2" t="s">
        <v>24</v>
      </c>
      <c r="G152" s="2" t="s">
        <v>490</v>
      </c>
      <c r="H152" s="2" t="s">
        <v>26</v>
      </c>
      <c r="I152" s="2" t="s">
        <v>27</v>
      </c>
      <c r="J152" s="1">
        <v>42826</v>
      </c>
      <c r="K152" s="1">
        <v>43100</v>
      </c>
      <c r="L152">
        <v>19673000</v>
      </c>
      <c r="M152" s="2" t="s">
        <v>41</v>
      </c>
      <c r="N152" s="2" t="s">
        <v>571</v>
      </c>
      <c r="O152" s="2" t="s">
        <v>27</v>
      </c>
      <c r="P152" s="2" t="s">
        <v>503</v>
      </c>
      <c r="Q152" s="2" t="s">
        <v>572</v>
      </c>
      <c r="R152" s="2" t="s">
        <v>572</v>
      </c>
      <c r="S152" s="2" t="s">
        <v>27</v>
      </c>
      <c r="T152" s="2" t="s">
        <v>27</v>
      </c>
      <c r="U152" s="2" t="s">
        <v>573</v>
      </c>
      <c r="V152" s="2" t="s">
        <v>27</v>
      </c>
      <c r="AM152">
        <f>--ISNUMBER(IFERROR(SEARCH('Formulaire recherche'!$E$18,C152,1),""))</f>
        <v>1</v>
      </c>
      <c r="AN152">
        <f>IF(AM152=1,COUNTIF($AM$2:AM152,1),"")</f>
        <v>151</v>
      </c>
      <c r="AO152" t="str">
        <f>IFERROR(INDEX($C$2:$C$637,MATCH(ROWS($AN$2:AN152),position,0)),"")</f>
        <v/>
      </c>
    </row>
    <row r="153" spans="1:41" x14ac:dyDescent="0.25">
      <c r="A153">
        <v>156</v>
      </c>
      <c r="B153">
        <v>35704</v>
      </c>
      <c r="C153" s="2" t="s">
        <v>574</v>
      </c>
      <c r="D153" s="2" t="s">
        <v>575</v>
      </c>
      <c r="E153" s="2" t="s">
        <v>489</v>
      </c>
      <c r="F153" s="2" t="s">
        <v>24</v>
      </c>
      <c r="G153" s="2" t="s">
        <v>490</v>
      </c>
      <c r="H153" s="2" t="s">
        <v>26</v>
      </c>
      <c r="I153" s="2" t="s">
        <v>27</v>
      </c>
      <c r="J153" s="1">
        <v>42905</v>
      </c>
      <c r="K153" s="1">
        <v>43830</v>
      </c>
      <c r="L153">
        <v>7306000</v>
      </c>
      <c r="M153" s="2" t="s">
        <v>41</v>
      </c>
      <c r="N153" s="2" t="s">
        <v>576</v>
      </c>
      <c r="O153" s="2" t="s">
        <v>577</v>
      </c>
      <c r="P153" s="2" t="s">
        <v>554</v>
      </c>
      <c r="Q153" s="2" t="s">
        <v>27</v>
      </c>
      <c r="R153" s="2" t="s">
        <v>27</v>
      </c>
      <c r="S153" s="2" t="s">
        <v>27</v>
      </c>
      <c r="T153" s="2" t="s">
        <v>106</v>
      </c>
      <c r="U153" s="2" t="s">
        <v>578</v>
      </c>
      <c r="V153" s="2" t="s">
        <v>543</v>
      </c>
      <c r="AM153">
        <f>--ISNUMBER(IFERROR(SEARCH('Formulaire recherche'!$E$18,C153,1),""))</f>
        <v>1</v>
      </c>
      <c r="AN153">
        <f>IF(AM153=1,COUNTIF($AM$2:AM153,1),"")</f>
        <v>152</v>
      </c>
      <c r="AO153" t="str">
        <f>IFERROR(INDEX($C$2:$C$637,MATCH(ROWS($AN$2:AN153),position,0)),"")</f>
        <v/>
      </c>
    </row>
    <row r="154" spans="1:41" x14ac:dyDescent="0.25">
      <c r="A154">
        <v>157</v>
      </c>
      <c r="B154">
        <v>35802</v>
      </c>
      <c r="C154" s="2" t="s">
        <v>579</v>
      </c>
      <c r="D154" s="2" t="s">
        <v>580</v>
      </c>
      <c r="E154" s="2" t="s">
        <v>489</v>
      </c>
      <c r="F154" s="2" t="s">
        <v>24</v>
      </c>
      <c r="G154" s="2" t="s">
        <v>490</v>
      </c>
      <c r="H154" s="2" t="s">
        <v>26</v>
      </c>
      <c r="I154" s="2" t="s">
        <v>27</v>
      </c>
      <c r="J154" s="1">
        <v>43160</v>
      </c>
      <c r="K154" s="1">
        <v>43891</v>
      </c>
      <c r="L154">
        <v>2164000</v>
      </c>
      <c r="M154" s="2" t="s">
        <v>32</v>
      </c>
      <c r="N154" s="2" t="s">
        <v>581</v>
      </c>
      <c r="O154" s="2" t="s">
        <v>27</v>
      </c>
      <c r="P154" s="2" t="s">
        <v>498</v>
      </c>
      <c r="Q154" s="2" t="s">
        <v>572</v>
      </c>
      <c r="R154" s="2" t="s">
        <v>572</v>
      </c>
      <c r="S154" s="2" t="s">
        <v>27</v>
      </c>
      <c r="T154" s="2" t="s">
        <v>431</v>
      </c>
      <c r="U154" s="2" t="s">
        <v>582</v>
      </c>
      <c r="V154" s="2" t="s">
        <v>543</v>
      </c>
      <c r="AM154">
        <f>--ISNUMBER(IFERROR(SEARCH('Formulaire recherche'!$E$18,C154,1),""))</f>
        <v>1</v>
      </c>
      <c r="AN154">
        <f>IF(AM154=1,COUNTIF($AM$2:AM154,1),"")</f>
        <v>153</v>
      </c>
      <c r="AO154" t="str">
        <f>IFERROR(INDEX($C$2:$C$637,MATCH(ROWS($AN$2:AN154),position,0)),"")</f>
        <v/>
      </c>
    </row>
    <row r="155" spans="1:41" x14ac:dyDescent="0.25">
      <c r="A155">
        <v>158</v>
      </c>
      <c r="B155">
        <v>35804</v>
      </c>
      <c r="C155" s="2" t="s">
        <v>583</v>
      </c>
      <c r="D155" s="2" t="s">
        <v>584</v>
      </c>
      <c r="E155" s="2" t="s">
        <v>489</v>
      </c>
      <c r="F155" s="2" t="s">
        <v>24</v>
      </c>
      <c r="G155" s="2" t="s">
        <v>490</v>
      </c>
      <c r="H155" s="2" t="s">
        <v>26</v>
      </c>
      <c r="I155" s="2" t="s">
        <v>27</v>
      </c>
      <c r="J155" s="1">
        <v>43101</v>
      </c>
      <c r="K155" s="1">
        <v>43830</v>
      </c>
      <c r="L155">
        <v>10925000</v>
      </c>
      <c r="M155" s="2" t="s">
        <v>41</v>
      </c>
      <c r="N155" s="2" t="s">
        <v>585</v>
      </c>
      <c r="O155" s="2" t="s">
        <v>27</v>
      </c>
      <c r="P155" s="2" t="s">
        <v>498</v>
      </c>
      <c r="Q155" s="2" t="s">
        <v>504</v>
      </c>
      <c r="R155" s="2" t="s">
        <v>504</v>
      </c>
      <c r="S155" s="2" t="s">
        <v>27</v>
      </c>
      <c r="T155" s="2" t="s">
        <v>27</v>
      </c>
      <c r="U155" s="2" t="s">
        <v>586</v>
      </c>
      <c r="V155" s="2" t="s">
        <v>543</v>
      </c>
      <c r="AM155">
        <f>--ISNUMBER(IFERROR(SEARCH('Formulaire recherche'!$E$18,C155,1),""))</f>
        <v>1</v>
      </c>
      <c r="AN155">
        <f>IF(AM155=1,COUNTIF($AM$2:AM155,1),"")</f>
        <v>154</v>
      </c>
      <c r="AO155" t="str">
        <f>IFERROR(INDEX($C$2:$C$637,MATCH(ROWS($AN$2:AN155),position,0)),"")</f>
        <v/>
      </c>
    </row>
    <row r="156" spans="1:41" x14ac:dyDescent="0.25">
      <c r="A156">
        <v>159</v>
      </c>
      <c r="B156">
        <v>35805</v>
      </c>
      <c r="C156" s="2" t="s">
        <v>587</v>
      </c>
      <c r="D156" s="2" t="s">
        <v>481</v>
      </c>
      <c r="E156" s="2" t="s">
        <v>489</v>
      </c>
      <c r="F156" s="2" t="s">
        <v>24</v>
      </c>
      <c r="G156" s="2" t="s">
        <v>490</v>
      </c>
      <c r="H156" s="2" t="s">
        <v>26</v>
      </c>
      <c r="I156" s="2" t="s">
        <v>27</v>
      </c>
      <c r="J156" s="1">
        <v>43313</v>
      </c>
      <c r="K156" s="1">
        <v>45657</v>
      </c>
      <c r="L156">
        <v>24400000</v>
      </c>
      <c r="M156" s="2" t="s">
        <v>41</v>
      </c>
      <c r="N156" s="2" t="s">
        <v>588</v>
      </c>
      <c r="O156" s="2" t="s">
        <v>27</v>
      </c>
      <c r="P156" s="2" t="s">
        <v>589</v>
      </c>
      <c r="Q156" s="2" t="s">
        <v>27</v>
      </c>
      <c r="R156" s="2" t="s">
        <v>27</v>
      </c>
      <c r="S156" s="2" t="s">
        <v>27</v>
      </c>
      <c r="T156" s="2" t="s">
        <v>27</v>
      </c>
      <c r="U156" s="2" t="s">
        <v>481</v>
      </c>
      <c r="V156" s="2" t="s">
        <v>543</v>
      </c>
      <c r="AM156">
        <f>--ISNUMBER(IFERROR(SEARCH('Formulaire recherche'!$E$18,C156,1),""))</f>
        <v>1</v>
      </c>
      <c r="AN156">
        <f>IF(AM156=1,COUNTIF($AM$2:AM156,1),"")</f>
        <v>155</v>
      </c>
      <c r="AO156" t="str">
        <f>IFERROR(INDEX($C$2:$C$637,MATCH(ROWS($AN$2:AN156),position,0)),"")</f>
        <v/>
      </c>
    </row>
    <row r="157" spans="1:41" x14ac:dyDescent="0.25">
      <c r="A157">
        <v>160</v>
      </c>
      <c r="B157">
        <v>35807</v>
      </c>
      <c r="C157" s="2" t="s">
        <v>590</v>
      </c>
      <c r="D157" s="2" t="s">
        <v>591</v>
      </c>
      <c r="E157" s="2" t="s">
        <v>489</v>
      </c>
      <c r="F157" s="2" t="s">
        <v>24</v>
      </c>
      <c r="G157" s="2" t="s">
        <v>490</v>
      </c>
      <c r="H157" s="2" t="s">
        <v>26</v>
      </c>
      <c r="I157" s="2" t="s">
        <v>27</v>
      </c>
      <c r="J157" s="1">
        <v>43374</v>
      </c>
      <c r="K157" s="1">
        <v>43646</v>
      </c>
      <c r="L157">
        <v>3695000</v>
      </c>
      <c r="M157" s="2" t="s">
        <v>41</v>
      </c>
      <c r="N157" s="2" t="s">
        <v>592</v>
      </c>
      <c r="O157" s="2" t="s">
        <v>27</v>
      </c>
      <c r="P157" s="2" t="s">
        <v>554</v>
      </c>
      <c r="Q157" s="2" t="s">
        <v>393</v>
      </c>
      <c r="R157" s="2" t="s">
        <v>393</v>
      </c>
      <c r="S157" s="2" t="s">
        <v>27</v>
      </c>
      <c r="T157" s="2" t="s">
        <v>27</v>
      </c>
      <c r="U157" s="2" t="s">
        <v>593</v>
      </c>
      <c r="V157" s="2" t="s">
        <v>543</v>
      </c>
      <c r="AM157">
        <f>--ISNUMBER(IFERROR(SEARCH('Formulaire recherche'!$E$18,C157,1),""))</f>
        <v>1</v>
      </c>
      <c r="AN157">
        <f>IF(AM157=1,COUNTIF($AM$2:AM157,1),"")</f>
        <v>156</v>
      </c>
      <c r="AO157" t="str">
        <f>IFERROR(INDEX($C$2:$C$637,MATCH(ROWS($AN$2:AN157),position,0)),"")</f>
        <v/>
      </c>
    </row>
    <row r="158" spans="1:41" x14ac:dyDescent="0.25">
      <c r="A158">
        <v>161</v>
      </c>
      <c r="B158">
        <v>35808</v>
      </c>
      <c r="C158" s="2" t="s">
        <v>594</v>
      </c>
      <c r="D158" s="2" t="s">
        <v>595</v>
      </c>
      <c r="E158" s="2" t="s">
        <v>489</v>
      </c>
      <c r="F158" s="2" t="s">
        <v>24</v>
      </c>
      <c r="G158" s="2" t="s">
        <v>490</v>
      </c>
      <c r="H158" s="2" t="s">
        <v>26</v>
      </c>
      <c r="I158" s="2" t="s">
        <v>27</v>
      </c>
      <c r="J158" s="1">
        <v>43405</v>
      </c>
      <c r="K158" s="1">
        <v>43830</v>
      </c>
      <c r="L158">
        <v>2870000</v>
      </c>
      <c r="M158" s="2" t="s">
        <v>41</v>
      </c>
      <c r="N158" s="2" t="s">
        <v>596</v>
      </c>
      <c r="O158" s="2" t="s">
        <v>27</v>
      </c>
      <c r="P158" s="2" t="s">
        <v>508</v>
      </c>
      <c r="Q158" s="2" t="s">
        <v>27</v>
      </c>
      <c r="R158" s="2" t="s">
        <v>27</v>
      </c>
      <c r="S158" s="2" t="s">
        <v>27</v>
      </c>
      <c r="T158" s="2" t="s">
        <v>27</v>
      </c>
      <c r="U158" s="2" t="s">
        <v>597</v>
      </c>
      <c r="V158" s="2" t="s">
        <v>543</v>
      </c>
      <c r="AM158">
        <f>--ISNUMBER(IFERROR(SEARCH('Formulaire recherche'!$E$18,C158,1),""))</f>
        <v>1</v>
      </c>
      <c r="AN158">
        <f>IF(AM158=1,COUNTIF($AM$2:AM158,1),"")</f>
        <v>157</v>
      </c>
      <c r="AO158" t="str">
        <f>IFERROR(INDEX($C$2:$C$637,MATCH(ROWS($AN$2:AN158),position,0)),"")</f>
        <v/>
      </c>
    </row>
    <row r="159" spans="1:41" x14ac:dyDescent="0.25">
      <c r="A159">
        <v>171</v>
      </c>
      <c r="B159">
        <v>35809</v>
      </c>
      <c r="C159" s="2" t="s">
        <v>631</v>
      </c>
      <c r="D159" s="2" t="s">
        <v>632</v>
      </c>
      <c r="E159" s="2" t="s">
        <v>489</v>
      </c>
      <c r="F159" s="2" t="s">
        <v>24</v>
      </c>
      <c r="G159" s="2" t="s">
        <v>490</v>
      </c>
      <c r="H159" s="2" t="s">
        <v>26</v>
      </c>
      <c r="I159" s="2" t="s">
        <v>27</v>
      </c>
      <c r="J159" s="1">
        <v>43525</v>
      </c>
      <c r="K159" s="1">
        <v>43830</v>
      </c>
      <c r="L159">
        <v>2314000</v>
      </c>
      <c r="M159" s="2" t="s">
        <v>41</v>
      </c>
      <c r="N159" s="2" t="s">
        <v>633</v>
      </c>
      <c r="O159" s="2" t="s">
        <v>623</v>
      </c>
      <c r="P159" s="2" t="s">
        <v>498</v>
      </c>
      <c r="Q159" s="2" t="s">
        <v>634</v>
      </c>
      <c r="R159" s="2" t="s">
        <v>635</v>
      </c>
      <c r="S159" s="2" t="s">
        <v>27</v>
      </c>
      <c r="T159" s="2" t="s">
        <v>395</v>
      </c>
      <c r="U159" s="2" t="s">
        <v>636</v>
      </c>
      <c r="V159" s="2" t="s">
        <v>543</v>
      </c>
      <c r="AM159">
        <f>--ISNUMBER(IFERROR(SEARCH('Formulaire recherche'!$E$18,C159,1),""))</f>
        <v>1</v>
      </c>
      <c r="AN159">
        <f>IF(AM159=1,COUNTIF($AM$2:AM159,1),"")</f>
        <v>158</v>
      </c>
      <c r="AO159" t="str">
        <f>IFERROR(INDEX($C$2:$C$637,MATCH(ROWS($AN$2:AN159),position,0)),"")</f>
        <v/>
      </c>
    </row>
    <row r="160" spans="1:41" x14ac:dyDescent="0.25">
      <c r="A160">
        <v>202</v>
      </c>
      <c r="B160">
        <v>35902</v>
      </c>
      <c r="C160" s="2" t="s">
        <v>737</v>
      </c>
      <c r="D160" s="2" t="s">
        <v>738</v>
      </c>
      <c r="E160" s="2" t="s">
        <v>489</v>
      </c>
      <c r="F160" s="2" t="s">
        <v>24</v>
      </c>
      <c r="G160" s="2" t="s">
        <v>490</v>
      </c>
      <c r="H160" s="2" t="s">
        <v>26</v>
      </c>
      <c r="I160" s="2" t="s">
        <v>27</v>
      </c>
      <c r="J160" s="1">
        <v>43586</v>
      </c>
      <c r="K160" s="1">
        <v>43769</v>
      </c>
      <c r="L160">
        <v>6470000</v>
      </c>
      <c r="M160" s="2" t="s">
        <v>27</v>
      </c>
      <c r="N160" s="2" t="s">
        <v>739</v>
      </c>
      <c r="O160" s="2" t="s">
        <v>577</v>
      </c>
      <c r="P160" s="2" t="s">
        <v>554</v>
      </c>
      <c r="Q160" s="2" t="s">
        <v>27</v>
      </c>
      <c r="R160" s="2" t="s">
        <v>27</v>
      </c>
      <c r="S160" s="2" t="s">
        <v>27</v>
      </c>
      <c r="T160" s="2" t="s">
        <v>286</v>
      </c>
      <c r="U160" s="2" t="s">
        <v>740</v>
      </c>
      <c r="V160" s="2" t="s">
        <v>543</v>
      </c>
      <c r="AM160">
        <f>--ISNUMBER(IFERROR(SEARCH('Formulaire recherche'!$E$18,C160,1),""))</f>
        <v>1</v>
      </c>
      <c r="AN160">
        <f>IF(AM160=1,COUNTIF($AM$2:AM160,1),"")</f>
        <v>159</v>
      </c>
      <c r="AO160" t="str">
        <f>IFERROR(INDEX($C$2:$C$637,MATCH(ROWS($AN$2:AN160),position,0)),"")</f>
        <v/>
      </c>
    </row>
    <row r="161" spans="1:41" x14ac:dyDescent="0.25">
      <c r="A161">
        <v>162</v>
      </c>
      <c r="B161">
        <v>35930</v>
      </c>
      <c r="C161" s="2" t="s">
        <v>598</v>
      </c>
      <c r="D161" s="2" t="s">
        <v>599</v>
      </c>
      <c r="E161" s="2" t="s">
        <v>489</v>
      </c>
      <c r="F161" s="2" t="s">
        <v>24</v>
      </c>
      <c r="G161" s="2" t="s">
        <v>490</v>
      </c>
      <c r="H161" s="2" t="s">
        <v>26</v>
      </c>
      <c r="I161" s="2" t="s">
        <v>27</v>
      </c>
      <c r="J161" s="1"/>
      <c r="K161" s="1"/>
      <c r="M161" s="2" t="s">
        <v>27</v>
      </c>
      <c r="N161" s="2" t="s">
        <v>27</v>
      </c>
      <c r="O161" s="2" t="s">
        <v>27</v>
      </c>
      <c r="P161" s="2" t="s">
        <v>554</v>
      </c>
      <c r="Q161" s="2" t="s">
        <v>27</v>
      </c>
      <c r="R161" s="2" t="s">
        <v>27</v>
      </c>
      <c r="S161" s="2" t="s">
        <v>27</v>
      </c>
      <c r="T161" s="2" t="s">
        <v>27</v>
      </c>
      <c r="U161" s="2" t="s">
        <v>27</v>
      </c>
      <c r="V161" s="2" t="s">
        <v>543</v>
      </c>
      <c r="AM161">
        <f>--ISNUMBER(IFERROR(SEARCH('Formulaire recherche'!$E$18,C161,1),""))</f>
        <v>1</v>
      </c>
      <c r="AN161">
        <f>IF(AM161=1,COUNTIF($AM$2:AM161,1),"")</f>
        <v>160</v>
      </c>
      <c r="AO161" t="str">
        <f>IFERROR(INDEX($C$2:$C$637,MATCH(ROWS($AN$2:AN161),position,0)),"")</f>
        <v/>
      </c>
    </row>
    <row r="162" spans="1:41" x14ac:dyDescent="0.25">
      <c r="A162">
        <v>267</v>
      </c>
      <c r="B162">
        <v>40999</v>
      </c>
      <c r="C162" s="2" t="s">
        <v>928</v>
      </c>
      <c r="D162" s="2" t="s">
        <v>929</v>
      </c>
      <c r="E162" s="2" t="s">
        <v>30</v>
      </c>
      <c r="F162" s="2" t="s">
        <v>257</v>
      </c>
      <c r="G162" s="2" t="s">
        <v>258</v>
      </c>
      <c r="H162" s="2" t="s">
        <v>38</v>
      </c>
      <c r="I162" s="2" t="s">
        <v>27</v>
      </c>
      <c r="J162" s="1"/>
      <c r="K162" s="1"/>
      <c r="M162" s="2" t="s">
        <v>27</v>
      </c>
      <c r="N162" s="2" t="s">
        <v>27</v>
      </c>
      <c r="O162" s="2" t="s">
        <v>27</v>
      </c>
      <c r="P162" s="2" t="s">
        <v>27</v>
      </c>
      <c r="Q162" s="2" t="s">
        <v>27</v>
      </c>
      <c r="R162" s="2" t="s">
        <v>27</v>
      </c>
      <c r="S162" s="2" t="s">
        <v>27</v>
      </c>
      <c r="T162" s="2" t="s">
        <v>27</v>
      </c>
      <c r="U162" s="2" t="s">
        <v>27</v>
      </c>
      <c r="V162" s="2" t="s">
        <v>27</v>
      </c>
      <c r="AM162">
        <f>--ISNUMBER(IFERROR(SEARCH('Formulaire recherche'!$E$18,C162,1),""))</f>
        <v>1</v>
      </c>
      <c r="AN162">
        <f>IF(AM162=1,COUNTIF($AM$2:AM162,1),"")</f>
        <v>161</v>
      </c>
      <c r="AO162" t="str">
        <f>IFERROR(INDEX($C$2:$C$637,MATCH(ROWS($AN$2:AN162),position,0)),"")</f>
        <v/>
      </c>
    </row>
    <row r="163" spans="1:41" x14ac:dyDescent="0.25">
      <c r="A163">
        <v>381</v>
      </c>
      <c r="B163">
        <v>42001</v>
      </c>
      <c r="C163" s="2" t="s">
        <v>1191</v>
      </c>
      <c r="D163" s="2" t="s">
        <v>1192</v>
      </c>
      <c r="E163" s="2" t="s">
        <v>30</v>
      </c>
      <c r="F163" s="2" t="s">
        <v>79</v>
      </c>
      <c r="G163" s="2" t="s">
        <v>1193</v>
      </c>
      <c r="H163" s="2" t="s">
        <v>26</v>
      </c>
      <c r="I163" s="2" t="s">
        <v>1194</v>
      </c>
      <c r="J163" s="1">
        <v>43831</v>
      </c>
      <c r="K163" s="1">
        <v>44713</v>
      </c>
      <c r="L163">
        <v>10000000</v>
      </c>
      <c r="M163" s="2" t="s">
        <v>27</v>
      </c>
      <c r="N163" s="2" t="s">
        <v>1195</v>
      </c>
      <c r="O163" s="2" t="s">
        <v>27</v>
      </c>
      <c r="P163" s="2" t="s">
        <v>27</v>
      </c>
      <c r="Q163" s="2" t="s">
        <v>27</v>
      </c>
      <c r="R163" s="2" t="s">
        <v>1196</v>
      </c>
      <c r="S163" s="2" t="s">
        <v>27</v>
      </c>
      <c r="T163" s="2" t="s">
        <v>754</v>
      </c>
      <c r="U163" s="2" t="s">
        <v>1197</v>
      </c>
      <c r="V163" s="2" t="s">
        <v>37</v>
      </c>
      <c r="AM163">
        <f>--ISNUMBER(IFERROR(SEARCH('Formulaire recherche'!$E$18,C163,1),""))</f>
        <v>1</v>
      </c>
      <c r="AN163">
        <f>IF(AM163=1,COUNTIF($AM$2:AM163,1),"")</f>
        <v>162</v>
      </c>
      <c r="AO163" t="str">
        <f>IFERROR(INDEX($C$2:$C$637,MATCH(ROWS($AN$2:AN163),position,0)),"")</f>
        <v/>
      </c>
    </row>
    <row r="164" spans="1:41" x14ac:dyDescent="0.25">
      <c r="A164">
        <v>382</v>
      </c>
      <c r="B164">
        <v>42002</v>
      </c>
      <c r="C164" s="2" t="s">
        <v>1198</v>
      </c>
      <c r="D164" s="2" t="s">
        <v>1199</v>
      </c>
      <c r="E164" s="2" t="s">
        <v>30</v>
      </c>
      <c r="F164" s="2" t="s">
        <v>79</v>
      </c>
      <c r="G164" s="2" t="s">
        <v>1193</v>
      </c>
      <c r="H164" s="2" t="s">
        <v>26</v>
      </c>
      <c r="I164" s="2" t="s">
        <v>1200</v>
      </c>
      <c r="J164" s="1">
        <v>43862</v>
      </c>
      <c r="K164" s="1">
        <v>44561</v>
      </c>
      <c r="L164">
        <v>16560500</v>
      </c>
      <c r="M164" s="2" t="s">
        <v>27</v>
      </c>
      <c r="N164" s="2" t="s">
        <v>1201</v>
      </c>
      <c r="O164" s="2" t="s">
        <v>27</v>
      </c>
      <c r="P164" s="2" t="s">
        <v>27</v>
      </c>
      <c r="Q164" s="2" t="s">
        <v>27</v>
      </c>
      <c r="R164" s="2" t="s">
        <v>27</v>
      </c>
      <c r="S164" s="2" t="s">
        <v>27</v>
      </c>
      <c r="T164" s="2" t="s">
        <v>186</v>
      </c>
      <c r="U164" s="2" t="s">
        <v>1202</v>
      </c>
      <c r="V164" s="2" t="s">
        <v>37</v>
      </c>
      <c r="AM164">
        <f>--ISNUMBER(IFERROR(SEARCH('Formulaire recherche'!$E$18,C164,1),""))</f>
        <v>1</v>
      </c>
      <c r="AN164">
        <f>IF(AM164=1,COUNTIF($AM$2:AM164,1),"")</f>
        <v>163</v>
      </c>
      <c r="AO164" t="str">
        <f>IFERROR(INDEX($C$2:$C$637,MATCH(ROWS($AN$2:AN164),position,0)),"")</f>
        <v/>
      </c>
    </row>
    <row r="165" spans="1:41" x14ac:dyDescent="0.25">
      <c r="A165">
        <v>163</v>
      </c>
      <c r="B165">
        <v>50999</v>
      </c>
      <c r="C165" s="2" t="s">
        <v>600</v>
      </c>
      <c r="D165" s="2" t="s">
        <v>601</v>
      </c>
      <c r="E165" s="2" t="s">
        <v>30</v>
      </c>
      <c r="F165" s="2" t="s">
        <v>24</v>
      </c>
      <c r="G165" s="2" t="s">
        <v>31</v>
      </c>
      <c r="H165" s="2" t="s">
        <v>26</v>
      </c>
      <c r="I165" s="2" t="s">
        <v>27</v>
      </c>
      <c r="J165" s="1"/>
      <c r="K165" s="1"/>
      <c r="M165" s="2" t="s">
        <v>27</v>
      </c>
      <c r="N165" s="2" t="s">
        <v>27</v>
      </c>
      <c r="O165" s="2" t="s">
        <v>27</v>
      </c>
      <c r="P165" s="2" t="s">
        <v>27</v>
      </c>
      <c r="Q165" s="2" t="s">
        <v>27</v>
      </c>
      <c r="R165" s="2" t="s">
        <v>27</v>
      </c>
      <c r="S165" s="2" t="s">
        <v>27</v>
      </c>
      <c r="T165" s="2" t="s">
        <v>27</v>
      </c>
      <c r="U165" s="2" t="s">
        <v>27</v>
      </c>
      <c r="V165" s="2" t="s">
        <v>45</v>
      </c>
      <c r="AM165">
        <f>--ISNUMBER(IFERROR(SEARCH('Formulaire recherche'!$E$18,C165,1),""))</f>
        <v>1</v>
      </c>
      <c r="AN165">
        <f>IF(AM165=1,COUNTIF($AM$2:AM165,1),"")</f>
        <v>164</v>
      </c>
      <c r="AO165" t="str">
        <f>IFERROR(INDEX($C$2:$C$637,MATCH(ROWS($AN$2:AN165),position,0)),"")</f>
        <v/>
      </c>
    </row>
    <row r="166" spans="1:41" x14ac:dyDescent="0.25">
      <c r="A166">
        <v>184</v>
      </c>
      <c r="B166">
        <v>51003</v>
      </c>
      <c r="C166" s="2" t="s">
        <v>687</v>
      </c>
      <c r="D166" s="2" t="s">
        <v>688</v>
      </c>
      <c r="E166" s="2" t="s">
        <v>30</v>
      </c>
      <c r="F166" s="2" t="s">
        <v>24</v>
      </c>
      <c r="G166" s="2" t="s">
        <v>31</v>
      </c>
      <c r="H166" s="2" t="s">
        <v>38</v>
      </c>
      <c r="I166" s="2" t="s">
        <v>27</v>
      </c>
      <c r="J166" s="1"/>
      <c r="K166" s="1"/>
      <c r="M166" s="2" t="s">
        <v>27</v>
      </c>
      <c r="N166" s="2" t="s">
        <v>27</v>
      </c>
      <c r="O166" s="2" t="s">
        <v>27</v>
      </c>
      <c r="P166" s="2" t="s">
        <v>27</v>
      </c>
      <c r="Q166" s="2" t="s">
        <v>27</v>
      </c>
      <c r="R166" s="2" t="s">
        <v>27</v>
      </c>
      <c r="S166" s="2" t="s">
        <v>27</v>
      </c>
      <c r="T166" s="2" t="s">
        <v>27</v>
      </c>
      <c r="U166" s="2" t="s">
        <v>27</v>
      </c>
      <c r="V166" s="2" t="s">
        <v>27</v>
      </c>
      <c r="AM166">
        <f>--ISNUMBER(IFERROR(SEARCH('Formulaire recherche'!$E$18,C166,1),""))</f>
        <v>1</v>
      </c>
      <c r="AN166">
        <f>IF(AM166=1,COUNTIF($AM$2:AM166,1),"")</f>
        <v>165</v>
      </c>
      <c r="AO166" t="str">
        <f>IFERROR(INDEX($C$2:$C$637,MATCH(ROWS($AN$2:AN166),position,0)),"")</f>
        <v/>
      </c>
    </row>
    <row r="167" spans="1:41" x14ac:dyDescent="0.25">
      <c r="A167">
        <v>204</v>
      </c>
      <c r="B167">
        <v>51004</v>
      </c>
      <c r="C167" s="2" t="s">
        <v>746</v>
      </c>
      <c r="D167" s="2" t="s">
        <v>747</v>
      </c>
      <c r="E167" s="2" t="s">
        <v>30</v>
      </c>
      <c r="F167" s="2" t="s">
        <v>24</v>
      </c>
      <c r="G167" s="2" t="s">
        <v>31</v>
      </c>
      <c r="H167" s="2" t="s">
        <v>38</v>
      </c>
      <c r="I167" s="2" t="s">
        <v>27</v>
      </c>
      <c r="J167" s="1"/>
      <c r="K167" s="1"/>
      <c r="M167" s="2" t="s">
        <v>27</v>
      </c>
      <c r="N167" s="2" t="s">
        <v>27</v>
      </c>
      <c r="O167" s="2" t="s">
        <v>27</v>
      </c>
      <c r="P167" s="2" t="s">
        <v>27</v>
      </c>
      <c r="Q167" s="2" t="s">
        <v>27</v>
      </c>
      <c r="R167" s="2" t="s">
        <v>27</v>
      </c>
      <c r="S167" s="2" t="s">
        <v>27</v>
      </c>
      <c r="T167" s="2" t="s">
        <v>27</v>
      </c>
      <c r="U167" s="2" t="s">
        <v>27</v>
      </c>
      <c r="V167" s="2" t="s">
        <v>27</v>
      </c>
      <c r="AM167">
        <f>--ISNUMBER(IFERROR(SEARCH('Formulaire recherche'!$E$18,C167,1),""))</f>
        <v>1</v>
      </c>
      <c r="AN167">
        <f>IF(AM167=1,COUNTIF($AM$2:AM167,1),"")</f>
        <v>166</v>
      </c>
      <c r="AO167" t="str">
        <f>IFERROR(INDEX($C$2:$C$637,MATCH(ROWS($AN$2:AN167),position,0)),"")</f>
        <v/>
      </c>
    </row>
    <row r="168" spans="1:41" x14ac:dyDescent="0.25">
      <c r="A168">
        <v>361</v>
      </c>
      <c r="B168">
        <v>51006</v>
      </c>
      <c r="C168" s="2" t="s">
        <v>1123</v>
      </c>
      <c r="D168" s="2" t="s">
        <v>1124</v>
      </c>
      <c r="E168" s="2" t="s">
        <v>30</v>
      </c>
      <c r="F168" s="2" t="s">
        <v>24</v>
      </c>
      <c r="G168" s="2" t="s">
        <v>31</v>
      </c>
      <c r="H168" s="2" t="s">
        <v>38</v>
      </c>
      <c r="I168" s="2" t="s">
        <v>27</v>
      </c>
      <c r="J168" s="1"/>
      <c r="K168" s="1"/>
      <c r="M168" s="2" t="s">
        <v>27</v>
      </c>
      <c r="N168" s="2" t="s">
        <v>27</v>
      </c>
      <c r="O168" s="2" t="s">
        <v>27</v>
      </c>
      <c r="P168" s="2" t="s">
        <v>27</v>
      </c>
      <c r="Q168" s="2" t="s">
        <v>27</v>
      </c>
      <c r="R168" s="2" t="s">
        <v>27</v>
      </c>
      <c r="S168" s="2" t="s">
        <v>27</v>
      </c>
      <c r="T168" s="2" t="s">
        <v>27</v>
      </c>
      <c r="U168" s="2" t="s">
        <v>27</v>
      </c>
      <c r="V168" s="2" t="s">
        <v>27</v>
      </c>
      <c r="AM168">
        <f>--ISNUMBER(IFERROR(SEARCH('Formulaire recherche'!$E$18,C168,1),""))</f>
        <v>1</v>
      </c>
      <c r="AN168">
        <f>IF(AM168=1,COUNTIF($AM$2:AM168,1),"")</f>
        <v>167</v>
      </c>
      <c r="AO168" t="str">
        <f>IFERROR(INDEX($C$2:$C$637,MATCH(ROWS($AN$2:AN168),position,0)),"")</f>
        <v/>
      </c>
    </row>
    <row r="169" spans="1:41" x14ac:dyDescent="0.25">
      <c r="A169">
        <v>181</v>
      </c>
      <c r="B169">
        <v>51101</v>
      </c>
      <c r="C169" s="2" t="s">
        <v>681</v>
      </c>
      <c r="D169" s="2" t="s">
        <v>682</v>
      </c>
      <c r="E169" s="2" t="s">
        <v>30</v>
      </c>
      <c r="F169" s="2" t="s">
        <v>24</v>
      </c>
      <c r="G169" s="2" t="s">
        <v>31</v>
      </c>
      <c r="H169" s="2" t="s">
        <v>38</v>
      </c>
      <c r="I169" s="2" t="s">
        <v>27</v>
      </c>
      <c r="J169" s="1"/>
      <c r="K169" s="1"/>
      <c r="M169" s="2" t="s">
        <v>27</v>
      </c>
      <c r="N169" s="2" t="s">
        <v>27</v>
      </c>
      <c r="O169" s="2" t="s">
        <v>27</v>
      </c>
      <c r="P169" s="2" t="s">
        <v>27</v>
      </c>
      <c r="Q169" s="2" t="s">
        <v>27</v>
      </c>
      <c r="R169" s="2" t="s">
        <v>27</v>
      </c>
      <c r="S169" s="2" t="s">
        <v>27</v>
      </c>
      <c r="T169" s="2" t="s">
        <v>27</v>
      </c>
      <c r="U169" s="2" t="s">
        <v>27</v>
      </c>
      <c r="V169" s="2" t="s">
        <v>27</v>
      </c>
      <c r="AM169">
        <f>--ISNUMBER(IFERROR(SEARCH('Formulaire recherche'!$E$18,C169,1),""))</f>
        <v>1</v>
      </c>
      <c r="AN169">
        <f>IF(AM169=1,COUNTIF($AM$2:AM169,1),"")</f>
        <v>168</v>
      </c>
      <c r="AO169" t="str">
        <f>IFERROR(INDEX($C$2:$C$637,MATCH(ROWS($AN$2:AN169),position,0)),"")</f>
        <v/>
      </c>
    </row>
    <row r="170" spans="1:41" x14ac:dyDescent="0.25">
      <c r="A170">
        <v>193</v>
      </c>
      <c r="B170">
        <v>51108</v>
      </c>
      <c r="C170" s="2" t="s">
        <v>705</v>
      </c>
      <c r="D170" s="2" t="s">
        <v>706</v>
      </c>
      <c r="E170" s="2" t="s">
        <v>30</v>
      </c>
      <c r="F170" s="2" t="s">
        <v>24</v>
      </c>
      <c r="G170" s="2" t="s">
        <v>31</v>
      </c>
      <c r="H170" s="2" t="s">
        <v>38</v>
      </c>
      <c r="I170" s="2" t="s">
        <v>27</v>
      </c>
      <c r="J170" s="1"/>
      <c r="K170" s="1"/>
      <c r="M170" s="2" t="s">
        <v>27</v>
      </c>
      <c r="N170" s="2" t="s">
        <v>27</v>
      </c>
      <c r="O170" s="2" t="s">
        <v>27</v>
      </c>
      <c r="P170" s="2" t="s">
        <v>27</v>
      </c>
      <c r="Q170" s="2" t="s">
        <v>27</v>
      </c>
      <c r="R170" s="2" t="s">
        <v>27</v>
      </c>
      <c r="S170" s="2" t="s">
        <v>27</v>
      </c>
      <c r="T170" s="2" t="s">
        <v>27</v>
      </c>
      <c r="U170" s="2" t="s">
        <v>27</v>
      </c>
      <c r="V170" s="2" t="s">
        <v>27</v>
      </c>
      <c r="AM170">
        <f>--ISNUMBER(IFERROR(SEARCH('Formulaire recherche'!$E$18,C170,1),""))</f>
        <v>1</v>
      </c>
      <c r="AN170">
        <f>IF(AM170=1,COUNTIF($AM$2:AM170,1),"")</f>
        <v>169</v>
      </c>
      <c r="AO170" t="str">
        <f>IFERROR(INDEX($C$2:$C$637,MATCH(ROWS($AN$2:AN170),position,0)),"")</f>
        <v/>
      </c>
    </row>
    <row r="171" spans="1:41" x14ac:dyDescent="0.25">
      <c r="A171">
        <v>188</v>
      </c>
      <c r="B171">
        <v>51109</v>
      </c>
      <c r="C171" s="2" t="s">
        <v>695</v>
      </c>
      <c r="D171" s="2" t="s">
        <v>696</v>
      </c>
      <c r="E171" s="2" t="s">
        <v>30</v>
      </c>
      <c r="F171" s="2" t="s">
        <v>24</v>
      </c>
      <c r="G171" s="2" t="s">
        <v>31</v>
      </c>
      <c r="H171" s="2" t="s">
        <v>38</v>
      </c>
      <c r="I171" s="2" t="s">
        <v>27</v>
      </c>
      <c r="J171" s="1"/>
      <c r="K171" s="1"/>
      <c r="M171" s="2" t="s">
        <v>27</v>
      </c>
      <c r="N171" s="2" t="s">
        <v>27</v>
      </c>
      <c r="O171" s="2" t="s">
        <v>27</v>
      </c>
      <c r="P171" s="2" t="s">
        <v>27</v>
      </c>
      <c r="Q171" s="2" t="s">
        <v>27</v>
      </c>
      <c r="R171" s="2" t="s">
        <v>27</v>
      </c>
      <c r="S171" s="2" t="s">
        <v>27</v>
      </c>
      <c r="T171" s="2" t="s">
        <v>27</v>
      </c>
      <c r="U171" s="2" t="s">
        <v>27</v>
      </c>
      <c r="V171" s="2" t="s">
        <v>27</v>
      </c>
      <c r="AM171">
        <f>--ISNUMBER(IFERROR(SEARCH('Formulaire recherche'!$E$18,C171,1),""))</f>
        <v>1</v>
      </c>
      <c r="AN171">
        <f>IF(AM171=1,COUNTIF($AM$2:AM171,1),"")</f>
        <v>170</v>
      </c>
      <c r="AO171" t="str">
        <f>IFERROR(INDEX($C$2:$C$637,MATCH(ROWS($AN$2:AN171),position,0)),"")</f>
        <v/>
      </c>
    </row>
    <row r="172" spans="1:41" x14ac:dyDescent="0.25">
      <c r="A172">
        <v>182</v>
      </c>
      <c r="B172">
        <v>51203</v>
      </c>
      <c r="C172" s="2" t="s">
        <v>683</v>
      </c>
      <c r="D172" s="2" t="s">
        <v>684</v>
      </c>
      <c r="E172" s="2" t="s">
        <v>30</v>
      </c>
      <c r="F172" s="2" t="s">
        <v>24</v>
      </c>
      <c r="G172" s="2" t="s">
        <v>31</v>
      </c>
      <c r="H172" s="2" t="s">
        <v>38</v>
      </c>
      <c r="I172" s="2" t="s">
        <v>27</v>
      </c>
      <c r="J172" s="1"/>
      <c r="K172" s="1"/>
      <c r="M172" s="2" t="s">
        <v>27</v>
      </c>
      <c r="N172" s="2" t="s">
        <v>27</v>
      </c>
      <c r="O172" s="2" t="s">
        <v>27</v>
      </c>
      <c r="P172" s="2" t="s">
        <v>27</v>
      </c>
      <c r="Q172" s="2" t="s">
        <v>27</v>
      </c>
      <c r="R172" s="2" t="s">
        <v>27</v>
      </c>
      <c r="S172" s="2" t="s">
        <v>27</v>
      </c>
      <c r="T172" s="2" t="s">
        <v>27</v>
      </c>
      <c r="U172" s="2" t="s">
        <v>27</v>
      </c>
      <c r="V172" s="2" t="s">
        <v>27</v>
      </c>
      <c r="AM172">
        <f>--ISNUMBER(IFERROR(SEARCH('Formulaire recherche'!$E$18,C172,1),""))</f>
        <v>1</v>
      </c>
      <c r="AN172">
        <f>IF(AM172=1,COUNTIF($AM$2:AM172,1),"")</f>
        <v>171</v>
      </c>
      <c r="AO172" t="str">
        <f>IFERROR(INDEX($C$2:$C$637,MATCH(ROWS($AN$2:AN172),position,0)),"")</f>
        <v/>
      </c>
    </row>
    <row r="173" spans="1:41" x14ac:dyDescent="0.25">
      <c r="A173">
        <v>196</v>
      </c>
      <c r="B173">
        <v>51301</v>
      </c>
      <c r="C173" s="2" t="s">
        <v>711</v>
      </c>
      <c r="D173" s="2" t="s">
        <v>712</v>
      </c>
      <c r="E173" s="2" t="s">
        <v>30</v>
      </c>
      <c r="F173" s="2" t="s">
        <v>24</v>
      </c>
      <c r="G173" s="2" t="s">
        <v>31</v>
      </c>
      <c r="H173" s="2" t="s">
        <v>38</v>
      </c>
      <c r="I173" s="2" t="s">
        <v>27</v>
      </c>
      <c r="J173" s="1"/>
      <c r="K173" s="1"/>
      <c r="M173" s="2" t="s">
        <v>27</v>
      </c>
      <c r="N173" s="2" t="s">
        <v>27</v>
      </c>
      <c r="O173" s="2" t="s">
        <v>27</v>
      </c>
      <c r="P173" s="2" t="s">
        <v>27</v>
      </c>
      <c r="Q173" s="2" t="s">
        <v>27</v>
      </c>
      <c r="R173" s="2" t="s">
        <v>27</v>
      </c>
      <c r="S173" s="2" t="s">
        <v>27</v>
      </c>
      <c r="T173" s="2" t="s">
        <v>27</v>
      </c>
      <c r="U173" s="2" t="s">
        <v>27</v>
      </c>
      <c r="V173" s="2" t="s">
        <v>27</v>
      </c>
      <c r="AM173">
        <f>--ISNUMBER(IFERROR(SEARCH('Formulaire recherche'!$E$18,C173,1),""))</f>
        <v>1</v>
      </c>
      <c r="AN173">
        <f>IF(AM173=1,COUNTIF($AM$2:AM173,1),"")</f>
        <v>172</v>
      </c>
      <c r="AO173" t="str">
        <f>IFERROR(INDEX($C$2:$C$637,MATCH(ROWS($AN$2:AN173),position,0)),"")</f>
        <v/>
      </c>
    </row>
    <row r="174" spans="1:41" x14ac:dyDescent="0.25">
      <c r="A174">
        <v>192</v>
      </c>
      <c r="B174">
        <v>51302</v>
      </c>
      <c r="C174" s="2" t="s">
        <v>703</v>
      </c>
      <c r="D174" s="2" t="s">
        <v>704</v>
      </c>
      <c r="E174" s="2" t="s">
        <v>30</v>
      </c>
      <c r="F174" s="2" t="s">
        <v>24</v>
      </c>
      <c r="G174" s="2" t="s">
        <v>31</v>
      </c>
      <c r="H174" s="2" t="s">
        <v>38</v>
      </c>
      <c r="I174" s="2" t="s">
        <v>27</v>
      </c>
      <c r="J174" s="1"/>
      <c r="K174" s="1"/>
      <c r="M174" s="2" t="s">
        <v>27</v>
      </c>
      <c r="N174" s="2" t="s">
        <v>27</v>
      </c>
      <c r="O174" s="2" t="s">
        <v>27</v>
      </c>
      <c r="P174" s="2" t="s">
        <v>27</v>
      </c>
      <c r="Q174" s="2" t="s">
        <v>27</v>
      </c>
      <c r="R174" s="2" t="s">
        <v>27</v>
      </c>
      <c r="S174" s="2" t="s">
        <v>27</v>
      </c>
      <c r="T174" s="2" t="s">
        <v>27</v>
      </c>
      <c r="U174" s="2" t="s">
        <v>27</v>
      </c>
      <c r="V174" s="2" t="s">
        <v>27</v>
      </c>
      <c r="AM174">
        <f>--ISNUMBER(IFERROR(SEARCH('Formulaire recherche'!$E$18,C174,1),""))</f>
        <v>1</v>
      </c>
      <c r="AN174">
        <f>IF(AM174=1,COUNTIF($AM$2:AM174,1),"")</f>
        <v>173</v>
      </c>
      <c r="AO174" t="str">
        <f>IFERROR(INDEX($C$2:$C$637,MATCH(ROWS($AN$2:AN174),position,0)),"")</f>
        <v/>
      </c>
    </row>
    <row r="175" spans="1:41" x14ac:dyDescent="0.25">
      <c r="A175">
        <v>183</v>
      </c>
      <c r="B175">
        <v>51303</v>
      </c>
      <c r="C175" s="2" t="s">
        <v>685</v>
      </c>
      <c r="D175" s="2" t="s">
        <v>686</v>
      </c>
      <c r="E175" s="2" t="s">
        <v>30</v>
      </c>
      <c r="F175" s="2" t="s">
        <v>24</v>
      </c>
      <c r="G175" s="2" t="s">
        <v>31</v>
      </c>
      <c r="H175" s="2" t="s">
        <v>38</v>
      </c>
      <c r="I175" s="2" t="s">
        <v>27</v>
      </c>
      <c r="J175" s="1"/>
      <c r="K175" s="1"/>
      <c r="M175" s="2" t="s">
        <v>27</v>
      </c>
      <c r="N175" s="2" t="s">
        <v>27</v>
      </c>
      <c r="O175" s="2" t="s">
        <v>27</v>
      </c>
      <c r="P175" s="2" t="s">
        <v>27</v>
      </c>
      <c r="Q175" s="2" t="s">
        <v>27</v>
      </c>
      <c r="R175" s="2" t="s">
        <v>27</v>
      </c>
      <c r="S175" s="2" t="s">
        <v>27</v>
      </c>
      <c r="T175" s="2" t="s">
        <v>27</v>
      </c>
      <c r="U175" s="2" t="s">
        <v>27</v>
      </c>
      <c r="V175" s="2" t="s">
        <v>27</v>
      </c>
      <c r="AM175">
        <f>--ISNUMBER(IFERROR(SEARCH('Formulaire recherche'!$E$18,C175,1),""))</f>
        <v>1</v>
      </c>
      <c r="AN175">
        <f>IF(AM175=1,COUNTIF($AM$2:AM175,1),"")</f>
        <v>174</v>
      </c>
      <c r="AO175" t="str">
        <f>IFERROR(INDEX($C$2:$C$637,MATCH(ROWS($AN$2:AN175),position,0)),"")</f>
        <v/>
      </c>
    </row>
    <row r="176" spans="1:41" x14ac:dyDescent="0.25">
      <c r="A176">
        <v>185</v>
      </c>
      <c r="B176">
        <v>51401</v>
      </c>
      <c r="C176" s="2" t="s">
        <v>689</v>
      </c>
      <c r="D176" s="2" t="s">
        <v>690</v>
      </c>
      <c r="E176" s="2" t="s">
        <v>30</v>
      </c>
      <c r="F176" s="2" t="s">
        <v>24</v>
      </c>
      <c r="G176" s="2" t="s">
        <v>31</v>
      </c>
      <c r="H176" s="2" t="s">
        <v>38</v>
      </c>
      <c r="I176" s="2" t="s">
        <v>27</v>
      </c>
      <c r="J176" s="1"/>
      <c r="K176" s="1"/>
      <c r="M176" s="2" t="s">
        <v>27</v>
      </c>
      <c r="N176" s="2" t="s">
        <v>27</v>
      </c>
      <c r="O176" s="2" t="s">
        <v>27</v>
      </c>
      <c r="P176" s="2" t="s">
        <v>27</v>
      </c>
      <c r="Q176" s="2" t="s">
        <v>27</v>
      </c>
      <c r="R176" s="2" t="s">
        <v>27</v>
      </c>
      <c r="S176" s="2" t="s">
        <v>27</v>
      </c>
      <c r="T176" s="2" t="s">
        <v>27</v>
      </c>
      <c r="U176" s="2" t="s">
        <v>27</v>
      </c>
      <c r="V176" s="2" t="s">
        <v>27</v>
      </c>
      <c r="AM176">
        <f>--ISNUMBER(IFERROR(SEARCH('Formulaire recherche'!$E$18,C176,1),""))</f>
        <v>1</v>
      </c>
      <c r="AN176">
        <f>IF(AM176=1,COUNTIF($AM$2:AM176,1),"")</f>
        <v>175</v>
      </c>
      <c r="AO176" t="str">
        <f>IFERROR(INDEX($C$2:$C$637,MATCH(ROWS($AN$2:AN176),position,0)),"")</f>
        <v/>
      </c>
    </row>
    <row r="177" spans="1:41" x14ac:dyDescent="0.25">
      <c r="A177">
        <v>164</v>
      </c>
      <c r="B177">
        <v>51403</v>
      </c>
      <c r="C177" s="2" t="s">
        <v>602</v>
      </c>
      <c r="D177" s="2" t="s">
        <v>603</v>
      </c>
      <c r="E177" s="2" t="s">
        <v>30</v>
      </c>
      <c r="F177" s="2" t="s">
        <v>24</v>
      </c>
      <c r="G177" s="2" t="s">
        <v>31</v>
      </c>
      <c r="H177" s="2" t="s">
        <v>26</v>
      </c>
      <c r="I177" s="2" t="s">
        <v>27</v>
      </c>
      <c r="J177" s="1">
        <v>43080</v>
      </c>
      <c r="K177" s="1">
        <v>43749</v>
      </c>
      <c r="L177">
        <v>18888889</v>
      </c>
      <c r="M177" s="2" t="s">
        <v>41</v>
      </c>
      <c r="N177" s="2" t="s">
        <v>604</v>
      </c>
      <c r="O177" s="2" t="s">
        <v>27</v>
      </c>
      <c r="P177" s="2" t="s">
        <v>27</v>
      </c>
      <c r="Q177" s="2" t="s">
        <v>27</v>
      </c>
      <c r="R177" s="2" t="s">
        <v>373</v>
      </c>
      <c r="S177" s="2" t="s">
        <v>27</v>
      </c>
      <c r="T177" s="2" t="s">
        <v>374</v>
      </c>
      <c r="U177" s="2" t="s">
        <v>605</v>
      </c>
      <c r="V177" s="2" t="s">
        <v>45</v>
      </c>
      <c r="AM177">
        <f>--ISNUMBER(IFERROR(SEARCH('Formulaire recherche'!$E$18,C177,1),""))</f>
        <v>1</v>
      </c>
      <c r="AN177">
        <f>IF(AM177=1,COUNTIF($AM$2:AM177,1),"")</f>
        <v>176</v>
      </c>
      <c r="AO177" t="str">
        <f>IFERROR(INDEX($C$2:$C$637,MATCH(ROWS($AN$2:AN177),position,0)),"")</f>
        <v/>
      </c>
    </row>
    <row r="178" spans="1:41" x14ac:dyDescent="0.25">
      <c r="A178">
        <v>189</v>
      </c>
      <c r="B178">
        <v>51404</v>
      </c>
      <c r="C178" s="2" t="s">
        <v>697</v>
      </c>
      <c r="D178" s="2" t="s">
        <v>698</v>
      </c>
      <c r="E178" s="2" t="s">
        <v>30</v>
      </c>
      <c r="F178" s="2" t="s">
        <v>24</v>
      </c>
      <c r="G178" s="2" t="s">
        <v>31</v>
      </c>
      <c r="H178" s="2" t="s">
        <v>38</v>
      </c>
      <c r="I178" s="2" t="s">
        <v>27</v>
      </c>
      <c r="J178" s="1"/>
      <c r="K178" s="1"/>
      <c r="M178" s="2" t="s">
        <v>27</v>
      </c>
      <c r="N178" s="2" t="s">
        <v>27</v>
      </c>
      <c r="O178" s="2" t="s">
        <v>27</v>
      </c>
      <c r="P178" s="2" t="s">
        <v>27</v>
      </c>
      <c r="Q178" s="2" t="s">
        <v>27</v>
      </c>
      <c r="R178" s="2" t="s">
        <v>27</v>
      </c>
      <c r="S178" s="2" t="s">
        <v>27</v>
      </c>
      <c r="T178" s="2" t="s">
        <v>27</v>
      </c>
      <c r="U178" s="2" t="s">
        <v>27</v>
      </c>
      <c r="V178" s="2" t="s">
        <v>27</v>
      </c>
      <c r="AM178">
        <f>--ISNUMBER(IFERROR(SEARCH('Formulaire recherche'!$E$18,C178,1),""))</f>
        <v>1</v>
      </c>
      <c r="AN178">
        <f>IF(AM178=1,COUNTIF($AM$2:AM178,1),"")</f>
        <v>177</v>
      </c>
      <c r="AO178" t="str">
        <f>IFERROR(INDEX($C$2:$C$637,MATCH(ROWS($AN$2:AN178),position,0)),"")</f>
        <v/>
      </c>
    </row>
    <row r="179" spans="1:41" x14ac:dyDescent="0.25">
      <c r="A179">
        <v>165</v>
      </c>
      <c r="B179">
        <v>51405</v>
      </c>
      <c r="C179" s="2" t="s">
        <v>606</v>
      </c>
      <c r="D179" s="2" t="s">
        <v>607</v>
      </c>
      <c r="E179" s="2" t="s">
        <v>30</v>
      </c>
      <c r="F179" s="2" t="s">
        <v>24</v>
      </c>
      <c r="G179" s="2" t="s">
        <v>31</v>
      </c>
      <c r="H179" s="2" t="s">
        <v>83</v>
      </c>
      <c r="I179" s="2" t="s">
        <v>27</v>
      </c>
      <c r="J179" s="1"/>
      <c r="K179" s="1"/>
      <c r="M179" s="2" t="s">
        <v>27</v>
      </c>
      <c r="N179" s="2" t="s">
        <v>27</v>
      </c>
      <c r="O179" s="2" t="s">
        <v>27</v>
      </c>
      <c r="P179" s="2" t="s">
        <v>27</v>
      </c>
      <c r="Q179" s="2" t="s">
        <v>27</v>
      </c>
      <c r="R179" s="2" t="s">
        <v>27</v>
      </c>
      <c r="S179" s="2" t="s">
        <v>27</v>
      </c>
      <c r="T179" s="2" t="s">
        <v>27</v>
      </c>
      <c r="U179" s="2" t="s">
        <v>27</v>
      </c>
      <c r="V179" s="2" t="s">
        <v>27</v>
      </c>
      <c r="AM179">
        <f>--ISNUMBER(IFERROR(SEARCH('Formulaire recherche'!$E$18,C179,1),""))</f>
        <v>1</v>
      </c>
      <c r="AN179">
        <f>IF(AM179=1,COUNTIF($AM$2:AM179,1),"")</f>
        <v>178</v>
      </c>
      <c r="AO179" t="str">
        <f>IFERROR(INDEX($C$2:$C$637,MATCH(ROWS($AN$2:AN179),position,0)),"")</f>
        <v/>
      </c>
    </row>
    <row r="180" spans="1:41" x14ac:dyDescent="0.25">
      <c r="A180">
        <v>362</v>
      </c>
      <c r="B180">
        <v>51501</v>
      </c>
      <c r="C180" s="2" t="s">
        <v>1125</v>
      </c>
      <c r="D180" s="2" t="s">
        <v>1126</v>
      </c>
      <c r="E180" s="2" t="s">
        <v>30</v>
      </c>
      <c r="F180" s="2" t="s">
        <v>24</v>
      </c>
      <c r="G180" s="2" t="s">
        <v>31</v>
      </c>
      <c r="H180" s="2" t="s">
        <v>38</v>
      </c>
      <c r="I180" s="2" t="s">
        <v>27</v>
      </c>
      <c r="J180" s="1"/>
      <c r="K180" s="1"/>
      <c r="M180" s="2" t="s">
        <v>27</v>
      </c>
      <c r="N180" s="2" t="s">
        <v>27</v>
      </c>
      <c r="O180" s="2" t="s">
        <v>27</v>
      </c>
      <c r="P180" s="2" t="s">
        <v>27</v>
      </c>
      <c r="Q180" s="2" t="s">
        <v>27</v>
      </c>
      <c r="R180" s="2" t="s">
        <v>27</v>
      </c>
      <c r="S180" s="2" t="s">
        <v>27</v>
      </c>
      <c r="T180" s="2" t="s">
        <v>27</v>
      </c>
      <c r="U180" s="2" t="s">
        <v>27</v>
      </c>
      <c r="V180" s="2" t="s">
        <v>27</v>
      </c>
      <c r="AM180">
        <f>--ISNUMBER(IFERROR(SEARCH('Formulaire recherche'!$E$18,C180,1),""))</f>
        <v>1</v>
      </c>
      <c r="AN180">
        <f>IF(AM180=1,COUNTIF($AM$2:AM180,1),"")</f>
        <v>179</v>
      </c>
      <c r="AO180" t="str">
        <f>IFERROR(INDEX($C$2:$C$637,MATCH(ROWS($AN$2:AN180),position,0)),"")</f>
        <v/>
      </c>
    </row>
    <row r="181" spans="1:41" x14ac:dyDescent="0.25">
      <c r="A181">
        <v>166</v>
      </c>
      <c r="B181">
        <v>51502</v>
      </c>
      <c r="C181" s="2" t="s">
        <v>608</v>
      </c>
      <c r="D181" s="2" t="s">
        <v>609</v>
      </c>
      <c r="E181" s="2" t="s">
        <v>30</v>
      </c>
      <c r="F181" s="2" t="s">
        <v>24</v>
      </c>
      <c r="G181" s="2" t="s">
        <v>31</v>
      </c>
      <c r="H181" s="2" t="s">
        <v>26</v>
      </c>
      <c r="I181" s="2" t="s">
        <v>27</v>
      </c>
      <c r="J181" s="1">
        <v>42104</v>
      </c>
      <c r="K181" s="1">
        <v>42369</v>
      </c>
      <c r="L181">
        <v>1020000</v>
      </c>
      <c r="M181" s="2" t="s">
        <v>27</v>
      </c>
      <c r="N181" s="2" t="s">
        <v>610</v>
      </c>
      <c r="O181" s="2" t="s">
        <v>27</v>
      </c>
      <c r="P181" s="2" t="s">
        <v>27</v>
      </c>
      <c r="Q181" s="2" t="s">
        <v>27</v>
      </c>
      <c r="R181" s="2" t="s">
        <v>611</v>
      </c>
      <c r="S181" s="2" t="s">
        <v>27</v>
      </c>
      <c r="T181" s="2" t="s">
        <v>74</v>
      </c>
      <c r="U181" s="2" t="s">
        <v>612</v>
      </c>
      <c r="V181" s="2" t="s">
        <v>45</v>
      </c>
      <c r="AM181">
        <f>--ISNUMBER(IFERROR(SEARCH('Formulaire recherche'!$E$18,C181,1),""))</f>
        <v>1</v>
      </c>
      <c r="AN181">
        <f>IF(AM181=1,COUNTIF($AM$2:AM181,1),"")</f>
        <v>180</v>
      </c>
      <c r="AO181" t="str">
        <f>IFERROR(INDEX($C$2:$C$637,MATCH(ROWS($AN$2:AN181),position,0)),"")</f>
        <v/>
      </c>
    </row>
    <row r="182" spans="1:41" x14ac:dyDescent="0.25">
      <c r="A182">
        <v>187</v>
      </c>
      <c r="B182">
        <v>51503</v>
      </c>
      <c r="C182" s="2" t="s">
        <v>693</v>
      </c>
      <c r="D182" s="2" t="s">
        <v>694</v>
      </c>
      <c r="E182" s="2" t="s">
        <v>30</v>
      </c>
      <c r="F182" s="2" t="s">
        <v>24</v>
      </c>
      <c r="G182" s="2" t="s">
        <v>31</v>
      </c>
      <c r="H182" s="2" t="s">
        <v>38</v>
      </c>
      <c r="I182" s="2" t="s">
        <v>27</v>
      </c>
      <c r="J182" s="1"/>
      <c r="K182" s="1"/>
      <c r="M182" s="2" t="s">
        <v>27</v>
      </c>
      <c r="N182" s="2" t="s">
        <v>27</v>
      </c>
      <c r="O182" s="2" t="s">
        <v>27</v>
      </c>
      <c r="P182" s="2" t="s">
        <v>27</v>
      </c>
      <c r="Q182" s="2" t="s">
        <v>27</v>
      </c>
      <c r="R182" s="2" t="s">
        <v>27</v>
      </c>
      <c r="S182" s="2" t="s">
        <v>27</v>
      </c>
      <c r="T182" s="2" t="s">
        <v>27</v>
      </c>
      <c r="U182" s="2" t="s">
        <v>27</v>
      </c>
      <c r="V182" s="2" t="s">
        <v>27</v>
      </c>
      <c r="AM182">
        <f>--ISNUMBER(IFERROR(SEARCH('Formulaire recherche'!$E$18,C182,1),""))</f>
        <v>1</v>
      </c>
      <c r="AN182">
        <f>IF(AM182=1,COUNTIF($AM$2:AM182,1),"")</f>
        <v>181</v>
      </c>
      <c r="AO182" t="str">
        <f>IFERROR(INDEX($C$2:$C$637,MATCH(ROWS($AN$2:AN182),position,0)),"")</f>
        <v/>
      </c>
    </row>
    <row r="183" spans="1:41" x14ac:dyDescent="0.25">
      <c r="A183">
        <v>167</v>
      </c>
      <c r="B183">
        <v>51601</v>
      </c>
      <c r="C183" s="2" t="s">
        <v>613</v>
      </c>
      <c r="D183" s="2" t="s">
        <v>89</v>
      </c>
      <c r="E183" s="2" t="s">
        <v>30</v>
      </c>
      <c r="F183" s="2" t="s">
        <v>24</v>
      </c>
      <c r="G183" s="2" t="s">
        <v>31</v>
      </c>
      <c r="H183" s="2" t="s">
        <v>38</v>
      </c>
      <c r="I183" s="2" t="s">
        <v>27</v>
      </c>
      <c r="J183" s="1"/>
      <c r="K183" s="1"/>
      <c r="M183" s="2" t="s">
        <v>27</v>
      </c>
      <c r="N183" s="2" t="s">
        <v>27</v>
      </c>
      <c r="O183" s="2" t="s">
        <v>27</v>
      </c>
      <c r="P183" s="2" t="s">
        <v>27</v>
      </c>
      <c r="Q183" s="2" t="s">
        <v>27</v>
      </c>
      <c r="R183" s="2" t="s">
        <v>27</v>
      </c>
      <c r="S183" s="2" t="s">
        <v>27</v>
      </c>
      <c r="T183" s="2" t="s">
        <v>27</v>
      </c>
      <c r="U183" s="2" t="s">
        <v>27</v>
      </c>
      <c r="V183" s="2" t="s">
        <v>27</v>
      </c>
      <c r="AM183">
        <f>--ISNUMBER(IFERROR(SEARCH('Formulaire recherche'!$E$18,C183,1),""))</f>
        <v>1</v>
      </c>
      <c r="AN183">
        <f>IF(AM183=1,COUNTIF($AM$2:AM183,1),"")</f>
        <v>182</v>
      </c>
      <c r="AO183" t="str">
        <f>IFERROR(INDEX($C$2:$C$637,MATCH(ROWS($AN$2:AN183),position,0)),"")</f>
        <v/>
      </c>
    </row>
    <row r="184" spans="1:41" x14ac:dyDescent="0.25">
      <c r="A184">
        <v>2</v>
      </c>
      <c r="B184">
        <v>51604</v>
      </c>
      <c r="C184" s="2" t="s">
        <v>6630</v>
      </c>
      <c r="D184" s="2" t="s">
        <v>6631</v>
      </c>
      <c r="E184" s="2" t="s">
        <v>30</v>
      </c>
      <c r="F184" s="2" t="s">
        <v>24</v>
      </c>
      <c r="G184" s="2" t="s">
        <v>31</v>
      </c>
      <c r="H184" s="2" t="s">
        <v>26</v>
      </c>
      <c r="I184" s="2" t="s">
        <v>27</v>
      </c>
      <c r="J184" s="1">
        <v>42443</v>
      </c>
      <c r="K184" s="1">
        <v>43676</v>
      </c>
      <c r="L184">
        <v>27314815</v>
      </c>
      <c r="M184" s="2" t="s">
        <v>32</v>
      </c>
      <c r="N184" s="2" t="s">
        <v>33</v>
      </c>
      <c r="O184" s="2" t="s">
        <v>27</v>
      </c>
      <c r="P184" s="2" t="s">
        <v>27</v>
      </c>
      <c r="Q184" s="2" t="s">
        <v>27</v>
      </c>
      <c r="R184" s="2" t="s">
        <v>34</v>
      </c>
      <c r="S184" s="2" t="s">
        <v>27</v>
      </c>
      <c r="T184" s="2" t="s">
        <v>35</v>
      </c>
      <c r="U184" s="2" t="s">
        <v>36</v>
      </c>
      <c r="V184" s="2" t="s">
        <v>37</v>
      </c>
      <c r="AM184">
        <f>--ISNUMBER(IFERROR(SEARCH('Formulaire recherche'!$E$18,C184,1),""))</f>
        <v>1</v>
      </c>
      <c r="AN184">
        <f>IF(AM184=1,COUNTIF($AM$2:AM184,1),"")</f>
        <v>183</v>
      </c>
      <c r="AO184" t="str">
        <f>IFERROR(INDEX($C$2:$C$637,MATCH(ROWS($AN$2:AN184),position,0)),"")</f>
        <v/>
      </c>
    </row>
    <row r="185" spans="1:41" x14ac:dyDescent="0.25">
      <c r="A185">
        <v>3</v>
      </c>
      <c r="B185">
        <v>51605</v>
      </c>
      <c r="C185" s="2" t="s">
        <v>6632</v>
      </c>
      <c r="D185" s="2" t="s">
        <v>6633</v>
      </c>
      <c r="E185" s="2" t="s">
        <v>30</v>
      </c>
      <c r="F185" s="2" t="s">
        <v>24</v>
      </c>
      <c r="G185" s="2" t="s">
        <v>31</v>
      </c>
      <c r="H185" s="2" t="s">
        <v>38</v>
      </c>
      <c r="I185" s="2" t="s">
        <v>27</v>
      </c>
      <c r="J185" s="1"/>
      <c r="K185" s="1"/>
      <c r="M185" s="2" t="s">
        <v>27</v>
      </c>
      <c r="N185" s="2" t="s">
        <v>27</v>
      </c>
      <c r="O185" s="2" t="s">
        <v>27</v>
      </c>
      <c r="P185" s="2" t="s">
        <v>27</v>
      </c>
      <c r="Q185" s="2" t="s">
        <v>27</v>
      </c>
      <c r="R185" s="2" t="s">
        <v>27</v>
      </c>
      <c r="S185" s="2" t="s">
        <v>27</v>
      </c>
      <c r="T185" s="2" t="s">
        <v>27</v>
      </c>
      <c r="U185" s="2" t="s">
        <v>27</v>
      </c>
      <c r="V185" s="2" t="s">
        <v>27</v>
      </c>
      <c r="AM185">
        <f>--ISNUMBER(IFERROR(SEARCH('Formulaire recherche'!$E$18,C185,1),""))</f>
        <v>1</v>
      </c>
      <c r="AN185">
        <f>IF(AM185=1,COUNTIF($AM$2:AM185,1),"")</f>
        <v>184</v>
      </c>
      <c r="AO185" t="str">
        <f>IFERROR(INDEX($C$2:$C$637,MATCH(ROWS($AN$2:AN185),position,0)),"")</f>
        <v/>
      </c>
    </row>
    <row r="186" spans="1:41" x14ac:dyDescent="0.25">
      <c r="A186">
        <v>190</v>
      </c>
      <c r="B186">
        <v>51606</v>
      </c>
      <c r="C186" s="2" t="s">
        <v>699</v>
      </c>
      <c r="D186" s="2" t="s">
        <v>700</v>
      </c>
      <c r="E186" s="2" t="s">
        <v>30</v>
      </c>
      <c r="F186" s="2" t="s">
        <v>24</v>
      </c>
      <c r="G186" s="2" t="s">
        <v>31</v>
      </c>
      <c r="H186" s="2" t="s">
        <v>38</v>
      </c>
      <c r="I186" s="2" t="s">
        <v>27</v>
      </c>
      <c r="J186" s="1"/>
      <c r="K186" s="1"/>
      <c r="M186" s="2" t="s">
        <v>27</v>
      </c>
      <c r="N186" s="2" t="s">
        <v>27</v>
      </c>
      <c r="O186" s="2" t="s">
        <v>27</v>
      </c>
      <c r="P186" s="2" t="s">
        <v>27</v>
      </c>
      <c r="Q186" s="2" t="s">
        <v>27</v>
      </c>
      <c r="R186" s="2" t="s">
        <v>27</v>
      </c>
      <c r="S186" s="2" t="s">
        <v>27</v>
      </c>
      <c r="T186" s="2" t="s">
        <v>27</v>
      </c>
      <c r="U186" s="2" t="s">
        <v>27</v>
      </c>
      <c r="V186" s="2" t="s">
        <v>27</v>
      </c>
      <c r="AM186">
        <f>--ISNUMBER(IFERROR(SEARCH('Formulaire recherche'!$E$18,C186,1),""))</f>
        <v>1</v>
      </c>
      <c r="AN186">
        <f>IF(AM186=1,COUNTIF($AM$2:AM186,1),"")</f>
        <v>185</v>
      </c>
      <c r="AO186" t="str">
        <f>IFERROR(INDEX($C$2:$C$637,MATCH(ROWS($AN$2:AN186),position,0)),"")</f>
        <v/>
      </c>
    </row>
    <row r="187" spans="1:41" x14ac:dyDescent="0.25">
      <c r="A187">
        <v>4</v>
      </c>
      <c r="B187">
        <v>51608</v>
      </c>
      <c r="C187" s="2" t="s">
        <v>6634</v>
      </c>
      <c r="D187" s="2" t="s">
        <v>6635</v>
      </c>
      <c r="E187" s="2" t="s">
        <v>30</v>
      </c>
      <c r="F187" s="2" t="s">
        <v>24</v>
      </c>
      <c r="G187" s="2" t="s">
        <v>31</v>
      </c>
      <c r="H187" s="2" t="s">
        <v>26</v>
      </c>
      <c r="I187" s="2" t="s">
        <v>27</v>
      </c>
      <c r="J187" s="1">
        <v>42795</v>
      </c>
      <c r="K187" s="1">
        <v>42948</v>
      </c>
      <c r="L187">
        <v>996104.35</v>
      </c>
      <c r="M187" s="2" t="s">
        <v>27</v>
      </c>
      <c r="N187" s="2" t="s">
        <v>39</v>
      </c>
      <c r="O187" s="2" t="s">
        <v>27</v>
      </c>
      <c r="P187" s="2" t="s">
        <v>27</v>
      </c>
      <c r="Q187" s="2" t="s">
        <v>27</v>
      </c>
      <c r="R187" s="2" t="s">
        <v>27</v>
      </c>
      <c r="S187" s="2" t="s">
        <v>27</v>
      </c>
      <c r="T187" s="2" t="s">
        <v>27</v>
      </c>
      <c r="U187" s="2" t="s">
        <v>40</v>
      </c>
      <c r="V187" s="2" t="s">
        <v>37</v>
      </c>
      <c r="AM187">
        <f>--ISNUMBER(IFERROR(SEARCH('Formulaire recherche'!$E$18,C187,1),""))</f>
        <v>1</v>
      </c>
      <c r="AN187">
        <f>IF(AM187=1,COUNTIF($AM$2:AM187,1),"")</f>
        <v>186</v>
      </c>
      <c r="AO187" t="str">
        <f>IFERROR(INDEX($C$2:$C$637,MATCH(ROWS($AN$2:AN187),position,0)),"")</f>
        <v/>
      </c>
    </row>
    <row r="188" spans="1:41" x14ac:dyDescent="0.25">
      <c r="A188">
        <v>5</v>
      </c>
      <c r="B188">
        <v>51611</v>
      </c>
      <c r="C188" s="2" t="s">
        <v>6636</v>
      </c>
      <c r="D188" s="2" t="s">
        <v>6637</v>
      </c>
      <c r="E188" s="2" t="s">
        <v>30</v>
      </c>
      <c r="F188" s="2" t="s">
        <v>24</v>
      </c>
      <c r="G188" s="2" t="s">
        <v>31</v>
      </c>
      <c r="H188" s="2" t="s">
        <v>26</v>
      </c>
      <c r="I188" s="2" t="s">
        <v>27</v>
      </c>
      <c r="J188" s="1">
        <v>42688</v>
      </c>
      <c r="K188" s="1">
        <v>43281</v>
      </c>
      <c r="L188">
        <v>10564954</v>
      </c>
      <c r="M188" s="2" t="s">
        <v>41</v>
      </c>
      <c r="N188" s="2" t="s">
        <v>42</v>
      </c>
      <c r="O188" s="2" t="s">
        <v>27</v>
      </c>
      <c r="P188" s="2" t="s">
        <v>27</v>
      </c>
      <c r="Q188" s="2" t="s">
        <v>27</v>
      </c>
      <c r="R188" s="2" t="s">
        <v>27</v>
      </c>
      <c r="S188" s="2" t="s">
        <v>27</v>
      </c>
      <c r="T188" s="2" t="s">
        <v>43</v>
      </c>
      <c r="U188" s="2" t="s">
        <v>44</v>
      </c>
      <c r="V188" s="2" t="s">
        <v>45</v>
      </c>
      <c r="AM188">
        <f>--ISNUMBER(IFERROR(SEARCH('Formulaire recherche'!$E$18,C188,1),""))</f>
        <v>1</v>
      </c>
      <c r="AN188">
        <f>IF(AM188=1,COUNTIF($AM$2:AM188,1),"")</f>
        <v>187</v>
      </c>
      <c r="AO188" t="str">
        <f>IFERROR(INDEX($C$2:$C$637,MATCH(ROWS($AN$2:AN188),position,0)),"")</f>
        <v/>
      </c>
    </row>
    <row r="189" spans="1:41" x14ac:dyDescent="0.25">
      <c r="A189">
        <v>6</v>
      </c>
      <c r="B189">
        <v>51701</v>
      </c>
      <c r="C189" s="2" t="s">
        <v>6638</v>
      </c>
      <c r="D189" s="2" t="s">
        <v>46</v>
      </c>
      <c r="E189" s="2" t="s">
        <v>30</v>
      </c>
      <c r="F189" s="2" t="s">
        <v>24</v>
      </c>
      <c r="G189" s="2" t="s">
        <v>31</v>
      </c>
      <c r="H189" s="2" t="s">
        <v>38</v>
      </c>
      <c r="I189" s="2" t="s">
        <v>27</v>
      </c>
      <c r="J189" s="1">
        <v>42856</v>
      </c>
      <c r="K189" s="1">
        <v>43465</v>
      </c>
      <c r="L189">
        <v>14829554</v>
      </c>
      <c r="M189" s="2" t="s">
        <v>27</v>
      </c>
      <c r="N189" s="2" t="s">
        <v>47</v>
      </c>
      <c r="O189" s="2" t="s">
        <v>27</v>
      </c>
      <c r="P189" s="2" t="s">
        <v>27</v>
      </c>
      <c r="Q189" s="2" t="s">
        <v>27</v>
      </c>
      <c r="R189" s="2" t="s">
        <v>27</v>
      </c>
      <c r="S189" s="2" t="s">
        <v>27</v>
      </c>
      <c r="T189" s="2" t="s">
        <v>48</v>
      </c>
      <c r="U189" s="2" t="s">
        <v>49</v>
      </c>
      <c r="V189" s="2" t="s">
        <v>37</v>
      </c>
      <c r="AM189">
        <f>--ISNUMBER(IFERROR(SEARCH('Formulaire recherche'!$E$18,C189,1),""))</f>
        <v>1</v>
      </c>
      <c r="AN189">
        <f>IF(AM189=1,COUNTIF($AM$2:AM189,1),"")</f>
        <v>188</v>
      </c>
      <c r="AO189" t="str">
        <f>IFERROR(INDEX($C$2:$C$637,MATCH(ROWS($AN$2:AN189),position,0)),"")</f>
        <v/>
      </c>
    </row>
    <row r="190" spans="1:41" x14ac:dyDescent="0.25">
      <c r="A190">
        <v>7</v>
      </c>
      <c r="B190">
        <v>51702</v>
      </c>
      <c r="C190" s="2" t="s">
        <v>6639</v>
      </c>
      <c r="D190" s="2" t="s">
        <v>6640</v>
      </c>
      <c r="E190" s="2" t="s">
        <v>30</v>
      </c>
      <c r="F190" s="2" t="s">
        <v>24</v>
      </c>
      <c r="G190" s="2" t="s">
        <v>31</v>
      </c>
      <c r="H190" s="2" t="s">
        <v>38</v>
      </c>
      <c r="I190" s="2" t="s">
        <v>27</v>
      </c>
      <c r="J190" s="1"/>
      <c r="K190" s="1"/>
      <c r="M190" s="2" t="s">
        <v>27</v>
      </c>
      <c r="N190" s="2" t="s">
        <v>27</v>
      </c>
      <c r="O190" s="2" t="s">
        <v>27</v>
      </c>
      <c r="P190" s="2" t="s">
        <v>27</v>
      </c>
      <c r="Q190" s="2" t="s">
        <v>27</v>
      </c>
      <c r="R190" s="2" t="s">
        <v>27</v>
      </c>
      <c r="S190" s="2" t="s">
        <v>27</v>
      </c>
      <c r="T190" s="2" t="s">
        <v>27</v>
      </c>
      <c r="U190" s="2" t="s">
        <v>27</v>
      </c>
      <c r="V190" s="2" t="s">
        <v>27</v>
      </c>
      <c r="AM190">
        <f>--ISNUMBER(IFERROR(SEARCH('Formulaire recherche'!$E$18,C190,1),""))</f>
        <v>1</v>
      </c>
      <c r="AN190">
        <f>IF(AM190=1,COUNTIF($AM$2:AM190,1),"")</f>
        <v>189</v>
      </c>
      <c r="AO190" t="str">
        <f>IFERROR(INDEX($C$2:$C$637,MATCH(ROWS($AN$2:AN190),position,0)),"")</f>
        <v/>
      </c>
    </row>
    <row r="191" spans="1:41" x14ac:dyDescent="0.25">
      <c r="A191">
        <v>8</v>
      </c>
      <c r="B191">
        <v>51703</v>
      </c>
      <c r="C191" s="2" t="s">
        <v>6641</v>
      </c>
      <c r="D191" s="2" t="s">
        <v>6642</v>
      </c>
      <c r="E191" s="2" t="s">
        <v>30</v>
      </c>
      <c r="F191" s="2" t="s">
        <v>24</v>
      </c>
      <c r="G191" s="2" t="s">
        <v>31</v>
      </c>
      <c r="H191" s="2" t="s">
        <v>26</v>
      </c>
      <c r="I191" s="2" t="s">
        <v>27</v>
      </c>
      <c r="J191" s="1">
        <v>42871</v>
      </c>
      <c r="K191" s="1"/>
      <c r="L191">
        <v>5685185</v>
      </c>
      <c r="M191" s="2" t="s">
        <v>27</v>
      </c>
      <c r="N191" s="2" t="s">
        <v>50</v>
      </c>
      <c r="O191" s="2" t="s">
        <v>27</v>
      </c>
      <c r="P191" s="2" t="s">
        <v>27</v>
      </c>
      <c r="Q191" s="2" t="s">
        <v>27</v>
      </c>
      <c r="R191" s="2" t="s">
        <v>51</v>
      </c>
      <c r="S191" s="2" t="s">
        <v>27</v>
      </c>
      <c r="T191" s="2" t="s">
        <v>52</v>
      </c>
      <c r="U191" s="2" t="s">
        <v>53</v>
      </c>
      <c r="V191" s="2" t="s">
        <v>45</v>
      </c>
      <c r="AM191">
        <f>--ISNUMBER(IFERROR(SEARCH('Formulaire recherche'!$E$18,C191,1),""))</f>
        <v>1</v>
      </c>
      <c r="AN191">
        <f>IF(AM191=1,COUNTIF($AM$2:AM191,1),"")</f>
        <v>190</v>
      </c>
      <c r="AO191" t="str">
        <f>IFERROR(INDEX($C$2:$C$637,MATCH(ROWS($AN$2:AN191),position,0)),"")</f>
        <v/>
      </c>
    </row>
    <row r="192" spans="1:41" x14ac:dyDescent="0.25">
      <c r="A192">
        <v>9</v>
      </c>
      <c r="B192">
        <v>51704</v>
      </c>
      <c r="C192" s="2" t="s">
        <v>6643</v>
      </c>
      <c r="D192" s="2" t="s">
        <v>6644</v>
      </c>
      <c r="E192" s="2" t="s">
        <v>30</v>
      </c>
      <c r="F192" s="2" t="s">
        <v>24</v>
      </c>
      <c r="G192" s="2" t="s">
        <v>31</v>
      </c>
      <c r="H192" s="2" t="s">
        <v>26</v>
      </c>
      <c r="I192" s="2" t="s">
        <v>54</v>
      </c>
      <c r="J192" s="1">
        <v>42736</v>
      </c>
      <c r="K192" s="1">
        <v>43525</v>
      </c>
      <c r="L192">
        <v>35840650</v>
      </c>
      <c r="M192" s="2" t="s">
        <v>27</v>
      </c>
      <c r="N192" s="2" t="s">
        <v>55</v>
      </c>
      <c r="O192" s="2" t="s">
        <v>27</v>
      </c>
      <c r="P192" s="2" t="s">
        <v>27</v>
      </c>
      <c r="Q192" s="2" t="s">
        <v>27</v>
      </c>
      <c r="R192" s="2" t="s">
        <v>56</v>
      </c>
      <c r="S192" s="2" t="s">
        <v>27</v>
      </c>
      <c r="T192" s="2" t="s">
        <v>57</v>
      </c>
      <c r="U192" s="2" t="s">
        <v>58</v>
      </c>
      <c r="V192" s="2" t="s">
        <v>45</v>
      </c>
      <c r="AM192">
        <f>--ISNUMBER(IFERROR(SEARCH('Formulaire recherche'!$E$18,C192,1),""))</f>
        <v>1</v>
      </c>
      <c r="AN192">
        <f>IF(AM192=1,COUNTIF($AM$2:AM192,1),"")</f>
        <v>191</v>
      </c>
      <c r="AO192" t="str">
        <f>IFERROR(INDEX($C$2:$C$637,MATCH(ROWS($AN$2:AN192),position,0)),"")</f>
        <v/>
      </c>
    </row>
    <row r="193" spans="1:41" x14ac:dyDescent="0.25">
      <c r="A193">
        <v>10</v>
      </c>
      <c r="B193">
        <v>51801</v>
      </c>
      <c r="C193" s="2" t="s">
        <v>6645</v>
      </c>
      <c r="D193" s="2" t="s">
        <v>6646</v>
      </c>
      <c r="E193" s="2" t="s">
        <v>30</v>
      </c>
      <c r="F193" s="2" t="s">
        <v>24</v>
      </c>
      <c r="G193" s="2" t="s">
        <v>31</v>
      </c>
      <c r="H193" s="2" t="s">
        <v>26</v>
      </c>
      <c r="I193" s="2" t="s">
        <v>27</v>
      </c>
      <c r="J193" s="1">
        <v>43313</v>
      </c>
      <c r="K193" s="1">
        <v>43920</v>
      </c>
      <c r="L193">
        <v>42000000</v>
      </c>
      <c r="M193" s="2" t="s">
        <v>41</v>
      </c>
      <c r="N193" s="2" t="s">
        <v>59</v>
      </c>
      <c r="O193" s="2" t="s">
        <v>27</v>
      </c>
      <c r="P193" s="2" t="s">
        <v>27</v>
      </c>
      <c r="Q193" s="2" t="s">
        <v>27</v>
      </c>
      <c r="R193" s="2" t="s">
        <v>60</v>
      </c>
      <c r="S193" s="2" t="s">
        <v>27</v>
      </c>
      <c r="T193" s="2" t="s">
        <v>57</v>
      </c>
      <c r="U193" s="2" t="s">
        <v>61</v>
      </c>
      <c r="V193" s="2" t="s">
        <v>45</v>
      </c>
      <c r="AM193">
        <f>--ISNUMBER(IFERROR(SEARCH('Formulaire recherche'!$E$18,C193,1),""))</f>
        <v>1</v>
      </c>
      <c r="AN193">
        <f>IF(AM193=1,COUNTIF($AM$2:AM193,1),"")</f>
        <v>192</v>
      </c>
      <c r="AO193" t="str">
        <f>IFERROR(INDEX($C$2:$C$637,MATCH(ROWS($AN$2:AN193),position,0)),"")</f>
        <v/>
      </c>
    </row>
    <row r="194" spans="1:41" x14ac:dyDescent="0.25">
      <c r="A194">
        <v>11</v>
      </c>
      <c r="B194">
        <v>51802</v>
      </c>
      <c r="C194" s="2" t="s">
        <v>6647</v>
      </c>
      <c r="D194" s="2" t="s">
        <v>62</v>
      </c>
      <c r="E194" s="2" t="s">
        <v>30</v>
      </c>
      <c r="F194" s="2" t="s">
        <v>24</v>
      </c>
      <c r="G194" s="2" t="s">
        <v>31</v>
      </c>
      <c r="H194" s="2" t="s">
        <v>26</v>
      </c>
      <c r="I194" s="2" t="s">
        <v>27</v>
      </c>
      <c r="J194" s="1">
        <v>43199</v>
      </c>
      <c r="K194" s="1">
        <v>43677</v>
      </c>
      <c r="L194">
        <v>16936140</v>
      </c>
      <c r="M194" s="2" t="s">
        <v>27</v>
      </c>
      <c r="N194" s="2" t="s">
        <v>63</v>
      </c>
      <c r="O194" s="2" t="s">
        <v>27</v>
      </c>
      <c r="P194" s="2" t="s">
        <v>27</v>
      </c>
      <c r="Q194" s="2" t="s">
        <v>27</v>
      </c>
      <c r="R194" s="2" t="s">
        <v>64</v>
      </c>
      <c r="S194" s="2" t="s">
        <v>27</v>
      </c>
      <c r="T194" s="2" t="s">
        <v>65</v>
      </c>
      <c r="U194" s="2" t="s">
        <v>66</v>
      </c>
      <c r="V194" s="2" t="s">
        <v>37</v>
      </c>
      <c r="AM194">
        <f>--ISNUMBER(IFERROR(SEARCH('Formulaire recherche'!$E$18,C194,1),""))</f>
        <v>1</v>
      </c>
      <c r="AN194">
        <f>IF(AM194=1,COUNTIF($AM$2:AM194,1),"")</f>
        <v>193</v>
      </c>
      <c r="AO194" t="str">
        <f>IFERROR(INDEX($C$2:$C$637,MATCH(ROWS($AN$2:AN194),position,0)),"")</f>
        <v/>
      </c>
    </row>
    <row r="195" spans="1:41" x14ac:dyDescent="0.25">
      <c r="A195">
        <v>13</v>
      </c>
      <c r="B195">
        <v>51803</v>
      </c>
      <c r="C195" s="2" t="s">
        <v>6650</v>
      </c>
      <c r="D195" s="2" t="s">
        <v>68</v>
      </c>
      <c r="E195" s="2" t="s">
        <v>30</v>
      </c>
      <c r="F195" s="2" t="s">
        <v>24</v>
      </c>
      <c r="G195" s="2" t="s">
        <v>31</v>
      </c>
      <c r="H195" s="2" t="s">
        <v>26</v>
      </c>
      <c r="I195" s="2" t="s">
        <v>27</v>
      </c>
      <c r="J195" s="1">
        <v>43296</v>
      </c>
      <c r="K195" s="1">
        <v>43921</v>
      </c>
      <c r="L195">
        <v>9470720</v>
      </c>
      <c r="M195" s="2" t="s">
        <v>27</v>
      </c>
      <c r="N195" s="2" t="s">
        <v>69</v>
      </c>
      <c r="O195" s="2" t="s">
        <v>27</v>
      </c>
      <c r="P195" s="2" t="s">
        <v>27</v>
      </c>
      <c r="Q195" s="2" t="s">
        <v>27</v>
      </c>
      <c r="R195" s="2" t="s">
        <v>27</v>
      </c>
      <c r="S195" s="2" t="s">
        <v>27</v>
      </c>
      <c r="T195" s="2" t="s">
        <v>27</v>
      </c>
      <c r="U195" s="2" t="s">
        <v>70</v>
      </c>
      <c r="V195" s="2" t="s">
        <v>45</v>
      </c>
      <c r="AM195">
        <f>--ISNUMBER(IFERROR(SEARCH('Formulaire recherche'!$E$18,C195,1),""))</f>
        <v>1</v>
      </c>
      <c r="AN195">
        <f>IF(AM195=1,COUNTIF($AM$2:AM195,1),"")</f>
        <v>194</v>
      </c>
      <c r="AO195" t="str">
        <f>IFERROR(INDEX($C$2:$C$637,MATCH(ROWS($AN$2:AN195),position,0)),"")</f>
        <v/>
      </c>
    </row>
    <row r="196" spans="1:41" x14ac:dyDescent="0.25">
      <c r="A196">
        <v>14</v>
      </c>
      <c r="B196">
        <v>51804</v>
      </c>
      <c r="C196" s="2" t="s">
        <v>6651</v>
      </c>
      <c r="D196" s="2" t="s">
        <v>6652</v>
      </c>
      <c r="E196" s="2" t="s">
        <v>30</v>
      </c>
      <c r="F196" s="2" t="s">
        <v>24</v>
      </c>
      <c r="G196" s="2" t="s">
        <v>31</v>
      </c>
      <c r="H196" s="2" t="s">
        <v>26</v>
      </c>
      <c r="I196" s="2" t="s">
        <v>71</v>
      </c>
      <c r="J196" s="1">
        <v>43301</v>
      </c>
      <c r="K196" s="1">
        <v>44104</v>
      </c>
      <c r="L196">
        <v>60500000</v>
      </c>
      <c r="M196" s="2" t="s">
        <v>41</v>
      </c>
      <c r="N196" s="2" t="s">
        <v>72</v>
      </c>
      <c r="O196" s="2" t="s">
        <v>27</v>
      </c>
      <c r="P196" s="2" t="s">
        <v>27</v>
      </c>
      <c r="Q196" s="2" t="s">
        <v>27</v>
      </c>
      <c r="R196" s="2" t="s">
        <v>73</v>
      </c>
      <c r="S196" s="2" t="s">
        <v>27</v>
      </c>
      <c r="T196" s="2" t="s">
        <v>74</v>
      </c>
      <c r="U196" s="2" t="s">
        <v>75</v>
      </c>
      <c r="V196" s="2" t="s">
        <v>37</v>
      </c>
      <c r="AM196">
        <f>--ISNUMBER(IFERROR(SEARCH('Formulaire recherche'!$E$18,C196,1),""))</f>
        <v>1</v>
      </c>
      <c r="AN196">
        <f>IF(AM196=1,COUNTIF($AM$2:AM196,1),"")</f>
        <v>195</v>
      </c>
      <c r="AO196" t="str">
        <f>IFERROR(INDEX($C$2:$C$637,MATCH(ROWS($AN$2:AN196),position,0)),"")</f>
        <v/>
      </c>
    </row>
    <row r="197" spans="1:41" x14ac:dyDescent="0.25">
      <c r="A197">
        <v>15</v>
      </c>
      <c r="B197">
        <v>51805</v>
      </c>
      <c r="C197" s="2" t="s">
        <v>6653</v>
      </c>
      <c r="D197" s="2" t="s">
        <v>76</v>
      </c>
      <c r="E197" s="2" t="s">
        <v>30</v>
      </c>
      <c r="F197" s="2" t="s">
        <v>24</v>
      </c>
      <c r="G197" s="2" t="s">
        <v>31</v>
      </c>
      <c r="H197" s="2" t="s">
        <v>26</v>
      </c>
      <c r="I197" s="2" t="s">
        <v>27</v>
      </c>
      <c r="J197" s="1">
        <v>43297</v>
      </c>
      <c r="K197" s="1">
        <v>43830</v>
      </c>
      <c r="L197">
        <v>2367688</v>
      </c>
      <c r="M197" s="2" t="s">
        <v>32</v>
      </c>
      <c r="N197" s="2" t="s">
        <v>77</v>
      </c>
      <c r="O197" s="2" t="s">
        <v>27</v>
      </c>
      <c r="P197" s="2" t="s">
        <v>27</v>
      </c>
      <c r="Q197" s="2" t="s">
        <v>27</v>
      </c>
      <c r="R197" s="2" t="s">
        <v>27</v>
      </c>
      <c r="S197" s="2" t="s">
        <v>27</v>
      </c>
      <c r="T197" s="2" t="s">
        <v>52</v>
      </c>
      <c r="U197" s="2" t="s">
        <v>78</v>
      </c>
      <c r="V197" s="2" t="s">
        <v>45</v>
      </c>
      <c r="AM197">
        <f>--ISNUMBER(IFERROR(SEARCH('Formulaire recherche'!$E$18,C197,1),""))</f>
        <v>1</v>
      </c>
      <c r="AN197">
        <f>IF(AM197=1,COUNTIF($AM$2:AM197,1),"")</f>
        <v>196</v>
      </c>
      <c r="AO197" t="str">
        <f>IFERROR(INDEX($C$2:$C$637,MATCH(ROWS($AN$2:AN197),position,0)),"")</f>
        <v/>
      </c>
    </row>
    <row r="198" spans="1:41" x14ac:dyDescent="0.25">
      <c r="A198">
        <v>212</v>
      </c>
      <c r="B198">
        <v>51901</v>
      </c>
      <c r="C198" s="2" t="s">
        <v>770</v>
      </c>
      <c r="D198" s="2" t="s">
        <v>771</v>
      </c>
      <c r="E198" s="2" t="s">
        <v>30</v>
      </c>
      <c r="F198" s="2" t="s">
        <v>24</v>
      </c>
      <c r="G198" s="2" t="s">
        <v>31</v>
      </c>
      <c r="H198" s="2" t="s">
        <v>26</v>
      </c>
      <c r="I198" s="2" t="s">
        <v>27</v>
      </c>
      <c r="J198" s="1">
        <v>43634</v>
      </c>
      <c r="K198" s="1">
        <v>43738</v>
      </c>
      <c r="M198" s="2" t="s">
        <v>32</v>
      </c>
      <c r="N198" s="2" t="s">
        <v>772</v>
      </c>
      <c r="O198" s="2" t="s">
        <v>27</v>
      </c>
      <c r="P198" s="2" t="s">
        <v>27</v>
      </c>
      <c r="Q198" s="2" t="s">
        <v>27</v>
      </c>
      <c r="R198" s="2" t="s">
        <v>27</v>
      </c>
      <c r="S198" s="2" t="s">
        <v>27</v>
      </c>
      <c r="T198" s="2" t="s">
        <v>27</v>
      </c>
      <c r="U198" s="2" t="s">
        <v>773</v>
      </c>
      <c r="V198" s="2" t="s">
        <v>45</v>
      </c>
      <c r="AM198">
        <f>--ISNUMBER(IFERROR(SEARCH('Formulaire recherche'!$E$18,C198,1),""))</f>
        <v>1</v>
      </c>
      <c r="AN198">
        <f>IF(AM198=1,COUNTIF($AM$2:AM198,1),"")</f>
        <v>197</v>
      </c>
      <c r="AO198" t="str">
        <f>IFERROR(INDEX($C$2:$C$637,MATCH(ROWS($AN$2:AN198),position,0)),"")</f>
        <v/>
      </c>
    </row>
    <row r="199" spans="1:41" x14ac:dyDescent="0.25">
      <c r="A199">
        <v>230</v>
      </c>
      <c r="B199">
        <v>51902</v>
      </c>
      <c r="C199" s="2" t="s">
        <v>839</v>
      </c>
      <c r="D199" s="2" t="s">
        <v>840</v>
      </c>
      <c r="E199" s="2" t="s">
        <v>30</v>
      </c>
      <c r="F199" s="2" t="s">
        <v>24</v>
      </c>
      <c r="G199" s="2" t="s">
        <v>31</v>
      </c>
      <c r="H199" s="2" t="s">
        <v>26</v>
      </c>
      <c r="I199" s="2" t="s">
        <v>841</v>
      </c>
      <c r="J199" s="1">
        <v>43728</v>
      </c>
      <c r="K199" s="1">
        <v>44015</v>
      </c>
      <c r="L199">
        <v>3935098</v>
      </c>
      <c r="M199" s="2" t="s">
        <v>41</v>
      </c>
      <c r="N199" s="2" t="s">
        <v>842</v>
      </c>
      <c r="O199" s="2" t="s">
        <v>27</v>
      </c>
      <c r="P199" s="2" t="s">
        <v>27</v>
      </c>
      <c r="Q199" s="2" t="s">
        <v>27</v>
      </c>
      <c r="R199" s="2" t="s">
        <v>27</v>
      </c>
      <c r="S199" s="2" t="s">
        <v>27</v>
      </c>
      <c r="T199" s="2" t="s">
        <v>27</v>
      </c>
      <c r="U199" s="2" t="s">
        <v>843</v>
      </c>
      <c r="V199" s="2" t="s">
        <v>45</v>
      </c>
      <c r="AM199">
        <f>--ISNUMBER(IFERROR(SEARCH('Formulaire recherche'!$E$18,C199,1),""))</f>
        <v>1</v>
      </c>
      <c r="AN199">
        <f>IF(AM199=1,COUNTIF($AM$2:AM199,1),"")</f>
        <v>198</v>
      </c>
      <c r="AO199" t="str">
        <f>IFERROR(INDEX($C$2:$C$637,MATCH(ROWS($AN$2:AN199),position,0)),"")</f>
        <v/>
      </c>
    </row>
    <row r="200" spans="1:41" x14ac:dyDescent="0.25">
      <c r="A200">
        <v>363</v>
      </c>
      <c r="B200">
        <v>53006</v>
      </c>
      <c r="C200" s="2" t="s">
        <v>1127</v>
      </c>
      <c r="D200" s="2" t="s">
        <v>1128</v>
      </c>
      <c r="E200" s="2" t="s">
        <v>30</v>
      </c>
      <c r="F200" s="2" t="s">
        <v>24</v>
      </c>
      <c r="G200" s="2" t="s">
        <v>31</v>
      </c>
      <c r="H200" s="2" t="s">
        <v>38</v>
      </c>
      <c r="I200" s="2" t="s">
        <v>27</v>
      </c>
      <c r="J200" s="1"/>
      <c r="K200" s="1"/>
      <c r="M200" s="2" t="s">
        <v>27</v>
      </c>
      <c r="N200" s="2" t="s">
        <v>27</v>
      </c>
      <c r="O200" s="2" t="s">
        <v>27</v>
      </c>
      <c r="P200" s="2" t="s">
        <v>27</v>
      </c>
      <c r="Q200" s="2" t="s">
        <v>27</v>
      </c>
      <c r="R200" s="2" t="s">
        <v>27</v>
      </c>
      <c r="S200" s="2" t="s">
        <v>27</v>
      </c>
      <c r="T200" s="2" t="s">
        <v>27</v>
      </c>
      <c r="U200" s="2" t="s">
        <v>27</v>
      </c>
      <c r="V200" s="2" t="s">
        <v>27</v>
      </c>
      <c r="AM200">
        <f>--ISNUMBER(IFERROR(SEARCH('Formulaire recherche'!$E$18,C200,1),""))</f>
        <v>1</v>
      </c>
      <c r="AN200">
        <f>IF(AM200=1,COUNTIF($AM$2:AM200,1),"")</f>
        <v>199</v>
      </c>
      <c r="AO200" t="str">
        <f>IFERROR(INDEX($C$2:$C$637,MATCH(ROWS($AN$2:AN200),position,0)),"")</f>
        <v/>
      </c>
    </row>
    <row r="201" spans="1:41" x14ac:dyDescent="0.25">
      <c r="A201">
        <v>364</v>
      </c>
      <c r="B201">
        <v>54005</v>
      </c>
      <c r="C201" s="2" t="s">
        <v>1129</v>
      </c>
      <c r="D201" s="2" t="s">
        <v>1130</v>
      </c>
      <c r="E201" s="2" t="s">
        <v>30</v>
      </c>
      <c r="F201" s="2" t="s">
        <v>24</v>
      </c>
      <c r="G201" s="2" t="s">
        <v>31</v>
      </c>
      <c r="H201" s="2" t="s">
        <v>38</v>
      </c>
      <c r="I201" s="2" t="s">
        <v>27</v>
      </c>
      <c r="J201" s="1"/>
      <c r="K201" s="1"/>
      <c r="M201" s="2" t="s">
        <v>27</v>
      </c>
      <c r="N201" s="2" t="s">
        <v>27</v>
      </c>
      <c r="O201" s="2" t="s">
        <v>27</v>
      </c>
      <c r="P201" s="2" t="s">
        <v>27</v>
      </c>
      <c r="Q201" s="2" t="s">
        <v>27</v>
      </c>
      <c r="R201" s="2" t="s">
        <v>27</v>
      </c>
      <c r="S201" s="2" t="s">
        <v>27</v>
      </c>
      <c r="T201" s="2" t="s">
        <v>27</v>
      </c>
      <c r="U201" s="2" t="s">
        <v>27</v>
      </c>
      <c r="V201" s="2" t="s">
        <v>27</v>
      </c>
      <c r="AM201">
        <f>--ISNUMBER(IFERROR(SEARCH('Formulaire recherche'!$E$18,C201,1),""))</f>
        <v>1</v>
      </c>
      <c r="AN201">
        <f>IF(AM201=1,COUNTIF($AM$2:AM201,1),"")</f>
        <v>200</v>
      </c>
      <c r="AO201" t="str">
        <f>IFERROR(INDEX($C$2:$C$637,MATCH(ROWS($AN$2:AN201),position,0)),"")</f>
        <v/>
      </c>
    </row>
    <row r="202" spans="1:41" x14ac:dyDescent="0.25">
      <c r="A202">
        <v>205</v>
      </c>
      <c r="B202">
        <v>56005</v>
      </c>
      <c r="C202" s="2" t="s">
        <v>748</v>
      </c>
      <c r="D202" s="2" t="s">
        <v>749</v>
      </c>
      <c r="E202" s="2" t="s">
        <v>30</v>
      </c>
      <c r="F202" s="2" t="s">
        <v>24</v>
      </c>
      <c r="G202" s="2" t="s">
        <v>31</v>
      </c>
      <c r="H202" s="2" t="s">
        <v>38</v>
      </c>
      <c r="I202" s="2" t="s">
        <v>27</v>
      </c>
      <c r="J202" s="1"/>
      <c r="K202" s="1"/>
      <c r="M202" s="2" t="s">
        <v>27</v>
      </c>
      <c r="N202" s="2" t="s">
        <v>27</v>
      </c>
      <c r="O202" s="2" t="s">
        <v>27</v>
      </c>
      <c r="P202" s="2" t="s">
        <v>27</v>
      </c>
      <c r="Q202" s="2" t="s">
        <v>27</v>
      </c>
      <c r="R202" s="2" t="s">
        <v>27</v>
      </c>
      <c r="S202" s="2" t="s">
        <v>27</v>
      </c>
      <c r="T202" s="2" t="s">
        <v>27</v>
      </c>
      <c r="U202" s="2" t="s">
        <v>27</v>
      </c>
      <c r="V202" s="2" t="s">
        <v>27</v>
      </c>
      <c r="AM202">
        <f>--ISNUMBER(IFERROR(SEARCH('Formulaire recherche'!$E$18,C202,1),""))</f>
        <v>1</v>
      </c>
      <c r="AN202">
        <f>IF(AM202=1,COUNTIF($AM$2:AM202,1),"")</f>
        <v>201</v>
      </c>
      <c r="AO202" t="str">
        <f>IFERROR(INDEX($C$2:$C$637,MATCH(ROWS($AN$2:AN202),position,0)),"")</f>
        <v/>
      </c>
    </row>
    <row r="203" spans="1:41" x14ac:dyDescent="0.25">
      <c r="A203">
        <v>365</v>
      </c>
      <c r="B203">
        <v>58006</v>
      </c>
      <c r="C203" s="2" t="s">
        <v>1131</v>
      </c>
      <c r="D203" s="2" t="s">
        <v>1132</v>
      </c>
      <c r="E203" s="2" t="s">
        <v>30</v>
      </c>
      <c r="F203" s="2" t="s">
        <v>24</v>
      </c>
      <c r="G203" s="2" t="s">
        <v>31</v>
      </c>
      <c r="H203" s="2" t="s">
        <v>38</v>
      </c>
      <c r="I203" s="2" t="s">
        <v>27</v>
      </c>
      <c r="J203" s="1"/>
      <c r="K203" s="1"/>
      <c r="M203" s="2" t="s">
        <v>27</v>
      </c>
      <c r="N203" s="2" t="s">
        <v>27</v>
      </c>
      <c r="O203" s="2" t="s">
        <v>27</v>
      </c>
      <c r="P203" s="2" t="s">
        <v>27</v>
      </c>
      <c r="Q203" s="2" t="s">
        <v>27</v>
      </c>
      <c r="R203" s="2" t="s">
        <v>27</v>
      </c>
      <c r="S203" s="2" t="s">
        <v>27</v>
      </c>
      <c r="T203" s="2" t="s">
        <v>27</v>
      </c>
      <c r="U203" s="2" t="s">
        <v>27</v>
      </c>
      <c r="V203" s="2" t="s">
        <v>27</v>
      </c>
      <c r="AM203">
        <f>--ISNUMBER(IFERROR(SEARCH('Formulaire recherche'!$E$18,C203,1),""))</f>
        <v>1</v>
      </c>
      <c r="AN203">
        <f>IF(AM203=1,COUNTIF($AM$2:AM203,1),"")</f>
        <v>202</v>
      </c>
      <c r="AO203" t="str">
        <f>IFERROR(INDEX($C$2:$C$637,MATCH(ROWS($AN$2:AN203),position,0)),"")</f>
        <v/>
      </c>
    </row>
    <row r="204" spans="1:41" x14ac:dyDescent="0.25">
      <c r="A204">
        <v>366</v>
      </c>
      <c r="B204">
        <v>59001</v>
      </c>
      <c r="C204" s="2" t="s">
        <v>1133</v>
      </c>
      <c r="D204" s="2" t="s">
        <v>1134</v>
      </c>
      <c r="E204" s="2" t="s">
        <v>30</v>
      </c>
      <c r="F204" s="2" t="s">
        <v>24</v>
      </c>
      <c r="G204" s="2" t="s">
        <v>31</v>
      </c>
      <c r="H204" s="2" t="s">
        <v>38</v>
      </c>
      <c r="I204" s="2" t="s">
        <v>27</v>
      </c>
      <c r="J204" s="1"/>
      <c r="K204" s="1"/>
      <c r="M204" s="2" t="s">
        <v>27</v>
      </c>
      <c r="N204" s="2" t="s">
        <v>27</v>
      </c>
      <c r="O204" s="2" t="s">
        <v>27</v>
      </c>
      <c r="P204" s="2" t="s">
        <v>27</v>
      </c>
      <c r="Q204" s="2" t="s">
        <v>27</v>
      </c>
      <c r="R204" s="2" t="s">
        <v>27</v>
      </c>
      <c r="S204" s="2" t="s">
        <v>27</v>
      </c>
      <c r="T204" s="2" t="s">
        <v>27</v>
      </c>
      <c r="U204" s="2" t="s">
        <v>27</v>
      </c>
      <c r="V204" s="2" t="s">
        <v>27</v>
      </c>
      <c r="AM204">
        <f>--ISNUMBER(IFERROR(SEARCH('Formulaire recherche'!$E$18,C204,1),""))</f>
        <v>1</v>
      </c>
      <c r="AN204">
        <f>IF(AM204=1,COUNTIF($AM$2:AM204,1),"")</f>
        <v>203</v>
      </c>
      <c r="AO204" t="str">
        <f>IFERROR(INDEX($C$2:$C$637,MATCH(ROWS($AN$2:AN204),position,0)),"")</f>
        <v/>
      </c>
    </row>
    <row r="205" spans="1:41" x14ac:dyDescent="0.25">
      <c r="A205">
        <v>16</v>
      </c>
      <c r="B205">
        <v>60990</v>
      </c>
      <c r="C205" s="2" t="s">
        <v>6654</v>
      </c>
      <c r="D205" s="2" t="s">
        <v>6655</v>
      </c>
      <c r="E205" s="2" t="s">
        <v>23</v>
      </c>
      <c r="F205" s="2" t="s">
        <v>79</v>
      </c>
      <c r="G205" s="2" t="s">
        <v>80</v>
      </c>
      <c r="H205" s="2" t="s">
        <v>26</v>
      </c>
      <c r="I205" s="2" t="s">
        <v>27</v>
      </c>
      <c r="J205" s="1"/>
      <c r="K205" s="1"/>
      <c r="M205" s="2" t="s">
        <v>27</v>
      </c>
      <c r="N205" s="2" t="s">
        <v>27</v>
      </c>
      <c r="O205" s="2" t="s">
        <v>27</v>
      </c>
      <c r="P205" s="2" t="s">
        <v>81</v>
      </c>
      <c r="Q205" s="2" t="s">
        <v>27</v>
      </c>
      <c r="R205" s="2" t="s">
        <v>27</v>
      </c>
      <c r="S205" s="2" t="s">
        <v>27</v>
      </c>
      <c r="T205" s="2" t="s">
        <v>27</v>
      </c>
      <c r="U205" s="2" t="s">
        <v>27</v>
      </c>
      <c r="V205" s="2" t="s">
        <v>27</v>
      </c>
      <c r="AM205">
        <f>--ISNUMBER(IFERROR(SEARCH('Formulaire recherche'!$E$18,C205,1),""))</f>
        <v>1</v>
      </c>
      <c r="AN205">
        <f>IF(AM205=1,COUNTIF($AM$2:AM205,1),"")</f>
        <v>204</v>
      </c>
      <c r="AO205" t="str">
        <f>IFERROR(INDEX($C$2:$C$637,MATCH(ROWS($AN$2:AN205),position,0)),"")</f>
        <v/>
      </c>
    </row>
    <row r="206" spans="1:41" x14ac:dyDescent="0.25">
      <c r="A206">
        <v>17</v>
      </c>
      <c r="B206">
        <v>60992</v>
      </c>
      <c r="C206" s="2" t="s">
        <v>6656</v>
      </c>
      <c r="D206" s="2" t="s">
        <v>6657</v>
      </c>
      <c r="E206" s="2" t="s">
        <v>23</v>
      </c>
      <c r="F206" s="2" t="s">
        <v>79</v>
      </c>
      <c r="G206" s="2" t="s">
        <v>80</v>
      </c>
      <c r="H206" s="2" t="s">
        <v>26</v>
      </c>
      <c r="I206" s="2" t="s">
        <v>27</v>
      </c>
      <c r="J206" s="1"/>
      <c r="K206" s="1"/>
      <c r="M206" s="2" t="s">
        <v>27</v>
      </c>
      <c r="N206" s="2" t="s">
        <v>27</v>
      </c>
      <c r="O206" s="2" t="s">
        <v>27</v>
      </c>
      <c r="P206" s="2" t="s">
        <v>82</v>
      </c>
      <c r="Q206" s="2" t="s">
        <v>27</v>
      </c>
      <c r="R206" s="2" t="s">
        <v>27</v>
      </c>
      <c r="S206" s="2" t="s">
        <v>27</v>
      </c>
      <c r="T206" s="2" t="s">
        <v>27</v>
      </c>
      <c r="U206" s="2" t="s">
        <v>27</v>
      </c>
      <c r="V206" s="2" t="s">
        <v>27</v>
      </c>
      <c r="AM206">
        <f>--ISNUMBER(IFERROR(SEARCH('Formulaire recherche'!$E$18,C206,1),""))</f>
        <v>1</v>
      </c>
      <c r="AN206">
        <f>IF(AM206=1,COUNTIF($AM$2:AM206,1),"")</f>
        <v>205</v>
      </c>
      <c r="AO206" t="str">
        <f>IFERROR(INDEX($C$2:$C$637,MATCH(ROWS($AN$2:AN206),position,0)),"")</f>
        <v/>
      </c>
    </row>
    <row r="207" spans="1:41" x14ac:dyDescent="0.25">
      <c r="A207">
        <v>356</v>
      </c>
      <c r="B207">
        <v>60992</v>
      </c>
      <c r="C207" s="2" t="s">
        <v>1107</v>
      </c>
      <c r="D207" s="2" t="s">
        <v>1108</v>
      </c>
      <c r="E207" s="2" t="s">
        <v>23</v>
      </c>
      <c r="F207" s="2" t="s">
        <v>79</v>
      </c>
      <c r="G207" s="2" t="s">
        <v>80</v>
      </c>
      <c r="H207" s="2" t="s">
        <v>26</v>
      </c>
      <c r="I207" s="2" t="s">
        <v>1109</v>
      </c>
      <c r="J207" s="1">
        <v>43739</v>
      </c>
      <c r="K207" s="1">
        <v>44105</v>
      </c>
      <c r="L207">
        <v>268000</v>
      </c>
      <c r="M207" s="2" t="s">
        <v>32</v>
      </c>
      <c r="N207" s="2" t="s">
        <v>209</v>
      </c>
      <c r="O207" s="2" t="s">
        <v>825</v>
      </c>
      <c r="P207" s="2" t="s">
        <v>82</v>
      </c>
      <c r="Q207" s="2" t="s">
        <v>27</v>
      </c>
      <c r="R207" s="2" t="s">
        <v>27</v>
      </c>
      <c r="S207" s="2" t="s">
        <v>27</v>
      </c>
      <c r="T207" s="2" t="s">
        <v>1110</v>
      </c>
      <c r="U207" s="2" t="s">
        <v>1111</v>
      </c>
      <c r="V207" s="2" t="s">
        <v>27</v>
      </c>
      <c r="AM207">
        <f>--ISNUMBER(IFERROR(SEARCH('Formulaire recherche'!$E$18,C207,1),""))</f>
        <v>1</v>
      </c>
      <c r="AN207">
        <f>IF(AM207=1,COUNTIF($AM$2:AM207,1),"")</f>
        <v>206</v>
      </c>
      <c r="AO207" t="str">
        <f>IFERROR(INDEX($C$2:$C$637,MATCH(ROWS($AN$2:AN207),position,0)),"")</f>
        <v/>
      </c>
    </row>
    <row r="208" spans="1:41" x14ac:dyDescent="0.25">
      <c r="A208">
        <v>358</v>
      </c>
      <c r="B208">
        <v>60992</v>
      </c>
      <c r="C208" s="2" t="s">
        <v>1114</v>
      </c>
      <c r="D208" s="2" t="s">
        <v>1115</v>
      </c>
      <c r="E208" s="2" t="s">
        <v>23</v>
      </c>
      <c r="F208" s="2" t="s">
        <v>79</v>
      </c>
      <c r="G208" s="2" t="s">
        <v>80</v>
      </c>
      <c r="H208" s="2" t="s">
        <v>26</v>
      </c>
      <c r="I208" s="2" t="s">
        <v>1116</v>
      </c>
      <c r="J208" s="1">
        <v>43739</v>
      </c>
      <c r="K208" s="1">
        <v>44196</v>
      </c>
      <c r="L208">
        <v>268303.59999999998</v>
      </c>
      <c r="M208" s="2" t="s">
        <v>27</v>
      </c>
      <c r="N208" s="2" t="s">
        <v>1117</v>
      </c>
      <c r="O208" s="2" t="s">
        <v>825</v>
      </c>
      <c r="P208" s="2" t="s">
        <v>82</v>
      </c>
      <c r="Q208" s="2" t="s">
        <v>27</v>
      </c>
      <c r="R208" s="2" t="s">
        <v>27</v>
      </c>
      <c r="S208" s="2" t="s">
        <v>27</v>
      </c>
      <c r="T208" s="2" t="s">
        <v>1110</v>
      </c>
      <c r="U208" s="2" t="s">
        <v>27</v>
      </c>
      <c r="V208" s="2" t="s">
        <v>27</v>
      </c>
      <c r="AM208">
        <f>--ISNUMBER(IFERROR(SEARCH('Formulaire recherche'!$E$18,C208,1),""))</f>
        <v>1</v>
      </c>
      <c r="AN208">
        <f>IF(AM208=1,COUNTIF($AM$2:AM208,1),"")</f>
        <v>207</v>
      </c>
      <c r="AO208" t="str">
        <f>IFERROR(INDEX($C$2:$C$637,MATCH(ROWS($AN$2:AN208),position,0)),"")</f>
        <v/>
      </c>
    </row>
    <row r="209" spans="1:41" x14ac:dyDescent="0.25">
      <c r="A209">
        <v>359</v>
      </c>
      <c r="B209">
        <v>60992</v>
      </c>
      <c r="C209" s="2" t="s">
        <v>1118</v>
      </c>
      <c r="D209" s="2" t="s">
        <v>1119</v>
      </c>
      <c r="E209" s="2" t="s">
        <v>23</v>
      </c>
      <c r="F209" s="2" t="s">
        <v>79</v>
      </c>
      <c r="G209" s="2" t="s">
        <v>80</v>
      </c>
      <c r="H209" s="2" t="s">
        <v>26</v>
      </c>
      <c r="I209" s="2" t="s">
        <v>27</v>
      </c>
      <c r="J209" s="1">
        <v>43739</v>
      </c>
      <c r="K209" s="1">
        <v>44196</v>
      </c>
      <c r="L209">
        <v>59000</v>
      </c>
      <c r="M209" s="2" t="s">
        <v>27</v>
      </c>
      <c r="N209" s="2" t="s">
        <v>27</v>
      </c>
      <c r="O209" s="2" t="s">
        <v>825</v>
      </c>
      <c r="P209" s="2" t="s">
        <v>82</v>
      </c>
      <c r="Q209" s="2" t="s">
        <v>27</v>
      </c>
      <c r="R209" s="2" t="s">
        <v>27</v>
      </c>
      <c r="S209" s="2" t="s">
        <v>27</v>
      </c>
      <c r="T209" s="2" t="s">
        <v>27</v>
      </c>
      <c r="U209" s="2" t="s">
        <v>27</v>
      </c>
      <c r="V209" s="2" t="s">
        <v>27</v>
      </c>
      <c r="AM209">
        <f>--ISNUMBER(IFERROR(SEARCH('Formulaire recherche'!$E$18,C209,1),""))</f>
        <v>1</v>
      </c>
      <c r="AN209">
        <f>IF(AM209=1,COUNTIF($AM$2:AM209,1),"")</f>
        <v>208</v>
      </c>
      <c r="AO209" t="str">
        <f>IFERROR(INDEX($C$2:$C$637,MATCH(ROWS($AN$2:AN209),position,0)),"")</f>
        <v/>
      </c>
    </row>
    <row r="210" spans="1:41" x14ac:dyDescent="0.25">
      <c r="A210">
        <v>360</v>
      </c>
      <c r="B210">
        <v>60992</v>
      </c>
      <c r="C210" s="2" t="s">
        <v>1120</v>
      </c>
      <c r="D210" s="2" t="s">
        <v>1121</v>
      </c>
      <c r="E210" s="2" t="s">
        <v>23</v>
      </c>
      <c r="F210" s="2" t="s">
        <v>79</v>
      </c>
      <c r="G210" s="2" t="s">
        <v>80</v>
      </c>
      <c r="H210" s="2" t="s">
        <v>26</v>
      </c>
      <c r="I210" s="2" t="s">
        <v>27</v>
      </c>
      <c r="J210" s="1"/>
      <c r="K210" s="1"/>
      <c r="M210" s="2" t="s">
        <v>27</v>
      </c>
      <c r="N210" s="2" t="s">
        <v>27</v>
      </c>
      <c r="O210" s="2" t="s">
        <v>825</v>
      </c>
      <c r="P210" s="2" t="s">
        <v>82</v>
      </c>
      <c r="Q210" s="2" t="s">
        <v>27</v>
      </c>
      <c r="R210" s="2" t="s">
        <v>1122</v>
      </c>
      <c r="S210" s="2" t="s">
        <v>27</v>
      </c>
      <c r="T210" s="2" t="s">
        <v>27</v>
      </c>
      <c r="U210" s="2" t="s">
        <v>27</v>
      </c>
      <c r="V210" s="2" t="s">
        <v>27</v>
      </c>
      <c r="AM210">
        <f>--ISNUMBER(IFERROR(SEARCH('Formulaire recherche'!$E$18,C210,1),""))</f>
        <v>1</v>
      </c>
      <c r="AN210">
        <f>IF(AM210=1,COUNTIF($AM$2:AM210,1),"")</f>
        <v>209</v>
      </c>
      <c r="AO210" t="str">
        <f>IFERROR(INDEX($C$2:$C$637,MATCH(ROWS($AN$2:AN210),position,0)),"")</f>
        <v/>
      </c>
    </row>
    <row r="211" spans="1:41" x14ac:dyDescent="0.25">
      <c r="A211">
        <v>18</v>
      </c>
      <c r="B211">
        <v>60999</v>
      </c>
      <c r="C211" s="2" t="s">
        <v>6658</v>
      </c>
      <c r="D211" s="2" t="s">
        <v>6659</v>
      </c>
      <c r="E211" s="2" t="s">
        <v>23</v>
      </c>
      <c r="F211" s="2" t="s">
        <v>79</v>
      </c>
      <c r="G211" s="2" t="s">
        <v>80</v>
      </c>
      <c r="H211" s="2" t="s">
        <v>38</v>
      </c>
      <c r="I211" s="2" t="s">
        <v>27</v>
      </c>
      <c r="J211" s="1"/>
      <c r="K211" s="1"/>
      <c r="M211" s="2" t="s">
        <v>27</v>
      </c>
      <c r="N211" s="2" t="s">
        <v>27</v>
      </c>
      <c r="O211" s="2" t="s">
        <v>27</v>
      </c>
      <c r="P211" s="2" t="s">
        <v>81</v>
      </c>
      <c r="Q211" s="2" t="s">
        <v>27</v>
      </c>
      <c r="R211" s="2" t="s">
        <v>27</v>
      </c>
      <c r="S211" s="2" t="s">
        <v>27</v>
      </c>
      <c r="T211" s="2" t="s">
        <v>27</v>
      </c>
      <c r="U211" s="2" t="s">
        <v>27</v>
      </c>
      <c r="V211" s="2" t="s">
        <v>27</v>
      </c>
      <c r="AM211">
        <f>--ISNUMBER(IFERROR(SEARCH('Formulaire recherche'!$E$18,C211,1),""))</f>
        <v>1</v>
      </c>
      <c r="AN211">
        <f>IF(AM211=1,COUNTIF($AM$2:AM211,1),"")</f>
        <v>210</v>
      </c>
      <c r="AO211" t="str">
        <f>IFERROR(INDEX($C$2:$C$637,MATCH(ROWS($AN$2:AN211),position,0)),"")</f>
        <v/>
      </c>
    </row>
    <row r="212" spans="1:41" x14ac:dyDescent="0.25">
      <c r="A212">
        <v>231</v>
      </c>
      <c r="B212">
        <v>61319</v>
      </c>
      <c r="C212" s="2" t="s">
        <v>844</v>
      </c>
      <c r="D212" s="2" t="s">
        <v>845</v>
      </c>
      <c r="E212" s="2" t="s">
        <v>23</v>
      </c>
      <c r="F212" s="2" t="s">
        <v>79</v>
      </c>
      <c r="G212" s="2" t="s">
        <v>80</v>
      </c>
      <c r="H212" s="2" t="s">
        <v>83</v>
      </c>
      <c r="I212" s="2" t="s">
        <v>27</v>
      </c>
      <c r="J212" s="1"/>
      <c r="K212" s="1"/>
      <c r="M212" s="2" t="s">
        <v>27</v>
      </c>
      <c r="N212" s="2" t="s">
        <v>27</v>
      </c>
      <c r="O212" s="2" t="s">
        <v>27</v>
      </c>
      <c r="P212" s="2" t="s">
        <v>27</v>
      </c>
      <c r="Q212" s="2" t="s">
        <v>27</v>
      </c>
      <c r="R212" s="2" t="s">
        <v>27</v>
      </c>
      <c r="S212" s="2" t="s">
        <v>27</v>
      </c>
      <c r="T212" s="2" t="s">
        <v>27</v>
      </c>
      <c r="U212" s="2" t="s">
        <v>27</v>
      </c>
      <c r="V212" s="2" t="s">
        <v>27</v>
      </c>
      <c r="AM212">
        <f>--ISNUMBER(IFERROR(SEARCH('Formulaire recherche'!$E$18,C212,1),""))</f>
        <v>1</v>
      </c>
      <c r="AN212">
        <f>IF(AM212=1,COUNTIF($AM$2:AM212,1),"")</f>
        <v>211</v>
      </c>
      <c r="AO212" t="str">
        <f>IFERROR(INDEX($C$2:$C$637,MATCH(ROWS($AN$2:AN212),position,0)),"")</f>
        <v/>
      </c>
    </row>
    <row r="213" spans="1:41" x14ac:dyDescent="0.25">
      <c r="A213">
        <v>19</v>
      </c>
      <c r="B213">
        <v>61322</v>
      </c>
      <c r="C213" s="2" t="s">
        <v>6660</v>
      </c>
      <c r="D213" s="2" t="s">
        <v>6661</v>
      </c>
      <c r="E213" s="2" t="s">
        <v>23</v>
      </c>
      <c r="F213" s="2" t="s">
        <v>79</v>
      </c>
      <c r="G213" s="2" t="s">
        <v>80</v>
      </c>
      <c r="H213" s="2" t="s">
        <v>83</v>
      </c>
      <c r="I213" s="2" t="s">
        <v>27</v>
      </c>
      <c r="J213" s="1"/>
      <c r="K213" s="1"/>
      <c r="M213" s="2" t="s">
        <v>27</v>
      </c>
      <c r="N213" s="2" t="s">
        <v>27</v>
      </c>
      <c r="O213" s="2" t="s">
        <v>27</v>
      </c>
      <c r="P213" s="2" t="s">
        <v>27</v>
      </c>
      <c r="Q213" s="2" t="s">
        <v>27</v>
      </c>
      <c r="R213" s="2" t="s">
        <v>27</v>
      </c>
      <c r="S213" s="2" t="s">
        <v>27</v>
      </c>
      <c r="T213" s="2" t="s">
        <v>27</v>
      </c>
      <c r="U213" s="2" t="s">
        <v>27</v>
      </c>
      <c r="V213" s="2" t="s">
        <v>27</v>
      </c>
      <c r="AM213">
        <f>--ISNUMBER(IFERROR(SEARCH('Formulaire recherche'!$E$18,C213,1),""))</f>
        <v>1</v>
      </c>
      <c r="AN213">
        <f>IF(AM213=1,COUNTIF($AM$2:AM213,1),"")</f>
        <v>212</v>
      </c>
      <c r="AO213" t="str">
        <f>IFERROR(INDEX($C$2:$C$637,MATCH(ROWS($AN$2:AN213),position,0)),"")</f>
        <v/>
      </c>
    </row>
    <row r="214" spans="1:41" x14ac:dyDescent="0.25">
      <c r="A214">
        <v>225</v>
      </c>
      <c r="B214">
        <v>61406</v>
      </c>
      <c r="C214" s="2" t="s">
        <v>819</v>
      </c>
      <c r="D214" s="2" t="s">
        <v>820</v>
      </c>
      <c r="E214" s="2" t="s">
        <v>23</v>
      </c>
      <c r="F214" s="2" t="s">
        <v>79</v>
      </c>
      <c r="G214" s="2" t="s">
        <v>80</v>
      </c>
      <c r="H214" s="2" t="s">
        <v>83</v>
      </c>
      <c r="I214" s="2" t="s">
        <v>27</v>
      </c>
      <c r="J214" s="1"/>
      <c r="K214" s="1"/>
      <c r="M214" s="2" t="s">
        <v>27</v>
      </c>
      <c r="N214" s="2" t="s">
        <v>27</v>
      </c>
      <c r="O214" s="2" t="s">
        <v>27</v>
      </c>
      <c r="P214" s="2" t="s">
        <v>27</v>
      </c>
      <c r="Q214" s="2" t="s">
        <v>27</v>
      </c>
      <c r="R214" s="2" t="s">
        <v>27</v>
      </c>
      <c r="S214" s="2" t="s">
        <v>27</v>
      </c>
      <c r="T214" s="2" t="s">
        <v>27</v>
      </c>
      <c r="U214" s="2" t="s">
        <v>27</v>
      </c>
      <c r="V214" s="2" t="s">
        <v>27</v>
      </c>
      <c r="AM214">
        <f>--ISNUMBER(IFERROR(SEARCH('Formulaire recherche'!$E$18,C214,1),""))</f>
        <v>1</v>
      </c>
      <c r="AN214">
        <f>IF(AM214=1,COUNTIF($AM$2:AM214,1),"")</f>
        <v>213</v>
      </c>
      <c r="AO214" t="str">
        <f>IFERROR(INDEX($C$2:$C$637,MATCH(ROWS($AN$2:AN214),position,0)),"")</f>
        <v/>
      </c>
    </row>
    <row r="215" spans="1:41" x14ac:dyDescent="0.25">
      <c r="A215">
        <v>20</v>
      </c>
      <c r="B215">
        <v>61408</v>
      </c>
      <c r="C215" s="2" t="s">
        <v>6436</v>
      </c>
      <c r="D215" s="2" t="s">
        <v>6437</v>
      </c>
      <c r="E215" s="2" t="s">
        <v>23</v>
      </c>
      <c r="F215" s="2" t="s">
        <v>79</v>
      </c>
      <c r="G215" s="2" t="s">
        <v>80</v>
      </c>
      <c r="H215" s="2" t="s">
        <v>83</v>
      </c>
      <c r="I215" s="2" t="s">
        <v>27</v>
      </c>
      <c r="J215" s="1"/>
      <c r="K215" s="1"/>
      <c r="M215" s="2" t="s">
        <v>27</v>
      </c>
      <c r="N215" s="2" t="s">
        <v>27</v>
      </c>
      <c r="O215" s="2" t="s">
        <v>27</v>
      </c>
      <c r="P215" s="2" t="s">
        <v>27</v>
      </c>
      <c r="Q215" s="2" t="s">
        <v>27</v>
      </c>
      <c r="R215" s="2" t="s">
        <v>27</v>
      </c>
      <c r="S215" s="2" t="s">
        <v>27</v>
      </c>
      <c r="T215" s="2" t="s">
        <v>27</v>
      </c>
      <c r="U215" s="2" t="s">
        <v>27</v>
      </c>
      <c r="V215" s="2" t="s">
        <v>27</v>
      </c>
      <c r="AM215">
        <f>--ISNUMBER(IFERROR(SEARCH('Formulaire recherche'!$E$18,C215,1),""))</f>
        <v>1</v>
      </c>
      <c r="AN215">
        <f>IF(AM215=1,COUNTIF($AM$2:AM215,1),"")</f>
        <v>214</v>
      </c>
      <c r="AO215" t="str">
        <f>IFERROR(INDEX($C$2:$C$637,MATCH(ROWS($AN$2:AN215),position,0)),"")</f>
        <v/>
      </c>
    </row>
    <row r="216" spans="1:41" x14ac:dyDescent="0.25">
      <c r="A216">
        <v>21</v>
      </c>
      <c r="B216">
        <v>61410</v>
      </c>
      <c r="C216" s="2" t="s">
        <v>6438</v>
      </c>
      <c r="D216" s="2" t="s">
        <v>6439</v>
      </c>
      <c r="E216" s="2" t="s">
        <v>23</v>
      </c>
      <c r="F216" s="2" t="s">
        <v>79</v>
      </c>
      <c r="G216" s="2" t="s">
        <v>80</v>
      </c>
      <c r="H216" s="2" t="s">
        <v>83</v>
      </c>
      <c r="I216" s="2" t="s">
        <v>27</v>
      </c>
      <c r="J216" s="1"/>
      <c r="K216" s="1"/>
      <c r="M216" s="2" t="s">
        <v>27</v>
      </c>
      <c r="N216" s="2" t="s">
        <v>27</v>
      </c>
      <c r="O216" s="2" t="s">
        <v>27</v>
      </c>
      <c r="P216" s="2" t="s">
        <v>27</v>
      </c>
      <c r="Q216" s="2" t="s">
        <v>27</v>
      </c>
      <c r="R216" s="2" t="s">
        <v>27</v>
      </c>
      <c r="S216" s="2" t="s">
        <v>27</v>
      </c>
      <c r="T216" s="2" t="s">
        <v>27</v>
      </c>
      <c r="U216" s="2" t="s">
        <v>27</v>
      </c>
      <c r="V216" s="2" t="s">
        <v>27</v>
      </c>
      <c r="AM216">
        <f>--ISNUMBER(IFERROR(SEARCH('Formulaire recherche'!$E$18,C216,1),""))</f>
        <v>1</v>
      </c>
      <c r="AN216">
        <f>IF(AM216=1,COUNTIF($AM$2:AM216,1),"")</f>
        <v>215</v>
      </c>
      <c r="AO216" t="str">
        <f>IFERROR(INDEX($C$2:$C$637,MATCH(ROWS($AN$2:AN216),position,0)),"")</f>
        <v/>
      </c>
    </row>
    <row r="217" spans="1:41" x14ac:dyDescent="0.25">
      <c r="A217">
        <v>22</v>
      </c>
      <c r="B217">
        <v>61512</v>
      </c>
      <c r="C217" s="2" t="s">
        <v>6440</v>
      </c>
      <c r="D217" s="2" t="s">
        <v>6441</v>
      </c>
      <c r="E217" s="2" t="s">
        <v>23</v>
      </c>
      <c r="F217" s="2" t="s">
        <v>79</v>
      </c>
      <c r="G217" s="2" t="s">
        <v>80</v>
      </c>
      <c r="H217" s="2" t="s">
        <v>83</v>
      </c>
      <c r="I217" s="2" t="s">
        <v>27</v>
      </c>
      <c r="J217" s="1"/>
      <c r="K217" s="1"/>
      <c r="M217" s="2" t="s">
        <v>27</v>
      </c>
      <c r="N217" s="2" t="s">
        <v>27</v>
      </c>
      <c r="O217" s="2" t="s">
        <v>27</v>
      </c>
      <c r="P217" s="2" t="s">
        <v>27</v>
      </c>
      <c r="Q217" s="2" t="s">
        <v>27</v>
      </c>
      <c r="R217" s="2" t="s">
        <v>27</v>
      </c>
      <c r="S217" s="2" t="s">
        <v>27</v>
      </c>
      <c r="T217" s="2" t="s">
        <v>27</v>
      </c>
      <c r="U217" s="2" t="s">
        <v>27</v>
      </c>
      <c r="V217" s="2" t="s">
        <v>27</v>
      </c>
      <c r="AM217">
        <f>--ISNUMBER(IFERROR(SEARCH('Formulaire recherche'!$E$18,C217,1),""))</f>
        <v>1</v>
      </c>
      <c r="AN217">
        <f>IF(AM217=1,COUNTIF($AM$2:AM217,1),"")</f>
        <v>216</v>
      </c>
      <c r="AO217" t="str">
        <f>IFERROR(INDEX($C$2:$C$637,MATCH(ROWS($AN$2:AN217),position,0)),"")</f>
        <v/>
      </c>
    </row>
    <row r="218" spans="1:41" x14ac:dyDescent="0.25">
      <c r="A218">
        <v>23</v>
      </c>
      <c r="B218">
        <v>61513</v>
      </c>
      <c r="C218" s="2" t="s">
        <v>6442</v>
      </c>
      <c r="D218" s="2" t="s">
        <v>6443</v>
      </c>
      <c r="E218" s="2" t="s">
        <v>23</v>
      </c>
      <c r="F218" s="2" t="s">
        <v>79</v>
      </c>
      <c r="G218" s="2" t="s">
        <v>80</v>
      </c>
      <c r="H218" s="2" t="s">
        <v>83</v>
      </c>
      <c r="I218" s="2" t="s">
        <v>27</v>
      </c>
      <c r="J218" s="1"/>
      <c r="K218" s="1"/>
      <c r="M218" s="2" t="s">
        <v>27</v>
      </c>
      <c r="N218" s="2" t="s">
        <v>27</v>
      </c>
      <c r="O218" s="2" t="s">
        <v>27</v>
      </c>
      <c r="P218" s="2" t="s">
        <v>27</v>
      </c>
      <c r="Q218" s="2" t="s">
        <v>27</v>
      </c>
      <c r="R218" s="2" t="s">
        <v>27</v>
      </c>
      <c r="S218" s="2" t="s">
        <v>27</v>
      </c>
      <c r="T218" s="2" t="s">
        <v>27</v>
      </c>
      <c r="U218" s="2" t="s">
        <v>27</v>
      </c>
      <c r="V218" s="2" t="s">
        <v>27</v>
      </c>
      <c r="AM218">
        <f>--ISNUMBER(IFERROR(SEARCH('Formulaire recherche'!$E$18,C218,1),""))</f>
        <v>1</v>
      </c>
      <c r="AN218">
        <f>IF(AM218=1,COUNTIF($AM$2:AM218,1),"")</f>
        <v>217</v>
      </c>
      <c r="AO218" t="str">
        <f>IFERROR(INDEX($C$2:$C$637,MATCH(ROWS($AN$2:AN218),position,0)),"")</f>
        <v/>
      </c>
    </row>
    <row r="219" spans="1:41" x14ac:dyDescent="0.25">
      <c r="A219">
        <v>24</v>
      </c>
      <c r="B219">
        <v>61601</v>
      </c>
      <c r="C219" s="2" t="s">
        <v>6444</v>
      </c>
      <c r="D219" s="2" t="s">
        <v>6445</v>
      </c>
      <c r="E219" s="2" t="s">
        <v>23</v>
      </c>
      <c r="F219" s="2" t="s">
        <v>79</v>
      </c>
      <c r="G219" s="2" t="s">
        <v>80</v>
      </c>
      <c r="H219" s="2" t="s">
        <v>83</v>
      </c>
      <c r="I219" s="2" t="s">
        <v>27</v>
      </c>
      <c r="J219" s="1"/>
      <c r="K219" s="1"/>
      <c r="M219" s="2" t="s">
        <v>27</v>
      </c>
      <c r="N219" s="2" t="s">
        <v>27</v>
      </c>
      <c r="O219" s="2" t="s">
        <v>27</v>
      </c>
      <c r="P219" s="2" t="s">
        <v>27</v>
      </c>
      <c r="Q219" s="2" t="s">
        <v>27</v>
      </c>
      <c r="R219" s="2" t="s">
        <v>27</v>
      </c>
      <c r="S219" s="2" t="s">
        <v>27</v>
      </c>
      <c r="T219" s="2" t="s">
        <v>27</v>
      </c>
      <c r="U219" s="2" t="s">
        <v>27</v>
      </c>
      <c r="V219" s="2" t="s">
        <v>27</v>
      </c>
      <c r="AM219">
        <f>--ISNUMBER(IFERROR(SEARCH('Formulaire recherche'!$E$18,C219,1),""))</f>
        <v>1</v>
      </c>
      <c r="AN219">
        <f>IF(AM219=1,COUNTIF($AM$2:AM219,1),"")</f>
        <v>218</v>
      </c>
      <c r="AO219" t="str">
        <f>IFERROR(INDEX($C$2:$C$637,MATCH(ROWS($AN$2:AN219),position,0)),"")</f>
        <v/>
      </c>
    </row>
    <row r="220" spans="1:41" x14ac:dyDescent="0.25">
      <c r="A220">
        <v>25</v>
      </c>
      <c r="B220">
        <v>61602</v>
      </c>
      <c r="C220" s="2" t="s">
        <v>6446</v>
      </c>
      <c r="D220" s="2" t="s">
        <v>6447</v>
      </c>
      <c r="E220" s="2" t="s">
        <v>23</v>
      </c>
      <c r="F220" s="2" t="s">
        <v>79</v>
      </c>
      <c r="G220" s="2" t="s">
        <v>80</v>
      </c>
      <c r="H220" s="2" t="s">
        <v>26</v>
      </c>
      <c r="I220" s="2" t="s">
        <v>27</v>
      </c>
      <c r="J220" s="1">
        <v>42478</v>
      </c>
      <c r="K220" s="1">
        <v>42735</v>
      </c>
      <c r="L220">
        <v>1560000</v>
      </c>
      <c r="M220" s="2" t="s">
        <v>27</v>
      </c>
      <c r="N220" s="2" t="s">
        <v>84</v>
      </c>
      <c r="O220" s="2" t="s">
        <v>27</v>
      </c>
      <c r="P220" s="2" t="s">
        <v>85</v>
      </c>
      <c r="Q220" s="2" t="s">
        <v>27</v>
      </c>
      <c r="R220" s="2" t="s">
        <v>86</v>
      </c>
      <c r="S220" s="2" t="s">
        <v>27</v>
      </c>
      <c r="T220" s="2" t="s">
        <v>27</v>
      </c>
      <c r="U220" s="2" t="s">
        <v>87</v>
      </c>
      <c r="V220" s="2" t="s">
        <v>88</v>
      </c>
      <c r="AM220">
        <f>--ISNUMBER(IFERROR(SEARCH('Formulaire recherche'!$E$18,C220,1),""))</f>
        <v>1</v>
      </c>
      <c r="AN220">
        <f>IF(AM220=1,COUNTIF($AM$2:AM220,1),"")</f>
        <v>219</v>
      </c>
      <c r="AO220" t="str">
        <f>IFERROR(INDEX($C$2:$C$637,MATCH(ROWS($AN$2:AN220),position,0)),"")</f>
        <v/>
      </c>
    </row>
    <row r="221" spans="1:41" x14ac:dyDescent="0.25">
      <c r="A221">
        <v>26</v>
      </c>
      <c r="B221">
        <v>61603</v>
      </c>
      <c r="C221" s="2" t="s">
        <v>6448</v>
      </c>
      <c r="D221" s="2" t="s">
        <v>6449</v>
      </c>
      <c r="E221" s="2" t="s">
        <v>23</v>
      </c>
      <c r="F221" s="2" t="s">
        <v>79</v>
      </c>
      <c r="G221" s="2" t="s">
        <v>80</v>
      </c>
      <c r="H221" s="2" t="s">
        <v>83</v>
      </c>
      <c r="I221" s="2" t="s">
        <v>27</v>
      </c>
      <c r="J221" s="1"/>
      <c r="K221" s="1"/>
      <c r="M221" s="2" t="s">
        <v>27</v>
      </c>
      <c r="N221" s="2" t="s">
        <v>27</v>
      </c>
      <c r="O221" s="2" t="s">
        <v>27</v>
      </c>
      <c r="P221" s="2" t="s">
        <v>27</v>
      </c>
      <c r="Q221" s="2" t="s">
        <v>27</v>
      </c>
      <c r="R221" s="2" t="s">
        <v>27</v>
      </c>
      <c r="S221" s="2" t="s">
        <v>27</v>
      </c>
      <c r="T221" s="2" t="s">
        <v>27</v>
      </c>
      <c r="U221" s="2" t="s">
        <v>27</v>
      </c>
      <c r="V221" s="2" t="s">
        <v>27</v>
      </c>
      <c r="AM221">
        <f>--ISNUMBER(IFERROR(SEARCH('Formulaire recherche'!$E$18,C221,1),""))</f>
        <v>1</v>
      </c>
      <c r="AN221">
        <f>IF(AM221=1,COUNTIF($AM$2:AM221,1),"")</f>
        <v>220</v>
      </c>
      <c r="AO221" t="str">
        <f>IFERROR(INDEX($C$2:$C$637,MATCH(ROWS($AN$2:AN221),position,0)),"")</f>
        <v/>
      </c>
    </row>
    <row r="222" spans="1:41" x14ac:dyDescent="0.25">
      <c r="A222">
        <v>27</v>
      </c>
      <c r="B222">
        <v>61604</v>
      </c>
      <c r="C222" s="2" t="s">
        <v>6450</v>
      </c>
      <c r="D222" s="2" t="s">
        <v>6451</v>
      </c>
      <c r="E222" s="2" t="s">
        <v>23</v>
      </c>
      <c r="F222" s="2" t="s">
        <v>79</v>
      </c>
      <c r="G222" s="2" t="s">
        <v>80</v>
      </c>
      <c r="H222" s="2" t="s">
        <v>83</v>
      </c>
      <c r="I222" s="2" t="s">
        <v>27</v>
      </c>
      <c r="J222" s="1"/>
      <c r="K222" s="1"/>
      <c r="M222" s="2" t="s">
        <v>27</v>
      </c>
      <c r="N222" s="2" t="s">
        <v>27</v>
      </c>
      <c r="O222" s="2" t="s">
        <v>27</v>
      </c>
      <c r="P222" s="2" t="s">
        <v>27</v>
      </c>
      <c r="Q222" s="2" t="s">
        <v>27</v>
      </c>
      <c r="R222" s="2" t="s">
        <v>27</v>
      </c>
      <c r="S222" s="2" t="s">
        <v>27</v>
      </c>
      <c r="T222" s="2" t="s">
        <v>27</v>
      </c>
      <c r="U222" s="2" t="s">
        <v>27</v>
      </c>
      <c r="V222" s="2" t="s">
        <v>27</v>
      </c>
      <c r="AM222">
        <f>--ISNUMBER(IFERROR(SEARCH('Formulaire recherche'!$E$18,C222,1),""))</f>
        <v>1</v>
      </c>
      <c r="AN222">
        <f>IF(AM222=1,COUNTIF($AM$2:AM222,1),"")</f>
        <v>221</v>
      </c>
      <c r="AO222" t="str">
        <f>IFERROR(INDEX($C$2:$C$637,MATCH(ROWS($AN$2:AN222),position,0)),"")</f>
        <v/>
      </c>
    </row>
    <row r="223" spans="1:41" x14ac:dyDescent="0.25">
      <c r="A223">
        <v>28</v>
      </c>
      <c r="B223">
        <v>61605</v>
      </c>
      <c r="C223" s="2" t="s">
        <v>6452</v>
      </c>
      <c r="D223" s="2" t="s">
        <v>6453</v>
      </c>
      <c r="E223" s="2" t="s">
        <v>23</v>
      </c>
      <c r="F223" s="2" t="s">
        <v>79</v>
      </c>
      <c r="G223" s="2" t="s">
        <v>80</v>
      </c>
      <c r="H223" s="2" t="s">
        <v>83</v>
      </c>
      <c r="I223" s="2" t="s">
        <v>27</v>
      </c>
      <c r="J223" s="1"/>
      <c r="K223" s="1"/>
      <c r="M223" s="2" t="s">
        <v>27</v>
      </c>
      <c r="N223" s="2" t="s">
        <v>27</v>
      </c>
      <c r="O223" s="2" t="s">
        <v>27</v>
      </c>
      <c r="P223" s="2" t="s">
        <v>27</v>
      </c>
      <c r="Q223" s="2" t="s">
        <v>27</v>
      </c>
      <c r="R223" s="2" t="s">
        <v>27</v>
      </c>
      <c r="S223" s="2" t="s">
        <v>27</v>
      </c>
      <c r="T223" s="2" t="s">
        <v>27</v>
      </c>
      <c r="U223" s="2" t="s">
        <v>27</v>
      </c>
      <c r="V223" s="2" t="s">
        <v>27</v>
      </c>
      <c r="AM223">
        <f>--ISNUMBER(IFERROR(SEARCH('Formulaire recherche'!$E$18,C223,1),""))</f>
        <v>1</v>
      </c>
      <c r="AN223">
        <f>IF(AM223=1,COUNTIF($AM$2:AM223,1),"")</f>
        <v>222</v>
      </c>
      <c r="AO223" t="str">
        <f>IFERROR(INDEX($C$2:$C$637,MATCH(ROWS($AN$2:AN223),position,0)),"")</f>
        <v/>
      </c>
    </row>
    <row r="224" spans="1:41" x14ac:dyDescent="0.25">
      <c r="A224">
        <v>29</v>
      </c>
      <c r="B224">
        <v>61606</v>
      </c>
      <c r="C224" s="2" t="s">
        <v>6454</v>
      </c>
      <c r="D224" s="2" t="s">
        <v>89</v>
      </c>
      <c r="E224" s="2" t="s">
        <v>23</v>
      </c>
      <c r="F224" s="2" t="s">
        <v>79</v>
      </c>
      <c r="G224" s="2" t="s">
        <v>80</v>
      </c>
      <c r="H224" s="2" t="s">
        <v>83</v>
      </c>
      <c r="I224" s="2" t="s">
        <v>27</v>
      </c>
      <c r="J224" s="1"/>
      <c r="K224" s="1"/>
      <c r="M224" s="2" t="s">
        <v>27</v>
      </c>
      <c r="N224" s="2" t="s">
        <v>27</v>
      </c>
      <c r="O224" s="2" t="s">
        <v>27</v>
      </c>
      <c r="P224" s="2" t="s">
        <v>27</v>
      </c>
      <c r="Q224" s="2" t="s">
        <v>27</v>
      </c>
      <c r="R224" s="2" t="s">
        <v>27</v>
      </c>
      <c r="S224" s="2" t="s">
        <v>27</v>
      </c>
      <c r="T224" s="2" t="s">
        <v>27</v>
      </c>
      <c r="U224" s="2" t="s">
        <v>27</v>
      </c>
      <c r="V224" s="2" t="s">
        <v>27</v>
      </c>
      <c r="AM224">
        <f>--ISNUMBER(IFERROR(SEARCH('Formulaire recherche'!$E$18,C224,1),""))</f>
        <v>1</v>
      </c>
      <c r="AN224">
        <f>IF(AM224=1,COUNTIF($AM$2:AM224,1),"")</f>
        <v>223</v>
      </c>
      <c r="AO224" t="str">
        <f>IFERROR(INDEX($C$2:$C$637,MATCH(ROWS($AN$2:AN224),position,0)),"")</f>
        <v/>
      </c>
    </row>
    <row r="225" spans="1:41" x14ac:dyDescent="0.25">
      <c r="A225">
        <v>30</v>
      </c>
      <c r="B225">
        <v>61607</v>
      </c>
      <c r="C225" s="2" t="s">
        <v>6455</v>
      </c>
      <c r="D225" s="2" t="s">
        <v>6456</v>
      </c>
      <c r="E225" s="2" t="s">
        <v>23</v>
      </c>
      <c r="F225" s="2" t="s">
        <v>79</v>
      </c>
      <c r="G225" s="2" t="s">
        <v>80</v>
      </c>
      <c r="H225" s="2" t="s">
        <v>83</v>
      </c>
      <c r="I225" s="2" t="s">
        <v>27</v>
      </c>
      <c r="J225" s="1"/>
      <c r="K225" s="1"/>
      <c r="M225" s="2" t="s">
        <v>27</v>
      </c>
      <c r="N225" s="2" t="s">
        <v>27</v>
      </c>
      <c r="O225" s="2" t="s">
        <v>27</v>
      </c>
      <c r="P225" s="2" t="s">
        <v>27</v>
      </c>
      <c r="Q225" s="2" t="s">
        <v>27</v>
      </c>
      <c r="R225" s="2" t="s">
        <v>27</v>
      </c>
      <c r="S225" s="2" t="s">
        <v>27</v>
      </c>
      <c r="T225" s="2" t="s">
        <v>27</v>
      </c>
      <c r="U225" s="2" t="s">
        <v>27</v>
      </c>
      <c r="V225" s="2" t="s">
        <v>27</v>
      </c>
      <c r="AM225">
        <f>--ISNUMBER(IFERROR(SEARCH('Formulaire recherche'!$E$18,C225,1),""))</f>
        <v>1</v>
      </c>
      <c r="AN225">
        <f>IF(AM225=1,COUNTIF($AM$2:AM225,1),"")</f>
        <v>224</v>
      </c>
      <c r="AO225" t="str">
        <f>IFERROR(INDEX($C$2:$C$637,MATCH(ROWS($AN$2:AN225),position,0)),"")</f>
        <v/>
      </c>
    </row>
    <row r="226" spans="1:41" x14ac:dyDescent="0.25">
      <c r="A226">
        <v>31</v>
      </c>
      <c r="B226">
        <v>61608</v>
      </c>
      <c r="C226" s="2" t="s">
        <v>6457</v>
      </c>
      <c r="D226" s="2" t="s">
        <v>6458</v>
      </c>
      <c r="E226" s="2" t="s">
        <v>23</v>
      </c>
      <c r="F226" s="2" t="s">
        <v>79</v>
      </c>
      <c r="G226" s="2" t="s">
        <v>80</v>
      </c>
      <c r="H226" s="2" t="s">
        <v>83</v>
      </c>
      <c r="I226" s="2" t="s">
        <v>27</v>
      </c>
      <c r="J226" s="1"/>
      <c r="K226" s="1"/>
      <c r="M226" s="2" t="s">
        <v>27</v>
      </c>
      <c r="N226" s="2" t="s">
        <v>27</v>
      </c>
      <c r="O226" s="2" t="s">
        <v>27</v>
      </c>
      <c r="P226" s="2" t="s">
        <v>27</v>
      </c>
      <c r="Q226" s="2" t="s">
        <v>27</v>
      </c>
      <c r="R226" s="2" t="s">
        <v>27</v>
      </c>
      <c r="S226" s="2" t="s">
        <v>27</v>
      </c>
      <c r="T226" s="2" t="s">
        <v>27</v>
      </c>
      <c r="U226" s="2" t="s">
        <v>27</v>
      </c>
      <c r="V226" s="2" t="s">
        <v>27</v>
      </c>
      <c r="AM226">
        <f>--ISNUMBER(IFERROR(SEARCH('Formulaire recherche'!$E$18,C226,1),""))</f>
        <v>1</v>
      </c>
      <c r="AN226">
        <f>IF(AM226=1,COUNTIF($AM$2:AM226,1),"")</f>
        <v>225</v>
      </c>
      <c r="AO226" t="str">
        <f>IFERROR(INDEX($C$2:$C$637,MATCH(ROWS($AN$2:AN226),position,0)),"")</f>
        <v/>
      </c>
    </row>
    <row r="227" spans="1:41" x14ac:dyDescent="0.25">
      <c r="A227">
        <v>32</v>
      </c>
      <c r="B227">
        <v>61609</v>
      </c>
      <c r="C227" s="2" t="s">
        <v>6459</v>
      </c>
      <c r="D227" s="2" t="s">
        <v>6460</v>
      </c>
      <c r="E227" s="2" t="s">
        <v>23</v>
      </c>
      <c r="F227" s="2" t="s">
        <v>79</v>
      </c>
      <c r="G227" s="2" t="s">
        <v>80</v>
      </c>
      <c r="H227" s="2" t="s">
        <v>26</v>
      </c>
      <c r="I227" s="2" t="s">
        <v>27</v>
      </c>
      <c r="J227" s="1">
        <v>42491</v>
      </c>
      <c r="K227" s="1">
        <v>43100</v>
      </c>
      <c r="L227">
        <v>13000000</v>
      </c>
      <c r="M227" s="2" t="s">
        <v>41</v>
      </c>
      <c r="N227" s="2" t="s">
        <v>90</v>
      </c>
      <c r="O227" s="2" t="s">
        <v>27</v>
      </c>
      <c r="P227" s="2" t="s">
        <v>91</v>
      </c>
      <c r="Q227" s="2" t="s">
        <v>27</v>
      </c>
      <c r="R227" s="2" t="s">
        <v>86</v>
      </c>
      <c r="S227" s="2" t="s">
        <v>27</v>
      </c>
      <c r="T227" s="2" t="s">
        <v>92</v>
      </c>
      <c r="U227" s="2" t="s">
        <v>93</v>
      </c>
      <c r="V227" s="2" t="s">
        <v>88</v>
      </c>
      <c r="AM227">
        <f>--ISNUMBER(IFERROR(SEARCH('Formulaire recherche'!$E$18,C227,1),""))</f>
        <v>1</v>
      </c>
      <c r="AN227">
        <f>IF(AM227=1,COUNTIF($AM$2:AM227,1),"")</f>
        <v>226</v>
      </c>
      <c r="AO227" t="str">
        <f>IFERROR(INDEX($C$2:$C$637,MATCH(ROWS($AN$2:AN227),position,0)),"")</f>
        <v/>
      </c>
    </row>
    <row r="228" spans="1:41" x14ac:dyDescent="0.25">
      <c r="A228">
        <v>33</v>
      </c>
      <c r="B228">
        <v>61610</v>
      </c>
      <c r="C228" s="2" t="s">
        <v>6461</v>
      </c>
      <c r="D228" s="2" t="s">
        <v>6462</v>
      </c>
      <c r="E228" s="2" t="s">
        <v>23</v>
      </c>
      <c r="F228" s="2" t="s">
        <v>79</v>
      </c>
      <c r="G228" s="2" t="s">
        <v>80</v>
      </c>
      <c r="H228" s="2" t="s">
        <v>83</v>
      </c>
      <c r="I228" s="2" t="s">
        <v>27</v>
      </c>
      <c r="J228" s="1"/>
      <c r="K228" s="1"/>
      <c r="M228" s="2" t="s">
        <v>27</v>
      </c>
      <c r="N228" s="2" t="s">
        <v>27</v>
      </c>
      <c r="O228" s="2" t="s">
        <v>27</v>
      </c>
      <c r="P228" s="2" t="s">
        <v>27</v>
      </c>
      <c r="Q228" s="2" t="s">
        <v>27</v>
      </c>
      <c r="R228" s="2" t="s">
        <v>27</v>
      </c>
      <c r="S228" s="2" t="s">
        <v>27</v>
      </c>
      <c r="T228" s="2" t="s">
        <v>27</v>
      </c>
      <c r="U228" s="2" t="s">
        <v>27</v>
      </c>
      <c r="V228" s="2" t="s">
        <v>27</v>
      </c>
      <c r="AM228">
        <f>--ISNUMBER(IFERROR(SEARCH('Formulaire recherche'!$E$18,C228,1),""))</f>
        <v>1</v>
      </c>
      <c r="AN228">
        <f>IF(AM228=1,COUNTIF($AM$2:AM228,1),"")</f>
        <v>227</v>
      </c>
      <c r="AO228" t="str">
        <f>IFERROR(INDEX($C$2:$C$637,MATCH(ROWS($AN$2:AN228),position,0)),"")</f>
        <v/>
      </c>
    </row>
    <row r="229" spans="1:41" x14ac:dyDescent="0.25">
      <c r="A229">
        <v>34</v>
      </c>
      <c r="B229">
        <v>61611</v>
      </c>
      <c r="C229" s="2" t="s">
        <v>6463</v>
      </c>
      <c r="D229" s="2" t="s">
        <v>6464</v>
      </c>
      <c r="E229" s="2" t="s">
        <v>23</v>
      </c>
      <c r="F229" s="2" t="s">
        <v>79</v>
      </c>
      <c r="G229" s="2" t="s">
        <v>80</v>
      </c>
      <c r="H229" s="2" t="s">
        <v>83</v>
      </c>
      <c r="I229" s="2" t="s">
        <v>27</v>
      </c>
      <c r="J229" s="1"/>
      <c r="K229" s="1"/>
      <c r="M229" s="2" t="s">
        <v>27</v>
      </c>
      <c r="N229" s="2" t="s">
        <v>27</v>
      </c>
      <c r="O229" s="2" t="s">
        <v>27</v>
      </c>
      <c r="P229" s="2" t="s">
        <v>27</v>
      </c>
      <c r="Q229" s="2" t="s">
        <v>27</v>
      </c>
      <c r="R229" s="2" t="s">
        <v>27</v>
      </c>
      <c r="S229" s="2" t="s">
        <v>27</v>
      </c>
      <c r="T229" s="2" t="s">
        <v>27</v>
      </c>
      <c r="U229" s="2" t="s">
        <v>27</v>
      </c>
      <c r="V229" s="2" t="s">
        <v>27</v>
      </c>
      <c r="AM229">
        <f>--ISNUMBER(IFERROR(SEARCH('Formulaire recherche'!$E$18,C229,1),""))</f>
        <v>1</v>
      </c>
      <c r="AN229">
        <f>IF(AM229=1,COUNTIF($AM$2:AM229,1),"")</f>
        <v>228</v>
      </c>
      <c r="AO229" t="str">
        <f>IFERROR(INDEX($C$2:$C$637,MATCH(ROWS($AN$2:AN229),position,0)),"")</f>
        <v/>
      </c>
    </row>
    <row r="230" spans="1:41" x14ac:dyDescent="0.25">
      <c r="A230">
        <v>35</v>
      </c>
      <c r="B230">
        <v>61612</v>
      </c>
      <c r="C230" s="2" t="s">
        <v>6465</v>
      </c>
      <c r="D230" s="2" t="s">
        <v>6466</v>
      </c>
      <c r="E230" s="2" t="s">
        <v>23</v>
      </c>
      <c r="F230" s="2" t="s">
        <v>79</v>
      </c>
      <c r="G230" s="2" t="s">
        <v>80</v>
      </c>
      <c r="H230" s="2" t="s">
        <v>83</v>
      </c>
      <c r="I230" s="2" t="s">
        <v>27</v>
      </c>
      <c r="J230" s="1"/>
      <c r="K230" s="1"/>
      <c r="M230" s="2" t="s">
        <v>27</v>
      </c>
      <c r="N230" s="2" t="s">
        <v>27</v>
      </c>
      <c r="O230" s="2" t="s">
        <v>27</v>
      </c>
      <c r="P230" s="2" t="s">
        <v>27</v>
      </c>
      <c r="Q230" s="2" t="s">
        <v>27</v>
      </c>
      <c r="R230" s="2" t="s">
        <v>27</v>
      </c>
      <c r="S230" s="2" t="s">
        <v>27</v>
      </c>
      <c r="T230" s="2" t="s">
        <v>27</v>
      </c>
      <c r="U230" s="2" t="s">
        <v>27</v>
      </c>
      <c r="V230" s="2" t="s">
        <v>27</v>
      </c>
      <c r="AM230">
        <f>--ISNUMBER(IFERROR(SEARCH('Formulaire recherche'!$E$18,C230,1),""))</f>
        <v>1</v>
      </c>
      <c r="AN230">
        <f>IF(AM230=1,COUNTIF($AM$2:AM230,1),"")</f>
        <v>229</v>
      </c>
      <c r="AO230" t="str">
        <f>IFERROR(INDEX($C$2:$C$637,MATCH(ROWS($AN$2:AN230),position,0)),"")</f>
        <v/>
      </c>
    </row>
    <row r="231" spans="1:41" x14ac:dyDescent="0.25">
      <c r="A231">
        <v>36</v>
      </c>
      <c r="B231">
        <v>61701</v>
      </c>
      <c r="C231" s="2" t="s">
        <v>94</v>
      </c>
      <c r="D231" s="2" t="s">
        <v>95</v>
      </c>
      <c r="E231" s="2" t="s">
        <v>23</v>
      </c>
      <c r="F231" s="2" t="s">
        <v>79</v>
      </c>
      <c r="G231" s="2" t="s">
        <v>80</v>
      </c>
      <c r="H231" s="2" t="s">
        <v>83</v>
      </c>
      <c r="I231" s="2" t="s">
        <v>27</v>
      </c>
      <c r="J231" s="1"/>
      <c r="K231" s="1"/>
      <c r="M231" s="2" t="s">
        <v>27</v>
      </c>
      <c r="N231" s="2" t="s">
        <v>27</v>
      </c>
      <c r="O231" s="2" t="s">
        <v>27</v>
      </c>
      <c r="P231" s="2" t="s">
        <v>27</v>
      </c>
      <c r="Q231" s="2" t="s">
        <v>27</v>
      </c>
      <c r="R231" s="2" t="s">
        <v>27</v>
      </c>
      <c r="S231" s="2" t="s">
        <v>27</v>
      </c>
      <c r="T231" s="2" t="s">
        <v>27</v>
      </c>
      <c r="U231" s="2" t="s">
        <v>27</v>
      </c>
      <c r="V231" s="2" t="s">
        <v>27</v>
      </c>
      <c r="AM231">
        <f>--ISNUMBER(IFERROR(SEARCH('Formulaire recherche'!$E$18,C231,1),""))</f>
        <v>1</v>
      </c>
      <c r="AN231">
        <f>IF(AM231=1,COUNTIF($AM$2:AM231,1),"")</f>
        <v>230</v>
      </c>
      <c r="AO231" t="str">
        <f>IFERROR(INDEX($C$2:$C$637,MATCH(ROWS($AN$2:AN231),position,0)),"")</f>
        <v/>
      </c>
    </row>
    <row r="232" spans="1:41" x14ac:dyDescent="0.25">
      <c r="A232">
        <v>37</v>
      </c>
      <c r="B232">
        <v>61702</v>
      </c>
      <c r="C232" s="2" t="s">
        <v>96</v>
      </c>
      <c r="D232" s="2" t="s">
        <v>97</v>
      </c>
      <c r="E232" s="2" t="s">
        <v>23</v>
      </c>
      <c r="F232" s="2" t="s">
        <v>79</v>
      </c>
      <c r="G232" s="2" t="s">
        <v>80</v>
      </c>
      <c r="H232" s="2" t="s">
        <v>83</v>
      </c>
      <c r="I232" s="2" t="s">
        <v>27</v>
      </c>
      <c r="J232" s="1"/>
      <c r="K232" s="1"/>
      <c r="M232" s="2" t="s">
        <v>27</v>
      </c>
      <c r="N232" s="2" t="s">
        <v>27</v>
      </c>
      <c r="O232" s="2" t="s">
        <v>27</v>
      </c>
      <c r="P232" s="2" t="s">
        <v>27</v>
      </c>
      <c r="Q232" s="2" t="s">
        <v>27</v>
      </c>
      <c r="R232" s="2" t="s">
        <v>27</v>
      </c>
      <c r="S232" s="2" t="s">
        <v>27</v>
      </c>
      <c r="T232" s="2" t="s">
        <v>27</v>
      </c>
      <c r="U232" s="2" t="s">
        <v>27</v>
      </c>
      <c r="V232" s="2" t="s">
        <v>27</v>
      </c>
      <c r="AM232">
        <f>--ISNUMBER(IFERROR(SEARCH('Formulaire recherche'!$E$18,C232,1),""))</f>
        <v>1</v>
      </c>
      <c r="AN232">
        <f>IF(AM232=1,COUNTIF($AM$2:AM232,1),"")</f>
        <v>231</v>
      </c>
      <c r="AO232" t="str">
        <f>IFERROR(INDEX($C$2:$C$637,MATCH(ROWS($AN$2:AN232),position,0)),"")</f>
        <v/>
      </c>
    </row>
    <row r="233" spans="1:41" x14ac:dyDescent="0.25">
      <c r="A233">
        <v>38</v>
      </c>
      <c r="B233">
        <v>61703</v>
      </c>
      <c r="C233" s="2" t="s">
        <v>98</v>
      </c>
      <c r="D233" s="2" t="s">
        <v>99</v>
      </c>
      <c r="E233" s="2" t="s">
        <v>23</v>
      </c>
      <c r="F233" s="2" t="s">
        <v>79</v>
      </c>
      <c r="G233" s="2" t="s">
        <v>80</v>
      </c>
      <c r="H233" s="2" t="s">
        <v>83</v>
      </c>
      <c r="I233" s="2" t="s">
        <v>27</v>
      </c>
      <c r="J233" s="1"/>
      <c r="K233" s="1"/>
      <c r="M233" s="2" t="s">
        <v>27</v>
      </c>
      <c r="N233" s="2" t="s">
        <v>27</v>
      </c>
      <c r="O233" s="2" t="s">
        <v>27</v>
      </c>
      <c r="P233" s="2" t="s">
        <v>27</v>
      </c>
      <c r="Q233" s="2" t="s">
        <v>27</v>
      </c>
      <c r="R233" s="2" t="s">
        <v>27</v>
      </c>
      <c r="S233" s="2" t="s">
        <v>27</v>
      </c>
      <c r="T233" s="2" t="s">
        <v>27</v>
      </c>
      <c r="U233" s="2" t="s">
        <v>27</v>
      </c>
      <c r="V233" s="2" t="s">
        <v>27</v>
      </c>
      <c r="AM233">
        <f>--ISNUMBER(IFERROR(SEARCH('Formulaire recherche'!$E$18,C233,1),""))</f>
        <v>1</v>
      </c>
      <c r="AN233">
        <f>IF(AM233=1,COUNTIF($AM$2:AM233,1),"")</f>
        <v>232</v>
      </c>
      <c r="AO233" t="str">
        <f>IFERROR(INDEX($C$2:$C$637,MATCH(ROWS($AN$2:AN233),position,0)),"")</f>
        <v/>
      </c>
    </row>
    <row r="234" spans="1:41" x14ac:dyDescent="0.25">
      <c r="A234">
        <v>39</v>
      </c>
      <c r="B234">
        <v>61704</v>
      </c>
      <c r="C234" s="2" t="s">
        <v>100</v>
      </c>
      <c r="D234" s="2" t="s">
        <v>101</v>
      </c>
      <c r="E234" s="2" t="s">
        <v>23</v>
      </c>
      <c r="F234" s="2" t="s">
        <v>79</v>
      </c>
      <c r="G234" s="2" t="s">
        <v>80</v>
      </c>
      <c r="H234" s="2" t="s">
        <v>83</v>
      </c>
      <c r="I234" s="2" t="s">
        <v>27</v>
      </c>
      <c r="J234" s="1"/>
      <c r="K234" s="1"/>
      <c r="M234" s="2" t="s">
        <v>27</v>
      </c>
      <c r="N234" s="2" t="s">
        <v>27</v>
      </c>
      <c r="O234" s="2" t="s">
        <v>27</v>
      </c>
      <c r="P234" s="2" t="s">
        <v>27</v>
      </c>
      <c r="Q234" s="2" t="s">
        <v>27</v>
      </c>
      <c r="R234" s="2" t="s">
        <v>27</v>
      </c>
      <c r="S234" s="2" t="s">
        <v>27</v>
      </c>
      <c r="T234" s="2" t="s">
        <v>27</v>
      </c>
      <c r="U234" s="2" t="s">
        <v>27</v>
      </c>
      <c r="V234" s="2" t="s">
        <v>27</v>
      </c>
      <c r="AM234">
        <f>--ISNUMBER(IFERROR(SEARCH('Formulaire recherche'!$E$18,C234,1),""))</f>
        <v>1</v>
      </c>
      <c r="AN234">
        <f>IF(AM234=1,COUNTIF($AM$2:AM234,1),"")</f>
        <v>233</v>
      </c>
      <c r="AO234" t="str">
        <f>IFERROR(INDEX($C$2:$C$637,MATCH(ROWS($AN$2:AN234),position,0)),"")</f>
        <v/>
      </c>
    </row>
    <row r="235" spans="1:41" x14ac:dyDescent="0.25">
      <c r="A235">
        <v>40</v>
      </c>
      <c r="B235">
        <v>61705</v>
      </c>
      <c r="C235" s="2" t="s">
        <v>102</v>
      </c>
      <c r="D235" s="2" t="s">
        <v>103</v>
      </c>
      <c r="E235" s="2" t="s">
        <v>23</v>
      </c>
      <c r="F235" s="2" t="s">
        <v>79</v>
      </c>
      <c r="G235" s="2" t="s">
        <v>80</v>
      </c>
      <c r="H235" s="2" t="s">
        <v>26</v>
      </c>
      <c r="I235" s="2" t="s">
        <v>27</v>
      </c>
      <c r="J235" s="1">
        <v>42828</v>
      </c>
      <c r="K235" s="1">
        <v>43830</v>
      </c>
      <c r="L235">
        <v>22000000</v>
      </c>
      <c r="M235" s="2" t="s">
        <v>41</v>
      </c>
      <c r="N235" s="2" t="s">
        <v>104</v>
      </c>
      <c r="O235" s="2" t="s">
        <v>27</v>
      </c>
      <c r="P235" s="2" t="s">
        <v>105</v>
      </c>
      <c r="Q235" s="2" t="s">
        <v>27</v>
      </c>
      <c r="R235" s="2" t="s">
        <v>86</v>
      </c>
      <c r="S235" s="2" t="s">
        <v>27</v>
      </c>
      <c r="T235" s="2" t="s">
        <v>106</v>
      </c>
      <c r="U235" s="2" t="s">
        <v>107</v>
      </c>
      <c r="V235" s="2" t="s">
        <v>88</v>
      </c>
      <c r="AM235">
        <f>--ISNUMBER(IFERROR(SEARCH('Formulaire recherche'!$E$18,C235,1),""))</f>
        <v>1</v>
      </c>
      <c r="AN235">
        <f>IF(AM235=1,COUNTIF($AM$2:AM235,1),"")</f>
        <v>234</v>
      </c>
      <c r="AO235" t="str">
        <f>IFERROR(INDEX($C$2:$C$637,MATCH(ROWS($AN$2:AN235),position,0)),"")</f>
        <v/>
      </c>
    </row>
    <row r="236" spans="1:41" x14ac:dyDescent="0.25">
      <c r="A236">
        <v>41</v>
      </c>
      <c r="B236">
        <v>61706</v>
      </c>
      <c r="C236" s="2" t="s">
        <v>108</v>
      </c>
      <c r="D236" s="2" t="s">
        <v>109</v>
      </c>
      <c r="E236" s="2" t="s">
        <v>23</v>
      </c>
      <c r="F236" s="2" t="s">
        <v>79</v>
      </c>
      <c r="G236" s="2" t="s">
        <v>80</v>
      </c>
      <c r="H236" s="2" t="s">
        <v>26</v>
      </c>
      <c r="I236" s="2" t="s">
        <v>27</v>
      </c>
      <c r="J236" s="1">
        <v>42840</v>
      </c>
      <c r="K236" s="1">
        <v>43343</v>
      </c>
      <c r="L236">
        <v>6500000</v>
      </c>
      <c r="M236" s="2" t="s">
        <v>41</v>
      </c>
      <c r="N236" s="2" t="s">
        <v>110</v>
      </c>
      <c r="O236" s="2" t="s">
        <v>27</v>
      </c>
      <c r="P236" s="2" t="s">
        <v>91</v>
      </c>
      <c r="Q236" s="2" t="s">
        <v>27</v>
      </c>
      <c r="R236" s="2" t="s">
        <v>111</v>
      </c>
      <c r="S236" s="2" t="s">
        <v>27</v>
      </c>
      <c r="T236" s="2" t="s">
        <v>112</v>
      </c>
      <c r="U236" s="2" t="s">
        <v>113</v>
      </c>
      <c r="V236" s="2" t="s">
        <v>88</v>
      </c>
      <c r="AM236">
        <f>--ISNUMBER(IFERROR(SEARCH('Formulaire recherche'!$E$18,C236,1),""))</f>
        <v>1</v>
      </c>
      <c r="AN236">
        <f>IF(AM236=1,COUNTIF($AM$2:AM236,1),"")</f>
        <v>235</v>
      </c>
      <c r="AO236" t="str">
        <f>IFERROR(INDEX($C$2:$C$637,MATCH(ROWS($AN$2:AN236),position,0)),"")</f>
        <v/>
      </c>
    </row>
    <row r="237" spans="1:41" x14ac:dyDescent="0.25">
      <c r="A237">
        <v>42</v>
      </c>
      <c r="B237">
        <v>61707</v>
      </c>
      <c r="C237" s="2" t="s">
        <v>114</v>
      </c>
      <c r="D237" s="2" t="s">
        <v>115</v>
      </c>
      <c r="E237" s="2" t="s">
        <v>23</v>
      </c>
      <c r="F237" s="2" t="s">
        <v>79</v>
      </c>
      <c r="G237" s="2" t="s">
        <v>80</v>
      </c>
      <c r="H237" s="2" t="s">
        <v>26</v>
      </c>
      <c r="I237" s="2" t="s">
        <v>27</v>
      </c>
      <c r="J237" s="1">
        <v>42821</v>
      </c>
      <c r="K237" s="1">
        <v>43100</v>
      </c>
      <c r="L237">
        <v>2200000</v>
      </c>
      <c r="M237" s="2" t="s">
        <v>41</v>
      </c>
      <c r="N237" s="2" t="s">
        <v>116</v>
      </c>
      <c r="O237" s="2" t="s">
        <v>27</v>
      </c>
      <c r="P237" s="2" t="s">
        <v>117</v>
      </c>
      <c r="Q237" s="2" t="s">
        <v>27</v>
      </c>
      <c r="R237" s="2" t="s">
        <v>27</v>
      </c>
      <c r="S237" s="2" t="s">
        <v>27</v>
      </c>
      <c r="T237" s="2" t="s">
        <v>27</v>
      </c>
      <c r="U237" s="2" t="s">
        <v>118</v>
      </c>
      <c r="V237" s="2" t="s">
        <v>88</v>
      </c>
      <c r="AM237">
        <f>--ISNUMBER(IFERROR(SEARCH('Formulaire recherche'!$E$18,C237,1),""))</f>
        <v>1</v>
      </c>
      <c r="AN237">
        <f>IF(AM237=1,COUNTIF($AM$2:AM237,1),"")</f>
        <v>236</v>
      </c>
      <c r="AO237" t="str">
        <f>IFERROR(INDEX($C$2:$C$637,MATCH(ROWS($AN$2:AN237),position,0)),"")</f>
        <v/>
      </c>
    </row>
    <row r="238" spans="1:41" x14ac:dyDescent="0.25">
      <c r="A238">
        <v>44</v>
      </c>
      <c r="B238">
        <v>61708</v>
      </c>
      <c r="C238" s="2" t="s">
        <v>121</v>
      </c>
      <c r="D238" s="2" t="s">
        <v>122</v>
      </c>
      <c r="E238" s="2" t="s">
        <v>23</v>
      </c>
      <c r="F238" s="2" t="s">
        <v>79</v>
      </c>
      <c r="G238" s="2" t="s">
        <v>80</v>
      </c>
      <c r="H238" s="2" t="s">
        <v>26</v>
      </c>
      <c r="I238" s="2" t="s">
        <v>27</v>
      </c>
      <c r="J238" s="1">
        <v>42998</v>
      </c>
      <c r="K238" s="1">
        <v>42855</v>
      </c>
      <c r="L238">
        <v>945000</v>
      </c>
      <c r="M238" s="2" t="s">
        <v>27</v>
      </c>
      <c r="N238" s="2" t="s">
        <v>123</v>
      </c>
      <c r="O238" s="2" t="s">
        <v>27</v>
      </c>
      <c r="P238" s="2" t="s">
        <v>82</v>
      </c>
      <c r="Q238" s="2" t="s">
        <v>27</v>
      </c>
      <c r="R238" s="2" t="s">
        <v>27</v>
      </c>
      <c r="S238" s="2" t="s">
        <v>27</v>
      </c>
      <c r="T238" s="2" t="s">
        <v>106</v>
      </c>
      <c r="U238" s="2" t="s">
        <v>124</v>
      </c>
      <c r="V238" s="2" t="s">
        <v>88</v>
      </c>
      <c r="AM238">
        <f>--ISNUMBER(IFERROR(SEARCH('Formulaire recherche'!$E$18,C238,1),""))</f>
        <v>1</v>
      </c>
      <c r="AN238">
        <f>IF(AM238=1,COUNTIF($AM$2:AM238,1),"")</f>
        <v>237</v>
      </c>
      <c r="AO238" t="str">
        <f>IFERROR(INDEX($C$2:$C$637,MATCH(ROWS($AN$2:AN238),position,0)),"")</f>
        <v/>
      </c>
    </row>
    <row r="239" spans="1:41" x14ac:dyDescent="0.25">
      <c r="A239">
        <v>45</v>
      </c>
      <c r="B239">
        <v>61709</v>
      </c>
      <c r="C239" s="2" t="s">
        <v>125</v>
      </c>
      <c r="D239" s="2" t="s">
        <v>126</v>
      </c>
      <c r="E239" s="2" t="s">
        <v>23</v>
      </c>
      <c r="F239" s="2" t="s">
        <v>79</v>
      </c>
      <c r="G239" s="2" t="s">
        <v>80</v>
      </c>
      <c r="H239" s="2" t="s">
        <v>83</v>
      </c>
      <c r="I239" s="2" t="s">
        <v>27</v>
      </c>
      <c r="J239" s="1"/>
      <c r="K239" s="1"/>
      <c r="M239" s="2" t="s">
        <v>27</v>
      </c>
      <c r="N239" s="2" t="s">
        <v>27</v>
      </c>
      <c r="O239" s="2" t="s">
        <v>27</v>
      </c>
      <c r="P239" s="2" t="s">
        <v>27</v>
      </c>
      <c r="Q239" s="2" t="s">
        <v>27</v>
      </c>
      <c r="R239" s="2" t="s">
        <v>27</v>
      </c>
      <c r="S239" s="2" t="s">
        <v>27</v>
      </c>
      <c r="T239" s="2" t="s">
        <v>27</v>
      </c>
      <c r="U239" s="2" t="s">
        <v>27</v>
      </c>
      <c r="V239" s="2" t="s">
        <v>27</v>
      </c>
      <c r="AM239">
        <f>--ISNUMBER(IFERROR(SEARCH('Formulaire recherche'!$E$18,C239,1),""))</f>
        <v>1</v>
      </c>
      <c r="AN239">
        <f>IF(AM239=1,COUNTIF($AM$2:AM239,1),"")</f>
        <v>238</v>
      </c>
      <c r="AO239" t="str">
        <f>IFERROR(INDEX($C$2:$C$637,MATCH(ROWS($AN$2:AN239),position,0)),"")</f>
        <v/>
      </c>
    </row>
    <row r="240" spans="1:41" x14ac:dyDescent="0.25">
      <c r="A240">
        <v>46</v>
      </c>
      <c r="B240">
        <v>61710</v>
      </c>
      <c r="C240" s="2" t="s">
        <v>127</v>
      </c>
      <c r="D240" s="2" t="s">
        <v>128</v>
      </c>
      <c r="E240" s="2" t="s">
        <v>23</v>
      </c>
      <c r="F240" s="2" t="s">
        <v>79</v>
      </c>
      <c r="G240" s="2" t="s">
        <v>80</v>
      </c>
      <c r="H240" s="2" t="s">
        <v>26</v>
      </c>
      <c r="I240" s="2" t="s">
        <v>27</v>
      </c>
      <c r="J240" s="1">
        <v>43024</v>
      </c>
      <c r="K240" s="1">
        <v>43251</v>
      </c>
      <c r="L240">
        <v>835000</v>
      </c>
      <c r="M240" s="2" t="s">
        <v>32</v>
      </c>
      <c r="N240" s="2" t="s">
        <v>129</v>
      </c>
      <c r="O240" s="2" t="s">
        <v>27</v>
      </c>
      <c r="P240" s="2" t="s">
        <v>85</v>
      </c>
      <c r="Q240" s="2" t="s">
        <v>27</v>
      </c>
      <c r="R240" s="2" t="s">
        <v>130</v>
      </c>
      <c r="S240" s="2" t="s">
        <v>27</v>
      </c>
      <c r="T240" s="2" t="s">
        <v>74</v>
      </c>
      <c r="U240" s="2" t="s">
        <v>131</v>
      </c>
      <c r="V240" s="2" t="s">
        <v>88</v>
      </c>
      <c r="AM240">
        <f>--ISNUMBER(IFERROR(SEARCH('Formulaire recherche'!$E$18,C240,1),""))</f>
        <v>1</v>
      </c>
      <c r="AN240">
        <f>IF(AM240=1,COUNTIF($AM$2:AM240,1),"")</f>
        <v>239</v>
      </c>
      <c r="AO240" t="str">
        <f>IFERROR(INDEX($C$2:$C$637,MATCH(ROWS($AN$2:AN240),position,0)),"")</f>
        <v/>
      </c>
    </row>
    <row r="241" spans="1:41" x14ac:dyDescent="0.25">
      <c r="A241">
        <v>47</v>
      </c>
      <c r="B241">
        <v>61711</v>
      </c>
      <c r="C241" s="2" t="s">
        <v>132</v>
      </c>
      <c r="D241" s="2" t="s">
        <v>133</v>
      </c>
      <c r="E241" s="2" t="s">
        <v>23</v>
      </c>
      <c r="F241" s="2" t="s">
        <v>79</v>
      </c>
      <c r="G241" s="2" t="s">
        <v>80</v>
      </c>
      <c r="H241" s="2" t="s">
        <v>26</v>
      </c>
      <c r="I241" s="2" t="s">
        <v>27</v>
      </c>
      <c r="J241" s="1">
        <v>43009</v>
      </c>
      <c r="K241" s="1">
        <v>43281</v>
      </c>
      <c r="L241">
        <v>250000</v>
      </c>
      <c r="M241" s="2" t="s">
        <v>32</v>
      </c>
      <c r="N241" s="2" t="s">
        <v>134</v>
      </c>
      <c r="O241" s="2" t="s">
        <v>27</v>
      </c>
      <c r="P241" s="2" t="s">
        <v>82</v>
      </c>
      <c r="Q241" s="2" t="s">
        <v>135</v>
      </c>
      <c r="R241" s="2" t="s">
        <v>27</v>
      </c>
      <c r="S241" s="2" t="s">
        <v>27</v>
      </c>
      <c r="T241" s="2" t="s">
        <v>27</v>
      </c>
      <c r="U241" s="2" t="s">
        <v>136</v>
      </c>
      <c r="V241" s="2" t="s">
        <v>88</v>
      </c>
      <c r="AM241">
        <f>--ISNUMBER(IFERROR(SEARCH('Formulaire recherche'!$E$18,C241,1),""))</f>
        <v>1</v>
      </c>
      <c r="AN241">
        <f>IF(AM241=1,COUNTIF($AM$2:AM241,1),"")</f>
        <v>240</v>
      </c>
      <c r="AO241" t="str">
        <f>IFERROR(INDEX($C$2:$C$637,MATCH(ROWS($AN$2:AN241),position,0)),"")</f>
        <v/>
      </c>
    </row>
    <row r="242" spans="1:41" x14ac:dyDescent="0.25">
      <c r="A242">
        <v>48</v>
      </c>
      <c r="B242">
        <v>61712</v>
      </c>
      <c r="C242" s="2" t="s">
        <v>137</v>
      </c>
      <c r="D242" s="2" t="s">
        <v>46</v>
      </c>
      <c r="E242" s="2" t="s">
        <v>23</v>
      </c>
      <c r="F242" s="2" t="s">
        <v>79</v>
      </c>
      <c r="G242" s="2" t="s">
        <v>80</v>
      </c>
      <c r="H242" s="2" t="s">
        <v>26</v>
      </c>
      <c r="I242" s="2" t="s">
        <v>27</v>
      </c>
      <c r="J242" s="1">
        <v>43040</v>
      </c>
      <c r="K242" s="1">
        <v>43465</v>
      </c>
      <c r="L242">
        <v>3000000</v>
      </c>
      <c r="M242" s="2" t="s">
        <v>41</v>
      </c>
      <c r="N242" s="2" t="s">
        <v>47</v>
      </c>
      <c r="O242" s="2" t="s">
        <v>27</v>
      </c>
      <c r="P242" s="2" t="s">
        <v>117</v>
      </c>
      <c r="Q242" s="2" t="s">
        <v>27</v>
      </c>
      <c r="R242" s="2" t="s">
        <v>27</v>
      </c>
      <c r="S242" s="2" t="s">
        <v>27</v>
      </c>
      <c r="T242" s="2" t="s">
        <v>48</v>
      </c>
      <c r="U242" s="2" t="s">
        <v>138</v>
      </c>
      <c r="V242" s="2" t="s">
        <v>88</v>
      </c>
      <c r="AM242">
        <f>--ISNUMBER(IFERROR(SEARCH('Formulaire recherche'!$E$18,C242,1),""))</f>
        <v>1</v>
      </c>
      <c r="AN242">
        <f>IF(AM242=1,COUNTIF($AM$2:AM242,1),"")</f>
        <v>241</v>
      </c>
      <c r="AO242" t="str">
        <f>IFERROR(INDEX($C$2:$C$637,MATCH(ROWS($AN$2:AN242),position,0)),"")</f>
        <v/>
      </c>
    </row>
    <row r="243" spans="1:41" x14ac:dyDescent="0.25">
      <c r="A243">
        <v>49</v>
      </c>
      <c r="B243">
        <v>61713</v>
      </c>
      <c r="C243" s="2" t="s">
        <v>139</v>
      </c>
      <c r="D243" s="2" t="s">
        <v>140</v>
      </c>
      <c r="E243" s="2" t="s">
        <v>23</v>
      </c>
      <c r="F243" s="2" t="s">
        <v>79</v>
      </c>
      <c r="G243" s="2" t="s">
        <v>80</v>
      </c>
      <c r="H243" s="2" t="s">
        <v>26</v>
      </c>
      <c r="I243" s="2" t="s">
        <v>27</v>
      </c>
      <c r="J243" s="1">
        <v>43023</v>
      </c>
      <c r="K243" s="1">
        <v>43281</v>
      </c>
      <c r="L243">
        <v>860000</v>
      </c>
      <c r="M243" s="2" t="s">
        <v>41</v>
      </c>
      <c r="N243" s="2" t="s">
        <v>141</v>
      </c>
      <c r="O243" s="2" t="s">
        <v>27</v>
      </c>
      <c r="P243" s="2" t="s">
        <v>82</v>
      </c>
      <c r="Q243" s="2" t="s">
        <v>27</v>
      </c>
      <c r="R243" s="2" t="s">
        <v>27</v>
      </c>
      <c r="S243" s="2" t="s">
        <v>27</v>
      </c>
      <c r="T243" s="2" t="s">
        <v>27</v>
      </c>
      <c r="U243" s="2" t="s">
        <v>142</v>
      </c>
      <c r="V243" s="2" t="s">
        <v>88</v>
      </c>
      <c r="AM243">
        <f>--ISNUMBER(IFERROR(SEARCH('Formulaire recherche'!$E$18,C243,1),""))</f>
        <v>1</v>
      </c>
      <c r="AN243">
        <f>IF(AM243=1,COUNTIF($AM$2:AM243,1),"")</f>
        <v>242</v>
      </c>
      <c r="AO243" t="str">
        <f>IFERROR(INDEX($C$2:$C$637,MATCH(ROWS($AN$2:AN243),position,0)),"")</f>
        <v/>
      </c>
    </row>
    <row r="244" spans="1:41" x14ac:dyDescent="0.25">
      <c r="A244">
        <v>50</v>
      </c>
      <c r="B244">
        <v>61714</v>
      </c>
      <c r="C244" s="2" t="s">
        <v>143</v>
      </c>
      <c r="D244" s="2" t="s">
        <v>144</v>
      </c>
      <c r="E244" s="2" t="s">
        <v>23</v>
      </c>
      <c r="F244" s="2" t="s">
        <v>79</v>
      </c>
      <c r="G244" s="2" t="s">
        <v>80</v>
      </c>
      <c r="H244" s="2" t="s">
        <v>26</v>
      </c>
      <c r="I244" s="2" t="s">
        <v>27</v>
      </c>
      <c r="J244" s="1">
        <v>43060</v>
      </c>
      <c r="K244" s="1">
        <v>43465</v>
      </c>
      <c r="L244">
        <v>2610000</v>
      </c>
      <c r="M244" s="2" t="s">
        <v>41</v>
      </c>
      <c r="N244" s="2" t="s">
        <v>145</v>
      </c>
      <c r="O244" s="2" t="s">
        <v>27</v>
      </c>
      <c r="P244" s="2" t="s">
        <v>82</v>
      </c>
      <c r="Q244" s="2" t="s">
        <v>27</v>
      </c>
      <c r="R244" s="2" t="s">
        <v>27</v>
      </c>
      <c r="S244" s="2" t="s">
        <v>27</v>
      </c>
      <c r="T244" s="2" t="s">
        <v>146</v>
      </c>
      <c r="U244" s="2" t="s">
        <v>147</v>
      </c>
      <c r="V244" s="2" t="s">
        <v>88</v>
      </c>
      <c r="AM244">
        <f>--ISNUMBER(IFERROR(SEARCH('Formulaire recherche'!$E$18,C244,1),""))</f>
        <v>1</v>
      </c>
      <c r="AN244">
        <f>IF(AM244=1,COUNTIF($AM$2:AM244,1),"")</f>
        <v>243</v>
      </c>
      <c r="AO244" t="str">
        <f>IFERROR(INDEX($C$2:$C$637,MATCH(ROWS($AN$2:AN244),position,0)),"")</f>
        <v/>
      </c>
    </row>
    <row r="245" spans="1:41" x14ac:dyDescent="0.25">
      <c r="A245">
        <v>51</v>
      </c>
      <c r="B245">
        <v>61715</v>
      </c>
      <c r="C245" s="2" t="s">
        <v>148</v>
      </c>
      <c r="D245" s="2" t="s">
        <v>149</v>
      </c>
      <c r="E245" s="2" t="s">
        <v>23</v>
      </c>
      <c r="F245" s="2" t="s">
        <v>79</v>
      </c>
      <c r="G245" s="2" t="s">
        <v>80</v>
      </c>
      <c r="H245" s="2" t="s">
        <v>26</v>
      </c>
      <c r="I245" s="2" t="s">
        <v>27</v>
      </c>
      <c r="J245" s="1">
        <v>43062</v>
      </c>
      <c r="K245" s="1">
        <v>43343</v>
      </c>
      <c r="L245">
        <v>2200000</v>
      </c>
      <c r="M245" s="2" t="s">
        <v>41</v>
      </c>
      <c r="N245" s="2" t="s">
        <v>150</v>
      </c>
      <c r="O245" s="2" t="s">
        <v>27</v>
      </c>
      <c r="P245" s="2" t="s">
        <v>117</v>
      </c>
      <c r="Q245" s="2" t="s">
        <v>27</v>
      </c>
      <c r="R245" s="2" t="s">
        <v>27</v>
      </c>
      <c r="S245" s="2" t="s">
        <v>27</v>
      </c>
      <c r="T245" s="2" t="s">
        <v>27</v>
      </c>
      <c r="U245" s="2" t="s">
        <v>151</v>
      </c>
      <c r="V245" s="2" t="s">
        <v>88</v>
      </c>
      <c r="AM245">
        <f>--ISNUMBER(IFERROR(SEARCH('Formulaire recherche'!$E$18,C245,1),""))</f>
        <v>1</v>
      </c>
      <c r="AN245">
        <f>IF(AM245=1,COUNTIF($AM$2:AM245,1),"")</f>
        <v>244</v>
      </c>
      <c r="AO245" t="str">
        <f>IFERROR(INDEX($C$2:$C$637,MATCH(ROWS($AN$2:AN245),position,0)),"")</f>
        <v/>
      </c>
    </row>
    <row r="246" spans="1:41" x14ac:dyDescent="0.25">
      <c r="A246">
        <v>174</v>
      </c>
      <c r="B246">
        <v>61716</v>
      </c>
      <c r="C246" s="2" t="s">
        <v>645</v>
      </c>
      <c r="D246" s="2" t="s">
        <v>646</v>
      </c>
      <c r="E246" s="2" t="s">
        <v>23</v>
      </c>
      <c r="F246" s="2" t="s">
        <v>79</v>
      </c>
      <c r="G246" s="2" t="s">
        <v>80</v>
      </c>
      <c r="H246" s="2" t="s">
        <v>26</v>
      </c>
      <c r="I246" s="2" t="s">
        <v>27</v>
      </c>
      <c r="J246" s="1"/>
      <c r="K246" s="1"/>
      <c r="M246" s="2" t="s">
        <v>27</v>
      </c>
      <c r="N246" s="2" t="s">
        <v>27</v>
      </c>
      <c r="O246" s="2" t="s">
        <v>27</v>
      </c>
      <c r="P246" s="2" t="s">
        <v>27</v>
      </c>
      <c r="Q246" s="2" t="s">
        <v>27</v>
      </c>
      <c r="R246" s="2" t="s">
        <v>27</v>
      </c>
      <c r="S246" s="2" t="s">
        <v>27</v>
      </c>
      <c r="T246" s="2" t="s">
        <v>27</v>
      </c>
      <c r="U246" s="2" t="s">
        <v>27</v>
      </c>
      <c r="V246" s="2" t="s">
        <v>27</v>
      </c>
      <c r="AM246">
        <f>--ISNUMBER(IFERROR(SEARCH('Formulaire recherche'!$E$18,C246,1),""))</f>
        <v>1</v>
      </c>
      <c r="AN246">
        <f>IF(AM246=1,COUNTIF($AM$2:AM246,1),"")</f>
        <v>245</v>
      </c>
      <c r="AO246" t="str">
        <f>IFERROR(INDEX($C$2:$C$637,MATCH(ROWS($AN$2:AN246),position,0)),"")</f>
        <v/>
      </c>
    </row>
    <row r="247" spans="1:41" x14ac:dyDescent="0.25">
      <c r="A247">
        <v>52</v>
      </c>
      <c r="B247">
        <v>61801</v>
      </c>
      <c r="C247" s="2" t="s">
        <v>152</v>
      </c>
      <c r="D247" s="2" t="s">
        <v>153</v>
      </c>
      <c r="E247" s="2" t="s">
        <v>23</v>
      </c>
      <c r="F247" s="2" t="s">
        <v>79</v>
      </c>
      <c r="G247" s="2" t="s">
        <v>80</v>
      </c>
      <c r="H247" s="2" t="s">
        <v>26</v>
      </c>
      <c r="I247" s="2" t="s">
        <v>27</v>
      </c>
      <c r="J247" s="1">
        <v>43252</v>
      </c>
      <c r="K247" s="1">
        <v>43799</v>
      </c>
      <c r="L247">
        <v>12850000</v>
      </c>
      <c r="M247" s="2" t="s">
        <v>41</v>
      </c>
      <c r="N247" s="2" t="s">
        <v>154</v>
      </c>
      <c r="O247" s="2" t="s">
        <v>155</v>
      </c>
      <c r="P247" s="2" t="s">
        <v>156</v>
      </c>
      <c r="Q247" s="2" t="s">
        <v>27</v>
      </c>
      <c r="R247" s="2" t="s">
        <v>157</v>
      </c>
      <c r="S247" s="2" t="s">
        <v>27</v>
      </c>
      <c r="T247" s="2" t="s">
        <v>27</v>
      </c>
      <c r="U247" s="2" t="s">
        <v>158</v>
      </c>
      <c r="V247" s="2" t="s">
        <v>88</v>
      </c>
      <c r="AM247">
        <f>--ISNUMBER(IFERROR(SEARCH('Formulaire recherche'!$E$18,C247,1),""))</f>
        <v>1</v>
      </c>
      <c r="AN247">
        <f>IF(AM247=1,COUNTIF($AM$2:AM247,1),"")</f>
        <v>246</v>
      </c>
      <c r="AO247" t="str">
        <f>IFERROR(INDEX($C$2:$C$637,MATCH(ROWS($AN$2:AN247),position,0)),"")</f>
        <v/>
      </c>
    </row>
    <row r="248" spans="1:41" x14ac:dyDescent="0.25">
      <c r="A248">
        <v>53</v>
      </c>
      <c r="B248">
        <v>61802</v>
      </c>
      <c r="C248" s="2" t="s">
        <v>159</v>
      </c>
      <c r="D248" s="2" t="s">
        <v>160</v>
      </c>
      <c r="E248" s="2" t="s">
        <v>23</v>
      </c>
      <c r="F248" s="2" t="s">
        <v>79</v>
      </c>
      <c r="G248" s="2" t="s">
        <v>80</v>
      </c>
      <c r="H248" s="2" t="s">
        <v>26</v>
      </c>
      <c r="I248" s="2" t="s">
        <v>27</v>
      </c>
      <c r="J248" s="1">
        <v>43191</v>
      </c>
      <c r="K248" s="1">
        <v>43983</v>
      </c>
      <c r="L248">
        <v>25240000</v>
      </c>
      <c r="M248" s="2" t="s">
        <v>41</v>
      </c>
      <c r="N248" s="2" t="s">
        <v>161</v>
      </c>
      <c r="O248" s="2" t="s">
        <v>162</v>
      </c>
      <c r="P248" s="2" t="s">
        <v>163</v>
      </c>
      <c r="Q248" s="2" t="s">
        <v>27</v>
      </c>
      <c r="R248" s="2" t="s">
        <v>111</v>
      </c>
      <c r="S248" s="2" t="s">
        <v>27</v>
      </c>
      <c r="T248" s="2" t="s">
        <v>164</v>
      </c>
      <c r="U248" s="2" t="s">
        <v>165</v>
      </c>
      <c r="V248" s="2" t="s">
        <v>88</v>
      </c>
      <c r="AM248">
        <f>--ISNUMBER(IFERROR(SEARCH('Formulaire recherche'!$E$18,C248,1),""))</f>
        <v>1</v>
      </c>
      <c r="AN248">
        <f>IF(AM248=1,COUNTIF($AM$2:AM248,1),"")</f>
        <v>247</v>
      </c>
      <c r="AO248" t="str">
        <f>IFERROR(INDEX($C$2:$C$637,MATCH(ROWS($AN$2:AN248),position,0)),"")</f>
        <v/>
      </c>
    </row>
    <row r="249" spans="1:41" x14ac:dyDescent="0.25">
      <c r="A249">
        <v>55</v>
      </c>
      <c r="B249">
        <v>61803</v>
      </c>
      <c r="C249" s="2" t="s">
        <v>168</v>
      </c>
      <c r="D249" s="2" t="s">
        <v>169</v>
      </c>
      <c r="E249" s="2" t="s">
        <v>23</v>
      </c>
      <c r="F249" s="2" t="s">
        <v>79</v>
      </c>
      <c r="G249" s="2" t="s">
        <v>80</v>
      </c>
      <c r="H249" s="2" t="s">
        <v>26</v>
      </c>
      <c r="I249" s="2" t="s">
        <v>27</v>
      </c>
      <c r="J249" s="1">
        <v>43191</v>
      </c>
      <c r="K249" s="1">
        <v>43465</v>
      </c>
      <c r="L249">
        <v>400000</v>
      </c>
      <c r="M249" s="2" t="s">
        <v>32</v>
      </c>
      <c r="N249" s="2" t="s">
        <v>170</v>
      </c>
      <c r="O249" s="2" t="s">
        <v>27</v>
      </c>
      <c r="P249" s="2" t="s">
        <v>82</v>
      </c>
      <c r="Q249" s="2" t="s">
        <v>27</v>
      </c>
      <c r="R249" s="2" t="s">
        <v>27</v>
      </c>
      <c r="S249" s="2" t="s">
        <v>27</v>
      </c>
      <c r="T249" s="2" t="s">
        <v>27</v>
      </c>
      <c r="U249" s="2" t="s">
        <v>171</v>
      </c>
      <c r="V249" s="2" t="s">
        <v>88</v>
      </c>
      <c r="AM249">
        <f>--ISNUMBER(IFERROR(SEARCH('Formulaire recherche'!$E$18,C249,1),""))</f>
        <v>1</v>
      </c>
      <c r="AN249">
        <f>IF(AM249=1,COUNTIF($AM$2:AM249,1),"")</f>
        <v>248</v>
      </c>
      <c r="AO249" t="str">
        <f>IFERROR(INDEX($C$2:$C$637,MATCH(ROWS($AN$2:AN249),position,0)),"")</f>
        <v/>
      </c>
    </row>
    <row r="250" spans="1:41" x14ac:dyDescent="0.25">
      <c r="A250">
        <v>56</v>
      </c>
      <c r="B250">
        <v>61804</v>
      </c>
      <c r="C250" s="2" t="s">
        <v>172</v>
      </c>
      <c r="D250" s="2" t="s">
        <v>173</v>
      </c>
      <c r="E250" s="2" t="s">
        <v>23</v>
      </c>
      <c r="F250" s="2" t="s">
        <v>79</v>
      </c>
      <c r="G250" s="2" t="s">
        <v>80</v>
      </c>
      <c r="H250" s="2" t="s">
        <v>26</v>
      </c>
      <c r="I250" s="2" t="s">
        <v>27</v>
      </c>
      <c r="J250" s="1">
        <v>43191</v>
      </c>
      <c r="K250" s="1">
        <v>44561</v>
      </c>
      <c r="L250">
        <v>2100000</v>
      </c>
      <c r="M250" s="2" t="s">
        <v>32</v>
      </c>
      <c r="N250" s="2" t="s">
        <v>174</v>
      </c>
      <c r="O250" s="2" t="s">
        <v>27</v>
      </c>
      <c r="P250" s="2" t="s">
        <v>175</v>
      </c>
      <c r="Q250" s="2" t="s">
        <v>176</v>
      </c>
      <c r="R250" s="2" t="s">
        <v>176</v>
      </c>
      <c r="S250" s="2" t="s">
        <v>27</v>
      </c>
      <c r="T250" s="2" t="s">
        <v>177</v>
      </c>
      <c r="U250" s="2" t="s">
        <v>178</v>
      </c>
      <c r="V250" s="2" t="s">
        <v>88</v>
      </c>
      <c r="AM250">
        <f>--ISNUMBER(IFERROR(SEARCH('Formulaire recherche'!$E$18,C250,1),""))</f>
        <v>1</v>
      </c>
      <c r="AN250">
        <f>IF(AM250=1,COUNTIF($AM$2:AM250,1),"")</f>
        <v>249</v>
      </c>
      <c r="AO250" t="str">
        <f>IFERROR(INDEX($C$2:$C$637,MATCH(ROWS($AN$2:AN250),position,0)),"")</f>
        <v/>
      </c>
    </row>
    <row r="251" spans="1:41" x14ac:dyDescent="0.25">
      <c r="A251">
        <v>57</v>
      </c>
      <c r="B251">
        <v>61805</v>
      </c>
      <c r="C251" s="2" t="s">
        <v>179</v>
      </c>
      <c r="D251" s="2" t="s">
        <v>180</v>
      </c>
      <c r="E251" s="2" t="s">
        <v>23</v>
      </c>
      <c r="F251" s="2" t="s">
        <v>79</v>
      </c>
      <c r="G251" s="2" t="s">
        <v>80</v>
      </c>
      <c r="H251" s="2" t="s">
        <v>26</v>
      </c>
      <c r="I251" s="2" t="s">
        <v>27</v>
      </c>
      <c r="J251" s="1">
        <v>43191</v>
      </c>
      <c r="K251" s="1">
        <v>43465</v>
      </c>
      <c r="L251">
        <v>920000</v>
      </c>
      <c r="M251" s="2" t="s">
        <v>32</v>
      </c>
      <c r="N251" s="2" t="s">
        <v>181</v>
      </c>
      <c r="O251" s="2" t="s">
        <v>27</v>
      </c>
      <c r="P251" s="2" t="s">
        <v>82</v>
      </c>
      <c r="Q251" s="2" t="s">
        <v>182</v>
      </c>
      <c r="R251" s="2" t="s">
        <v>182</v>
      </c>
      <c r="S251" s="2" t="s">
        <v>27</v>
      </c>
      <c r="T251" s="2" t="s">
        <v>27</v>
      </c>
      <c r="U251" s="2" t="s">
        <v>183</v>
      </c>
      <c r="V251" s="2" t="s">
        <v>88</v>
      </c>
      <c r="AM251">
        <f>--ISNUMBER(IFERROR(SEARCH('Formulaire recherche'!$E$18,C251,1),""))</f>
        <v>1</v>
      </c>
      <c r="AN251">
        <f>IF(AM251=1,COUNTIF($AM$2:AM251,1),"")</f>
        <v>250</v>
      </c>
      <c r="AO251" t="str">
        <f>IFERROR(INDEX($C$2:$C$637,MATCH(ROWS($AN$2:AN251),position,0)),"")</f>
        <v/>
      </c>
    </row>
    <row r="252" spans="1:41" x14ac:dyDescent="0.25">
      <c r="A252">
        <v>58</v>
      </c>
      <c r="B252">
        <v>61806</v>
      </c>
      <c r="C252" s="2" t="s">
        <v>184</v>
      </c>
      <c r="D252" s="2" t="s">
        <v>185</v>
      </c>
      <c r="E252" s="2" t="s">
        <v>23</v>
      </c>
      <c r="F252" s="2" t="s">
        <v>79</v>
      </c>
      <c r="G252" s="2" t="s">
        <v>80</v>
      </c>
      <c r="H252" s="2" t="s">
        <v>26</v>
      </c>
      <c r="I252" s="2" t="s">
        <v>27</v>
      </c>
      <c r="J252" s="1">
        <v>43221</v>
      </c>
      <c r="K252" s="1">
        <v>43555</v>
      </c>
      <c r="L252">
        <v>3200000</v>
      </c>
      <c r="M252" s="2" t="s">
        <v>41</v>
      </c>
      <c r="N252" s="2" t="s">
        <v>63</v>
      </c>
      <c r="O252" s="2" t="s">
        <v>27</v>
      </c>
      <c r="P252" s="2" t="s">
        <v>175</v>
      </c>
      <c r="Q252" s="2" t="s">
        <v>27</v>
      </c>
      <c r="R252" s="2" t="s">
        <v>27</v>
      </c>
      <c r="S252" s="2" t="s">
        <v>27</v>
      </c>
      <c r="T252" s="2" t="s">
        <v>186</v>
      </c>
      <c r="U252" s="2" t="s">
        <v>187</v>
      </c>
      <c r="V252" s="2" t="s">
        <v>88</v>
      </c>
      <c r="AM252">
        <f>--ISNUMBER(IFERROR(SEARCH('Formulaire recherche'!$E$18,C252,1),""))</f>
        <v>1</v>
      </c>
      <c r="AN252">
        <f>IF(AM252=1,COUNTIF($AM$2:AM252,1),"")</f>
        <v>251</v>
      </c>
      <c r="AO252" t="str">
        <f>IFERROR(INDEX($C$2:$C$637,MATCH(ROWS($AN$2:AN252),position,0)),"")</f>
        <v/>
      </c>
    </row>
    <row r="253" spans="1:41" x14ac:dyDescent="0.25">
      <c r="A253">
        <v>59</v>
      </c>
      <c r="B253">
        <v>61807</v>
      </c>
      <c r="C253" s="2" t="s">
        <v>188</v>
      </c>
      <c r="D253" s="2" t="s">
        <v>189</v>
      </c>
      <c r="E253" s="2" t="s">
        <v>23</v>
      </c>
      <c r="F253" s="2" t="s">
        <v>79</v>
      </c>
      <c r="G253" s="2" t="s">
        <v>80</v>
      </c>
      <c r="H253" s="2" t="s">
        <v>26</v>
      </c>
      <c r="I253" s="2" t="s">
        <v>27</v>
      </c>
      <c r="J253" s="1">
        <v>43221</v>
      </c>
      <c r="K253" s="1">
        <v>43586</v>
      </c>
      <c r="L253">
        <v>3250000</v>
      </c>
      <c r="M253" s="2" t="s">
        <v>32</v>
      </c>
      <c r="N253" s="2" t="s">
        <v>190</v>
      </c>
      <c r="O253" s="2" t="s">
        <v>27</v>
      </c>
      <c r="P253" s="2" t="s">
        <v>85</v>
      </c>
      <c r="Q253" s="2" t="s">
        <v>27</v>
      </c>
      <c r="R253" s="2" t="s">
        <v>86</v>
      </c>
      <c r="S253" s="2" t="s">
        <v>27</v>
      </c>
      <c r="T253" s="2" t="s">
        <v>191</v>
      </c>
      <c r="U253" s="2" t="s">
        <v>192</v>
      </c>
      <c r="V253" s="2" t="s">
        <v>88</v>
      </c>
      <c r="AM253">
        <f>--ISNUMBER(IFERROR(SEARCH('Formulaire recherche'!$E$18,C253,1),""))</f>
        <v>1</v>
      </c>
      <c r="AN253">
        <f>IF(AM253=1,COUNTIF($AM$2:AM253,1),"")</f>
        <v>252</v>
      </c>
      <c r="AO253" t="str">
        <f>IFERROR(INDEX($C$2:$C$637,MATCH(ROWS($AN$2:AN253),position,0)),"")</f>
        <v/>
      </c>
    </row>
    <row r="254" spans="1:41" x14ac:dyDescent="0.25">
      <c r="A254">
        <v>60</v>
      </c>
      <c r="B254">
        <v>61808</v>
      </c>
      <c r="C254" s="2" t="s">
        <v>193</v>
      </c>
      <c r="D254" s="2" t="s">
        <v>194</v>
      </c>
      <c r="E254" s="2" t="s">
        <v>23</v>
      </c>
      <c r="F254" s="2" t="s">
        <v>79</v>
      </c>
      <c r="G254" s="2" t="s">
        <v>80</v>
      </c>
      <c r="H254" s="2" t="s">
        <v>26</v>
      </c>
      <c r="I254" s="2" t="s">
        <v>27</v>
      </c>
      <c r="J254" s="1">
        <v>43221</v>
      </c>
      <c r="K254" s="1">
        <v>43465</v>
      </c>
      <c r="L254">
        <v>527000</v>
      </c>
      <c r="M254" s="2" t="s">
        <v>41</v>
      </c>
      <c r="N254" s="2" t="s">
        <v>195</v>
      </c>
      <c r="O254" s="2" t="s">
        <v>27</v>
      </c>
      <c r="P254" s="2" t="s">
        <v>82</v>
      </c>
      <c r="Q254" s="2" t="s">
        <v>27</v>
      </c>
      <c r="R254" s="2" t="s">
        <v>27</v>
      </c>
      <c r="S254" s="2" t="s">
        <v>27</v>
      </c>
      <c r="T254" s="2" t="s">
        <v>196</v>
      </c>
      <c r="U254" s="2" t="s">
        <v>197</v>
      </c>
      <c r="V254" s="2" t="s">
        <v>88</v>
      </c>
      <c r="AM254">
        <f>--ISNUMBER(IFERROR(SEARCH('Formulaire recherche'!$E$18,C254,1),""))</f>
        <v>1</v>
      </c>
      <c r="AN254">
        <f>IF(AM254=1,COUNTIF($AM$2:AM254,1),"")</f>
        <v>253</v>
      </c>
      <c r="AO254" t="str">
        <f>IFERROR(INDEX($C$2:$C$637,MATCH(ROWS($AN$2:AN254),position,0)),"")</f>
        <v/>
      </c>
    </row>
    <row r="255" spans="1:41" x14ac:dyDescent="0.25">
      <c r="A255">
        <v>61</v>
      </c>
      <c r="B255">
        <v>61809</v>
      </c>
      <c r="C255" s="2" t="s">
        <v>198</v>
      </c>
      <c r="D255" s="2" t="s">
        <v>199</v>
      </c>
      <c r="E255" s="2" t="s">
        <v>23</v>
      </c>
      <c r="F255" s="2" t="s">
        <v>79</v>
      </c>
      <c r="G255" s="2" t="s">
        <v>80</v>
      </c>
      <c r="H255" s="2" t="s">
        <v>26</v>
      </c>
      <c r="I255" s="2" t="s">
        <v>27</v>
      </c>
      <c r="J255" s="1">
        <v>43221</v>
      </c>
      <c r="K255" s="1">
        <v>43465</v>
      </c>
      <c r="L255">
        <v>560000</v>
      </c>
      <c r="M255" s="2" t="s">
        <v>41</v>
      </c>
      <c r="N255" s="2" t="s">
        <v>200</v>
      </c>
      <c r="O255" s="2" t="s">
        <v>27</v>
      </c>
      <c r="P255" s="2" t="s">
        <v>82</v>
      </c>
      <c r="Q255" s="2" t="s">
        <v>27</v>
      </c>
      <c r="R255" s="2" t="s">
        <v>27</v>
      </c>
      <c r="S255" s="2" t="s">
        <v>27</v>
      </c>
      <c r="T255" s="2" t="s">
        <v>27</v>
      </c>
      <c r="U255" s="2" t="s">
        <v>201</v>
      </c>
      <c r="V255" s="2" t="s">
        <v>88</v>
      </c>
      <c r="AM255">
        <f>--ISNUMBER(IFERROR(SEARCH('Formulaire recherche'!$E$18,C255,1),""))</f>
        <v>1</v>
      </c>
      <c r="AN255">
        <f>IF(AM255=1,COUNTIF($AM$2:AM255,1),"")</f>
        <v>254</v>
      </c>
      <c r="AO255" t="str">
        <f>IFERROR(INDEX($C$2:$C$637,MATCH(ROWS($AN$2:AN255),position,0)),"")</f>
        <v/>
      </c>
    </row>
    <row r="256" spans="1:41" x14ac:dyDescent="0.25">
      <c r="A256">
        <v>62</v>
      </c>
      <c r="B256">
        <v>61810</v>
      </c>
      <c r="C256" s="2" t="s">
        <v>202</v>
      </c>
      <c r="D256" s="2" t="s">
        <v>203</v>
      </c>
      <c r="E256" s="2" t="s">
        <v>23</v>
      </c>
      <c r="F256" s="2" t="s">
        <v>79</v>
      </c>
      <c r="G256" s="2" t="s">
        <v>80</v>
      </c>
      <c r="H256" s="2" t="s">
        <v>26</v>
      </c>
      <c r="I256" s="2" t="s">
        <v>27</v>
      </c>
      <c r="J256" s="1">
        <v>43221</v>
      </c>
      <c r="K256" s="1">
        <v>43465</v>
      </c>
      <c r="L256">
        <v>1260000</v>
      </c>
      <c r="M256" s="2" t="s">
        <v>41</v>
      </c>
      <c r="N256" s="2" t="s">
        <v>204</v>
      </c>
      <c r="O256" s="2" t="s">
        <v>27</v>
      </c>
      <c r="P256" s="2" t="s">
        <v>82</v>
      </c>
      <c r="Q256" s="2" t="s">
        <v>205</v>
      </c>
      <c r="R256" s="2" t="s">
        <v>205</v>
      </c>
      <c r="S256" s="2" t="s">
        <v>27</v>
      </c>
      <c r="T256" s="2" t="s">
        <v>27</v>
      </c>
      <c r="U256" s="2" t="s">
        <v>206</v>
      </c>
      <c r="V256" s="2" t="s">
        <v>88</v>
      </c>
      <c r="AM256">
        <f>--ISNUMBER(IFERROR(SEARCH('Formulaire recherche'!$E$18,C256,1),""))</f>
        <v>1</v>
      </c>
      <c r="AN256">
        <f>IF(AM256=1,COUNTIF($AM$2:AM256,1),"")</f>
        <v>255</v>
      </c>
      <c r="AO256" t="str">
        <f>IFERROR(INDEX($C$2:$C$637,MATCH(ROWS($AN$2:AN256),position,0)),"")</f>
        <v/>
      </c>
    </row>
    <row r="257" spans="1:41" x14ac:dyDescent="0.25">
      <c r="A257">
        <v>63</v>
      </c>
      <c r="B257">
        <v>61811</v>
      </c>
      <c r="C257" s="2" t="s">
        <v>207</v>
      </c>
      <c r="D257" s="2" t="s">
        <v>208</v>
      </c>
      <c r="E257" s="2" t="s">
        <v>23</v>
      </c>
      <c r="F257" s="2" t="s">
        <v>79</v>
      </c>
      <c r="G257" s="2" t="s">
        <v>80</v>
      </c>
      <c r="H257" s="2" t="s">
        <v>26</v>
      </c>
      <c r="I257" s="2" t="s">
        <v>27</v>
      </c>
      <c r="J257" s="1">
        <v>43283</v>
      </c>
      <c r="K257" s="1">
        <v>43646</v>
      </c>
      <c r="L257">
        <v>870000</v>
      </c>
      <c r="M257" s="2" t="s">
        <v>27</v>
      </c>
      <c r="N257" s="2" t="s">
        <v>209</v>
      </c>
      <c r="O257" s="2" t="s">
        <v>27</v>
      </c>
      <c r="P257" s="2" t="s">
        <v>82</v>
      </c>
      <c r="Q257" s="2" t="s">
        <v>210</v>
      </c>
      <c r="R257" s="2" t="s">
        <v>27</v>
      </c>
      <c r="S257" s="2" t="s">
        <v>27</v>
      </c>
      <c r="T257" s="2" t="s">
        <v>146</v>
      </c>
      <c r="U257" s="2" t="s">
        <v>211</v>
      </c>
      <c r="V257" s="2" t="s">
        <v>88</v>
      </c>
      <c r="AM257">
        <f>--ISNUMBER(IFERROR(SEARCH('Formulaire recherche'!$E$18,C257,1),""))</f>
        <v>1</v>
      </c>
      <c r="AN257">
        <f>IF(AM257=1,COUNTIF($AM$2:AM257,1),"")</f>
        <v>256</v>
      </c>
      <c r="AO257" t="str">
        <f>IFERROR(INDEX($C$2:$C$637,MATCH(ROWS($AN$2:AN257),position,0)),"")</f>
        <v/>
      </c>
    </row>
    <row r="258" spans="1:41" x14ac:dyDescent="0.25">
      <c r="A258">
        <v>64</v>
      </c>
      <c r="B258">
        <v>61812</v>
      </c>
      <c r="C258" s="2" t="s">
        <v>212</v>
      </c>
      <c r="D258" s="2" t="s">
        <v>213</v>
      </c>
      <c r="E258" s="2" t="s">
        <v>23</v>
      </c>
      <c r="F258" s="2" t="s">
        <v>79</v>
      </c>
      <c r="G258" s="2" t="s">
        <v>80</v>
      </c>
      <c r="H258" s="2" t="s">
        <v>26</v>
      </c>
      <c r="I258" s="2" t="s">
        <v>27</v>
      </c>
      <c r="J258" s="1">
        <v>43283</v>
      </c>
      <c r="K258" s="1">
        <v>43830</v>
      </c>
      <c r="L258">
        <v>1825000</v>
      </c>
      <c r="M258" s="2" t="s">
        <v>27</v>
      </c>
      <c r="N258" s="2" t="s">
        <v>214</v>
      </c>
      <c r="O258" s="2" t="s">
        <v>27</v>
      </c>
      <c r="P258" s="2" t="s">
        <v>82</v>
      </c>
      <c r="Q258" s="2" t="s">
        <v>215</v>
      </c>
      <c r="R258" s="2" t="s">
        <v>215</v>
      </c>
      <c r="S258" s="2" t="s">
        <v>27</v>
      </c>
      <c r="T258" s="2" t="s">
        <v>146</v>
      </c>
      <c r="U258" s="2" t="s">
        <v>216</v>
      </c>
      <c r="V258" s="2" t="s">
        <v>88</v>
      </c>
      <c r="AM258">
        <f>--ISNUMBER(IFERROR(SEARCH('Formulaire recherche'!$E$18,C258,1),""))</f>
        <v>1</v>
      </c>
      <c r="AN258">
        <f>IF(AM258=1,COUNTIF($AM$2:AM258,1),"")</f>
        <v>257</v>
      </c>
      <c r="AO258" t="str">
        <f>IFERROR(INDEX($C$2:$C$637,MATCH(ROWS($AN$2:AN258),position,0)),"")</f>
        <v/>
      </c>
    </row>
    <row r="259" spans="1:41" x14ac:dyDescent="0.25">
      <c r="A259">
        <v>66</v>
      </c>
      <c r="B259">
        <v>61813</v>
      </c>
      <c r="C259" s="2" t="s">
        <v>224</v>
      </c>
      <c r="D259" s="2" t="s">
        <v>225</v>
      </c>
      <c r="E259" s="2" t="s">
        <v>23</v>
      </c>
      <c r="F259" s="2" t="s">
        <v>79</v>
      </c>
      <c r="G259" s="2" t="s">
        <v>80</v>
      </c>
      <c r="H259" s="2" t="s">
        <v>26</v>
      </c>
      <c r="I259" s="2" t="s">
        <v>27</v>
      </c>
      <c r="J259" s="1">
        <v>43374</v>
      </c>
      <c r="K259" s="1">
        <v>43465</v>
      </c>
      <c r="L259">
        <v>6150000</v>
      </c>
      <c r="M259" s="2" t="s">
        <v>32</v>
      </c>
      <c r="N259" s="2" t="s">
        <v>226</v>
      </c>
      <c r="O259" s="2" t="s">
        <v>227</v>
      </c>
      <c r="P259" s="2" t="s">
        <v>175</v>
      </c>
      <c r="Q259" s="2" t="s">
        <v>27</v>
      </c>
      <c r="R259" s="2" t="s">
        <v>130</v>
      </c>
      <c r="S259" s="2" t="s">
        <v>27</v>
      </c>
      <c r="T259" s="2" t="s">
        <v>27</v>
      </c>
      <c r="U259" s="2" t="s">
        <v>228</v>
      </c>
      <c r="V259" s="2" t="s">
        <v>88</v>
      </c>
      <c r="AM259">
        <f>--ISNUMBER(IFERROR(SEARCH('Formulaire recherche'!$E$18,C259,1),""))</f>
        <v>1</v>
      </c>
      <c r="AN259">
        <f>IF(AM259=1,COUNTIF($AM$2:AM259,1),"")</f>
        <v>258</v>
      </c>
      <c r="AO259" t="str">
        <f>IFERROR(INDEX($C$2:$C$637,MATCH(ROWS($AN$2:AN259),position,0)),"")</f>
        <v/>
      </c>
    </row>
    <row r="260" spans="1:41" x14ac:dyDescent="0.25">
      <c r="A260">
        <v>67</v>
      </c>
      <c r="B260">
        <v>61814</v>
      </c>
      <c r="C260" s="2" t="s">
        <v>229</v>
      </c>
      <c r="D260" s="2" t="s">
        <v>230</v>
      </c>
      <c r="E260" s="2" t="s">
        <v>23</v>
      </c>
      <c r="F260" s="2" t="s">
        <v>79</v>
      </c>
      <c r="G260" s="2" t="s">
        <v>80</v>
      </c>
      <c r="H260" s="2" t="s">
        <v>26</v>
      </c>
      <c r="I260" s="2" t="s">
        <v>27</v>
      </c>
      <c r="J260" s="1">
        <v>43391</v>
      </c>
      <c r="K260" s="1">
        <v>43831</v>
      </c>
      <c r="L260">
        <v>16500000</v>
      </c>
      <c r="M260" s="2" t="s">
        <v>41</v>
      </c>
      <c r="N260" s="2" t="s">
        <v>72</v>
      </c>
      <c r="O260" s="2" t="s">
        <v>231</v>
      </c>
      <c r="P260" s="2" t="s">
        <v>117</v>
      </c>
      <c r="Q260" s="2" t="s">
        <v>27</v>
      </c>
      <c r="R260" s="2" t="s">
        <v>27</v>
      </c>
      <c r="S260" s="2" t="s">
        <v>27</v>
      </c>
      <c r="T260" s="2" t="s">
        <v>74</v>
      </c>
      <c r="U260" s="2" t="s">
        <v>232</v>
      </c>
      <c r="V260" s="2" t="s">
        <v>88</v>
      </c>
      <c r="AM260">
        <f>--ISNUMBER(IFERROR(SEARCH('Formulaire recherche'!$E$18,C260,1),""))</f>
        <v>1</v>
      </c>
      <c r="AN260">
        <f>IF(AM260=1,COUNTIF($AM$2:AM260,1),"")</f>
        <v>259</v>
      </c>
      <c r="AO260" t="str">
        <f>IFERROR(INDEX($C$2:$C$637,MATCH(ROWS($AN$2:AN260),position,0)),"")</f>
        <v/>
      </c>
    </row>
    <row r="261" spans="1:41" x14ac:dyDescent="0.25">
      <c r="A261">
        <v>68</v>
      </c>
      <c r="B261">
        <v>61815</v>
      </c>
      <c r="C261" s="2" t="s">
        <v>233</v>
      </c>
      <c r="D261" s="2" t="s">
        <v>234</v>
      </c>
      <c r="E261" s="2" t="s">
        <v>23</v>
      </c>
      <c r="F261" s="2" t="s">
        <v>79</v>
      </c>
      <c r="G261" s="2" t="s">
        <v>80</v>
      </c>
      <c r="H261" s="2" t="s">
        <v>26</v>
      </c>
      <c r="I261" s="2" t="s">
        <v>27</v>
      </c>
      <c r="J261" s="1">
        <v>43367</v>
      </c>
      <c r="K261" s="1">
        <v>43585</v>
      </c>
      <c r="L261">
        <v>1068000</v>
      </c>
      <c r="M261" s="2" t="s">
        <v>32</v>
      </c>
      <c r="N261" s="2" t="s">
        <v>235</v>
      </c>
      <c r="O261" s="2" t="s">
        <v>27</v>
      </c>
      <c r="P261" s="2" t="s">
        <v>117</v>
      </c>
      <c r="Q261" s="2" t="s">
        <v>27</v>
      </c>
      <c r="R261" s="2" t="s">
        <v>236</v>
      </c>
      <c r="S261" s="2" t="s">
        <v>27</v>
      </c>
      <c r="T261" s="2" t="s">
        <v>27</v>
      </c>
      <c r="U261" s="2" t="s">
        <v>237</v>
      </c>
      <c r="V261" s="2" t="s">
        <v>88</v>
      </c>
      <c r="AM261">
        <f>--ISNUMBER(IFERROR(SEARCH('Formulaire recherche'!$E$18,C261,1),""))</f>
        <v>1</v>
      </c>
      <c r="AN261">
        <f>IF(AM261=1,COUNTIF($AM$2:AM261,1),"")</f>
        <v>260</v>
      </c>
      <c r="AO261" t="str">
        <f>IFERROR(INDEX($C$2:$C$637,MATCH(ROWS($AN$2:AN261),position,0)),"")</f>
        <v/>
      </c>
    </row>
    <row r="262" spans="1:41" x14ac:dyDescent="0.25">
      <c r="A262">
        <v>69</v>
      </c>
      <c r="B262">
        <v>61816</v>
      </c>
      <c r="C262" s="2" t="s">
        <v>238</v>
      </c>
      <c r="D262" s="2" t="s">
        <v>239</v>
      </c>
      <c r="E262" s="2" t="s">
        <v>23</v>
      </c>
      <c r="F262" s="2" t="s">
        <v>79</v>
      </c>
      <c r="G262" s="2" t="s">
        <v>80</v>
      </c>
      <c r="H262" s="2" t="s">
        <v>26</v>
      </c>
      <c r="I262" s="2" t="s">
        <v>27</v>
      </c>
      <c r="J262" s="1">
        <v>43405</v>
      </c>
      <c r="K262" s="1">
        <v>43707</v>
      </c>
      <c r="L262">
        <v>640668</v>
      </c>
      <c r="M262" s="2" t="s">
        <v>27</v>
      </c>
      <c r="N262" s="2" t="s">
        <v>240</v>
      </c>
      <c r="O262" s="2" t="s">
        <v>27</v>
      </c>
      <c r="P262" s="2" t="s">
        <v>82</v>
      </c>
      <c r="Q262" s="2" t="s">
        <v>27</v>
      </c>
      <c r="R262" s="2" t="s">
        <v>27</v>
      </c>
      <c r="S262" s="2" t="s">
        <v>27</v>
      </c>
      <c r="T262" s="2" t="s">
        <v>146</v>
      </c>
      <c r="U262" s="2" t="s">
        <v>241</v>
      </c>
      <c r="V262" s="2" t="s">
        <v>88</v>
      </c>
      <c r="AM262">
        <f>--ISNUMBER(IFERROR(SEARCH('Formulaire recherche'!$E$18,C262,1),""))</f>
        <v>1</v>
      </c>
      <c r="AN262">
        <f>IF(AM262=1,COUNTIF($AM$2:AM262,1),"")</f>
        <v>261</v>
      </c>
      <c r="AO262" t="str">
        <f>IFERROR(INDEX($C$2:$C$637,MATCH(ROWS($AN$2:AN262),position,0)),"")</f>
        <v/>
      </c>
    </row>
    <row r="263" spans="1:41" x14ac:dyDescent="0.25">
      <c r="A263">
        <v>70</v>
      </c>
      <c r="B263">
        <v>61817</v>
      </c>
      <c r="C263" s="2" t="s">
        <v>242</v>
      </c>
      <c r="D263" s="2" t="s">
        <v>243</v>
      </c>
      <c r="E263" s="2" t="s">
        <v>23</v>
      </c>
      <c r="F263" s="2" t="s">
        <v>79</v>
      </c>
      <c r="G263" s="2" t="s">
        <v>80</v>
      </c>
      <c r="H263" s="2" t="s">
        <v>26</v>
      </c>
      <c r="I263" s="2" t="s">
        <v>27</v>
      </c>
      <c r="J263" s="1">
        <v>43435</v>
      </c>
      <c r="K263" s="1">
        <v>43709</v>
      </c>
      <c r="L263">
        <v>2700000</v>
      </c>
      <c r="M263" s="2" t="s">
        <v>41</v>
      </c>
      <c r="N263" s="2" t="s">
        <v>244</v>
      </c>
      <c r="O263" s="2" t="s">
        <v>27</v>
      </c>
      <c r="P263" s="2" t="s">
        <v>91</v>
      </c>
      <c r="Q263" s="2" t="s">
        <v>27</v>
      </c>
      <c r="R263" s="2" t="s">
        <v>27</v>
      </c>
      <c r="S263" s="2" t="s">
        <v>27</v>
      </c>
      <c r="T263" s="2" t="s">
        <v>48</v>
      </c>
      <c r="U263" s="2" t="s">
        <v>245</v>
      </c>
      <c r="V263" s="2" t="s">
        <v>27</v>
      </c>
      <c r="AM263">
        <f>--ISNUMBER(IFERROR(SEARCH('Formulaire recherche'!$E$18,C263,1),""))</f>
        <v>1</v>
      </c>
      <c r="AN263">
        <f>IF(AM263=1,COUNTIF($AM$2:AM263,1),"")</f>
        <v>262</v>
      </c>
      <c r="AO263" t="str">
        <f>IFERROR(INDEX($C$2:$C$637,MATCH(ROWS($AN$2:AN263),position,0)),"")</f>
        <v/>
      </c>
    </row>
    <row r="264" spans="1:41" x14ac:dyDescent="0.25">
      <c r="A264">
        <v>71</v>
      </c>
      <c r="B264">
        <v>61818</v>
      </c>
      <c r="C264" s="2" t="s">
        <v>246</v>
      </c>
      <c r="D264" s="2" t="s">
        <v>247</v>
      </c>
      <c r="E264" s="2" t="s">
        <v>23</v>
      </c>
      <c r="F264" s="2" t="s">
        <v>79</v>
      </c>
      <c r="G264" s="2" t="s">
        <v>80</v>
      </c>
      <c r="H264" s="2" t="s">
        <v>26</v>
      </c>
      <c r="I264" s="2" t="s">
        <v>248</v>
      </c>
      <c r="J264" s="1">
        <v>43405</v>
      </c>
      <c r="K264" s="1">
        <v>43800</v>
      </c>
      <c r="L264">
        <v>3300000</v>
      </c>
      <c r="M264" s="2" t="s">
        <v>41</v>
      </c>
      <c r="N264" s="2" t="s">
        <v>249</v>
      </c>
      <c r="O264" s="2" t="s">
        <v>27</v>
      </c>
      <c r="P264" s="2" t="s">
        <v>163</v>
      </c>
      <c r="Q264" s="2" t="s">
        <v>250</v>
      </c>
      <c r="R264" s="2" t="s">
        <v>27</v>
      </c>
      <c r="S264" s="2" t="s">
        <v>27</v>
      </c>
      <c r="T264" s="2" t="s">
        <v>27</v>
      </c>
      <c r="U264" s="2" t="s">
        <v>251</v>
      </c>
      <c r="V264" s="2" t="s">
        <v>88</v>
      </c>
      <c r="AM264">
        <f>--ISNUMBER(IFERROR(SEARCH('Formulaire recherche'!$E$18,C264,1),""))</f>
        <v>1</v>
      </c>
      <c r="AN264">
        <f>IF(AM264=1,COUNTIF($AM$2:AM264,1),"")</f>
        <v>263</v>
      </c>
      <c r="AO264" t="str">
        <f>IFERROR(INDEX($C$2:$C$637,MATCH(ROWS($AN$2:AN264),position,0)),"")</f>
        <v/>
      </c>
    </row>
    <row r="265" spans="1:41" x14ac:dyDescent="0.25">
      <c r="A265">
        <v>72</v>
      </c>
      <c r="B265">
        <v>61819</v>
      </c>
      <c r="C265" s="2" t="s">
        <v>252</v>
      </c>
      <c r="D265" s="2" t="s">
        <v>253</v>
      </c>
      <c r="E265" s="2" t="s">
        <v>23</v>
      </c>
      <c r="F265" s="2" t="s">
        <v>79</v>
      </c>
      <c r="G265" s="2" t="s">
        <v>80</v>
      </c>
      <c r="H265" s="2" t="s">
        <v>26</v>
      </c>
      <c r="I265" s="2" t="s">
        <v>27</v>
      </c>
      <c r="J265" s="1">
        <v>42522</v>
      </c>
      <c r="K265" s="1">
        <v>43830</v>
      </c>
      <c r="L265">
        <v>3300000</v>
      </c>
      <c r="M265" s="2" t="s">
        <v>32</v>
      </c>
      <c r="N265" s="2" t="s">
        <v>254</v>
      </c>
      <c r="O265" s="2" t="s">
        <v>27</v>
      </c>
      <c r="P265" s="2" t="s">
        <v>82</v>
      </c>
      <c r="Q265" s="2" t="s">
        <v>34</v>
      </c>
      <c r="R265" s="2" t="s">
        <v>27</v>
      </c>
      <c r="S265" s="2" t="s">
        <v>27</v>
      </c>
      <c r="T265" s="2" t="s">
        <v>35</v>
      </c>
      <c r="U265" s="2" t="s">
        <v>40</v>
      </c>
      <c r="V265" s="2" t="s">
        <v>88</v>
      </c>
      <c r="AM265">
        <f>--ISNUMBER(IFERROR(SEARCH('Formulaire recherche'!$E$18,C265,1),""))</f>
        <v>1</v>
      </c>
      <c r="AN265">
        <f>IF(AM265=1,COUNTIF($AM$2:AM265,1),"")</f>
        <v>264</v>
      </c>
      <c r="AO265" t="str">
        <f>IFERROR(INDEX($C$2:$C$637,MATCH(ROWS($AN$2:AN265),position,0)),"")</f>
        <v/>
      </c>
    </row>
    <row r="266" spans="1:41" x14ac:dyDescent="0.25">
      <c r="A266">
        <v>172</v>
      </c>
      <c r="B266">
        <v>61901</v>
      </c>
      <c r="C266" s="2" t="s">
        <v>637</v>
      </c>
      <c r="D266" s="2" t="s">
        <v>638</v>
      </c>
      <c r="E266" s="2" t="s">
        <v>23</v>
      </c>
      <c r="F266" s="2" t="s">
        <v>79</v>
      </c>
      <c r="G266" s="2" t="s">
        <v>80</v>
      </c>
      <c r="H266" s="2" t="s">
        <v>26</v>
      </c>
      <c r="I266" s="2" t="s">
        <v>27</v>
      </c>
      <c r="J266" s="1">
        <v>43497</v>
      </c>
      <c r="K266" s="1">
        <v>43830</v>
      </c>
      <c r="L266">
        <v>641000</v>
      </c>
      <c r="M266" s="2" t="s">
        <v>27</v>
      </c>
      <c r="N266" s="2" t="s">
        <v>639</v>
      </c>
      <c r="O266" s="2" t="s">
        <v>27</v>
      </c>
      <c r="P266" s="2" t="s">
        <v>82</v>
      </c>
      <c r="Q266" s="2" t="s">
        <v>393</v>
      </c>
      <c r="R266" s="2" t="s">
        <v>27</v>
      </c>
      <c r="S266" s="2" t="s">
        <v>27</v>
      </c>
      <c r="T266" s="2" t="s">
        <v>27</v>
      </c>
      <c r="U266" s="2" t="s">
        <v>640</v>
      </c>
      <c r="V266" s="2" t="s">
        <v>88</v>
      </c>
      <c r="AM266">
        <f>--ISNUMBER(IFERROR(SEARCH('Formulaire recherche'!$E$18,C266,1),""))</f>
        <v>1</v>
      </c>
      <c r="AN266">
        <f>IF(AM266=1,COUNTIF($AM$2:AM266,1),"")</f>
        <v>265</v>
      </c>
      <c r="AO266" t="str">
        <f>IFERROR(INDEX($C$2:$C$637,MATCH(ROWS($AN$2:AN266),position,0)),"")</f>
        <v/>
      </c>
    </row>
    <row r="267" spans="1:41" x14ac:dyDescent="0.25">
      <c r="A267">
        <v>175</v>
      </c>
      <c r="B267">
        <v>61902</v>
      </c>
      <c r="C267" s="2" t="s">
        <v>647</v>
      </c>
      <c r="D267" s="2" t="s">
        <v>648</v>
      </c>
      <c r="E267" s="2" t="s">
        <v>23</v>
      </c>
      <c r="F267" s="2" t="s">
        <v>79</v>
      </c>
      <c r="G267" s="2" t="s">
        <v>80</v>
      </c>
      <c r="H267" s="2" t="s">
        <v>26</v>
      </c>
      <c r="I267" s="2" t="s">
        <v>27</v>
      </c>
      <c r="J267" s="1">
        <v>43497</v>
      </c>
      <c r="K267" s="1">
        <v>43830</v>
      </c>
      <c r="L267">
        <v>1723200</v>
      </c>
      <c r="M267" s="2" t="s">
        <v>27</v>
      </c>
      <c r="N267" s="2" t="s">
        <v>649</v>
      </c>
      <c r="O267" s="2" t="s">
        <v>650</v>
      </c>
      <c r="P267" s="2" t="s">
        <v>82</v>
      </c>
      <c r="Q267" s="2" t="s">
        <v>27</v>
      </c>
      <c r="R267" s="2" t="s">
        <v>651</v>
      </c>
      <c r="S267" s="2" t="s">
        <v>27</v>
      </c>
      <c r="T267" s="2" t="s">
        <v>92</v>
      </c>
      <c r="U267" s="2" t="s">
        <v>652</v>
      </c>
      <c r="V267" s="2" t="s">
        <v>88</v>
      </c>
      <c r="AM267">
        <f>--ISNUMBER(IFERROR(SEARCH('Formulaire recherche'!$E$18,C267,1),""))</f>
        <v>1</v>
      </c>
      <c r="AN267">
        <f>IF(AM267=1,COUNTIF($AM$2:AM267,1),"")</f>
        <v>266</v>
      </c>
      <c r="AO267" t="str">
        <f>IFERROR(INDEX($C$2:$C$637,MATCH(ROWS($AN$2:AN267),position,0)),"")</f>
        <v/>
      </c>
    </row>
    <row r="268" spans="1:41" x14ac:dyDescent="0.25">
      <c r="A268">
        <v>178</v>
      </c>
      <c r="B268">
        <v>61903</v>
      </c>
      <c r="C268" s="2" t="s">
        <v>661</v>
      </c>
      <c r="D268" s="2" t="s">
        <v>662</v>
      </c>
      <c r="E268" s="2" t="s">
        <v>23</v>
      </c>
      <c r="F268" s="2" t="s">
        <v>79</v>
      </c>
      <c r="G268" s="2" t="s">
        <v>80</v>
      </c>
      <c r="H268" s="2" t="s">
        <v>26</v>
      </c>
      <c r="I268" s="2" t="s">
        <v>663</v>
      </c>
      <c r="J268" s="1">
        <v>43525</v>
      </c>
      <c r="K268" s="1">
        <v>43921</v>
      </c>
      <c r="L268">
        <v>6100000</v>
      </c>
      <c r="M268" s="2" t="s">
        <v>41</v>
      </c>
      <c r="N268" s="2" t="s">
        <v>664</v>
      </c>
      <c r="O268" s="2" t="s">
        <v>665</v>
      </c>
      <c r="P268" s="2" t="s">
        <v>117</v>
      </c>
      <c r="Q268" s="2" t="s">
        <v>27</v>
      </c>
      <c r="R268" s="2" t="s">
        <v>27</v>
      </c>
      <c r="S268" s="2" t="s">
        <v>27</v>
      </c>
      <c r="T268" s="2" t="s">
        <v>666</v>
      </c>
      <c r="U268" s="2" t="s">
        <v>667</v>
      </c>
      <c r="V268" s="2" t="s">
        <v>88</v>
      </c>
      <c r="AM268">
        <f>--ISNUMBER(IFERROR(SEARCH('Formulaire recherche'!$E$18,C268,1),""))</f>
        <v>1</v>
      </c>
      <c r="AN268">
        <f>IF(AM268=1,COUNTIF($AM$2:AM268,1),"")</f>
        <v>267</v>
      </c>
      <c r="AO268" t="str">
        <f>IFERROR(INDEX($C$2:$C$637,MATCH(ROWS($AN$2:AN268),position,0)),"")</f>
        <v/>
      </c>
    </row>
    <row r="269" spans="1:41" x14ac:dyDescent="0.25">
      <c r="A269">
        <v>221</v>
      </c>
      <c r="B269">
        <v>61904</v>
      </c>
      <c r="C269" s="2" t="s">
        <v>805</v>
      </c>
      <c r="D269" s="2" t="s">
        <v>806</v>
      </c>
      <c r="E269" s="2" t="s">
        <v>23</v>
      </c>
      <c r="F269" s="2" t="s">
        <v>79</v>
      </c>
      <c r="G269" s="2" t="s">
        <v>80</v>
      </c>
      <c r="H269" s="2" t="s">
        <v>26</v>
      </c>
      <c r="I269" s="2" t="s">
        <v>807</v>
      </c>
      <c r="J269" s="1">
        <v>43678</v>
      </c>
      <c r="K269" s="1">
        <v>44190</v>
      </c>
      <c r="L269">
        <v>10575000</v>
      </c>
      <c r="M269" s="2" t="s">
        <v>41</v>
      </c>
      <c r="N269" s="2" t="s">
        <v>808</v>
      </c>
      <c r="O269" s="2" t="s">
        <v>155</v>
      </c>
      <c r="P269" s="2" t="s">
        <v>156</v>
      </c>
      <c r="Q269" s="2" t="s">
        <v>27</v>
      </c>
      <c r="R269" s="2" t="s">
        <v>27</v>
      </c>
      <c r="S269" s="2" t="s">
        <v>27</v>
      </c>
      <c r="T269" s="2" t="s">
        <v>27</v>
      </c>
      <c r="U269" s="2" t="s">
        <v>809</v>
      </c>
      <c r="V269" s="2" t="s">
        <v>88</v>
      </c>
      <c r="AM269">
        <f>--ISNUMBER(IFERROR(SEARCH('Formulaire recherche'!$E$18,C269,1),""))</f>
        <v>1</v>
      </c>
      <c r="AN269">
        <f>IF(AM269=1,COUNTIF($AM$2:AM269,1),"")</f>
        <v>268</v>
      </c>
      <c r="AO269" t="str">
        <f>IFERROR(INDEX($C$2:$C$637,MATCH(ROWS($AN$2:AN269),position,0)),"")</f>
        <v/>
      </c>
    </row>
    <row r="270" spans="1:41" x14ac:dyDescent="0.25">
      <c r="A270">
        <v>226</v>
      </c>
      <c r="B270">
        <v>61905</v>
      </c>
      <c r="C270" s="2" t="s">
        <v>821</v>
      </c>
      <c r="D270" s="2" t="s">
        <v>822</v>
      </c>
      <c r="E270" s="2" t="s">
        <v>23</v>
      </c>
      <c r="F270" s="2" t="s">
        <v>79</v>
      </c>
      <c r="G270" s="2" t="s">
        <v>80</v>
      </c>
      <c r="H270" s="2" t="s">
        <v>26</v>
      </c>
      <c r="I270" s="2" t="s">
        <v>823</v>
      </c>
      <c r="J270" s="1">
        <v>43696</v>
      </c>
      <c r="K270" s="1">
        <v>44196</v>
      </c>
      <c r="L270">
        <v>960000</v>
      </c>
      <c r="M270" s="2" t="s">
        <v>32</v>
      </c>
      <c r="N270" s="2" t="s">
        <v>824</v>
      </c>
      <c r="O270" s="2" t="s">
        <v>825</v>
      </c>
      <c r="P270" s="2" t="s">
        <v>826</v>
      </c>
      <c r="Q270" s="2" t="s">
        <v>135</v>
      </c>
      <c r="R270" s="2" t="s">
        <v>135</v>
      </c>
      <c r="S270" s="2" t="s">
        <v>27</v>
      </c>
      <c r="T270" s="2" t="s">
        <v>146</v>
      </c>
      <c r="U270" s="2" t="s">
        <v>827</v>
      </c>
      <c r="V270" s="2" t="s">
        <v>88</v>
      </c>
      <c r="AM270">
        <f>--ISNUMBER(IFERROR(SEARCH('Formulaire recherche'!$E$18,C270,1),""))</f>
        <v>1</v>
      </c>
      <c r="AN270">
        <f>IF(AM270=1,COUNTIF($AM$2:AM270,1),"")</f>
        <v>269</v>
      </c>
      <c r="AO270" t="str">
        <f>IFERROR(INDEX($C$2:$C$637,MATCH(ROWS($AN$2:AN270),position,0)),"")</f>
        <v/>
      </c>
    </row>
    <row r="271" spans="1:41" x14ac:dyDescent="0.25">
      <c r="A271">
        <v>370</v>
      </c>
      <c r="B271">
        <v>61906</v>
      </c>
      <c r="C271" s="2" t="s">
        <v>1145</v>
      </c>
      <c r="D271" s="2" t="s">
        <v>1146</v>
      </c>
      <c r="E271" s="2" t="s">
        <v>23</v>
      </c>
      <c r="F271" s="2" t="s">
        <v>79</v>
      </c>
      <c r="G271" s="2" t="s">
        <v>80</v>
      </c>
      <c r="H271" s="2" t="s">
        <v>26</v>
      </c>
      <c r="I271" s="2" t="s">
        <v>1147</v>
      </c>
      <c r="J271" s="1">
        <v>43800</v>
      </c>
      <c r="K271" s="1">
        <v>44197</v>
      </c>
      <c r="L271">
        <v>8750000</v>
      </c>
      <c r="M271" s="2" t="s">
        <v>41</v>
      </c>
      <c r="N271" s="2" t="s">
        <v>1148</v>
      </c>
      <c r="O271" s="2" t="s">
        <v>227</v>
      </c>
      <c r="P271" s="2" t="s">
        <v>392</v>
      </c>
      <c r="Q271" s="2" t="s">
        <v>27</v>
      </c>
      <c r="R271" s="2" t="s">
        <v>27</v>
      </c>
      <c r="S271" s="2" t="s">
        <v>27</v>
      </c>
      <c r="T271" s="2" t="s">
        <v>374</v>
      </c>
      <c r="U271" s="2" t="s">
        <v>1149</v>
      </c>
      <c r="V271" s="2" t="s">
        <v>88</v>
      </c>
      <c r="AM271">
        <f>--ISNUMBER(IFERROR(SEARCH('Formulaire recherche'!$E$18,C271,1),""))</f>
        <v>1</v>
      </c>
      <c r="AN271">
        <f>IF(AM271=1,COUNTIF($AM$2:AM271,1),"")</f>
        <v>270</v>
      </c>
      <c r="AO271" t="str">
        <f>IFERROR(INDEX($C$2:$C$637,MATCH(ROWS($AN$2:AN271),position,0)),"")</f>
        <v/>
      </c>
    </row>
    <row r="272" spans="1:41" x14ac:dyDescent="0.25">
      <c r="A272">
        <v>369</v>
      </c>
      <c r="B272">
        <v>61907</v>
      </c>
      <c r="C272" s="2" t="s">
        <v>1139</v>
      </c>
      <c r="D272" s="2" t="s">
        <v>1140</v>
      </c>
      <c r="E272" s="2" t="s">
        <v>23</v>
      </c>
      <c r="F272" s="2" t="s">
        <v>79</v>
      </c>
      <c r="G272" s="2" t="s">
        <v>80</v>
      </c>
      <c r="H272" s="2" t="s">
        <v>26</v>
      </c>
      <c r="I272" s="2" t="s">
        <v>1141</v>
      </c>
      <c r="J272" s="1">
        <v>43770</v>
      </c>
      <c r="K272" s="1">
        <v>44196</v>
      </c>
      <c r="L272">
        <v>1350000</v>
      </c>
      <c r="M272" s="2" t="s">
        <v>32</v>
      </c>
      <c r="N272" s="2" t="s">
        <v>1142</v>
      </c>
      <c r="O272" s="2" t="s">
        <v>825</v>
      </c>
      <c r="P272" s="2" t="s">
        <v>826</v>
      </c>
      <c r="Q272" s="2" t="s">
        <v>1143</v>
      </c>
      <c r="R272" s="2" t="s">
        <v>27</v>
      </c>
      <c r="S272" s="2" t="s">
        <v>27</v>
      </c>
      <c r="T272" s="2" t="s">
        <v>27</v>
      </c>
      <c r="U272" s="2" t="s">
        <v>1144</v>
      </c>
      <c r="V272" s="2" t="s">
        <v>88</v>
      </c>
      <c r="AM272">
        <f>--ISNUMBER(IFERROR(SEARCH('Formulaire recherche'!$E$18,C272,1),""))</f>
        <v>1</v>
      </c>
      <c r="AN272">
        <f>IF(AM272=1,COUNTIF($AM$2:AM272,1),"")</f>
        <v>271</v>
      </c>
      <c r="AO272" t="str">
        <f>IFERROR(INDEX($C$2:$C$637,MATCH(ROWS($AN$2:AN272),position,0)),"")</f>
        <v/>
      </c>
    </row>
    <row r="273" spans="1:41" x14ac:dyDescent="0.25">
      <c r="A273">
        <v>373</v>
      </c>
      <c r="B273">
        <v>61908</v>
      </c>
      <c r="C273" s="2" t="s">
        <v>1154</v>
      </c>
      <c r="D273" s="2" t="s">
        <v>1155</v>
      </c>
      <c r="E273" s="2" t="s">
        <v>23</v>
      </c>
      <c r="F273" s="2" t="s">
        <v>79</v>
      </c>
      <c r="G273" s="2" t="s">
        <v>80</v>
      </c>
      <c r="H273" s="2" t="s">
        <v>26</v>
      </c>
      <c r="I273" s="2" t="s">
        <v>1156</v>
      </c>
      <c r="J273" s="1">
        <v>43809</v>
      </c>
      <c r="K273" s="1">
        <v>44196</v>
      </c>
      <c r="L273">
        <v>2830000</v>
      </c>
      <c r="M273" s="2" t="s">
        <v>32</v>
      </c>
      <c r="N273" s="2" t="s">
        <v>1157</v>
      </c>
      <c r="O273" s="2" t="s">
        <v>27</v>
      </c>
      <c r="P273" s="2" t="s">
        <v>175</v>
      </c>
      <c r="Q273" s="2" t="s">
        <v>1158</v>
      </c>
      <c r="R273" s="2" t="s">
        <v>27</v>
      </c>
      <c r="S273" s="2" t="s">
        <v>27</v>
      </c>
      <c r="T273" s="2" t="s">
        <v>1159</v>
      </c>
      <c r="U273" s="2" t="s">
        <v>1160</v>
      </c>
      <c r="V273" s="2" t="s">
        <v>88</v>
      </c>
      <c r="AM273">
        <f>--ISNUMBER(IFERROR(SEARCH('Formulaire recherche'!$E$18,C273,1),""))</f>
        <v>1</v>
      </c>
      <c r="AN273">
        <f>IF(AM273=1,COUNTIF($AM$2:AM273,1),"")</f>
        <v>272</v>
      </c>
      <c r="AO273" t="str">
        <f>IFERROR(INDEX($C$2:$C$637,MATCH(ROWS($AN$2:AN273),position,0)),"")</f>
        <v/>
      </c>
    </row>
    <row r="274" spans="1:41" x14ac:dyDescent="0.25">
      <c r="A274">
        <v>383</v>
      </c>
      <c r="B274">
        <v>62001</v>
      </c>
      <c r="C274" s="2" t="s">
        <v>1203</v>
      </c>
      <c r="D274" s="2" t="s">
        <v>1204</v>
      </c>
      <c r="E274" s="2" t="s">
        <v>23</v>
      </c>
      <c r="F274" s="2" t="s">
        <v>79</v>
      </c>
      <c r="G274" s="2" t="s">
        <v>80</v>
      </c>
      <c r="H274" s="2" t="s">
        <v>26</v>
      </c>
      <c r="I274" s="2" t="s">
        <v>1205</v>
      </c>
      <c r="J274" s="1">
        <v>43862</v>
      </c>
      <c r="K274" s="1">
        <v>44227</v>
      </c>
      <c r="L274">
        <v>4900000</v>
      </c>
      <c r="M274" s="2" t="s">
        <v>27</v>
      </c>
      <c r="N274" s="2" t="s">
        <v>384</v>
      </c>
      <c r="O274" s="2" t="s">
        <v>27</v>
      </c>
      <c r="P274" s="2" t="s">
        <v>105</v>
      </c>
      <c r="Q274" s="2" t="s">
        <v>1143</v>
      </c>
      <c r="R274" s="2" t="s">
        <v>27</v>
      </c>
      <c r="S274" s="2" t="s">
        <v>27</v>
      </c>
      <c r="T274" s="2" t="s">
        <v>27</v>
      </c>
      <c r="U274" s="2" t="s">
        <v>1206</v>
      </c>
      <c r="V274" s="2" t="s">
        <v>88</v>
      </c>
      <c r="AM274">
        <f>--ISNUMBER(IFERROR(SEARCH('Formulaire recherche'!$E$18,C274,1),""))</f>
        <v>1</v>
      </c>
      <c r="AN274">
        <f>IF(AM274=1,COUNTIF($AM$2:AM274,1),"")</f>
        <v>273</v>
      </c>
      <c r="AO274" t="str">
        <f>IFERROR(INDEX($C$2:$C$637,MATCH(ROWS($AN$2:AN274),position,0)),"")</f>
        <v/>
      </c>
    </row>
    <row r="275" spans="1:41" x14ac:dyDescent="0.25">
      <c r="A275">
        <v>396</v>
      </c>
      <c r="B275">
        <v>62002</v>
      </c>
      <c r="C275" s="2" t="s">
        <v>1251</v>
      </c>
      <c r="D275" s="2" t="s">
        <v>1252</v>
      </c>
      <c r="E275" s="2" t="s">
        <v>23</v>
      </c>
      <c r="F275" s="2" t="s">
        <v>79</v>
      </c>
      <c r="G275" s="2" t="s">
        <v>80</v>
      </c>
      <c r="H275" s="2" t="s">
        <v>26</v>
      </c>
      <c r="I275" s="2" t="s">
        <v>1253</v>
      </c>
      <c r="J275" s="1">
        <v>43952</v>
      </c>
      <c r="K275" s="1">
        <v>44317</v>
      </c>
      <c r="L275">
        <v>2800000</v>
      </c>
      <c r="M275" s="2" t="s">
        <v>41</v>
      </c>
      <c r="N275" s="2" t="s">
        <v>1254</v>
      </c>
      <c r="O275" s="2" t="s">
        <v>665</v>
      </c>
      <c r="P275" s="2" t="s">
        <v>117</v>
      </c>
      <c r="Q275" s="2" t="s">
        <v>1255</v>
      </c>
      <c r="R275" s="2" t="s">
        <v>27</v>
      </c>
      <c r="S275" s="2" t="s">
        <v>27</v>
      </c>
      <c r="T275" s="2" t="s">
        <v>374</v>
      </c>
      <c r="U275" s="2" t="s">
        <v>1256</v>
      </c>
      <c r="V275" s="2" t="s">
        <v>88</v>
      </c>
      <c r="AM275">
        <f>--ISNUMBER(IFERROR(SEARCH('Formulaire recherche'!$E$18,C275,1),""))</f>
        <v>1</v>
      </c>
      <c r="AN275">
        <f>IF(AM275=1,COUNTIF($AM$2:AM275,1),"")</f>
        <v>274</v>
      </c>
      <c r="AO275" t="str">
        <f>IFERROR(INDEX($C$2:$C$637,MATCH(ROWS($AN$2:AN275),position,0)),"")</f>
        <v/>
      </c>
    </row>
    <row r="276" spans="1:41" x14ac:dyDescent="0.25">
      <c r="A276">
        <v>397</v>
      </c>
      <c r="B276">
        <v>62003</v>
      </c>
      <c r="C276" s="2" t="s">
        <v>1257</v>
      </c>
      <c r="D276" s="2" t="s">
        <v>1258</v>
      </c>
      <c r="E276" s="2" t="s">
        <v>23</v>
      </c>
      <c r="F276" s="2" t="s">
        <v>79</v>
      </c>
      <c r="G276" s="2" t="s">
        <v>80</v>
      </c>
      <c r="H276" s="2" t="s">
        <v>26</v>
      </c>
      <c r="I276" s="2" t="s">
        <v>1259</v>
      </c>
      <c r="J276" s="1">
        <v>43922</v>
      </c>
      <c r="K276" s="1">
        <v>44287</v>
      </c>
      <c r="L276">
        <v>552331</v>
      </c>
      <c r="M276" s="2" t="s">
        <v>32</v>
      </c>
      <c r="N276" s="2" t="s">
        <v>1260</v>
      </c>
      <c r="O276" s="2" t="s">
        <v>1261</v>
      </c>
      <c r="P276" s="2" t="s">
        <v>163</v>
      </c>
      <c r="Q276" s="2" t="s">
        <v>1262</v>
      </c>
      <c r="R276" s="2" t="s">
        <v>27</v>
      </c>
      <c r="S276" s="2" t="s">
        <v>27</v>
      </c>
      <c r="T276" s="2" t="s">
        <v>1159</v>
      </c>
      <c r="U276" s="2" t="s">
        <v>1263</v>
      </c>
      <c r="V276" s="2" t="s">
        <v>88</v>
      </c>
      <c r="AM276">
        <f>--ISNUMBER(IFERROR(SEARCH('Formulaire recherche'!$E$18,C276,1),""))</f>
        <v>1</v>
      </c>
      <c r="AN276">
        <f>IF(AM276=1,COUNTIF($AM$2:AM276,1),"")</f>
        <v>275</v>
      </c>
      <c r="AO276" t="str">
        <f>IFERROR(INDEX($C$2:$C$637,MATCH(ROWS($AN$2:AN276),position,0)),"")</f>
        <v/>
      </c>
    </row>
    <row r="277" spans="1:41" x14ac:dyDescent="0.25">
      <c r="A277">
        <v>73</v>
      </c>
      <c r="B277">
        <v>70999</v>
      </c>
      <c r="C277" s="2" t="s">
        <v>255</v>
      </c>
      <c r="D277" s="2" t="s">
        <v>256</v>
      </c>
      <c r="E277" s="2" t="s">
        <v>30</v>
      </c>
      <c r="F277" s="2" t="s">
        <v>257</v>
      </c>
      <c r="G277" s="2" t="s">
        <v>258</v>
      </c>
      <c r="H277" s="2" t="s">
        <v>26</v>
      </c>
      <c r="I277" s="2" t="s">
        <v>27</v>
      </c>
      <c r="J277" s="1"/>
      <c r="K277" s="1"/>
      <c r="M277" s="2" t="s">
        <v>27</v>
      </c>
      <c r="N277" s="2" t="s">
        <v>27</v>
      </c>
      <c r="O277" s="2" t="s">
        <v>27</v>
      </c>
      <c r="P277" s="2" t="s">
        <v>27</v>
      </c>
      <c r="Q277" s="2" t="s">
        <v>27</v>
      </c>
      <c r="R277" s="2" t="s">
        <v>27</v>
      </c>
      <c r="S277" s="2" t="s">
        <v>27</v>
      </c>
      <c r="T277" s="2" t="s">
        <v>27</v>
      </c>
      <c r="U277" s="2" t="s">
        <v>27</v>
      </c>
      <c r="V277" s="2" t="s">
        <v>27</v>
      </c>
      <c r="AM277">
        <f>--ISNUMBER(IFERROR(SEARCH('Formulaire recherche'!$E$18,C277,1),""))</f>
        <v>1</v>
      </c>
      <c r="AN277">
        <f>IF(AM277=1,COUNTIF($AM$2:AM277,1),"")</f>
        <v>276</v>
      </c>
      <c r="AO277" t="str">
        <f>IFERROR(INDEX($C$2:$C$637,MATCH(ROWS($AN$2:AN277),position,0)),"")</f>
        <v/>
      </c>
    </row>
    <row r="278" spans="1:41" x14ac:dyDescent="0.25">
      <c r="A278">
        <v>222</v>
      </c>
      <c r="B278">
        <v>71010</v>
      </c>
      <c r="C278" s="2" t="s">
        <v>810</v>
      </c>
      <c r="D278" s="2" t="s">
        <v>811</v>
      </c>
      <c r="E278" s="2" t="s">
        <v>30</v>
      </c>
      <c r="F278" s="2" t="s">
        <v>257</v>
      </c>
      <c r="G278" s="2" t="s">
        <v>258</v>
      </c>
      <c r="H278" s="2" t="s">
        <v>38</v>
      </c>
      <c r="I278" s="2" t="s">
        <v>27</v>
      </c>
      <c r="J278" s="1"/>
      <c r="K278" s="1"/>
      <c r="M278" s="2" t="s">
        <v>27</v>
      </c>
      <c r="N278" s="2" t="s">
        <v>27</v>
      </c>
      <c r="O278" s="2" t="s">
        <v>27</v>
      </c>
      <c r="P278" s="2" t="s">
        <v>27</v>
      </c>
      <c r="Q278" s="2" t="s">
        <v>27</v>
      </c>
      <c r="R278" s="2" t="s">
        <v>27</v>
      </c>
      <c r="S278" s="2" t="s">
        <v>27</v>
      </c>
      <c r="T278" s="2" t="s">
        <v>27</v>
      </c>
      <c r="U278" s="2" t="s">
        <v>27</v>
      </c>
      <c r="V278" s="2" t="s">
        <v>27</v>
      </c>
      <c r="AM278">
        <f>--ISNUMBER(IFERROR(SEARCH('Formulaire recherche'!$E$18,C278,1),""))</f>
        <v>1</v>
      </c>
      <c r="AN278">
        <f>IF(AM278=1,COUNTIF($AM$2:AM278,1),"")</f>
        <v>277</v>
      </c>
      <c r="AO278" t="str">
        <f>IFERROR(INDEX($C$2:$C$637,MATCH(ROWS($AN$2:AN278),position,0)),"")</f>
        <v/>
      </c>
    </row>
    <row r="279" spans="1:41" x14ac:dyDescent="0.25">
      <c r="A279">
        <v>380</v>
      </c>
      <c r="B279">
        <v>71101</v>
      </c>
      <c r="C279" s="2" t="s">
        <v>1189</v>
      </c>
      <c r="D279" s="2" t="s">
        <v>1190</v>
      </c>
      <c r="E279" s="2" t="s">
        <v>30</v>
      </c>
      <c r="F279" s="2" t="s">
        <v>257</v>
      </c>
      <c r="G279" s="2" t="s">
        <v>258</v>
      </c>
      <c r="H279" s="2" t="s">
        <v>38</v>
      </c>
      <c r="I279" s="2" t="s">
        <v>27</v>
      </c>
      <c r="J279" s="1"/>
      <c r="K279" s="1"/>
      <c r="M279" s="2" t="s">
        <v>27</v>
      </c>
      <c r="N279" s="2" t="s">
        <v>27</v>
      </c>
      <c r="O279" s="2" t="s">
        <v>27</v>
      </c>
      <c r="P279" s="2" t="s">
        <v>27</v>
      </c>
      <c r="Q279" s="2" t="s">
        <v>27</v>
      </c>
      <c r="R279" s="2" t="s">
        <v>27</v>
      </c>
      <c r="S279" s="2" t="s">
        <v>27</v>
      </c>
      <c r="T279" s="2" t="s">
        <v>27</v>
      </c>
      <c r="U279" s="2" t="s">
        <v>27</v>
      </c>
      <c r="V279" s="2" t="s">
        <v>27</v>
      </c>
      <c r="AM279">
        <f>--ISNUMBER(IFERROR(SEARCH('Formulaire recherche'!$E$18,C279,1),""))</f>
        <v>1</v>
      </c>
      <c r="AN279">
        <f>IF(AM279=1,COUNTIF($AM$2:AM279,1),"")</f>
        <v>278</v>
      </c>
      <c r="AO279" t="str">
        <f>IFERROR(INDEX($C$2:$C$637,MATCH(ROWS($AN$2:AN279),position,0)),"")</f>
        <v/>
      </c>
    </row>
    <row r="280" spans="1:41" x14ac:dyDescent="0.25">
      <c r="A280">
        <v>74</v>
      </c>
      <c r="B280">
        <v>71102</v>
      </c>
      <c r="C280" s="2" t="s">
        <v>259</v>
      </c>
      <c r="D280" s="2" t="s">
        <v>260</v>
      </c>
      <c r="E280" s="2" t="s">
        <v>30</v>
      </c>
      <c r="F280" s="2" t="s">
        <v>257</v>
      </c>
      <c r="G280" s="2" t="s">
        <v>258</v>
      </c>
      <c r="H280" s="2" t="s">
        <v>26</v>
      </c>
      <c r="I280" s="2" t="s">
        <v>27</v>
      </c>
      <c r="J280" s="1"/>
      <c r="K280" s="1"/>
      <c r="M280" s="2" t="s">
        <v>41</v>
      </c>
      <c r="N280" s="2" t="s">
        <v>27</v>
      </c>
      <c r="O280" s="2" t="s">
        <v>27</v>
      </c>
      <c r="P280" s="2" t="s">
        <v>27</v>
      </c>
      <c r="Q280" s="2" t="s">
        <v>27</v>
      </c>
      <c r="R280" s="2" t="s">
        <v>261</v>
      </c>
      <c r="S280" s="2" t="s">
        <v>27</v>
      </c>
      <c r="T280" s="2" t="s">
        <v>27</v>
      </c>
      <c r="U280" s="2" t="s">
        <v>27</v>
      </c>
      <c r="V280" s="2" t="s">
        <v>27</v>
      </c>
      <c r="AM280">
        <f>--ISNUMBER(IFERROR(SEARCH('Formulaire recherche'!$E$18,C280,1),""))</f>
        <v>1</v>
      </c>
      <c r="AN280">
        <f>IF(AM280=1,COUNTIF($AM$2:AM280,1),"")</f>
        <v>279</v>
      </c>
      <c r="AO280" t="str">
        <f>IFERROR(INDEX($C$2:$C$637,MATCH(ROWS($AN$2:AN280),position,0)),"")</f>
        <v/>
      </c>
    </row>
    <row r="281" spans="1:41" x14ac:dyDescent="0.25">
      <c r="A281">
        <v>194</v>
      </c>
      <c r="B281">
        <v>71201</v>
      </c>
      <c r="C281" s="2" t="s">
        <v>707</v>
      </c>
      <c r="D281" s="2" t="s">
        <v>708</v>
      </c>
      <c r="E281" s="2" t="s">
        <v>30</v>
      </c>
      <c r="F281" s="2" t="s">
        <v>257</v>
      </c>
      <c r="G281" s="2" t="s">
        <v>258</v>
      </c>
      <c r="H281" s="2" t="s">
        <v>38</v>
      </c>
      <c r="I281" s="2" t="s">
        <v>27</v>
      </c>
      <c r="J281" s="1"/>
      <c r="K281" s="1"/>
      <c r="M281" s="2" t="s">
        <v>27</v>
      </c>
      <c r="N281" s="2" t="s">
        <v>27</v>
      </c>
      <c r="O281" s="2" t="s">
        <v>27</v>
      </c>
      <c r="P281" s="2" t="s">
        <v>27</v>
      </c>
      <c r="Q281" s="2" t="s">
        <v>27</v>
      </c>
      <c r="R281" s="2" t="s">
        <v>27</v>
      </c>
      <c r="S281" s="2" t="s">
        <v>27</v>
      </c>
      <c r="T281" s="2" t="s">
        <v>27</v>
      </c>
      <c r="U281" s="2" t="s">
        <v>27</v>
      </c>
      <c r="V281" s="2" t="s">
        <v>27</v>
      </c>
      <c r="AM281">
        <f>--ISNUMBER(IFERROR(SEARCH('Formulaire recherche'!$E$18,C281,1),""))</f>
        <v>1</v>
      </c>
      <c r="AN281">
        <f>IF(AM281=1,COUNTIF($AM$2:AM281,1),"")</f>
        <v>280</v>
      </c>
      <c r="AO281" t="str">
        <f>IFERROR(INDEX($C$2:$C$637,MATCH(ROWS($AN$2:AN281),position,0)),"")</f>
        <v/>
      </c>
    </row>
    <row r="282" spans="1:41" x14ac:dyDescent="0.25">
      <c r="A282">
        <v>75</v>
      </c>
      <c r="B282">
        <v>71202</v>
      </c>
      <c r="C282" s="2" t="s">
        <v>262</v>
      </c>
      <c r="D282" s="2" t="s">
        <v>263</v>
      </c>
      <c r="E282" s="2" t="s">
        <v>30</v>
      </c>
      <c r="F282" s="2" t="s">
        <v>257</v>
      </c>
      <c r="G282" s="2" t="s">
        <v>258</v>
      </c>
      <c r="H282" s="2" t="s">
        <v>38</v>
      </c>
      <c r="I282" s="2" t="s">
        <v>27</v>
      </c>
      <c r="J282" s="1">
        <v>41075</v>
      </c>
      <c r="K282" s="1">
        <v>41623</v>
      </c>
      <c r="L282">
        <v>13475000</v>
      </c>
      <c r="M282" s="2" t="s">
        <v>27</v>
      </c>
      <c r="N282" s="2" t="s">
        <v>264</v>
      </c>
      <c r="O282" s="2" t="s">
        <v>27</v>
      </c>
      <c r="P282" s="2" t="s">
        <v>27</v>
      </c>
      <c r="Q282" s="2" t="s">
        <v>27</v>
      </c>
      <c r="R282" s="2" t="s">
        <v>265</v>
      </c>
      <c r="S282" s="2" t="s">
        <v>27</v>
      </c>
      <c r="T282" s="2" t="s">
        <v>266</v>
      </c>
      <c r="U282" s="2" t="s">
        <v>267</v>
      </c>
      <c r="V282" s="2" t="s">
        <v>268</v>
      </c>
      <c r="AM282">
        <f>--ISNUMBER(IFERROR(SEARCH('Formulaire recherche'!$E$18,C282,1),""))</f>
        <v>1</v>
      </c>
      <c r="AN282">
        <f>IF(AM282=1,COUNTIF($AM$2:AM282,1),"")</f>
        <v>281</v>
      </c>
      <c r="AO282" t="str">
        <f>IFERROR(INDEX($C$2:$C$637,MATCH(ROWS($AN$2:AN282),position,0)),"")</f>
        <v/>
      </c>
    </row>
    <row r="283" spans="1:41" x14ac:dyDescent="0.25">
      <c r="A283">
        <v>77</v>
      </c>
      <c r="B283">
        <v>71204</v>
      </c>
      <c r="C283" s="2" t="s">
        <v>273</v>
      </c>
      <c r="D283" s="2" t="s">
        <v>274</v>
      </c>
      <c r="E283" s="2" t="s">
        <v>30</v>
      </c>
      <c r="F283" s="2" t="s">
        <v>257</v>
      </c>
      <c r="G283" s="2" t="s">
        <v>258</v>
      </c>
      <c r="H283" s="2" t="s">
        <v>26</v>
      </c>
      <c r="I283" s="2" t="s">
        <v>27</v>
      </c>
      <c r="J283" s="1">
        <v>41183</v>
      </c>
      <c r="K283" s="1">
        <v>41913</v>
      </c>
      <c r="L283">
        <v>9000000</v>
      </c>
      <c r="M283" s="2" t="s">
        <v>27</v>
      </c>
      <c r="N283" s="2" t="s">
        <v>275</v>
      </c>
      <c r="O283" s="2" t="s">
        <v>27</v>
      </c>
      <c r="P283" s="2" t="s">
        <v>27</v>
      </c>
      <c r="Q283" s="2" t="s">
        <v>27</v>
      </c>
      <c r="R283" s="2" t="s">
        <v>27</v>
      </c>
      <c r="S283" s="2" t="s">
        <v>27</v>
      </c>
      <c r="T283" s="2" t="s">
        <v>27</v>
      </c>
      <c r="U283" s="2" t="s">
        <v>276</v>
      </c>
      <c r="V283" s="2" t="s">
        <v>268</v>
      </c>
      <c r="AM283">
        <f>--ISNUMBER(IFERROR(SEARCH('Formulaire recherche'!$E$18,C283,1),""))</f>
        <v>1</v>
      </c>
      <c r="AN283">
        <f>IF(AM283=1,COUNTIF($AM$2:AM283,1),"")</f>
        <v>282</v>
      </c>
      <c r="AO283" t="str">
        <f>IFERROR(INDEX($C$2:$C$637,MATCH(ROWS($AN$2:AN283),position,0)),"")</f>
        <v/>
      </c>
    </row>
    <row r="284" spans="1:41" x14ac:dyDescent="0.25">
      <c r="A284">
        <v>186</v>
      </c>
      <c r="B284">
        <v>71205</v>
      </c>
      <c r="C284" s="2" t="s">
        <v>691</v>
      </c>
      <c r="D284" s="2" t="s">
        <v>692</v>
      </c>
      <c r="E284" s="2" t="s">
        <v>30</v>
      </c>
      <c r="F284" s="2" t="s">
        <v>257</v>
      </c>
      <c r="G284" s="2" t="s">
        <v>258</v>
      </c>
      <c r="H284" s="2" t="s">
        <v>38</v>
      </c>
      <c r="I284" s="2" t="s">
        <v>27</v>
      </c>
      <c r="J284" s="1"/>
      <c r="K284" s="1"/>
      <c r="M284" s="2" t="s">
        <v>27</v>
      </c>
      <c r="N284" s="2" t="s">
        <v>27</v>
      </c>
      <c r="O284" s="2" t="s">
        <v>27</v>
      </c>
      <c r="P284" s="2" t="s">
        <v>27</v>
      </c>
      <c r="Q284" s="2" t="s">
        <v>27</v>
      </c>
      <c r="R284" s="2" t="s">
        <v>27</v>
      </c>
      <c r="S284" s="2" t="s">
        <v>27</v>
      </c>
      <c r="T284" s="2" t="s">
        <v>27</v>
      </c>
      <c r="U284" s="2" t="s">
        <v>27</v>
      </c>
      <c r="V284" s="2" t="s">
        <v>27</v>
      </c>
      <c r="AM284">
        <f>--ISNUMBER(IFERROR(SEARCH('Formulaire recherche'!$E$18,C284,1),""))</f>
        <v>1</v>
      </c>
      <c r="AN284">
        <f>IF(AM284=1,COUNTIF($AM$2:AM284,1),"")</f>
        <v>283</v>
      </c>
      <c r="AO284" t="str">
        <f>IFERROR(INDEX($C$2:$C$637,MATCH(ROWS($AN$2:AN284),position,0)),"")</f>
        <v/>
      </c>
    </row>
    <row r="285" spans="1:41" x14ac:dyDescent="0.25">
      <c r="A285">
        <v>224</v>
      </c>
      <c r="B285">
        <v>71401</v>
      </c>
      <c r="C285" s="2" t="s">
        <v>817</v>
      </c>
      <c r="D285" s="2" t="s">
        <v>818</v>
      </c>
      <c r="E285" s="2" t="s">
        <v>30</v>
      </c>
      <c r="F285" s="2" t="s">
        <v>257</v>
      </c>
      <c r="G285" s="2" t="s">
        <v>258</v>
      </c>
      <c r="H285" s="2" t="s">
        <v>38</v>
      </c>
      <c r="I285" s="2" t="s">
        <v>27</v>
      </c>
      <c r="J285" s="1"/>
      <c r="K285" s="1"/>
      <c r="M285" s="2" t="s">
        <v>27</v>
      </c>
      <c r="N285" s="2" t="s">
        <v>27</v>
      </c>
      <c r="O285" s="2" t="s">
        <v>27</v>
      </c>
      <c r="P285" s="2" t="s">
        <v>27</v>
      </c>
      <c r="Q285" s="2" t="s">
        <v>27</v>
      </c>
      <c r="R285" s="2" t="s">
        <v>27</v>
      </c>
      <c r="S285" s="2" t="s">
        <v>27</v>
      </c>
      <c r="T285" s="2" t="s">
        <v>27</v>
      </c>
      <c r="U285" s="2" t="s">
        <v>27</v>
      </c>
      <c r="V285" s="2" t="s">
        <v>27</v>
      </c>
      <c r="AM285">
        <f>--ISNUMBER(IFERROR(SEARCH('Formulaire recherche'!$E$18,C285,1),""))</f>
        <v>1</v>
      </c>
      <c r="AN285">
        <f>IF(AM285=1,COUNTIF($AM$2:AM285,1),"")</f>
        <v>284</v>
      </c>
      <c r="AO285" t="str">
        <f>IFERROR(INDEX($C$2:$C$637,MATCH(ROWS($AN$2:AN285),position,0)),"")</f>
        <v/>
      </c>
    </row>
    <row r="286" spans="1:41" x14ac:dyDescent="0.25">
      <c r="A286">
        <v>191</v>
      </c>
      <c r="B286">
        <v>71403</v>
      </c>
      <c r="C286" s="2" t="s">
        <v>701</v>
      </c>
      <c r="D286" s="2" t="s">
        <v>702</v>
      </c>
      <c r="E286" s="2" t="s">
        <v>30</v>
      </c>
      <c r="F286" s="2" t="s">
        <v>257</v>
      </c>
      <c r="G286" s="2" t="s">
        <v>258</v>
      </c>
      <c r="H286" s="2" t="s">
        <v>38</v>
      </c>
      <c r="I286" s="2" t="s">
        <v>27</v>
      </c>
      <c r="J286" s="1"/>
      <c r="K286" s="1"/>
      <c r="M286" s="2" t="s">
        <v>27</v>
      </c>
      <c r="N286" s="2" t="s">
        <v>27</v>
      </c>
      <c r="O286" s="2" t="s">
        <v>27</v>
      </c>
      <c r="P286" s="2" t="s">
        <v>27</v>
      </c>
      <c r="Q286" s="2" t="s">
        <v>27</v>
      </c>
      <c r="R286" s="2" t="s">
        <v>27</v>
      </c>
      <c r="S286" s="2" t="s">
        <v>27</v>
      </c>
      <c r="T286" s="2" t="s">
        <v>27</v>
      </c>
      <c r="U286" s="2" t="s">
        <v>27</v>
      </c>
      <c r="V286" s="2" t="s">
        <v>27</v>
      </c>
      <c r="AM286">
        <f>--ISNUMBER(IFERROR(SEARCH('Formulaire recherche'!$E$18,C286,1),""))</f>
        <v>1</v>
      </c>
      <c r="AN286">
        <f>IF(AM286=1,COUNTIF($AM$2:AM286,1),"")</f>
        <v>285</v>
      </c>
      <c r="AO286" t="str">
        <f>IFERROR(INDEX($C$2:$C$637,MATCH(ROWS($AN$2:AN286),position,0)),"")</f>
        <v/>
      </c>
    </row>
    <row r="287" spans="1:41" x14ac:dyDescent="0.25">
      <c r="A287">
        <v>78</v>
      </c>
      <c r="B287">
        <v>71404</v>
      </c>
      <c r="C287" s="2" t="s">
        <v>277</v>
      </c>
      <c r="D287" s="2" t="s">
        <v>278</v>
      </c>
      <c r="E287" s="2" t="s">
        <v>30</v>
      </c>
      <c r="F287" s="2" t="s">
        <v>257</v>
      </c>
      <c r="G287" s="2" t="s">
        <v>258</v>
      </c>
      <c r="H287" s="2" t="s">
        <v>26</v>
      </c>
      <c r="I287" s="2" t="s">
        <v>27</v>
      </c>
      <c r="J287" s="1">
        <v>41975</v>
      </c>
      <c r="K287" s="1">
        <v>42674</v>
      </c>
      <c r="L287">
        <v>37000000</v>
      </c>
      <c r="M287" s="2" t="s">
        <v>41</v>
      </c>
      <c r="N287" s="2" t="s">
        <v>279</v>
      </c>
      <c r="O287" s="2" t="s">
        <v>27</v>
      </c>
      <c r="P287" s="2" t="s">
        <v>27</v>
      </c>
      <c r="Q287" s="2" t="s">
        <v>27</v>
      </c>
      <c r="R287" s="2" t="s">
        <v>280</v>
      </c>
      <c r="S287" s="2" t="s">
        <v>27</v>
      </c>
      <c r="T287" s="2" t="s">
        <v>27</v>
      </c>
      <c r="U287" s="2" t="s">
        <v>281</v>
      </c>
      <c r="V287" s="2" t="s">
        <v>268</v>
      </c>
      <c r="AM287">
        <f>--ISNUMBER(IFERROR(SEARCH('Formulaire recherche'!$E$18,C287,1),""))</f>
        <v>1</v>
      </c>
      <c r="AN287">
        <f>IF(AM287=1,COUNTIF($AM$2:AM287,1),"")</f>
        <v>286</v>
      </c>
      <c r="AO287" t="str">
        <f>IFERROR(INDEX($C$2:$C$637,MATCH(ROWS($AN$2:AN287),position,0)),"")</f>
        <v/>
      </c>
    </row>
    <row r="288" spans="1:41" x14ac:dyDescent="0.25">
      <c r="A288">
        <v>79</v>
      </c>
      <c r="B288">
        <v>71501</v>
      </c>
      <c r="C288" s="2" t="s">
        <v>282</v>
      </c>
      <c r="D288" s="2" t="s">
        <v>283</v>
      </c>
      <c r="E288" s="2" t="s">
        <v>30</v>
      </c>
      <c r="F288" s="2" t="s">
        <v>257</v>
      </c>
      <c r="G288" s="2" t="s">
        <v>258</v>
      </c>
      <c r="H288" s="2" t="s">
        <v>38</v>
      </c>
      <c r="I288" s="2" t="s">
        <v>27</v>
      </c>
      <c r="J288" s="1">
        <v>42248</v>
      </c>
      <c r="K288" s="1">
        <v>42735</v>
      </c>
      <c r="L288">
        <v>1200000</v>
      </c>
      <c r="M288" s="2" t="s">
        <v>32</v>
      </c>
      <c r="N288" s="2" t="s">
        <v>284</v>
      </c>
      <c r="O288" s="2" t="s">
        <v>27</v>
      </c>
      <c r="P288" s="2" t="s">
        <v>27</v>
      </c>
      <c r="Q288" s="2" t="s">
        <v>27</v>
      </c>
      <c r="R288" s="2" t="s">
        <v>285</v>
      </c>
      <c r="S288" s="2" t="s">
        <v>27</v>
      </c>
      <c r="T288" s="2" t="s">
        <v>286</v>
      </c>
      <c r="U288" s="2" t="s">
        <v>287</v>
      </c>
      <c r="V288" s="2" t="s">
        <v>268</v>
      </c>
      <c r="AM288">
        <f>--ISNUMBER(IFERROR(SEARCH('Formulaire recherche'!$E$18,C288,1),""))</f>
        <v>1</v>
      </c>
      <c r="AN288">
        <f>IF(AM288=1,COUNTIF($AM$2:AM288,1),"")</f>
        <v>287</v>
      </c>
      <c r="AO288" t="str">
        <f>IFERROR(INDEX($C$2:$C$637,MATCH(ROWS($AN$2:AN288),position,0)),"")</f>
        <v/>
      </c>
    </row>
    <row r="289" spans="1:41" x14ac:dyDescent="0.25">
      <c r="A289">
        <v>80</v>
      </c>
      <c r="B289">
        <v>71601</v>
      </c>
      <c r="C289" s="2" t="s">
        <v>288</v>
      </c>
      <c r="D289" s="2" t="s">
        <v>289</v>
      </c>
      <c r="E289" s="2" t="s">
        <v>30</v>
      </c>
      <c r="F289" s="2" t="s">
        <v>257</v>
      </c>
      <c r="G289" s="2" t="s">
        <v>258</v>
      </c>
      <c r="H289" s="2" t="s">
        <v>26</v>
      </c>
      <c r="I289" s="2" t="s">
        <v>27</v>
      </c>
      <c r="J289" s="1">
        <v>42374</v>
      </c>
      <c r="K289" s="1">
        <v>42735</v>
      </c>
      <c r="L289">
        <v>1900000</v>
      </c>
      <c r="M289" s="2" t="s">
        <v>32</v>
      </c>
      <c r="N289" s="2" t="s">
        <v>290</v>
      </c>
      <c r="O289" s="2" t="s">
        <v>27</v>
      </c>
      <c r="P289" s="2" t="s">
        <v>27</v>
      </c>
      <c r="Q289" s="2" t="s">
        <v>27</v>
      </c>
      <c r="R289" s="2" t="s">
        <v>280</v>
      </c>
      <c r="S289" s="2" t="s">
        <v>27</v>
      </c>
      <c r="T289" s="2" t="s">
        <v>27</v>
      </c>
      <c r="U289" s="2" t="s">
        <v>291</v>
      </c>
      <c r="V289" s="2" t="s">
        <v>268</v>
      </c>
      <c r="AM289">
        <f>--ISNUMBER(IFERROR(SEARCH('Formulaire recherche'!$E$18,C289,1),""))</f>
        <v>1</v>
      </c>
      <c r="AN289">
        <f>IF(AM289=1,COUNTIF($AM$2:AM289,1),"")</f>
        <v>288</v>
      </c>
      <c r="AO289" t="str">
        <f>IFERROR(INDEX($C$2:$C$637,MATCH(ROWS($AN$2:AN289),position,0)),"")</f>
        <v/>
      </c>
    </row>
    <row r="290" spans="1:41" x14ac:dyDescent="0.25">
      <c r="A290">
        <v>81</v>
      </c>
      <c r="B290">
        <v>71602</v>
      </c>
      <c r="C290" s="2" t="s">
        <v>292</v>
      </c>
      <c r="D290" s="2" t="s">
        <v>293</v>
      </c>
      <c r="E290" s="2" t="s">
        <v>30</v>
      </c>
      <c r="F290" s="2" t="s">
        <v>257</v>
      </c>
      <c r="G290" s="2" t="s">
        <v>258</v>
      </c>
      <c r="H290" s="2" t="s">
        <v>26</v>
      </c>
      <c r="I290" s="2" t="s">
        <v>27</v>
      </c>
      <c r="J290" s="1">
        <v>42507</v>
      </c>
      <c r="K290" s="1">
        <v>43220</v>
      </c>
      <c r="L290">
        <v>15000000</v>
      </c>
      <c r="M290" s="2" t="s">
        <v>41</v>
      </c>
      <c r="N290" s="2" t="s">
        <v>294</v>
      </c>
      <c r="O290" s="2" t="s">
        <v>27</v>
      </c>
      <c r="P290" s="2" t="s">
        <v>27</v>
      </c>
      <c r="Q290" s="2" t="s">
        <v>27</v>
      </c>
      <c r="R290" s="2" t="s">
        <v>295</v>
      </c>
      <c r="S290" s="2" t="s">
        <v>27</v>
      </c>
      <c r="T290" s="2" t="s">
        <v>286</v>
      </c>
      <c r="U290" s="2" t="s">
        <v>296</v>
      </c>
      <c r="V290" s="2" t="s">
        <v>268</v>
      </c>
      <c r="AM290">
        <f>--ISNUMBER(IFERROR(SEARCH('Formulaire recherche'!$E$18,C290,1),""))</f>
        <v>1</v>
      </c>
      <c r="AN290">
        <f>IF(AM290=1,COUNTIF($AM$2:AM290,1),"")</f>
        <v>289</v>
      </c>
      <c r="AO290" t="str">
        <f>IFERROR(INDEX($C$2:$C$637,MATCH(ROWS($AN$2:AN290),position,0)),"")</f>
        <v/>
      </c>
    </row>
    <row r="291" spans="1:41" x14ac:dyDescent="0.25">
      <c r="A291">
        <v>82</v>
      </c>
      <c r="B291">
        <v>71603</v>
      </c>
      <c r="C291" s="2" t="s">
        <v>297</v>
      </c>
      <c r="D291" s="2" t="s">
        <v>298</v>
      </c>
      <c r="E291" s="2" t="s">
        <v>30</v>
      </c>
      <c r="F291" s="2" t="s">
        <v>257</v>
      </c>
      <c r="G291" s="2" t="s">
        <v>258</v>
      </c>
      <c r="H291" s="2" t="s">
        <v>38</v>
      </c>
      <c r="I291" s="2" t="s">
        <v>27</v>
      </c>
      <c r="J291" s="1">
        <v>42522</v>
      </c>
      <c r="K291" s="1">
        <v>43465</v>
      </c>
      <c r="L291">
        <v>11000000</v>
      </c>
      <c r="M291" s="2" t="s">
        <v>41</v>
      </c>
      <c r="N291" s="2" t="s">
        <v>299</v>
      </c>
      <c r="O291" s="2" t="s">
        <v>27</v>
      </c>
      <c r="P291" s="2" t="s">
        <v>27</v>
      </c>
      <c r="Q291" s="2" t="s">
        <v>27</v>
      </c>
      <c r="R291" s="2" t="s">
        <v>300</v>
      </c>
      <c r="S291" s="2" t="s">
        <v>27</v>
      </c>
      <c r="T291" s="2" t="s">
        <v>27</v>
      </c>
      <c r="U291" s="2" t="s">
        <v>301</v>
      </c>
      <c r="V291" s="2" t="s">
        <v>268</v>
      </c>
      <c r="AM291">
        <f>--ISNUMBER(IFERROR(SEARCH('Formulaire recherche'!$E$18,C291,1),""))</f>
        <v>1</v>
      </c>
      <c r="AN291">
        <f>IF(AM291=1,COUNTIF($AM$2:AM291,1),"")</f>
        <v>290</v>
      </c>
      <c r="AO291" t="str">
        <f>IFERROR(INDEX($C$2:$C$637,MATCH(ROWS($AN$2:AN291),position,0)),"")</f>
        <v/>
      </c>
    </row>
    <row r="292" spans="1:41" x14ac:dyDescent="0.25">
      <c r="A292">
        <v>83</v>
      </c>
      <c r="B292">
        <v>71701</v>
      </c>
      <c r="C292" s="2" t="s">
        <v>302</v>
      </c>
      <c r="D292" s="2" t="s">
        <v>303</v>
      </c>
      <c r="E292" s="2" t="s">
        <v>30</v>
      </c>
      <c r="F292" s="2" t="s">
        <v>257</v>
      </c>
      <c r="G292" s="2" t="s">
        <v>258</v>
      </c>
      <c r="H292" s="2" t="s">
        <v>26</v>
      </c>
      <c r="I292" s="2" t="s">
        <v>27</v>
      </c>
      <c r="J292" s="1">
        <v>42795</v>
      </c>
      <c r="K292" s="1">
        <v>43465</v>
      </c>
      <c r="L292">
        <v>3050000</v>
      </c>
      <c r="M292" s="2" t="s">
        <v>41</v>
      </c>
      <c r="N292" s="2" t="s">
        <v>304</v>
      </c>
      <c r="O292" s="2" t="s">
        <v>27</v>
      </c>
      <c r="P292" s="2" t="s">
        <v>27</v>
      </c>
      <c r="Q292" s="2" t="s">
        <v>27</v>
      </c>
      <c r="R292" s="2" t="s">
        <v>305</v>
      </c>
      <c r="S292" s="2" t="s">
        <v>27</v>
      </c>
      <c r="T292" s="2" t="s">
        <v>27</v>
      </c>
      <c r="U292" s="2" t="s">
        <v>27</v>
      </c>
      <c r="V292" s="2" t="s">
        <v>268</v>
      </c>
      <c r="AM292">
        <f>--ISNUMBER(IFERROR(SEARCH('Formulaire recherche'!$E$18,C292,1),""))</f>
        <v>1</v>
      </c>
      <c r="AN292">
        <f>IF(AM292=1,COUNTIF($AM$2:AM292,1),"")</f>
        <v>291</v>
      </c>
      <c r="AO292" t="str">
        <f>IFERROR(INDEX($C$2:$C$637,MATCH(ROWS($AN$2:AN292),position,0)),"")</f>
        <v/>
      </c>
    </row>
    <row r="293" spans="1:41" x14ac:dyDescent="0.25">
      <c r="A293">
        <v>84</v>
      </c>
      <c r="B293">
        <v>71702</v>
      </c>
      <c r="C293" s="2" t="s">
        <v>306</v>
      </c>
      <c r="D293" s="2" t="s">
        <v>307</v>
      </c>
      <c r="E293" s="2" t="s">
        <v>30</v>
      </c>
      <c r="F293" s="2" t="s">
        <v>257</v>
      </c>
      <c r="G293" s="2" t="s">
        <v>258</v>
      </c>
      <c r="H293" s="2" t="s">
        <v>26</v>
      </c>
      <c r="I293" s="2" t="s">
        <v>308</v>
      </c>
      <c r="J293" s="1">
        <v>42948</v>
      </c>
      <c r="K293" s="1">
        <v>43465</v>
      </c>
      <c r="L293">
        <v>18408000</v>
      </c>
      <c r="M293" s="2" t="s">
        <v>41</v>
      </c>
      <c r="N293" s="2" t="s">
        <v>309</v>
      </c>
      <c r="O293" s="2" t="s">
        <v>27</v>
      </c>
      <c r="P293" s="2" t="s">
        <v>27</v>
      </c>
      <c r="Q293" s="2" t="s">
        <v>27</v>
      </c>
      <c r="R293" s="2" t="s">
        <v>310</v>
      </c>
      <c r="S293" s="2" t="s">
        <v>27</v>
      </c>
      <c r="T293" s="2" t="s">
        <v>311</v>
      </c>
      <c r="U293" s="2" t="s">
        <v>312</v>
      </c>
      <c r="V293" s="2" t="s">
        <v>268</v>
      </c>
      <c r="AM293">
        <f>--ISNUMBER(IFERROR(SEARCH('Formulaire recherche'!$E$18,C293,1),""))</f>
        <v>1</v>
      </c>
      <c r="AN293">
        <f>IF(AM293=1,COUNTIF($AM$2:AM293,1),"")</f>
        <v>292</v>
      </c>
      <c r="AO293" t="str">
        <f>IFERROR(INDEX($C$2:$C$637,MATCH(ROWS($AN$2:AN293),position,0)),"")</f>
        <v/>
      </c>
    </row>
    <row r="294" spans="1:41" x14ac:dyDescent="0.25">
      <c r="A294">
        <v>85</v>
      </c>
      <c r="B294">
        <v>71801</v>
      </c>
      <c r="C294" s="2" t="s">
        <v>313</v>
      </c>
      <c r="D294" s="2" t="s">
        <v>314</v>
      </c>
      <c r="E294" s="2" t="s">
        <v>30</v>
      </c>
      <c r="F294" s="2" t="s">
        <v>257</v>
      </c>
      <c r="G294" s="2" t="s">
        <v>258</v>
      </c>
      <c r="H294" s="2" t="s">
        <v>26</v>
      </c>
      <c r="I294" s="2" t="s">
        <v>27</v>
      </c>
      <c r="J294" s="1">
        <v>43157</v>
      </c>
      <c r="K294" s="1">
        <v>43830</v>
      </c>
      <c r="L294">
        <v>11884865</v>
      </c>
      <c r="M294" s="2" t="s">
        <v>41</v>
      </c>
      <c r="N294" s="2" t="s">
        <v>315</v>
      </c>
      <c r="O294" s="2" t="s">
        <v>27</v>
      </c>
      <c r="P294" s="2" t="s">
        <v>27</v>
      </c>
      <c r="Q294" s="2" t="s">
        <v>27</v>
      </c>
      <c r="R294" s="2" t="s">
        <v>295</v>
      </c>
      <c r="S294" s="2" t="s">
        <v>27</v>
      </c>
      <c r="T294" s="2" t="s">
        <v>316</v>
      </c>
      <c r="U294" s="2" t="s">
        <v>317</v>
      </c>
      <c r="V294" s="2" t="s">
        <v>268</v>
      </c>
      <c r="AM294">
        <f>--ISNUMBER(IFERROR(SEARCH('Formulaire recherche'!$E$18,C294,1),""))</f>
        <v>1</v>
      </c>
      <c r="AN294">
        <f>IF(AM294=1,COUNTIF($AM$2:AM294,1),"")</f>
        <v>293</v>
      </c>
      <c r="AO294" t="str">
        <f>IFERROR(INDEX($C$2:$C$637,MATCH(ROWS($AN$2:AN294),position,0)),"")</f>
        <v/>
      </c>
    </row>
    <row r="295" spans="1:41" x14ac:dyDescent="0.25">
      <c r="A295">
        <v>170</v>
      </c>
      <c r="B295">
        <v>71901</v>
      </c>
      <c r="C295" s="2" t="s">
        <v>625</v>
      </c>
      <c r="D295" s="2" t="s">
        <v>626</v>
      </c>
      <c r="E295" s="2" t="s">
        <v>30</v>
      </c>
      <c r="F295" s="2" t="s">
        <v>257</v>
      </c>
      <c r="G295" s="2" t="s">
        <v>258</v>
      </c>
      <c r="H295" s="2" t="s">
        <v>26</v>
      </c>
      <c r="I295" s="2" t="s">
        <v>627</v>
      </c>
      <c r="J295" s="1"/>
      <c r="K295" s="1"/>
      <c r="L295">
        <v>8000000</v>
      </c>
      <c r="M295" s="2" t="s">
        <v>41</v>
      </c>
      <c r="N295" s="2" t="s">
        <v>628</v>
      </c>
      <c r="O295" s="2" t="s">
        <v>27</v>
      </c>
      <c r="P295" s="2" t="s">
        <v>27</v>
      </c>
      <c r="Q295" s="2" t="s">
        <v>27</v>
      </c>
      <c r="R295" s="2" t="s">
        <v>27</v>
      </c>
      <c r="S295" s="2" t="s">
        <v>27</v>
      </c>
      <c r="T295" s="2" t="s">
        <v>629</v>
      </c>
      <c r="U295" s="2" t="s">
        <v>630</v>
      </c>
      <c r="V295" s="2" t="s">
        <v>268</v>
      </c>
      <c r="AM295">
        <f>--ISNUMBER(IFERROR(SEARCH('Formulaire recherche'!$E$18,C295,1),""))</f>
        <v>1</v>
      </c>
      <c r="AN295">
        <f>IF(AM295=1,COUNTIF($AM$2:AM295,1),"")</f>
        <v>294</v>
      </c>
      <c r="AO295" t="str">
        <f>IFERROR(INDEX($C$2:$C$637,MATCH(ROWS($AN$2:AN295),position,0)),"")</f>
        <v/>
      </c>
    </row>
    <row r="296" spans="1:41" x14ac:dyDescent="0.25">
      <c r="A296">
        <v>177</v>
      </c>
      <c r="B296">
        <v>71902</v>
      </c>
      <c r="C296" s="2" t="s">
        <v>656</v>
      </c>
      <c r="D296" s="2" t="s">
        <v>657</v>
      </c>
      <c r="E296" s="2" t="s">
        <v>30</v>
      </c>
      <c r="F296" s="2" t="s">
        <v>257</v>
      </c>
      <c r="G296" s="2" t="s">
        <v>258</v>
      </c>
      <c r="H296" s="2" t="s">
        <v>26</v>
      </c>
      <c r="I296" s="2" t="s">
        <v>27</v>
      </c>
      <c r="J296" s="1">
        <v>43586</v>
      </c>
      <c r="K296" s="1"/>
      <c r="L296">
        <v>2555000</v>
      </c>
      <c r="M296" s="2" t="s">
        <v>32</v>
      </c>
      <c r="N296" s="2" t="s">
        <v>658</v>
      </c>
      <c r="O296" s="2" t="s">
        <v>27</v>
      </c>
      <c r="P296" s="2" t="s">
        <v>27</v>
      </c>
      <c r="Q296" s="2" t="s">
        <v>27</v>
      </c>
      <c r="R296" s="2" t="s">
        <v>659</v>
      </c>
      <c r="S296" s="2" t="s">
        <v>27</v>
      </c>
      <c r="T296" s="2" t="s">
        <v>27</v>
      </c>
      <c r="U296" s="2" t="s">
        <v>660</v>
      </c>
      <c r="V296" s="2" t="s">
        <v>268</v>
      </c>
      <c r="AM296">
        <f>--ISNUMBER(IFERROR(SEARCH('Formulaire recherche'!$E$18,C296,1),""))</f>
        <v>1</v>
      </c>
      <c r="AN296">
        <f>IF(AM296=1,COUNTIF($AM$2:AM296,1),"")</f>
        <v>295</v>
      </c>
      <c r="AO296" t="str">
        <f>IFERROR(INDEX($C$2:$C$637,MATCH(ROWS($AN$2:AN296),position,0)),"")</f>
        <v/>
      </c>
    </row>
    <row r="297" spans="1:41" x14ac:dyDescent="0.25">
      <c r="A297">
        <v>203</v>
      </c>
      <c r="B297">
        <v>71903</v>
      </c>
      <c r="C297" s="2" t="s">
        <v>741</v>
      </c>
      <c r="D297" s="2" t="s">
        <v>742</v>
      </c>
      <c r="E297" s="2" t="s">
        <v>30</v>
      </c>
      <c r="F297" s="2" t="s">
        <v>257</v>
      </c>
      <c r="G297" s="2" t="s">
        <v>258</v>
      </c>
      <c r="H297" s="2" t="s">
        <v>26</v>
      </c>
      <c r="I297" s="2" t="s">
        <v>743</v>
      </c>
      <c r="J297" s="1">
        <v>43586</v>
      </c>
      <c r="K297" s="1">
        <v>44531</v>
      </c>
      <c r="L297">
        <v>19000000</v>
      </c>
      <c r="M297" s="2" t="s">
        <v>41</v>
      </c>
      <c r="N297" s="2" t="s">
        <v>744</v>
      </c>
      <c r="O297" s="2" t="s">
        <v>27</v>
      </c>
      <c r="P297" s="2" t="s">
        <v>27</v>
      </c>
      <c r="Q297" s="2" t="s">
        <v>27</v>
      </c>
      <c r="R297" s="2" t="s">
        <v>295</v>
      </c>
      <c r="S297" s="2" t="s">
        <v>27</v>
      </c>
      <c r="T297" s="2" t="s">
        <v>311</v>
      </c>
      <c r="U297" s="2" t="s">
        <v>745</v>
      </c>
      <c r="V297" s="2" t="s">
        <v>268</v>
      </c>
      <c r="AM297">
        <f>--ISNUMBER(IFERROR(SEARCH('Formulaire recherche'!$E$18,C297,1),""))</f>
        <v>1</v>
      </c>
      <c r="AN297">
        <f>IF(AM297=1,COUNTIF($AM$2:AM297,1),"")</f>
        <v>296</v>
      </c>
      <c r="AO297" t="str">
        <f>IFERROR(INDEX($C$2:$C$637,MATCH(ROWS($AN$2:AN297),position,0)),"")</f>
        <v/>
      </c>
    </row>
    <row r="298" spans="1:41" x14ac:dyDescent="0.25">
      <c r="A298">
        <v>220</v>
      </c>
      <c r="B298">
        <v>71904</v>
      </c>
      <c r="C298" s="2" t="s">
        <v>800</v>
      </c>
      <c r="D298" s="2" t="s">
        <v>801</v>
      </c>
      <c r="E298" s="2" t="s">
        <v>30</v>
      </c>
      <c r="F298" s="2" t="s">
        <v>257</v>
      </c>
      <c r="G298" s="2" t="s">
        <v>258</v>
      </c>
      <c r="H298" s="2" t="s">
        <v>26</v>
      </c>
      <c r="I298" s="2" t="s">
        <v>802</v>
      </c>
      <c r="J298" s="1">
        <v>43647</v>
      </c>
      <c r="K298" s="1">
        <v>44073</v>
      </c>
      <c r="L298">
        <v>4430000</v>
      </c>
      <c r="M298" s="2" t="s">
        <v>27</v>
      </c>
      <c r="N298" s="2" t="s">
        <v>803</v>
      </c>
      <c r="O298" s="2" t="s">
        <v>27</v>
      </c>
      <c r="P298" s="2" t="s">
        <v>27</v>
      </c>
      <c r="Q298" s="2" t="s">
        <v>27</v>
      </c>
      <c r="R298" s="2" t="s">
        <v>27</v>
      </c>
      <c r="S298" s="2" t="s">
        <v>27</v>
      </c>
      <c r="T298" s="2" t="s">
        <v>629</v>
      </c>
      <c r="U298" s="2" t="s">
        <v>804</v>
      </c>
      <c r="V298" s="2" t="s">
        <v>268</v>
      </c>
      <c r="AM298">
        <f>--ISNUMBER(IFERROR(SEARCH('Formulaire recherche'!$E$18,C298,1),""))</f>
        <v>1</v>
      </c>
      <c r="AN298">
        <f>IF(AM298=1,COUNTIF($AM$2:AM298,1),"")</f>
        <v>297</v>
      </c>
      <c r="AO298" t="str">
        <f>IFERROR(INDEX($C$2:$C$637,MATCH(ROWS($AN$2:AN298),position,0)),"")</f>
        <v/>
      </c>
    </row>
    <row r="299" spans="1:41" x14ac:dyDescent="0.25">
      <c r="A299">
        <v>388</v>
      </c>
      <c r="B299">
        <v>72001</v>
      </c>
      <c r="C299" s="2" t="s">
        <v>1230</v>
      </c>
      <c r="D299" s="2" t="s">
        <v>1231</v>
      </c>
      <c r="E299" s="2" t="s">
        <v>30</v>
      </c>
      <c r="F299" s="2" t="s">
        <v>257</v>
      </c>
      <c r="G299" s="2" t="s">
        <v>258</v>
      </c>
      <c r="H299" s="2" t="s">
        <v>26</v>
      </c>
      <c r="I299" s="2" t="s">
        <v>27</v>
      </c>
      <c r="J299" s="1">
        <v>43871</v>
      </c>
      <c r="K299" s="1">
        <v>43903</v>
      </c>
      <c r="L299">
        <v>285275</v>
      </c>
      <c r="M299" s="2" t="s">
        <v>27</v>
      </c>
      <c r="N299" s="2" t="s">
        <v>1232</v>
      </c>
      <c r="O299" s="2" t="s">
        <v>27</v>
      </c>
      <c r="P299" s="2" t="s">
        <v>27</v>
      </c>
      <c r="Q299" s="2" t="s">
        <v>27</v>
      </c>
      <c r="R299" s="2" t="s">
        <v>659</v>
      </c>
      <c r="S299" s="2" t="s">
        <v>27</v>
      </c>
      <c r="T299" s="2" t="s">
        <v>27</v>
      </c>
      <c r="U299" s="2" t="s">
        <v>27</v>
      </c>
      <c r="V299" s="2" t="s">
        <v>268</v>
      </c>
      <c r="AM299">
        <f>--ISNUMBER(IFERROR(SEARCH('Formulaire recherche'!$E$18,C299,1),""))</f>
        <v>1</v>
      </c>
      <c r="AN299">
        <f>IF(AM299=1,COUNTIF($AM$2:AM299,1),"")</f>
        <v>298</v>
      </c>
      <c r="AO299" t="str">
        <f>IFERROR(INDEX($C$2:$C$637,MATCH(ROWS($AN$2:AN299),position,0)),"")</f>
        <v/>
      </c>
    </row>
    <row r="300" spans="1:41" x14ac:dyDescent="0.25">
      <c r="A300">
        <v>389</v>
      </c>
      <c r="B300">
        <v>72002</v>
      </c>
      <c r="C300" s="2" t="s">
        <v>1233</v>
      </c>
      <c r="D300" s="2" t="s">
        <v>1234</v>
      </c>
      <c r="E300" s="2" t="s">
        <v>30</v>
      </c>
      <c r="F300" s="2" t="s">
        <v>257</v>
      </c>
      <c r="G300" s="2" t="s">
        <v>258</v>
      </c>
      <c r="H300" s="2" t="s">
        <v>26</v>
      </c>
      <c r="I300" s="2" t="s">
        <v>27</v>
      </c>
      <c r="J300" s="1">
        <v>43889</v>
      </c>
      <c r="K300" s="1">
        <v>43924</v>
      </c>
      <c r="L300">
        <v>80100</v>
      </c>
      <c r="M300" s="2" t="s">
        <v>27</v>
      </c>
      <c r="N300" s="2" t="s">
        <v>1235</v>
      </c>
      <c r="O300" s="2" t="s">
        <v>27</v>
      </c>
      <c r="P300" s="2" t="s">
        <v>27</v>
      </c>
      <c r="Q300" s="2" t="s">
        <v>27</v>
      </c>
      <c r="R300" s="2" t="s">
        <v>659</v>
      </c>
      <c r="S300" s="2" t="s">
        <v>27</v>
      </c>
      <c r="T300" s="2" t="s">
        <v>27</v>
      </c>
      <c r="U300" s="2" t="s">
        <v>27</v>
      </c>
      <c r="V300" s="2" t="s">
        <v>268</v>
      </c>
      <c r="AM300">
        <f>--ISNUMBER(IFERROR(SEARCH('Formulaire recherche'!$E$18,C300,1),""))</f>
        <v>1</v>
      </c>
      <c r="AN300">
        <f>IF(AM300=1,COUNTIF($AM$2:AM300,1),"")</f>
        <v>299</v>
      </c>
      <c r="AO300" t="str">
        <f>IFERROR(INDEX($C$2:$C$637,MATCH(ROWS($AN$2:AN300),position,0)),"")</f>
        <v/>
      </c>
    </row>
    <row r="301" spans="1:41" x14ac:dyDescent="0.25">
      <c r="A301">
        <v>390</v>
      </c>
      <c r="B301">
        <v>72003</v>
      </c>
      <c r="C301" s="2" t="s">
        <v>1236</v>
      </c>
      <c r="D301" s="2" t="s">
        <v>1237</v>
      </c>
      <c r="E301" s="2" t="s">
        <v>30</v>
      </c>
      <c r="F301" s="2" t="s">
        <v>257</v>
      </c>
      <c r="G301" s="2" t="s">
        <v>258</v>
      </c>
      <c r="H301" s="2" t="s">
        <v>26</v>
      </c>
      <c r="I301" s="2" t="s">
        <v>27</v>
      </c>
      <c r="J301" s="1">
        <v>44013</v>
      </c>
      <c r="K301" s="1">
        <v>44104</v>
      </c>
      <c r="L301">
        <v>820000</v>
      </c>
      <c r="M301" s="2" t="s">
        <v>27</v>
      </c>
      <c r="N301" s="2" t="s">
        <v>1238</v>
      </c>
      <c r="O301" s="2" t="s">
        <v>27</v>
      </c>
      <c r="P301" s="2" t="s">
        <v>27</v>
      </c>
      <c r="Q301" s="2" t="s">
        <v>27</v>
      </c>
      <c r="R301" s="2" t="s">
        <v>659</v>
      </c>
      <c r="S301" s="2" t="s">
        <v>27</v>
      </c>
      <c r="T301" s="2" t="s">
        <v>27</v>
      </c>
      <c r="U301" s="2" t="s">
        <v>27</v>
      </c>
      <c r="V301" s="2" t="s">
        <v>268</v>
      </c>
      <c r="AM301">
        <f>--ISNUMBER(IFERROR(SEARCH('Formulaire recherche'!$E$18,C301,1),""))</f>
        <v>1</v>
      </c>
      <c r="AN301">
        <f>IF(AM301=1,COUNTIF($AM$2:AM301,1),"")</f>
        <v>300</v>
      </c>
      <c r="AO301" t="str">
        <f>IFERROR(INDEX($C$2:$C$637,MATCH(ROWS($AN$2:AN301),position,0)),"")</f>
        <v/>
      </c>
    </row>
    <row r="302" spans="1:41" x14ac:dyDescent="0.25">
      <c r="A302">
        <v>86</v>
      </c>
      <c r="B302">
        <v>75001</v>
      </c>
      <c r="C302" s="2" t="s">
        <v>318</v>
      </c>
      <c r="D302" s="2" t="s">
        <v>319</v>
      </c>
      <c r="E302" s="2" t="s">
        <v>30</v>
      </c>
      <c r="F302" s="2" t="s">
        <v>257</v>
      </c>
      <c r="G302" s="2" t="s">
        <v>258</v>
      </c>
      <c r="H302" s="2" t="s">
        <v>83</v>
      </c>
      <c r="I302" s="2" t="s">
        <v>27</v>
      </c>
      <c r="J302" s="1"/>
      <c r="K302" s="1"/>
      <c r="M302" s="2" t="s">
        <v>27</v>
      </c>
      <c r="N302" s="2" t="s">
        <v>27</v>
      </c>
      <c r="O302" s="2" t="s">
        <v>27</v>
      </c>
      <c r="P302" s="2" t="s">
        <v>27</v>
      </c>
      <c r="Q302" s="2" t="s">
        <v>27</v>
      </c>
      <c r="R302" s="2" t="s">
        <v>27</v>
      </c>
      <c r="S302" s="2" t="s">
        <v>27</v>
      </c>
      <c r="T302" s="2" t="s">
        <v>27</v>
      </c>
      <c r="U302" s="2" t="s">
        <v>27</v>
      </c>
      <c r="V302" s="2" t="s">
        <v>27</v>
      </c>
      <c r="AM302">
        <f>--ISNUMBER(IFERROR(SEARCH('Formulaire recherche'!$E$18,C302,1),""))</f>
        <v>1</v>
      </c>
      <c r="AN302">
        <f>IF(AM302=1,COUNTIF($AM$2:AM302,1),"")</f>
        <v>301</v>
      </c>
      <c r="AO302" t="str">
        <f>IFERROR(INDEX($C$2:$C$637,MATCH(ROWS($AN$2:AN302),position,0)),"")</f>
        <v/>
      </c>
    </row>
    <row r="303" spans="1:41" x14ac:dyDescent="0.25">
      <c r="A303">
        <v>195</v>
      </c>
      <c r="B303">
        <v>77002</v>
      </c>
      <c r="C303" s="2" t="s">
        <v>709</v>
      </c>
      <c r="D303" s="2" t="s">
        <v>710</v>
      </c>
      <c r="E303" s="2" t="s">
        <v>30</v>
      </c>
      <c r="F303" s="2" t="s">
        <v>257</v>
      </c>
      <c r="G303" s="2" t="s">
        <v>258</v>
      </c>
      <c r="H303" s="2" t="s">
        <v>38</v>
      </c>
      <c r="I303" s="2" t="s">
        <v>27</v>
      </c>
      <c r="J303" s="1"/>
      <c r="K303" s="1"/>
      <c r="M303" s="2" t="s">
        <v>27</v>
      </c>
      <c r="N303" s="2" t="s">
        <v>27</v>
      </c>
      <c r="O303" s="2" t="s">
        <v>27</v>
      </c>
      <c r="P303" s="2" t="s">
        <v>27</v>
      </c>
      <c r="Q303" s="2" t="s">
        <v>27</v>
      </c>
      <c r="R303" s="2" t="s">
        <v>27</v>
      </c>
      <c r="S303" s="2" t="s">
        <v>27</v>
      </c>
      <c r="T303" s="2" t="s">
        <v>27</v>
      </c>
      <c r="U303" s="2" t="s">
        <v>27</v>
      </c>
      <c r="V303" s="2" t="s">
        <v>27</v>
      </c>
      <c r="AM303">
        <f>--ISNUMBER(IFERROR(SEARCH('Formulaire recherche'!$E$18,C303,1),""))</f>
        <v>1</v>
      </c>
      <c r="AN303">
        <f>IF(AM303=1,COUNTIF($AM$2:AM303,1),"")</f>
        <v>302</v>
      </c>
      <c r="AO303" t="str">
        <f>IFERROR(INDEX($C$2:$C$637,MATCH(ROWS($AN$2:AN303),position,0)),"")</f>
        <v/>
      </c>
    </row>
    <row r="304" spans="1:41" x14ac:dyDescent="0.25">
      <c r="A304">
        <v>229</v>
      </c>
      <c r="B304">
        <v>78001</v>
      </c>
      <c r="C304" s="2" t="s">
        <v>837</v>
      </c>
      <c r="D304" s="2" t="s">
        <v>838</v>
      </c>
      <c r="E304" s="2" t="s">
        <v>30</v>
      </c>
      <c r="F304" s="2" t="s">
        <v>257</v>
      </c>
      <c r="G304" s="2" t="s">
        <v>258</v>
      </c>
      <c r="H304" s="2" t="s">
        <v>38</v>
      </c>
      <c r="I304" s="2" t="s">
        <v>27</v>
      </c>
      <c r="J304" s="1"/>
      <c r="K304" s="1"/>
      <c r="M304" s="2" t="s">
        <v>27</v>
      </c>
      <c r="N304" s="2" t="s">
        <v>27</v>
      </c>
      <c r="O304" s="2" t="s">
        <v>27</v>
      </c>
      <c r="P304" s="2" t="s">
        <v>27</v>
      </c>
      <c r="Q304" s="2" t="s">
        <v>27</v>
      </c>
      <c r="R304" s="2" t="s">
        <v>27</v>
      </c>
      <c r="S304" s="2" t="s">
        <v>27</v>
      </c>
      <c r="T304" s="2" t="s">
        <v>27</v>
      </c>
      <c r="U304" s="2" t="s">
        <v>27</v>
      </c>
      <c r="V304" s="2" t="s">
        <v>27</v>
      </c>
      <c r="AM304">
        <f>--ISNUMBER(IFERROR(SEARCH('Formulaire recherche'!$E$18,C304,1),""))</f>
        <v>1</v>
      </c>
      <c r="AN304">
        <f>IF(AM304=1,COUNTIF($AM$2:AM304,1),"")</f>
        <v>303</v>
      </c>
      <c r="AO304" t="str">
        <f>IFERROR(INDEX($C$2:$C$637,MATCH(ROWS($AN$2:AN304),position,0)),"")</f>
        <v/>
      </c>
    </row>
    <row r="305" spans="1:41" x14ac:dyDescent="0.25">
      <c r="A305">
        <v>393</v>
      </c>
      <c r="B305">
        <v>79001</v>
      </c>
      <c r="C305" s="2" t="s">
        <v>1243</v>
      </c>
      <c r="D305" s="2" t="s">
        <v>1244</v>
      </c>
      <c r="E305" s="2" t="s">
        <v>30</v>
      </c>
      <c r="F305" s="2" t="s">
        <v>257</v>
      </c>
      <c r="G305" s="2" t="s">
        <v>258</v>
      </c>
      <c r="H305" s="2" t="s">
        <v>38</v>
      </c>
      <c r="I305" s="2" t="s">
        <v>27</v>
      </c>
      <c r="J305" s="1"/>
      <c r="K305" s="1"/>
      <c r="M305" s="2" t="s">
        <v>27</v>
      </c>
      <c r="N305" s="2" t="s">
        <v>27</v>
      </c>
      <c r="O305" s="2" t="s">
        <v>27</v>
      </c>
      <c r="P305" s="2" t="s">
        <v>27</v>
      </c>
      <c r="Q305" s="2" t="s">
        <v>27</v>
      </c>
      <c r="R305" s="2" t="s">
        <v>27</v>
      </c>
      <c r="S305" s="2" t="s">
        <v>27</v>
      </c>
      <c r="T305" s="2" t="s">
        <v>27</v>
      </c>
      <c r="U305" s="2" t="s">
        <v>27</v>
      </c>
      <c r="V305" s="2" t="s">
        <v>27</v>
      </c>
      <c r="AM305">
        <f>--ISNUMBER(IFERROR(SEARCH('Formulaire recherche'!$E$18,C305,1),""))</f>
        <v>1</v>
      </c>
      <c r="AN305">
        <f>IF(AM305=1,COUNTIF($AM$2:AM305,1),"")</f>
        <v>304</v>
      </c>
      <c r="AO305" t="str">
        <f>IFERROR(INDEX($C$2:$C$637,MATCH(ROWS($AN$2:AN305),position,0)),"")</f>
        <v/>
      </c>
    </row>
    <row r="306" spans="1:41" x14ac:dyDescent="0.25">
      <c r="A306">
        <v>268</v>
      </c>
      <c r="B306">
        <v>100002</v>
      </c>
      <c r="C306" s="2" t="s">
        <v>930</v>
      </c>
      <c r="D306" s="2" t="s">
        <v>931</v>
      </c>
      <c r="E306" s="2" t="s">
        <v>715</v>
      </c>
      <c r="F306" s="2" t="s">
        <v>27</v>
      </c>
      <c r="G306" s="2" t="s">
        <v>27</v>
      </c>
      <c r="H306" s="2" t="s">
        <v>27</v>
      </c>
      <c r="I306" s="2" t="s">
        <v>27</v>
      </c>
      <c r="J306" s="1"/>
      <c r="K306" s="1"/>
      <c r="M306" s="2" t="s">
        <v>27</v>
      </c>
      <c r="N306" s="2" t="s">
        <v>27</v>
      </c>
      <c r="O306" s="2" t="s">
        <v>27</v>
      </c>
      <c r="P306" s="2" t="s">
        <v>932</v>
      </c>
      <c r="Q306" s="2" t="s">
        <v>27</v>
      </c>
      <c r="R306" s="2" t="s">
        <v>27</v>
      </c>
      <c r="S306" s="2" t="s">
        <v>27</v>
      </c>
      <c r="T306" s="2" t="s">
        <v>27</v>
      </c>
      <c r="U306" s="2" t="s">
        <v>27</v>
      </c>
      <c r="V306" s="2" t="s">
        <v>27</v>
      </c>
      <c r="AM306">
        <f>--ISNUMBER(IFERROR(SEARCH('Formulaire recherche'!$E$18,C306,1),""))</f>
        <v>1</v>
      </c>
      <c r="AN306">
        <f>IF(AM306=1,COUNTIF($AM$2:AM306,1),"")</f>
        <v>305</v>
      </c>
      <c r="AO306" t="str">
        <f>IFERROR(INDEX($C$2:$C$637,MATCH(ROWS($AN$2:AN306),position,0)),"")</f>
        <v/>
      </c>
    </row>
    <row r="307" spans="1:41" x14ac:dyDescent="0.25">
      <c r="A307">
        <v>269</v>
      </c>
      <c r="B307">
        <v>100011</v>
      </c>
      <c r="C307" s="2" t="s">
        <v>933</v>
      </c>
      <c r="D307" s="2" t="s">
        <v>934</v>
      </c>
      <c r="E307" s="2" t="s">
        <v>715</v>
      </c>
      <c r="F307" s="2" t="s">
        <v>27</v>
      </c>
      <c r="G307" s="2" t="s">
        <v>27</v>
      </c>
      <c r="H307" s="2" t="s">
        <v>27</v>
      </c>
      <c r="I307" s="2" t="s">
        <v>27</v>
      </c>
      <c r="J307" s="1"/>
      <c r="K307" s="1"/>
      <c r="M307" s="2" t="s">
        <v>27</v>
      </c>
      <c r="N307" s="2" t="s">
        <v>27</v>
      </c>
      <c r="O307" s="2" t="s">
        <v>27</v>
      </c>
      <c r="P307" s="2" t="s">
        <v>932</v>
      </c>
      <c r="Q307" s="2" t="s">
        <v>27</v>
      </c>
      <c r="R307" s="2" t="s">
        <v>27</v>
      </c>
      <c r="S307" s="2" t="s">
        <v>27</v>
      </c>
      <c r="T307" s="2" t="s">
        <v>27</v>
      </c>
      <c r="U307" s="2" t="s">
        <v>27</v>
      </c>
      <c r="V307" s="2" t="s">
        <v>27</v>
      </c>
      <c r="AM307">
        <f>--ISNUMBER(IFERROR(SEARCH('Formulaire recherche'!$E$18,C307,1),""))</f>
        <v>1</v>
      </c>
      <c r="AN307">
        <f>IF(AM307=1,COUNTIF($AM$2:AM307,1),"")</f>
        <v>306</v>
      </c>
      <c r="AO307" t="str">
        <f>IFERROR(INDEX($C$2:$C$637,MATCH(ROWS($AN$2:AN307),position,0)),"")</f>
        <v/>
      </c>
    </row>
    <row r="308" spans="1:41" x14ac:dyDescent="0.25">
      <c r="A308">
        <v>270</v>
      </c>
      <c r="B308">
        <v>100012</v>
      </c>
      <c r="C308" s="2" t="s">
        <v>935</v>
      </c>
      <c r="D308" s="2" t="s">
        <v>936</v>
      </c>
      <c r="E308" s="2" t="s">
        <v>715</v>
      </c>
      <c r="F308" s="2" t="s">
        <v>27</v>
      </c>
      <c r="G308" s="2" t="s">
        <v>27</v>
      </c>
      <c r="H308" s="2" t="s">
        <v>27</v>
      </c>
      <c r="I308" s="2" t="s">
        <v>27</v>
      </c>
      <c r="J308" s="1"/>
      <c r="K308" s="1"/>
      <c r="M308" s="2" t="s">
        <v>27</v>
      </c>
      <c r="N308" s="2" t="s">
        <v>27</v>
      </c>
      <c r="O308" s="2" t="s">
        <v>27</v>
      </c>
      <c r="P308" s="2" t="s">
        <v>932</v>
      </c>
      <c r="Q308" s="2" t="s">
        <v>27</v>
      </c>
      <c r="R308" s="2" t="s">
        <v>27</v>
      </c>
      <c r="S308" s="2" t="s">
        <v>27</v>
      </c>
      <c r="T308" s="2" t="s">
        <v>27</v>
      </c>
      <c r="U308" s="2" t="s">
        <v>27</v>
      </c>
      <c r="V308" s="2" t="s">
        <v>27</v>
      </c>
      <c r="AM308">
        <f>--ISNUMBER(IFERROR(SEARCH('Formulaire recherche'!$E$18,C308,1),""))</f>
        <v>1</v>
      </c>
      <c r="AN308">
        <f>IF(AM308=1,COUNTIF($AM$2:AM308,1),"")</f>
        <v>307</v>
      </c>
      <c r="AO308" t="str">
        <f>IFERROR(INDEX($C$2:$C$637,MATCH(ROWS($AN$2:AN308),position,0)),"")</f>
        <v/>
      </c>
    </row>
    <row r="309" spans="1:41" x14ac:dyDescent="0.25">
      <c r="A309">
        <v>271</v>
      </c>
      <c r="B309">
        <v>100016</v>
      </c>
      <c r="C309" s="2" t="s">
        <v>937</v>
      </c>
      <c r="D309" s="2" t="s">
        <v>938</v>
      </c>
      <c r="E309" s="2" t="s">
        <v>715</v>
      </c>
      <c r="F309" s="2" t="s">
        <v>27</v>
      </c>
      <c r="G309" s="2" t="s">
        <v>27</v>
      </c>
      <c r="H309" s="2" t="s">
        <v>27</v>
      </c>
      <c r="I309" s="2" t="s">
        <v>27</v>
      </c>
      <c r="J309" s="1"/>
      <c r="K309" s="1"/>
      <c r="M309" s="2" t="s">
        <v>27</v>
      </c>
      <c r="N309" s="2" t="s">
        <v>27</v>
      </c>
      <c r="O309" s="2" t="s">
        <v>27</v>
      </c>
      <c r="P309" s="2" t="s">
        <v>932</v>
      </c>
      <c r="Q309" s="2" t="s">
        <v>27</v>
      </c>
      <c r="R309" s="2" t="s">
        <v>27</v>
      </c>
      <c r="S309" s="2" t="s">
        <v>27</v>
      </c>
      <c r="T309" s="2" t="s">
        <v>27</v>
      </c>
      <c r="U309" s="2" t="s">
        <v>27</v>
      </c>
      <c r="V309" s="2" t="s">
        <v>27</v>
      </c>
      <c r="AM309">
        <f>--ISNUMBER(IFERROR(SEARCH('Formulaire recherche'!$E$18,C309,1),""))</f>
        <v>1</v>
      </c>
      <c r="AN309">
        <f>IF(AM309=1,COUNTIF($AM$2:AM309,1),"")</f>
        <v>308</v>
      </c>
      <c r="AO309" t="str">
        <f>IFERROR(INDEX($C$2:$C$637,MATCH(ROWS($AN$2:AN309),position,0)),"")</f>
        <v/>
      </c>
    </row>
    <row r="310" spans="1:41" x14ac:dyDescent="0.25">
      <c r="A310">
        <v>272</v>
      </c>
      <c r="B310">
        <v>100022</v>
      </c>
      <c r="C310" s="2" t="s">
        <v>939</v>
      </c>
      <c r="D310" s="2" t="s">
        <v>940</v>
      </c>
      <c r="E310" s="2" t="s">
        <v>715</v>
      </c>
      <c r="F310" s="2" t="s">
        <v>27</v>
      </c>
      <c r="G310" s="2" t="s">
        <v>27</v>
      </c>
      <c r="H310" s="2" t="s">
        <v>27</v>
      </c>
      <c r="I310" s="2" t="s">
        <v>27</v>
      </c>
      <c r="J310" s="1"/>
      <c r="K310" s="1"/>
      <c r="M310" s="2" t="s">
        <v>27</v>
      </c>
      <c r="N310" s="2" t="s">
        <v>27</v>
      </c>
      <c r="O310" s="2" t="s">
        <v>27</v>
      </c>
      <c r="P310" s="2" t="s">
        <v>932</v>
      </c>
      <c r="Q310" s="2" t="s">
        <v>27</v>
      </c>
      <c r="R310" s="2" t="s">
        <v>27</v>
      </c>
      <c r="S310" s="2" t="s">
        <v>27</v>
      </c>
      <c r="T310" s="2" t="s">
        <v>27</v>
      </c>
      <c r="U310" s="2" t="s">
        <v>27</v>
      </c>
      <c r="V310" s="2" t="s">
        <v>27</v>
      </c>
      <c r="AM310">
        <f>--ISNUMBER(IFERROR(SEARCH('Formulaire recherche'!$E$18,C310,1),""))</f>
        <v>1</v>
      </c>
      <c r="AN310">
        <f>IF(AM310=1,COUNTIF($AM$2:AM310,1),"")</f>
        <v>309</v>
      </c>
      <c r="AO310" t="str">
        <f>IFERROR(INDEX($C$2:$C$637,MATCH(ROWS($AN$2:AN310),position,0)),"")</f>
        <v/>
      </c>
    </row>
    <row r="311" spans="1:41" x14ac:dyDescent="0.25">
      <c r="A311">
        <v>273</v>
      </c>
      <c r="B311">
        <v>100023</v>
      </c>
      <c r="C311" s="2" t="s">
        <v>941</v>
      </c>
      <c r="D311" s="2" t="s">
        <v>942</v>
      </c>
      <c r="E311" s="2" t="s">
        <v>715</v>
      </c>
      <c r="F311" s="2" t="s">
        <v>27</v>
      </c>
      <c r="G311" s="2" t="s">
        <v>27</v>
      </c>
      <c r="H311" s="2" t="s">
        <v>27</v>
      </c>
      <c r="I311" s="2" t="s">
        <v>27</v>
      </c>
      <c r="J311" s="1"/>
      <c r="K311" s="1"/>
      <c r="M311" s="2" t="s">
        <v>27</v>
      </c>
      <c r="N311" s="2" t="s">
        <v>27</v>
      </c>
      <c r="O311" s="2" t="s">
        <v>27</v>
      </c>
      <c r="P311" s="2" t="s">
        <v>932</v>
      </c>
      <c r="Q311" s="2" t="s">
        <v>27</v>
      </c>
      <c r="R311" s="2" t="s">
        <v>27</v>
      </c>
      <c r="S311" s="2" t="s">
        <v>27</v>
      </c>
      <c r="T311" s="2" t="s">
        <v>27</v>
      </c>
      <c r="U311" s="2" t="s">
        <v>27</v>
      </c>
      <c r="V311" s="2" t="s">
        <v>27</v>
      </c>
      <c r="AM311">
        <f>--ISNUMBER(IFERROR(SEARCH('Formulaire recherche'!$E$18,C311,1),""))</f>
        <v>1</v>
      </c>
      <c r="AN311">
        <f>IF(AM311=1,COUNTIF($AM$2:AM311,1),"")</f>
        <v>310</v>
      </c>
      <c r="AO311" t="str">
        <f>IFERROR(INDEX($C$2:$C$637,MATCH(ROWS($AN$2:AN311),position,0)),"")</f>
        <v/>
      </c>
    </row>
    <row r="312" spans="1:41" x14ac:dyDescent="0.25">
      <c r="A312">
        <v>274</v>
      </c>
      <c r="B312">
        <v>100024</v>
      </c>
      <c r="C312" s="2" t="s">
        <v>943</v>
      </c>
      <c r="D312" s="2" t="s">
        <v>944</v>
      </c>
      <c r="E312" s="2" t="s">
        <v>715</v>
      </c>
      <c r="F312" s="2" t="s">
        <v>27</v>
      </c>
      <c r="G312" s="2" t="s">
        <v>27</v>
      </c>
      <c r="H312" s="2" t="s">
        <v>27</v>
      </c>
      <c r="I312" s="2" t="s">
        <v>27</v>
      </c>
      <c r="J312" s="1"/>
      <c r="K312" s="1"/>
      <c r="M312" s="2" t="s">
        <v>27</v>
      </c>
      <c r="N312" s="2" t="s">
        <v>27</v>
      </c>
      <c r="O312" s="2" t="s">
        <v>27</v>
      </c>
      <c r="P312" s="2" t="s">
        <v>932</v>
      </c>
      <c r="Q312" s="2" t="s">
        <v>27</v>
      </c>
      <c r="R312" s="2" t="s">
        <v>27</v>
      </c>
      <c r="S312" s="2" t="s">
        <v>27</v>
      </c>
      <c r="T312" s="2" t="s">
        <v>27</v>
      </c>
      <c r="U312" s="2" t="s">
        <v>27</v>
      </c>
      <c r="V312" s="2" t="s">
        <v>27</v>
      </c>
      <c r="AM312">
        <f>--ISNUMBER(IFERROR(SEARCH('Formulaire recherche'!$E$18,C312,1),""))</f>
        <v>1</v>
      </c>
      <c r="AN312">
        <f>IF(AM312=1,COUNTIF($AM$2:AM312,1),"")</f>
        <v>311</v>
      </c>
      <c r="AO312" t="str">
        <f>IFERROR(INDEX($C$2:$C$637,MATCH(ROWS($AN$2:AN312),position,0)),"")</f>
        <v/>
      </c>
    </row>
    <row r="313" spans="1:41" x14ac:dyDescent="0.25">
      <c r="A313">
        <v>275</v>
      </c>
      <c r="B313">
        <v>100025</v>
      </c>
      <c r="C313" s="2" t="s">
        <v>945</v>
      </c>
      <c r="D313" s="2" t="s">
        <v>946</v>
      </c>
      <c r="E313" s="2" t="s">
        <v>715</v>
      </c>
      <c r="F313" s="2" t="s">
        <v>27</v>
      </c>
      <c r="G313" s="2" t="s">
        <v>27</v>
      </c>
      <c r="H313" s="2" t="s">
        <v>27</v>
      </c>
      <c r="I313" s="2" t="s">
        <v>27</v>
      </c>
      <c r="J313" s="1"/>
      <c r="K313" s="1"/>
      <c r="M313" s="2" t="s">
        <v>27</v>
      </c>
      <c r="N313" s="2" t="s">
        <v>27</v>
      </c>
      <c r="O313" s="2" t="s">
        <v>27</v>
      </c>
      <c r="P313" s="2" t="s">
        <v>932</v>
      </c>
      <c r="Q313" s="2" t="s">
        <v>27</v>
      </c>
      <c r="R313" s="2" t="s">
        <v>27</v>
      </c>
      <c r="S313" s="2" t="s">
        <v>27</v>
      </c>
      <c r="T313" s="2" t="s">
        <v>27</v>
      </c>
      <c r="U313" s="2" t="s">
        <v>27</v>
      </c>
      <c r="V313" s="2" t="s">
        <v>27</v>
      </c>
      <c r="AM313">
        <f>--ISNUMBER(IFERROR(SEARCH('Formulaire recherche'!$E$18,C313,1),""))</f>
        <v>1</v>
      </c>
      <c r="AN313">
        <f>IF(AM313=1,COUNTIF($AM$2:AM313,1),"")</f>
        <v>312</v>
      </c>
      <c r="AO313" t="str">
        <f>IFERROR(INDEX($C$2:$C$637,MATCH(ROWS($AN$2:AN313),position,0)),"")</f>
        <v/>
      </c>
    </row>
    <row r="314" spans="1:41" x14ac:dyDescent="0.25">
      <c r="A314">
        <v>276</v>
      </c>
      <c r="B314">
        <v>100026</v>
      </c>
      <c r="C314" s="2" t="s">
        <v>947</v>
      </c>
      <c r="D314" s="2" t="s">
        <v>948</v>
      </c>
      <c r="E314" s="2" t="s">
        <v>715</v>
      </c>
      <c r="F314" s="2" t="s">
        <v>24</v>
      </c>
      <c r="G314" s="2" t="s">
        <v>776</v>
      </c>
      <c r="H314" s="2" t="s">
        <v>27</v>
      </c>
      <c r="I314" s="2" t="s">
        <v>27</v>
      </c>
      <c r="J314" s="1"/>
      <c r="K314" s="1"/>
      <c r="M314" s="2" t="s">
        <v>27</v>
      </c>
      <c r="N314" s="2" t="s">
        <v>27</v>
      </c>
      <c r="O314" s="2" t="s">
        <v>27</v>
      </c>
      <c r="P314" s="2" t="s">
        <v>932</v>
      </c>
      <c r="Q314" s="2" t="s">
        <v>27</v>
      </c>
      <c r="R314" s="2" t="s">
        <v>27</v>
      </c>
      <c r="S314" s="2" t="s">
        <v>27</v>
      </c>
      <c r="T314" s="2" t="s">
        <v>27</v>
      </c>
      <c r="U314" s="2" t="s">
        <v>27</v>
      </c>
      <c r="V314" s="2" t="s">
        <v>27</v>
      </c>
      <c r="AM314">
        <f>--ISNUMBER(IFERROR(SEARCH('Formulaire recherche'!$E$18,C314,1),""))</f>
        <v>1</v>
      </c>
      <c r="AN314">
        <f>IF(AM314=1,COUNTIF($AM$2:AM314,1),"")</f>
        <v>313</v>
      </c>
      <c r="AO314" t="str">
        <f>IFERROR(INDEX($C$2:$C$637,MATCH(ROWS($AN$2:AN314),position,0)),"")</f>
        <v/>
      </c>
    </row>
    <row r="315" spans="1:41" x14ac:dyDescent="0.25">
      <c r="A315">
        <v>277</v>
      </c>
      <c r="B315">
        <v>100027</v>
      </c>
      <c r="C315" s="2" t="s">
        <v>949</v>
      </c>
      <c r="D315" s="2" t="s">
        <v>950</v>
      </c>
      <c r="E315" s="2" t="s">
        <v>715</v>
      </c>
      <c r="F315" s="2" t="s">
        <v>27</v>
      </c>
      <c r="G315" s="2" t="s">
        <v>27</v>
      </c>
      <c r="H315" s="2" t="s">
        <v>27</v>
      </c>
      <c r="I315" s="2" t="s">
        <v>27</v>
      </c>
      <c r="J315" s="1"/>
      <c r="K315" s="1"/>
      <c r="M315" s="2" t="s">
        <v>27</v>
      </c>
      <c r="N315" s="2" t="s">
        <v>27</v>
      </c>
      <c r="O315" s="2" t="s">
        <v>27</v>
      </c>
      <c r="P315" s="2" t="s">
        <v>932</v>
      </c>
      <c r="Q315" s="2" t="s">
        <v>27</v>
      </c>
      <c r="R315" s="2" t="s">
        <v>27</v>
      </c>
      <c r="S315" s="2" t="s">
        <v>27</v>
      </c>
      <c r="T315" s="2" t="s">
        <v>27</v>
      </c>
      <c r="U315" s="2" t="s">
        <v>27</v>
      </c>
      <c r="V315" s="2" t="s">
        <v>27</v>
      </c>
      <c r="AM315">
        <f>--ISNUMBER(IFERROR(SEARCH('Formulaire recherche'!$E$18,C315,1),""))</f>
        <v>1</v>
      </c>
      <c r="AN315">
        <f>IF(AM315=1,COUNTIF($AM$2:AM315,1),"")</f>
        <v>314</v>
      </c>
      <c r="AO315" t="str">
        <f>IFERROR(INDEX($C$2:$C$637,MATCH(ROWS($AN$2:AN315),position,0)),"")</f>
        <v/>
      </c>
    </row>
    <row r="316" spans="1:41" x14ac:dyDescent="0.25">
      <c r="A316">
        <v>278</v>
      </c>
      <c r="B316">
        <v>100028</v>
      </c>
      <c r="C316" s="2" t="s">
        <v>951</v>
      </c>
      <c r="D316" s="2" t="s">
        <v>952</v>
      </c>
      <c r="E316" s="2" t="s">
        <v>715</v>
      </c>
      <c r="F316" s="2" t="s">
        <v>27</v>
      </c>
      <c r="G316" s="2" t="s">
        <v>27</v>
      </c>
      <c r="H316" s="2" t="s">
        <v>27</v>
      </c>
      <c r="I316" s="2" t="s">
        <v>27</v>
      </c>
      <c r="J316" s="1"/>
      <c r="K316" s="1"/>
      <c r="M316" s="2" t="s">
        <v>27</v>
      </c>
      <c r="N316" s="2" t="s">
        <v>27</v>
      </c>
      <c r="O316" s="2" t="s">
        <v>27</v>
      </c>
      <c r="P316" s="2" t="s">
        <v>932</v>
      </c>
      <c r="Q316" s="2" t="s">
        <v>27</v>
      </c>
      <c r="R316" s="2" t="s">
        <v>27</v>
      </c>
      <c r="S316" s="2" t="s">
        <v>27</v>
      </c>
      <c r="T316" s="2" t="s">
        <v>27</v>
      </c>
      <c r="U316" s="2" t="s">
        <v>27</v>
      </c>
      <c r="V316" s="2" t="s">
        <v>27</v>
      </c>
      <c r="AM316">
        <f>--ISNUMBER(IFERROR(SEARCH('Formulaire recherche'!$E$18,C316,1),""))</f>
        <v>1</v>
      </c>
      <c r="AN316">
        <f>IF(AM316=1,COUNTIF($AM$2:AM316,1),"")</f>
        <v>315</v>
      </c>
      <c r="AO316" t="str">
        <f>IFERROR(INDEX($C$2:$C$637,MATCH(ROWS($AN$2:AN316),position,0)),"")</f>
        <v/>
      </c>
    </row>
    <row r="317" spans="1:41" x14ac:dyDescent="0.25">
      <c r="A317">
        <v>279</v>
      </c>
      <c r="B317">
        <v>100029</v>
      </c>
      <c r="C317" s="2" t="s">
        <v>953</v>
      </c>
      <c r="D317" s="2" t="s">
        <v>954</v>
      </c>
      <c r="E317" s="2" t="s">
        <v>715</v>
      </c>
      <c r="F317" s="2" t="s">
        <v>27</v>
      </c>
      <c r="G317" s="2" t="s">
        <v>27</v>
      </c>
      <c r="H317" s="2" t="s">
        <v>27</v>
      </c>
      <c r="I317" s="2" t="s">
        <v>27</v>
      </c>
      <c r="J317" s="1"/>
      <c r="K317" s="1"/>
      <c r="M317" s="2" t="s">
        <v>27</v>
      </c>
      <c r="N317" s="2" t="s">
        <v>27</v>
      </c>
      <c r="O317" s="2" t="s">
        <v>27</v>
      </c>
      <c r="P317" s="2" t="s">
        <v>932</v>
      </c>
      <c r="Q317" s="2" t="s">
        <v>27</v>
      </c>
      <c r="R317" s="2" t="s">
        <v>27</v>
      </c>
      <c r="S317" s="2" t="s">
        <v>27</v>
      </c>
      <c r="T317" s="2" t="s">
        <v>27</v>
      </c>
      <c r="U317" s="2" t="s">
        <v>27</v>
      </c>
      <c r="V317" s="2" t="s">
        <v>27</v>
      </c>
      <c r="AM317">
        <f>--ISNUMBER(IFERROR(SEARCH('Formulaire recherche'!$E$18,C317,1),""))</f>
        <v>1</v>
      </c>
      <c r="AN317">
        <f>IF(AM317=1,COUNTIF($AM$2:AM317,1),"")</f>
        <v>316</v>
      </c>
      <c r="AO317" t="str">
        <f>IFERROR(INDEX($C$2:$C$637,MATCH(ROWS($AN$2:AN317),position,0)),"")</f>
        <v/>
      </c>
    </row>
    <row r="318" spans="1:41" x14ac:dyDescent="0.25">
      <c r="A318">
        <v>280</v>
      </c>
      <c r="B318">
        <v>100030</v>
      </c>
      <c r="C318" s="2" t="s">
        <v>955</v>
      </c>
      <c r="D318" s="2" t="s">
        <v>956</v>
      </c>
      <c r="E318" s="2" t="s">
        <v>715</v>
      </c>
      <c r="F318" s="2" t="s">
        <v>27</v>
      </c>
      <c r="G318" s="2" t="s">
        <v>27</v>
      </c>
      <c r="H318" s="2" t="s">
        <v>27</v>
      </c>
      <c r="I318" s="2" t="s">
        <v>27</v>
      </c>
      <c r="J318" s="1"/>
      <c r="K318" s="1"/>
      <c r="M318" s="2" t="s">
        <v>27</v>
      </c>
      <c r="N318" s="2" t="s">
        <v>27</v>
      </c>
      <c r="O318" s="2" t="s">
        <v>27</v>
      </c>
      <c r="P318" s="2" t="s">
        <v>932</v>
      </c>
      <c r="Q318" s="2" t="s">
        <v>27</v>
      </c>
      <c r="R318" s="2" t="s">
        <v>27</v>
      </c>
      <c r="S318" s="2" t="s">
        <v>27</v>
      </c>
      <c r="T318" s="2" t="s">
        <v>27</v>
      </c>
      <c r="U318" s="2" t="s">
        <v>27</v>
      </c>
      <c r="V318" s="2" t="s">
        <v>27</v>
      </c>
      <c r="AM318">
        <f>--ISNUMBER(IFERROR(SEARCH('Formulaire recherche'!$E$18,C318,1),""))</f>
        <v>1</v>
      </c>
      <c r="AN318">
        <f>IF(AM318=1,COUNTIF($AM$2:AM318,1),"")</f>
        <v>317</v>
      </c>
      <c r="AO318" t="str">
        <f>IFERROR(INDEX($C$2:$C$637,MATCH(ROWS($AN$2:AN318),position,0)),"")</f>
        <v/>
      </c>
    </row>
    <row r="319" spans="1:41" x14ac:dyDescent="0.25">
      <c r="A319">
        <v>281</v>
      </c>
      <c r="B319">
        <v>100031</v>
      </c>
      <c r="C319" s="2" t="s">
        <v>957</v>
      </c>
      <c r="D319" s="2" t="s">
        <v>958</v>
      </c>
      <c r="E319" s="2" t="s">
        <v>715</v>
      </c>
      <c r="F319" s="2" t="s">
        <v>27</v>
      </c>
      <c r="G319" s="2" t="s">
        <v>27</v>
      </c>
      <c r="H319" s="2" t="s">
        <v>27</v>
      </c>
      <c r="I319" s="2" t="s">
        <v>27</v>
      </c>
      <c r="J319" s="1"/>
      <c r="K319" s="1"/>
      <c r="M319" s="2" t="s">
        <v>27</v>
      </c>
      <c r="N319" s="2" t="s">
        <v>27</v>
      </c>
      <c r="O319" s="2" t="s">
        <v>27</v>
      </c>
      <c r="P319" s="2" t="s">
        <v>932</v>
      </c>
      <c r="Q319" s="2" t="s">
        <v>27</v>
      </c>
      <c r="R319" s="2" t="s">
        <v>27</v>
      </c>
      <c r="S319" s="2" t="s">
        <v>27</v>
      </c>
      <c r="T319" s="2" t="s">
        <v>27</v>
      </c>
      <c r="U319" s="2" t="s">
        <v>27</v>
      </c>
      <c r="V319" s="2" t="s">
        <v>27</v>
      </c>
      <c r="AM319">
        <f>--ISNUMBER(IFERROR(SEARCH('Formulaire recherche'!$E$18,C319,1),""))</f>
        <v>1</v>
      </c>
      <c r="AN319">
        <f>IF(AM319=1,COUNTIF($AM$2:AM319,1),"")</f>
        <v>318</v>
      </c>
      <c r="AO319" t="str">
        <f>IFERROR(INDEX($C$2:$C$637,MATCH(ROWS($AN$2:AN319),position,0)),"")</f>
        <v/>
      </c>
    </row>
    <row r="320" spans="1:41" x14ac:dyDescent="0.25">
      <c r="A320">
        <v>282</v>
      </c>
      <c r="B320">
        <v>100032</v>
      </c>
      <c r="C320" s="2" t="s">
        <v>959</v>
      </c>
      <c r="D320" s="2" t="s">
        <v>960</v>
      </c>
      <c r="E320" s="2" t="s">
        <v>715</v>
      </c>
      <c r="F320" s="2" t="s">
        <v>27</v>
      </c>
      <c r="G320" s="2" t="s">
        <v>27</v>
      </c>
      <c r="H320" s="2" t="s">
        <v>27</v>
      </c>
      <c r="I320" s="2" t="s">
        <v>27</v>
      </c>
      <c r="J320" s="1"/>
      <c r="K320" s="1"/>
      <c r="M320" s="2" t="s">
        <v>27</v>
      </c>
      <c r="N320" s="2" t="s">
        <v>27</v>
      </c>
      <c r="O320" s="2" t="s">
        <v>27</v>
      </c>
      <c r="P320" s="2" t="s">
        <v>932</v>
      </c>
      <c r="Q320" s="2" t="s">
        <v>27</v>
      </c>
      <c r="R320" s="2" t="s">
        <v>27</v>
      </c>
      <c r="S320" s="2" t="s">
        <v>27</v>
      </c>
      <c r="T320" s="2" t="s">
        <v>27</v>
      </c>
      <c r="U320" s="2" t="s">
        <v>27</v>
      </c>
      <c r="V320" s="2" t="s">
        <v>27</v>
      </c>
      <c r="AM320">
        <f>--ISNUMBER(IFERROR(SEARCH('Formulaire recherche'!$E$18,C320,1),""))</f>
        <v>1</v>
      </c>
      <c r="AN320">
        <f>IF(AM320=1,COUNTIF($AM$2:AM320,1),"")</f>
        <v>319</v>
      </c>
      <c r="AO320" t="str">
        <f>IFERROR(INDEX($C$2:$C$637,MATCH(ROWS($AN$2:AN320),position,0)),"")</f>
        <v/>
      </c>
    </row>
    <row r="321" spans="1:41" x14ac:dyDescent="0.25">
      <c r="A321">
        <v>283</v>
      </c>
      <c r="B321">
        <v>100033</v>
      </c>
      <c r="C321" s="2" t="s">
        <v>961</v>
      </c>
      <c r="D321" s="2" t="s">
        <v>962</v>
      </c>
      <c r="E321" s="2" t="s">
        <v>715</v>
      </c>
      <c r="F321" s="2" t="s">
        <v>27</v>
      </c>
      <c r="G321" s="2" t="s">
        <v>27</v>
      </c>
      <c r="H321" s="2" t="s">
        <v>27</v>
      </c>
      <c r="I321" s="2" t="s">
        <v>27</v>
      </c>
      <c r="J321" s="1"/>
      <c r="K321" s="1"/>
      <c r="M321" s="2" t="s">
        <v>27</v>
      </c>
      <c r="N321" s="2" t="s">
        <v>27</v>
      </c>
      <c r="O321" s="2" t="s">
        <v>27</v>
      </c>
      <c r="P321" s="2" t="s">
        <v>932</v>
      </c>
      <c r="Q321" s="2" t="s">
        <v>27</v>
      </c>
      <c r="R321" s="2" t="s">
        <v>27</v>
      </c>
      <c r="S321" s="2" t="s">
        <v>27</v>
      </c>
      <c r="T321" s="2" t="s">
        <v>27</v>
      </c>
      <c r="U321" s="2" t="s">
        <v>27</v>
      </c>
      <c r="V321" s="2" t="s">
        <v>27</v>
      </c>
      <c r="AM321">
        <f>--ISNUMBER(IFERROR(SEARCH('Formulaire recherche'!$E$18,C321,1),""))</f>
        <v>1</v>
      </c>
      <c r="AN321">
        <f>IF(AM321=1,COUNTIF($AM$2:AM321,1),"")</f>
        <v>320</v>
      </c>
      <c r="AO321" t="str">
        <f>IFERROR(INDEX($C$2:$C$637,MATCH(ROWS($AN$2:AN321),position,0)),"")</f>
        <v/>
      </c>
    </row>
    <row r="322" spans="1:41" x14ac:dyDescent="0.25">
      <c r="A322">
        <v>284</v>
      </c>
      <c r="B322">
        <v>100034</v>
      </c>
      <c r="C322" s="2" t="s">
        <v>963</v>
      </c>
      <c r="D322" s="2" t="s">
        <v>964</v>
      </c>
      <c r="E322" s="2" t="s">
        <v>715</v>
      </c>
      <c r="F322" s="2" t="s">
        <v>79</v>
      </c>
      <c r="G322" s="2" t="s">
        <v>716</v>
      </c>
      <c r="H322" s="2" t="s">
        <v>27</v>
      </c>
      <c r="I322" s="2" t="s">
        <v>27</v>
      </c>
      <c r="J322" s="1"/>
      <c r="K322" s="1"/>
      <c r="M322" s="2" t="s">
        <v>27</v>
      </c>
      <c r="N322" s="2" t="s">
        <v>27</v>
      </c>
      <c r="O322" s="2" t="s">
        <v>27</v>
      </c>
      <c r="P322" s="2" t="s">
        <v>932</v>
      </c>
      <c r="Q322" s="2" t="s">
        <v>27</v>
      </c>
      <c r="R322" s="2" t="s">
        <v>27</v>
      </c>
      <c r="S322" s="2" t="s">
        <v>27</v>
      </c>
      <c r="T322" s="2" t="s">
        <v>27</v>
      </c>
      <c r="U322" s="2" t="s">
        <v>27</v>
      </c>
      <c r="V322" s="2" t="s">
        <v>27</v>
      </c>
      <c r="AM322">
        <f>--ISNUMBER(IFERROR(SEARCH('Formulaire recherche'!$E$18,C322,1),""))</f>
        <v>1</v>
      </c>
      <c r="AN322">
        <f>IF(AM322=1,COUNTIF($AM$2:AM322,1),"")</f>
        <v>321</v>
      </c>
      <c r="AO322" t="str">
        <f>IFERROR(INDEX($C$2:$C$637,MATCH(ROWS($AN$2:AN322),position,0)),"")</f>
        <v/>
      </c>
    </row>
    <row r="323" spans="1:41" x14ac:dyDescent="0.25">
      <c r="A323">
        <v>285</v>
      </c>
      <c r="B323">
        <v>100035</v>
      </c>
      <c r="C323" s="2" t="s">
        <v>965</v>
      </c>
      <c r="D323" s="2" t="s">
        <v>966</v>
      </c>
      <c r="E323" s="2" t="s">
        <v>715</v>
      </c>
      <c r="F323" s="2" t="s">
        <v>27</v>
      </c>
      <c r="G323" s="2" t="s">
        <v>27</v>
      </c>
      <c r="H323" s="2" t="s">
        <v>27</v>
      </c>
      <c r="I323" s="2" t="s">
        <v>27</v>
      </c>
      <c r="J323" s="1"/>
      <c r="K323" s="1"/>
      <c r="M323" s="2" t="s">
        <v>27</v>
      </c>
      <c r="N323" s="2" t="s">
        <v>27</v>
      </c>
      <c r="O323" s="2" t="s">
        <v>27</v>
      </c>
      <c r="P323" s="2" t="s">
        <v>932</v>
      </c>
      <c r="Q323" s="2" t="s">
        <v>27</v>
      </c>
      <c r="R323" s="2" t="s">
        <v>27</v>
      </c>
      <c r="S323" s="2" t="s">
        <v>27</v>
      </c>
      <c r="T323" s="2" t="s">
        <v>27</v>
      </c>
      <c r="U323" s="2" t="s">
        <v>27</v>
      </c>
      <c r="V323" s="2" t="s">
        <v>27</v>
      </c>
      <c r="AM323">
        <f>--ISNUMBER(IFERROR(SEARCH('Formulaire recherche'!$E$18,C323,1),""))</f>
        <v>1</v>
      </c>
      <c r="AN323">
        <f>IF(AM323=1,COUNTIF($AM$2:AM323,1),"")</f>
        <v>322</v>
      </c>
      <c r="AO323" t="str">
        <f>IFERROR(INDEX($C$2:$C$637,MATCH(ROWS($AN$2:AN323),position,0)),"")</f>
        <v/>
      </c>
    </row>
    <row r="324" spans="1:41" x14ac:dyDescent="0.25">
      <c r="A324">
        <v>286</v>
      </c>
      <c r="B324">
        <v>100036</v>
      </c>
      <c r="C324" s="2" t="s">
        <v>967</v>
      </c>
      <c r="D324" s="2" t="s">
        <v>968</v>
      </c>
      <c r="E324" s="2" t="s">
        <v>715</v>
      </c>
      <c r="F324" s="2" t="s">
        <v>27</v>
      </c>
      <c r="G324" s="2" t="s">
        <v>27</v>
      </c>
      <c r="H324" s="2" t="s">
        <v>27</v>
      </c>
      <c r="I324" s="2" t="s">
        <v>27</v>
      </c>
      <c r="J324" s="1"/>
      <c r="K324" s="1"/>
      <c r="M324" s="2" t="s">
        <v>27</v>
      </c>
      <c r="N324" s="2" t="s">
        <v>27</v>
      </c>
      <c r="O324" s="2" t="s">
        <v>27</v>
      </c>
      <c r="P324" s="2" t="s">
        <v>932</v>
      </c>
      <c r="Q324" s="2" t="s">
        <v>27</v>
      </c>
      <c r="R324" s="2" t="s">
        <v>27</v>
      </c>
      <c r="S324" s="2" t="s">
        <v>27</v>
      </c>
      <c r="T324" s="2" t="s">
        <v>27</v>
      </c>
      <c r="U324" s="2" t="s">
        <v>27</v>
      </c>
      <c r="V324" s="2" t="s">
        <v>27</v>
      </c>
      <c r="AM324">
        <f>--ISNUMBER(IFERROR(SEARCH('Formulaire recherche'!$E$18,C324,1),""))</f>
        <v>1</v>
      </c>
      <c r="AN324">
        <f>IF(AM324=1,COUNTIF($AM$2:AM324,1),"")</f>
        <v>323</v>
      </c>
      <c r="AO324" t="str">
        <f>IFERROR(INDEX($C$2:$C$637,MATCH(ROWS($AN$2:AN324),position,0)),"")</f>
        <v/>
      </c>
    </row>
    <row r="325" spans="1:41" x14ac:dyDescent="0.25">
      <c r="A325">
        <v>287</v>
      </c>
      <c r="B325">
        <v>100037</v>
      </c>
      <c r="C325" s="2" t="s">
        <v>969</v>
      </c>
      <c r="D325" s="2" t="s">
        <v>970</v>
      </c>
      <c r="E325" s="2" t="s">
        <v>715</v>
      </c>
      <c r="F325" s="2" t="s">
        <v>27</v>
      </c>
      <c r="G325" s="2" t="s">
        <v>27</v>
      </c>
      <c r="H325" s="2" t="s">
        <v>27</v>
      </c>
      <c r="I325" s="2" t="s">
        <v>27</v>
      </c>
      <c r="J325" s="1"/>
      <c r="K325" s="1"/>
      <c r="M325" s="2" t="s">
        <v>27</v>
      </c>
      <c r="N325" s="2" t="s">
        <v>27</v>
      </c>
      <c r="O325" s="2" t="s">
        <v>27</v>
      </c>
      <c r="P325" s="2" t="s">
        <v>932</v>
      </c>
      <c r="Q325" s="2" t="s">
        <v>27</v>
      </c>
      <c r="R325" s="2" t="s">
        <v>27</v>
      </c>
      <c r="S325" s="2" t="s">
        <v>27</v>
      </c>
      <c r="T325" s="2" t="s">
        <v>27</v>
      </c>
      <c r="U325" s="2" t="s">
        <v>27</v>
      </c>
      <c r="V325" s="2" t="s">
        <v>27</v>
      </c>
      <c r="AM325">
        <f>--ISNUMBER(IFERROR(SEARCH('Formulaire recherche'!$E$18,C325,1),""))</f>
        <v>1</v>
      </c>
      <c r="AN325">
        <f>IF(AM325=1,COUNTIF($AM$2:AM325,1),"")</f>
        <v>324</v>
      </c>
      <c r="AO325" t="str">
        <f>IFERROR(INDEX($C$2:$C$637,MATCH(ROWS($AN$2:AN325),position,0)),"")</f>
        <v/>
      </c>
    </row>
    <row r="326" spans="1:41" x14ac:dyDescent="0.25">
      <c r="A326">
        <v>288</v>
      </c>
      <c r="B326">
        <v>100038</v>
      </c>
      <c r="C326" s="2" t="s">
        <v>971</v>
      </c>
      <c r="D326" s="2" t="s">
        <v>972</v>
      </c>
      <c r="E326" s="2" t="s">
        <v>715</v>
      </c>
      <c r="F326" s="2" t="s">
        <v>27</v>
      </c>
      <c r="G326" s="2" t="s">
        <v>27</v>
      </c>
      <c r="H326" s="2" t="s">
        <v>27</v>
      </c>
      <c r="I326" s="2" t="s">
        <v>27</v>
      </c>
      <c r="J326" s="1"/>
      <c r="K326" s="1"/>
      <c r="M326" s="2" t="s">
        <v>27</v>
      </c>
      <c r="N326" s="2" t="s">
        <v>27</v>
      </c>
      <c r="O326" s="2" t="s">
        <v>27</v>
      </c>
      <c r="P326" s="2" t="s">
        <v>932</v>
      </c>
      <c r="Q326" s="2" t="s">
        <v>27</v>
      </c>
      <c r="R326" s="2" t="s">
        <v>27</v>
      </c>
      <c r="S326" s="2" t="s">
        <v>27</v>
      </c>
      <c r="T326" s="2" t="s">
        <v>27</v>
      </c>
      <c r="U326" s="2" t="s">
        <v>27</v>
      </c>
      <c r="V326" s="2" t="s">
        <v>27</v>
      </c>
      <c r="AM326">
        <f>--ISNUMBER(IFERROR(SEARCH('Formulaire recherche'!$E$18,C326,1),""))</f>
        <v>1</v>
      </c>
      <c r="AN326">
        <f>IF(AM326=1,COUNTIF($AM$2:AM326,1),"")</f>
        <v>325</v>
      </c>
      <c r="AO326" t="str">
        <f>IFERROR(INDEX($C$2:$C$637,MATCH(ROWS($AN$2:AN326),position,0)),"")</f>
        <v/>
      </c>
    </row>
    <row r="327" spans="1:41" x14ac:dyDescent="0.25">
      <c r="A327">
        <v>289</v>
      </c>
      <c r="B327">
        <v>100039</v>
      </c>
      <c r="C327" s="2" t="s">
        <v>973</v>
      </c>
      <c r="D327" s="2" t="s">
        <v>974</v>
      </c>
      <c r="E327" s="2" t="s">
        <v>715</v>
      </c>
      <c r="F327" s="2" t="s">
        <v>27</v>
      </c>
      <c r="G327" s="2" t="s">
        <v>27</v>
      </c>
      <c r="H327" s="2" t="s">
        <v>27</v>
      </c>
      <c r="I327" s="2" t="s">
        <v>27</v>
      </c>
      <c r="J327" s="1"/>
      <c r="K327" s="1"/>
      <c r="M327" s="2" t="s">
        <v>27</v>
      </c>
      <c r="N327" s="2" t="s">
        <v>27</v>
      </c>
      <c r="O327" s="2" t="s">
        <v>27</v>
      </c>
      <c r="P327" s="2" t="s">
        <v>932</v>
      </c>
      <c r="Q327" s="2" t="s">
        <v>27</v>
      </c>
      <c r="R327" s="2" t="s">
        <v>27</v>
      </c>
      <c r="S327" s="2" t="s">
        <v>27</v>
      </c>
      <c r="T327" s="2" t="s">
        <v>27</v>
      </c>
      <c r="U327" s="2" t="s">
        <v>27</v>
      </c>
      <c r="V327" s="2" t="s">
        <v>27</v>
      </c>
      <c r="AM327">
        <f>--ISNUMBER(IFERROR(SEARCH('Formulaire recherche'!$E$18,C327,1),""))</f>
        <v>1</v>
      </c>
      <c r="AN327">
        <f>IF(AM327=1,COUNTIF($AM$2:AM327,1),"")</f>
        <v>326</v>
      </c>
      <c r="AO327" t="str">
        <f>IFERROR(INDEX($C$2:$C$637,MATCH(ROWS($AN$2:AN327),position,0)),"")</f>
        <v/>
      </c>
    </row>
    <row r="328" spans="1:41" x14ac:dyDescent="0.25">
      <c r="A328">
        <v>290</v>
      </c>
      <c r="B328">
        <v>100040</v>
      </c>
      <c r="C328" s="2" t="s">
        <v>975</v>
      </c>
      <c r="D328" s="2" t="s">
        <v>976</v>
      </c>
      <c r="E328" s="2" t="s">
        <v>715</v>
      </c>
      <c r="F328" s="2" t="s">
        <v>27</v>
      </c>
      <c r="G328" s="2" t="s">
        <v>27</v>
      </c>
      <c r="H328" s="2" t="s">
        <v>27</v>
      </c>
      <c r="I328" s="2" t="s">
        <v>27</v>
      </c>
      <c r="J328" s="1"/>
      <c r="K328" s="1"/>
      <c r="M328" s="2" t="s">
        <v>27</v>
      </c>
      <c r="N328" s="2" t="s">
        <v>27</v>
      </c>
      <c r="O328" s="2" t="s">
        <v>27</v>
      </c>
      <c r="P328" s="2" t="s">
        <v>932</v>
      </c>
      <c r="Q328" s="2" t="s">
        <v>27</v>
      </c>
      <c r="R328" s="2" t="s">
        <v>27</v>
      </c>
      <c r="S328" s="2" t="s">
        <v>27</v>
      </c>
      <c r="T328" s="2" t="s">
        <v>27</v>
      </c>
      <c r="U328" s="2" t="s">
        <v>27</v>
      </c>
      <c r="V328" s="2" t="s">
        <v>27</v>
      </c>
      <c r="AM328">
        <f>--ISNUMBER(IFERROR(SEARCH('Formulaire recherche'!$E$18,C328,1),""))</f>
        <v>1</v>
      </c>
      <c r="AN328">
        <f>IF(AM328=1,COUNTIF($AM$2:AM328,1),"")</f>
        <v>327</v>
      </c>
      <c r="AO328" t="str">
        <f>IFERROR(INDEX($C$2:$C$637,MATCH(ROWS($AN$2:AN328),position,0)),"")</f>
        <v/>
      </c>
    </row>
    <row r="329" spans="1:41" x14ac:dyDescent="0.25">
      <c r="A329">
        <v>291</v>
      </c>
      <c r="B329">
        <v>100041</v>
      </c>
      <c r="C329" s="2" t="s">
        <v>977</v>
      </c>
      <c r="D329" s="2" t="s">
        <v>978</v>
      </c>
      <c r="E329" s="2" t="s">
        <v>715</v>
      </c>
      <c r="F329" s="2" t="s">
        <v>27</v>
      </c>
      <c r="G329" s="2" t="s">
        <v>27</v>
      </c>
      <c r="H329" s="2" t="s">
        <v>27</v>
      </c>
      <c r="I329" s="2" t="s">
        <v>27</v>
      </c>
      <c r="J329" s="1"/>
      <c r="K329" s="1"/>
      <c r="M329" s="2" t="s">
        <v>27</v>
      </c>
      <c r="N329" s="2" t="s">
        <v>27</v>
      </c>
      <c r="O329" s="2" t="s">
        <v>27</v>
      </c>
      <c r="P329" s="2" t="s">
        <v>932</v>
      </c>
      <c r="Q329" s="2" t="s">
        <v>27</v>
      </c>
      <c r="R329" s="2" t="s">
        <v>27</v>
      </c>
      <c r="S329" s="2" t="s">
        <v>27</v>
      </c>
      <c r="T329" s="2" t="s">
        <v>27</v>
      </c>
      <c r="U329" s="2" t="s">
        <v>27</v>
      </c>
      <c r="V329" s="2" t="s">
        <v>27</v>
      </c>
      <c r="AM329">
        <f>--ISNUMBER(IFERROR(SEARCH('Formulaire recherche'!$E$18,C329,1),""))</f>
        <v>1</v>
      </c>
      <c r="AN329">
        <f>IF(AM329=1,COUNTIF($AM$2:AM329,1),"")</f>
        <v>328</v>
      </c>
      <c r="AO329" t="str">
        <f>IFERROR(INDEX($C$2:$C$637,MATCH(ROWS($AN$2:AN329),position,0)),"")</f>
        <v/>
      </c>
    </row>
    <row r="330" spans="1:41" x14ac:dyDescent="0.25">
      <c r="A330">
        <v>292</v>
      </c>
      <c r="B330">
        <v>100042</v>
      </c>
      <c r="C330" s="2" t="s">
        <v>979</v>
      </c>
      <c r="D330" s="2" t="s">
        <v>980</v>
      </c>
      <c r="E330" s="2" t="s">
        <v>715</v>
      </c>
      <c r="F330" s="2" t="s">
        <v>27</v>
      </c>
      <c r="G330" s="2" t="s">
        <v>27</v>
      </c>
      <c r="H330" s="2" t="s">
        <v>27</v>
      </c>
      <c r="I330" s="2" t="s">
        <v>27</v>
      </c>
      <c r="J330" s="1"/>
      <c r="K330" s="1"/>
      <c r="M330" s="2" t="s">
        <v>27</v>
      </c>
      <c r="N330" s="2" t="s">
        <v>27</v>
      </c>
      <c r="O330" s="2" t="s">
        <v>27</v>
      </c>
      <c r="P330" s="2" t="s">
        <v>932</v>
      </c>
      <c r="Q330" s="2" t="s">
        <v>27</v>
      </c>
      <c r="R330" s="2" t="s">
        <v>27</v>
      </c>
      <c r="S330" s="2" t="s">
        <v>27</v>
      </c>
      <c r="T330" s="2" t="s">
        <v>27</v>
      </c>
      <c r="U330" s="2" t="s">
        <v>27</v>
      </c>
      <c r="V330" s="2" t="s">
        <v>27</v>
      </c>
      <c r="AM330">
        <f>--ISNUMBER(IFERROR(SEARCH('Formulaire recherche'!$E$18,C330,1),""))</f>
        <v>1</v>
      </c>
      <c r="AN330">
        <f>IF(AM330=1,COUNTIF($AM$2:AM330,1),"")</f>
        <v>329</v>
      </c>
      <c r="AO330" t="str">
        <f>IFERROR(INDEX($C$2:$C$637,MATCH(ROWS($AN$2:AN330),position,0)),"")</f>
        <v/>
      </c>
    </row>
    <row r="331" spans="1:41" x14ac:dyDescent="0.25">
      <c r="A331">
        <v>293</v>
      </c>
      <c r="B331">
        <v>100043</v>
      </c>
      <c r="C331" s="2" t="s">
        <v>981</v>
      </c>
      <c r="D331" s="2" t="s">
        <v>982</v>
      </c>
      <c r="E331" s="2" t="s">
        <v>715</v>
      </c>
      <c r="F331" s="2" t="s">
        <v>27</v>
      </c>
      <c r="G331" s="2" t="s">
        <v>27</v>
      </c>
      <c r="H331" s="2" t="s">
        <v>27</v>
      </c>
      <c r="I331" s="2" t="s">
        <v>27</v>
      </c>
      <c r="J331" s="1"/>
      <c r="K331" s="1"/>
      <c r="M331" s="2" t="s">
        <v>27</v>
      </c>
      <c r="N331" s="2" t="s">
        <v>27</v>
      </c>
      <c r="O331" s="2" t="s">
        <v>27</v>
      </c>
      <c r="P331" s="2" t="s">
        <v>932</v>
      </c>
      <c r="Q331" s="2" t="s">
        <v>27</v>
      </c>
      <c r="R331" s="2" t="s">
        <v>27</v>
      </c>
      <c r="S331" s="2" t="s">
        <v>27</v>
      </c>
      <c r="T331" s="2" t="s">
        <v>27</v>
      </c>
      <c r="U331" s="2" t="s">
        <v>27</v>
      </c>
      <c r="V331" s="2" t="s">
        <v>27</v>
      </c>
      <c r="AM331">
        <f>--ISNUMBER(IFERROR(SEARCH('Formulaire recherche'!$E$18,C331,1),""))</f>
        <v>1</v>
      </c>
      <c r="AN331">
        <f>IF(AM331=1,COUNTIF($AM$2:AM331,1),"")</f>
        <v>330</v>
      </c>
      <c r="AO331" t="str">
        <f>IFERROR(INDEX($C$2:$C$637,MATCH(ROWS($AN$2:AN331),position,0)),"")</f>
        <v/>
      </c>
    </row>
    <row r="332" spans="1:41" x14ac:dyDescent="0.25">
      <c r="A332">
        <v>294</v>
      </c>
      <c r="B332">
        <v>100044</v>
      </c>
      <c r="C332" s="2" t="s">
        <v>983</v>
      </c>
      <c r="D332" s="2" t="s">
        <v>984</v>
      </c>
      <c r="E332" s="2" t="s">
        <v>715</v>
      </c>
      <c r="F332" s="2" t="s">
        <v>27</v>
      </c>
      <c r="G332" s="2" t="s">
        <v>27</v>
      </c>
      <c r="H332" s="2" t="s">
        <v>27</v>
      </c>
      <c r="I332" s="2" t="s">
        <v>27</v>
      </c>
      <c r="J332" s="1"/>
      <c r="K332" s="1"/>
      <c r="M332" s="2" t="s">
        <v>27</v>
      </c>
      <c r="N332" s="2" t="s">
        <v>27</v>
      </c>
      <c r="O332" s="2" t="s">
        <v>27</v>
      </c>
      <c r="P332" s="2" t="s">
        <v>932</v>
      </c>
      <c r="Q332" s="2" t="s">
        <v>27</v>
      </c>
      <c r="R332" s="2" t="s">
        <v>27</v>
      </c>
      <c r="S332" s="2" t="s">
        <v>27</v>
      </c>
      <c r="T332" s="2" t="s">
        <v>27</v>
      </c>
      <c r="U332" s="2" t="s">
        <v>27</v>
      </c>
      <c r="V332" s="2" t="s">
        <v>27</v>
      </c>
      <c r="AM332">
        <f>--ISNUMBER(IFERROR(SEARCH('Formulaire recherche'!$E$18,C332,1),""))</f>
        <v>1</v>
      </c>
      <c r="AN332">
        <f>IF(AM332=1,COUNTIF($AM$2:AM332,1),"")</f>
        <v>331</v>
      </c>
      <c r="AO332" t="str">
        <f>IFERROR(INDEX($C$2:$C$637,MATCH(ROWS($AN$2:AN332),position,0)),"")</f>
        <v/>
      </c>
    </row>
    <row r="333" spans="1:41" x14ac:dyDescent="0.25">
      <c r="A333">
        <v>295</v>
      </c>
      <c r="B333">
        <v>100045</v>
      </c>
      <c r="C333" s="2" t="s">
        <v>985</v>
      </c>
      <c r="D333" s="2" t="s">
        <v>986</v>
      </c>
      <c r="E333" s="2" t="s">
        <v>715</v>
      </c>
      <c r="F333" s="2" t="s">
        <v>27</v>
      </c>
      <c r="G333" s="2" t="s">
        <v>27</v>
      </c>
      <c r="H333" s="2" t="s">
        <v>27</v>
      </c>
      <c r="I333" s="2" t="s">
        <v>27</v>
      </c>
      <c r="J333" s="1"/>
      <c r="K333" s="1"/>
      <c r="M333" s="2" t="s">
        <v>27</v>
      </c>
      <c r="N333" s="2" t="s">
        <v>27</v>
      </c>
      <c r="O333" s="2" t="s">
        <v>27</v>
      </c>
      <c r="P333" s="2" t="s">
        <v>932</v>
      </c>
      <c r="Q333" s="2" t="s">
        <v>27</v>
      </c>
      <c r="R333" s="2" t="s">
        <v>27</v>
      </c>
      <c r="S333" s="2" t="s">
        <v>27</v>
      </c>
      <c r="T333" s="2" t="s">
        <v>27</v>
      </c>
      <c r="U333" s="2" t="s">
        <v>27</v>
      </c>
      <c r="V333" s="2" t="s">
        <v>27</v>
      </c>
      <c r="AM333">
        <f>--ISNUMBER(IFERROR(SEARCH('Formulaire recherche'!$E$18,C333,1),""))</f>
        <v>1</v>
      </c>
      <c r="AN333">
        <f>IF(AM333=1,COUNTIF($AM$2:AM333,1),"")</f>
        <v>332</v>
      </c>
      <c r="AO333" t="str">
        <f>IFERROR(INDEX($C$2:$C$637,MATCH(ROWS($AN$2:AN333),position,0)),"")</f>
        <v/>
      </c>
    </row>
    <row r="334" spans="1:41" x14ac:dyDescent="0.25">
      <c r="A334">
        <v>296</v>
      </c>
      <c r="B334">
        <v>100046</v>
      </c>
      <c r="C334" s="2" t="s">
        <v>987</v>
      </c>
      <c r="D334" s="2" t="s">
        <v>988</v>
      </c>
      <c r="E334" s="2" t="s">
        <v>715</v>
      </c>
      <c r="F334" s="2" t="s">
        <v>27</v>
      </c>
      <c r="G334" s="2" t="s">
        <v>27</v>
      </c>
      <c r="H334" s="2" t="s">
        <v>27</v>
      </c>
      <c r="I334" s="2" t="s">
        <v>27</v>
      </c>
      <c r="J334" s="1"/>
      <c r="K334" s="1"/>
      <c r="M334" s="2" t="s">
        <v>27</v>
      </c>
      <c r="N334" s="2" t="s">
        <v>27</v>
      </c>
      <c r="O334" s="2" t="s">
        <v>27</v>
      </c>
      <c r="P334" s="2" t="s">
        <v>932</v>
      </c>
      <c r="Q334" s="2" t="s">
        <v>27</v>
      </c>
      <c r="R334" s="2" t="s">
        <v>27</v>
      </c>
      <c r="S334" s="2" t="s">
        <v>27</v>
      </c>
      <c r="T334" s="2" t="s">
        <v>27</v>
      </c>
      <c r="U334" s="2" t="s">
        <v>27</v>
      </c>
      <c r="V334" s="2" t="s">
        <v>27</v>
      </c>
      <c r="AM334">
        <f>--ISNUMBER(IFERROR(SEARCH('Formulaire recherche'!$E$18,C334,1),""))</f>
        <v>1</v>
      </c>
      <c r="AN334">
        <f>IF(AM334=1,COUNTIF($AM$2:AM334,1),"")</f>
        <v>333</v>
      </c>
      <c r="AO334" t="str">
        <f>IFERROR(INDEX($C$2:$C$637,MATCH(ROWS($AN$2:AN334),position,0)),"")</f>
        <v/>
      </c>
    </row>
    <row r="335" spans="1:41" x14ac:dyDescent="0.25">
      <c r="A335">
        <v>297</v>
      </c>
      <c r="B335">
        <v>100047</v>
      </c>
      <c r="C335" s="2" t="s">
        <v>989</v>
      </c>
      <c r="D335" s="2" t="s">
        <v>990</v>
      </c>
      <c r="E335" s="2" t="s">
        <v>715</v>
      </c>
      <c r="F335" s="2" t="s">
        <v>27</v>
      </c>
      <c r="G335" s="2" t="s">
        <v>27</v>
      </c>
      <c r="H335" s="2" t="s">
        <v>27</v>
      </c>
      <c r="I335" s="2" t="s">
        <v>27</v>
      </c>
      <c r="J335" s="1"/>
      <c r="K335" s="1"/>
      <c r="M335" s="2" t="s">
        <v>27</v>
      </c>
      <c r="N335" s="2" t="s">
        <v>27</v>
      </c>
      <c r="O335" s="2" t="s">
        <v>27</v>
      </c>
      <c r="P335" s="2" t="s">
        <v>932</v>
      </c>
      <c r="Q335" s="2" t="s">
        <v>27</v>
      </c>
      <c r="R335" s="2" t="s">
        <v>27</v>
      </c>
      <c r="S335" s="2" t="s">
        <v>27</v>
      </c>
      <c r="T335" s="2" t="s">
        <v>27</v>
      </c>
      <c r="U335" s="2" t="s">
        <v>27</v>
      </c>
      <c r="V335" s="2" t="s">
        <v>27</v>
      </c>
      <c r="AM335">
        <f>--ISNUMBER(IFERROR(SEARCH('Formulaire recherche'!$E$18,C335,1),""))</f>
        <v>1</v>
      </c>
      <c r="AN335">
        <f>IF(AM335=1,COUNTIF($AM$2:AM335,1),"")</f>
        <v>334</v>
      </c>
      <c r="AO335" t="str">
        <f>IFERROR(INDEX($C$2:$C$637,MATCH(ROWS($AN$2:AN335),position,0)),"")</f>
        <v/>
      </c>
    </row>
    <row r="336" spans="1:41" x14ac:dyDescent="0.25">
      <c r="A336">
        <v>298</v>
      </c>
      <c r="B336">
        <v>100048</v>
      </c>
      <c r="C336" s="2" t="s">
        <v>991</v>
      </c>
      <c r="D336" s="2" t="s">
        <v>992</v>
      </c>
      <c r="E336" s="2" t="s">
        <v>715</v>
      </c>
      <c r="F336" s="2" t="s">
        <v>24</v>
      </c>
      <c r="G336" s="2" t="s">
        <v>776</v>
      </c>
      <c r="H336" s="2" t="s">
        <v>27</v>
      </c>
      <c r="I336" s="2" t="s">
        <v>27</v>
      </c>
      <c r="J336" s="1"/>
      <c r="K336" s="1"/>
      <c r="M336" s="2" t="s">
        <v>27</v>
      </c>
      <c r="N336" s="2" t="s">
        <v>27</v>
      </c>
      <c r="O336" s="2" t="s">
        <v>27</v>
      </c>
      <c r="P336" s="2" t="s">
        <v>932</v>
      </c>
      <c r="Q336" s="2" t="s">
        <v>27</v>
      </c>
      <c r="R336" s="2" t="s">
        <v>27</v>
      </c>
      <c r="S336" s="2" t="s">
        <v>27</v>
      </c>
      <c r="T336" s="2" t="s">
        <v>27</v>
      </c>
      <c r="U336" s="2" t="s">
        <v>27</v>
      </c>
      <c r="V336" s="2" t="s">
        <v>27</v>
      </c>
      <c r="AM336">
        <f>--ISNUMBER(IFERROR(SEARCH('Formulaire recherche'!$E$18,C336,1),""))</f>
        <v>1</v>
      </c>
      <c r="AN336">
        <f>IF(AM336=1,COUNTIF($AM$2:AM336,1),"")</f>
        <v>335</v>
      </c>
      <c r="AO336" t="str">
        <f>IFERROR(INDEX($C$2:$C$637,MATCH(ROWS($AN$2:AN336),position,0)),"")</f>
        <v/>
      </c>
    </row>
    <row r="337" spans="1:41" x14ac:dyDescent="0.25">
      <c r="A337">
        <v>299</v>
      </c>
      <c r="B337">
        <v>100049</v>
      </c>
      <c r="C337" s="2" t="s">
        <v>993</v>
      </c>
      <c r="D337" s="2" t="s">
        <v>994</v>
      </c>
      <c r="E337" s="2" t="s">
        <v>715</v>
      </c>
      <c r="F337" s="2" t="s">
        <v>27</v>
      </c>
      <c r="G337" s="2" t="s">
        <v>27</v>
      </c>
      <c r="H337" s="2" t="s">
        <v>27</v>
      </c>
      <c r="I337" s="2" t="s">
        <v>27</v>
      </c>
      <c r="J337" s="1"/>
      <c r="K337" s="1"/>
      <c r="M337" s="2" t="s">
        <v>27</v>
      </c>
      <c r="N337" s="2" t="s">
        <v>27</v>
      </c>
      <c r="O337" s="2" t="s">
        <v>27</v>
      </c>
      <c r="P337" s="2" t="s">
        <v>932</v>
      </c>
      <c r="Q337" s="2" t="s">
        <v>27</v>
      </c>
      <c r="R337" s="2" t="s">
        <v>27</v>
      </c>
      <c r="S337" s="2" t="s">
        <v>27</v>
      </c>
      <c r="T337" s="2" t="s">
        <v>27</v>
      </c>
      <c r="U337" s="2" t="s">
        <v>27</v>
      </c>
      <c r="V337" s="2" t="s">
        <v>27</v>
      </c>
      <c r="AM337">
        <f>--ISNUMBER(IFERROR(SEARCH('Formulaire recherche'!$E$18,C337,1),""))</f>
        <v>1</v>
      </c>
      <c r="AN337">
        <f>IF(AM337=1,COUNTIF($AM$2:AM337,1),"")</f>
        <v>336</v>
      </c>
      <c r="AO337" t="str">
        <f>IFERROR(INDEX($C$2:$C$637,MATCH(ROWS($AN$2:AN337),position,0)),"")</f>
        <v/>
      </c>
    </row>
    <row r="338" spans="1:41" x14ac:dyDescent="0.25">
      <c r="A338">
        <v>300</v>
      </c>
      <c r="B338">
        <v>100050</v>
      </c>
      <c r="C338" s="2" t="s">
        <v>995</v>
      </c>
      <c r="D338" s="2" t="s">
        <v>996</v>
      </c>
      <c r="E338" s="2" t="s">
        <v>715</v>
      </c>
      <c r="F338" s="2" t="s">
        <v>27</v>
      </c>
      <c r="G338" s="2" t="s">
        <v>27</v>
      </c>
      <c r="H338" s="2" t="s">
        <v>27</v>
      </c>
      <c r="I338" s="2" t="s">
        <v>27</v>
      </c>
      <c r="J338" s="1"/>
      <c r="K338" s="1"/>
      <c r="M338" s="2" t="s">
        <v>27</v>
      </c>
      <c r="N338" s="2" t="s">
        <v>27</v>
      </c>
      <c r="O338" s="2" t="s">
        <v>27</v>
      </c>
      <c r="P338" s="2" t="s">
        <v>932</v>
      </c>
      <c r="Q338" s="2" t="s">
        <v>27</v>
      </c>
      <c r="R338" s="2" t="s">
        <v>27</v>
      </c>
      <c r="S338" s="2" t="s">
        <v>27</v>
      </c>
      <c r="T338" s="2" t="s">
        <v>27</v>
      </c>
      <c r="U338" s="2" t="s">
        <v>27</v>
      </c>
      <c r="V338" s="2" t="s">
        <v>27</v>
      </c>
      <c r="AM338">
        <f>--ISNUMBER(IFERROR(SEARCH('Formulaire recherche'!$E$18,C338,1),""))</f>
        <v>1</v>
      </c>
      <c r="AN338">
        <f>IF(AM338=1,COUNTIF($AM$2:AM338,1),"")</f>
        <v>337</v>
      </c>
      <c r="AO338" t="str">
        <f>IFERROR(INDEX($C$2:$C$637,MATCH(ROWS($AN$2:AN338),position,0)),"")</f>
        <v/>
      </c>
    </row>
    <row r="339" spans="1:41" x14ac:dyDescent="0.25">
      <c r="A339">
        <v>301</v>
      </c>
      <c r="B339">
        <v>100051</v>
      </c>
      <c r="C339" s="2" t="s">
        <v>997</v>
      </c>
      <c r="D339" s="2" t="s">
        <v>998</v>
      </c>
      <c r="E339" s="2" t="s">
        <v>715</v>
      </c>
      <c r="F339" s="2" t="s">
        <v>27</v>
      </c>
      <c r="G339" s="2" t="s">
        <v>27</v>
      </c>
      <c r="H339" s="2" t="s">
        <v>27</v>
      </c>
      <c r="I339" s="2" t="s">
        <v>27</v>
      </c>
      <c r="J339" s="1"/>
      <c r="K339" s="1"/>
      <c r="M339" s="2" t="s">
        <v>27</v>
      </c>
      <c r="N339" s="2" t="s">
        <v>27</v>
      </c>
      <c r="O339" s="2" t="s">
        <v>27</v>
      </c>
      <c r="P339" s="2" t="s">
        <v>932</v>
      </c>
      <c r="Q339" s="2" t="s">
        <v>27</v>
      </c>
      <c r="R339" s="2" t="s">
        <v>27</v>
      </c>
      <c r="S339" s="2" t="s">
        <v>27</v>
      </c>
      <c r="T339" s="2" t="s">
        <v>27</v>
      </c>
      <c r="U339" s="2" t="s">
        <v>27</v>
      </c>
      <c r="V339" s="2" t="s">
        <v>27</v>
      </c>
      <c r="AM339">
        <f>--ISNUMBER(IFERROR(SEARCH('Formulaire recherche'!$E$18,C339,1),""))</f>
        <v>1</v>
      </c>
      <c r="AN339">
        <f>IF(AM339=1,COUNTIF($AM$2:AM339,1),"")</f>
        <v>338</v>
      </c>
      <c r="AO339" t="str">
        <f>IFERROR(INDEX($C$2:$C$637,MATCH(ROWS($AN$2:AN339),position,0)),"")</f>
        <v/>
      </c>
    </row>
    <row r="340" spans="1:41" x14ac:dyDescent="0.25">
      <c r="A340">
        <v>302</v>
      </c>
      <c r="B340">
        <v>100052</v>
      </c>
      <c r="C340" s="2" t="s">
        <v>999</v>
      </c>
      <c r="D340" s="2" t="s">
        <v>1000</v>
      </c>
      <c r="E340" s="2" t="s">
        <v>715</v>
      </c>
      <c r="F340" s="2" t="s">
        <v>27</v>
      </c>
      <c r="G340" s="2" t="s">
        <v>27</v>
      </c>
      <c r="H340" s="2" t="s">
        <v>27</v>
      </c>
      <c r="I340" s="2" t="s">
        <v>27</v>
      </c>
      <c r="J340" s="1"/>
      <c r="K340" s="1"/>
      <c r="M340" s="2" t="s">
        <v>27</v>
      </c>
      <c r="N340" s="2" t="s">
        <v>27</v>
      </c>
      <c r="O340" s="2" t="s">
        <v>27</v>
      </c>
      <c r="P340" s="2" t="s">
        <v>932</v>
      </c>
      <c r="Q340" s="2" t="s">
        <v>27</v>
      </c>
      <c r="R340" s="2" t="s">
        <v>27</v>
      </c>
      <c r="S340" s="2" t="s">
        <v>27</v>
      </c>
      <c r="T340" s="2" t="s">
        <v>27</v>
      </c>
      <c r="U340" s="2" t="s">
        <v>27</v>
      </c>
      <c r="V340" s="2" t="s">
        <v>27</v>
      </c>
      <c r="AM340">
        <f>--ISNUMBER(IFERROR(SEARCH('Formulaire recherche'!$E$18,C340,1),""))</f>
        <v>1</v>
      </c>
      <c r="AN340">
        <f>IF(AM340=1,COUNTIF($AM$2:AM340,1),"")</f>
        <v>339</v>
      </c>
      <c r="AO340" t="str">
        <f>IFERROR(INDEX($C$2:$C$637,MATCH(ROWS($AN$2:AN340),position,0)),"")</f>
        <v/>
      </c>
    </row>
    <row r="341" spans="1:41" x14ac:dyDescent="0.25">
      <c r="A341">
        <v>303</v>
      </c>
      <c r="B341">
        <v>100053</v>
      </c>
      <c r="C341" s="2" t="s">
        <v>1001</v>
      </c>
      <c r="D341" s="2" t="s">
        <v>1002</v>
      </c>
      <c r="E341" s="2" t="s">
        <v>715</v>
      </c>
      <c r="F341" s="2" t="s">
        <v>27</v>
      </c>
      <c r="G341" s="2" t="s">
        <v>27</v>
      </c>
      <c r="H341" s="2" t="s">
        <v>27</v>
      </c>
      <c r="I341" s="2" t="s">
        <v>27</v>
      </c>
      <c r="J341" s="1"/>
      <c r="K341" s="1"/>
      <c r="M341" s="2" t="s">
        <v>27</v>
      </c>
      <c r="N341" s="2" t="s">
        <v>27</v>
      </c>
      <c r="O341" s="2" t="s">
        <v>27</v>
      </c>
      <c r="P341" s="2" t="s">
        <v>932</v>
      </c>
      <c r="Q341" s="2" t="s">
        <v>27</v>
      </c>
      <c r="R341" s="2" t="s">
        <v>27</v>
      </c>
      <c r="S341" s="2" t="s">
        <v>27</v>
      </c>
      <c r="T341" s="2" t="s">
        <v>27</v>
      </c>
      <c r="U341" s="2" t="s">
        <v>27</v>
      </c>
      <c r="V341" s="2" t="s">
        <v>27</v>
      </c>
      <c r="AM341">
        <f>--ISNUMBER(IFERROR(SEARCH('Formulaire recherche'!$E$18,C341,1),""))</f>
        <v>1</v>
      </c>
      <c r="AN341">
        <f>IF(AM341=1,COUNTIF($AM$2:AM341,1),"")</f>
        <v>340</v>
      </c>
      <c r="AO341" t="str">
        <f>IFERROR(INDEX($C$2:$C$637,MATCH(ROWS($AN$2:AN341),position,0)),"")</f>
        <v/>
      </c>
    </row>
    <row r="342" spans="1:41" x14ac:dyDescent="0.25">
      <c r="A342">
        <v>304</v>
      </c>
      <c r="B342">
        <v>100054</v>
      </c>
      <c r="C342" s="2" t="s">
        <v>1003</v>
      </c>
      <c r="D342" s="2" t="s">
        <v>1004</v>
      </c>
      <c r="E342" s="2" t="s">
        <v>715</v>
      </c>
      <c r="F342" s="2" t="s">
        <v>27</v>
      </c>
      <c r="G342" s="2" t="s">
        <v>27</v>
      </c>
      <c r="H342" s="2" t="s">
        <v>27</v>
      </c>
      <c r="I342" s="2" t="s">
        <v>27</v>
      </c>
      <c r="J342" s="1"/>
      <c r="K342" s="1"/>
      <c r="M342" s="2" t="s">
        <v>27</v>
      </c>
      <c r="N342" s="2" t="s">
        <v>27</v>
      </c>
      <c r="O342" s="2" t="s">
        <v>27</v>
      </c>
      <c r="P342" s="2" t="s">
        <v>932</v>
      </c>
      <c r="Q342" s="2" t="s">
        <v>27</v>
      </c>
      <c r="R342" s="2" t="s">
        <v>27</v>
      </c>
      <c r="S342" s="2" t="s">
        <v>27</v>
      </c>
      <c r="T342" s="2" t="s">
        <v>27</v>
      </c>
      <c r="U342" s="2" t="s">
        <v>27</v>
      </c>
      <c r="V342" s="2" t="s">
        <v>27</v>
      </c>
      <c r="AM342">
        <f>--ISNUMBER(IFERROR(SEARCH('Formulaire recherche'!$E$18,C342,1),""))</f>
        <v>1</v>
      </c>
      <c r="AN342">
        <f>IF(AM342=1,COUNTIF($AM$2:AM342,1),"")</f>
        <v>341</v>
      </c>
      <c r="AO342" t="str">
        <f>IFERROR(INDEX($C$2:$C$637,MATCH(ROWS($AN$2:AN342),position,0)),"")</f>
        <v/>
      </c>
    </row>
    <row r="343" spans="1:41" x14ac:dyDescent="0.25">
      <c r="A343">
        <v>305</v>
      </c>
      <c r="B343">
        <v>100055</v>
      </c>
      <c r="C343" s="2" t="s">
        <v>1005</v>
      </c>
      <c r="D343" s="2" t="s">
        <v>1006</v>
      </c>
      <c r="E343" s="2" t="s">
        <v>715</v>
      </c>
      <c r="F343" s="2" t="s">
        <v>27</v>
      </c>
      <c r="G343" s="2" t="s">
        <v>27</v>
      </c>
      <c r="H343" s="2" t="s">
        <v>27</v>
      </c>
      <c r="I343" s="2" t="s">
        <v>27</v>
      </c>
      <c r="J343" s="1"/>
      <c r="K343" s="1"/>
      <c r="M343" s="2" t="s">
        <v>27</v>
      </c>
      <c r="N343" s="2" t="s">
        <v>27</v>
      </c>
      <c r="O343" s="2" t="s">
        <v>27</v>
      </c>
      <c r="P343" s="2" t="s">
        <v>932</v>
      </c>
      <c r="Q343" s="2" t="s">
        <v>27</v>
      </c>
      <c r="R343" s="2" t="s">
        <v>27</v>
      </c>
      <c r="S343" s="2" t="s">
        <v>27</v>
      </c>
      <c r="T343" s="2" t="s">
        <v>27</v>
      </c>
      <c r="U343" s="2" t="s">
        <v>27</v>
      </c>
      <c r="V343" s="2" t="s">
        <v>27</v>
      </c>
      <c r="AM343">
        <f>--ISNUMBER(IFERROR(SEARCH('Formulaire recherche'!$E$18,C343,1),""))</f>
        <v>1</v>
      </c>
      <c r="AN343">
        <f>IF(AM343=1,COUNTIF($AM$2:AM343,1),"")</f>
        <v>342</v>
      </c>
      <c r="AO343" t="str">
        <f>IFERROR(INDEX($C$2:$C$637,MATCH(ROWS($AN$2:AN343),position,0)),"")</f>
        <v/>
      </c>
    </row>
    <row r="344" spans="1:41" x14ac:dyDescent="0.25">
      <c r="A344">
        <v>306</v>
      </c>
      <c r="B344">
        <v>100056</v>
      </c>
      <c r="C344" s="2" t="s">
        <v>1007</v>
      </c>
      <c r="D344" s="2" t="s">
        <v>1008</v>
      </c>
      <c r="E344" s="2" t="s">
        <v>715</v>
      </c>
      <c r="F344" s="2" t="s">
        <v>27</v>
      </c>
      <c r="G344" s="2" t="s">
        <v>27</v>
      </c>
      <c r="H344" s="2" t="s">
        <v>27</v>
      </c>
      <c r="I344" s="2" t="s">
        <v>27</v>
      </c>
      <c r="J344" s="1"/>
      <c r="K344" s="1"/>
      <c r="M344" s="2" t="s">
        <v>27</v>
      </c>
      <c r="N344" s="2" t="s">
        <v>27</v>
      </c>
      <c r="O344" s="2" t="s">
        <v>27</v>
      </c>
      <c r="P344" s="2" t="s">
        <v>932</v>
      </c>
      <c r="Q344" s="2" t="s">
        <v>27</v>
      </c>
      <c r="R344" s="2" t="s">
        <v>27</v>
      </c>
      <c r="S344" s="2" t="s">
        <v>27</v>
      </c>
      <c r="T344" s="2" t="s">
        <v>27</v>
      </c>
      <c r="U344" s="2" t="s">
        <v>27</v>
      </c>
      <c r="V344" s="2" t="s">
        <v>27</v>
      </c>
      <c r="AM344">
        <f>--ISNUMBER(IFERROR(SEARCH('Formulaire recherche'!$E$18,C344,1),""))</f>
        <v>1</v>
      </c>
      <c r="AN344">
        <f>IF(AM344=1,COUNTIF($AM$2:AM344,1),"")</f>
        <v>343</v>
      </c>
      <c r="AO344" t="str">
        <f>IFERROR(INDEX($C$2:$C$637,MATCH(ROWS($AN$2:AN344),position,0)),"")</f>
        <v/>
      </c>
    </row>
    <row r="345" spans="1:41" x14ac:dyDescent="0.25">
      <c r="A345">
        <v>307</v>
      </c>
      <c r="B345">
        <v>100057</v>
      </c>
      <c r="C345" s="2" t="s">
        <v>1009</v>
      </c>
      <c r="D345" s="2" t="s">
        <v>1010</v>
      </c>
      <c r="E345" s="2" t="s">
        <v>715</v>
      </c>
      <c r="F345" s="2" t="s">
        <v>27</v>
      </c>
      <c r="G345" s="2" t="s">
        <v>27</v>
      </c>
      <c r="H345" s="2" t="s">
        <v>27</v>
      </c>
      <c r="I345" s="2" t="s">
        <v>27</v>
      </c>
      <c r="J345" s="1"/>
      <c r="K345" s="1"/>
      <c r="M345" s="2" t="s">
        <v>27</v>
      </c>
      <c r="N345" s="2" t="s">
        <v>27</v>
      </c>
      <c r="O345" s="2" t="s">
        <v>27</v>
      </c>
      <c r="P345" s="2" t="s">
        <v>932</v>
      </c>
      <c r="Q345" s="2" t="s">
        <v>27</v>
      </c>
      <c r="R345" s="2" t="s">
        <v>27</v>
      </c>
      <c r="S345" s="2" t="s">
        <v>27</v>
      </c>
      <c r="T345" s="2" t="s">
        <v>27</v>
      </c>
      <c r="U345" s="2" t="s">
        <v>27</v>
      </c>
      <c r="V345" s="2" t="s">
        <v>27</v>
      </c>
      <c r="AM345">
        <f>--ISNUMBER(IFERROR(SEARCH('Formulaire recherche'!$E$18,C345,1),""))</f>
        <v>1</v>
      </c>
      <c r="AN345">
        <f>IF(AM345=1,COUNTIF($AM$2:AM345,1),"")</f>
        <v>344</v>
      </c>
      <c r="AO345" t="str">
        <f>IFERROR(INDEX($C$2:$C$637,MATCH(ROWS($AN$2:AN345),position,0)),"")</f>
        <v/>
      </c>
    </row>
    <row r="346" spans="1:41" x14ac:dyDescent="0.25">
      <c r="A346">
        <v>354</v>
      </c>
      <c r="B346">
        <v>100058</v>
      </c>
      <c r="C346" s="2" t="s">
        <v>1103</v>
      </c>
      <c r="D346" s="2" t="s">
        <v>1104</v>
      </c>
      <c r="E346" s="2" t="s">
        <v>715</v>
      </c>
      <c r="F346" s="2" t="s">
        <v>27</v>
      </c>
      <c r="G346" s="2" t="s">
        <v>27</v>
      </c>
      <c r="H346" s="2" t="s">
        <v>27</v>
      </c>
      <c r="I346" s="2" t="s">
        <v>27</v>
      </c>
      <c r="J346" s="1"/>
      <c r="K346" s="1"/>
      <c r="M346" s="2" t="s">
        <v>27</v>
      </c>
      <c r="N346" s="2" t="s">
        <v>27</v>
      </c>
      <c r="O346" s="2" t="s">
        <v>27</v>
      </c>
      <c r="P346" s="2" t="s">
        <v>932</v>
      </c>
      <c r="Q346" s="2" t="s">
        <v>27</v>
      </c>
      <c r="R346" s="2" t="s">
        <v>27</v>
      </c>
      <c r="S346" s="2" t="s">
        <v>27</v>
      </c>
      <c r="T346" s="2" t="s">
        <v>27</v>
      </c>
      <c r="U346" s="2" t="s">
        <v>27</v>
      </c>
      <c r="V346" s="2" t="s">
        <v>27</v>
      </c>
      <c r="AM346">
        <f>--ISNUMBER(IFERROR(SEARCH('Formulaire recherche'!$E$18,C346,1),""))</f>
        <v>1</v>
      </c>
      <c r="AN346">
        <f>IF(AM346=1,COUNTIF($AM$2:AM346,1),"")</f>
        <v>345</v>
      </c>
      <c r="AO346" t="str">
        <f>IFERROR(INDEX($C$2:$C$637,MATCH(ROWS($AN$2:AN346),position,0)),"")</f>
        <v/>
      </c>
    </row>
    <row r="347" spans="1:41" x14ac:dyDescent="0.25">
      <c r="A347">
        <v>372</v>
      </c>
      <c r="B347">
        <v>100059</v>
      </c>
      <c r="C347" s="2" t="s">
        <v>1152</v>
      </c>
      <c r="D347" s="2" t="s">
        <v>1153</v>
      </c>
      <c r="E347" s="2" t="s">
        <v>715</v>
      </c>
      <c r="F347" s="2" t="s">
        <v>27</v>
      </c>
      <c r="G347" s="2" t="s">
        <v>27</v>
      </c>
      <c r="H347" s="2" t="s">
        <v>27</v>
      </c>
      <c r="I347" s="2" t="s">
        <v>27</v>
      </c>
      <c r="J347" s="1"/>
      <c r="K347" s="1"/>
      <c r="M347" s="2" t="s">
        <v>27</v>
      </c>
      <c r="N347" s="2" t="s">
        <v>27</v>
      </c>
      <c r="O347" s="2" t="s">
        <v>27</v>
      </c>
      <c r="P347" s="2" t="s">
        <v>932</v>
      </c>
      <c r="Q347" s="2" t="s">
        <v>27</v>
      </c>
      <c r="R347" s="2" t="s">
        <v>27</v>
      </c>
      <c r="S347" s="2" t="s">
        <v>27</v>
      </c>
      <c r="T347" s="2" t="s">
        <v>27</v>
      </c>
      <c r="U347" s="2" t="s">
        <v>27</v>
      </c>
      <c r="V347" s="2" t="s">
        <v>27</v>
      </c>
      <c r="AM347">
        <f>--ISNUMBER(IFERROR(SEARCH('Formulaire recherche'!$E$18,C347,1),""))</f>
        <v>1</v>
      </c>
      <c r="AN347">
        <f>IF(AM347=1,COUNTIF($AM$2:AM347,1),"")</f>
        <v>346</v>
      </c>
      <c r="AO347" t="str">
        <f>IFERROR(INDEX($C$2:$C$637,MATCH(ROWS($AN$2:AN347),position,0)),"")</f>
        <v/>
      </c>
    </row>
    <row r="348" spans="1:41" x14ac:dyDescent="0.25">
      <c r="A348">
        <v>376</v>
      </c>
      <c r="B348">
        <v>100060</v>
      </c>
      <c r="C348" s="2" t="s">
        <v>1170</v>
      </c>
      <c r="D348" s="2" t="s">
        <v>1171</v>
      </c>
      <c r="E348" s="2" t="s">
        <v>715</v>
      </c>
      <c r="F348" s="2" t="s">
        <v>27</v>
      </c>
      <c r="G348" s="2" t="s">
        <v>27</v>
      </c>
      <c r="H348" s="2" t="s">
        <v>27</v>
      </c>
      <c r="I348" s="2" t="s">
        <v>27</v>
      </c>
      <c r="J348" s="1"/>
      <c r="K348" s="1"/>
      <c r="M348" s="2" t="s">
        <v>27</v>
      </c>
      <c r="N348" s="2" t="s">
        <v>27</v>
      </c>
      <c r="O348" s="2" t="s">
        <v>27</v>
      </c>
      <c r="P348" s="2" t="s">
        <v>932</v>
      </c>
      <c r="Q348" s="2" t="s">
        <v>27</v>
      </c>
      <c r="R348" s="2" t="s">
        <v>27</v>
      </c>
      <c r="S348" s="2" t="s">
        <v>27</v>
      </c>
      <c r="T348" s="2" t="s">
        <v>27</v>
      </c>
      <c r="U348" s="2" t="s">
        <v>27</v>
      </c>
      <c r="V348" s="2" t="s">
        <v>27</v>
      </c>
      <c r="AM348">
        <f>--ISNUMBER(IFERROR(SEARCH('Formulaire recherche'!$E$18,C348,1),""))</f>
        <v>1</v>
      </c>
      <c r="AN348">
        <f>IF(AM348=1,COUNTIF($AM$2:AM348,1),"")</f>
        <v>347</v>
      </c>
      <c r="AO348" t="str">
        <f>IFERROR(INDEX($C$2:$C$637,MATCH(ROWS($AN$2:AN348),position,0)),"")</f>
        <v/>
      </c>
    </row>
    <row r="349" spans="1:41" x14ac:dyDescent="0.25">
      <c r="A349">
        <v>391</v>
      </c>
      <c r="B349">
        <v>100061</v>
      </c>
      <c r="C349" s="2" t="s">
        <v>1239</v>
      </c>
      <c r="D349" s="2" t="s">
        <v>1240</v>
      </c>
      <c r="E349" s="2" t="s">
        <v>715</v>
      </c>
      <c r="F349" s="2" t="s">
        <v>27</v>
      </c>
      <c r="G349" s="2" t="s">
        <v>27</v>
      </c>
      <c r="H349" s="2" t="s">
        <v>27</v>
      </c>
      <c r="I349" s="2" t="s">
        <v>27</v>
      </c>
      <c r="J349" s="1"/>
      <c r="K349" s="1"/>
      <c r="M349" s="2" t="s">
        <v>27</v>
      </c>
      <c r="N349" s="2" t="s">
        <v>27</v>
      </c>
      <c r="O349" s="2" t="s">
        <v>27</v>
      </c>
      <c r="P349" s="2" t="s">
        <v>932</v>
      </c>
      <c r="Q349" s="2" t="s">
        <v>27</v>
      </c>
      <c r="R349" s="2" t="s">
        <v>27</v>
      </c>
      <c r="S349" s="2" t="s">
        <v>27</v>
      </c>
      <c r="T349" s="2" t="s">
        <v>27</v>
      </c>
      <c r="U349" s="2" t="s">
        <v>27</v>
      </c>
      <c r="V349" s="2" t="s">
        <v>27</v>
      </c>
      <c r="AM349">
        <f>--ISNUMBER(IFERROR(SEARCH('Formulaire recherche'!$E$18,C349,1),""))</f>
        <v>1</v>
      </c>
      <c r="AN349">
        <f>IF(AM349=1,COUNTIF($AM$2:AM349,1),"")</f>
        <v>348</v>
      </c>
      <c r="AO349" t="str">
        <f>IFERROR(INDEX($C$2:$C$637,MATCH(ROWS($AN$2:AN349),position,0)),"")</f>
        <v/>
      </c>
    </row>
    <row r="350" spans="1:41" x14ac:dyDescent="0.25">
      <c r="A350">
        <v>395</v>
      </c>
      <c r="B350">
        <v>100062</v>
      </c>
      <c r="C350" s="2" t="s">
        <v>1249</v>
      </c>
      <c r="D350" s="2" t="s">
        <v>1250</v>
      </c>
      <c r="E350" s="2" t="s">
        <v>715</v>
      </c>
      <c r="F350" s="2" t="s">
        <v>24</v>
      </c>
      <c r="G350" s="2" t="s">
        <v>776</v>
      </c>
      <c r="H350" s="2" t="s">
        <v>27</v>
      </c>
      <c r="I350" s="2" t="s">
        <v>27</v>
      </c>
      <c r="J350" s="1"/>
      <c r="K350" s="1"/>
      <c r="M350" s="2" t="s">
        <v>27</v>
      </c>
      <c r="N350" s="2" t="s">
        <v>27</v>
      </c>
      <c r="O350" s="2" t="s">
        <v>27</v>
      </c>
      <c r="P350" s="2" t="s">
        <v>932</v>
      </c>
      <c r="Q350" s="2" t="s">
        <v>27</v>
      </c>
      <c r="R350" s="2" t="s">
        <v>27</v>
      </c>
      <c r="S350" s="2" t="s">
        <v>27</v>
      </c>
      <c r="T350" s="2" t="s">
        <v>27</v>
      </c>
      <c r="U350" s="2" t="s">
        <v>27</v>
      </c>
      <c r="V350" s="2" t="s">
        <v>27</v>
      </c>
      <c r="AM350">
        <f>--ISNUMBER(IFERROR(SEARCH('Formulaire recherche'!$E$18,C350,1),""))</f>
        <v>1</v>
      </c>
      <c r="AN350">
        <f>IF(AM350=1,COUNTIF($AM$2:AM350,1),"")</f>
        <v>349</v>
      </c>
      <c r="AO350" t="str">
        <f>IFERROR(INDEX($C$2:$C$637,MATCH(ROWS($AN$2:AN350),position,0)),"")</f>
        <v/>
      </c>
    </row>
    <row r="351" spans="1:41" x14ac:dyDescent="0.25">
      <c r="A351">
        <v>399</v>
      </c>
      <c r="B351">
        <v>100063</v>
      </c>
      <c r="C351" s="2" t="s">
        <v>1269</v>
      </c>
      <c r="D351" s="2" t="s">
        <v>1270</v>
      </c>
      <c r="E351" s="2" t="s">
        <v>715</v>
      </c>
      <c r="F351" s="2" t="s">
        <v>24</v>
      </c>
      <c r="G351" s="2" t="s">
        <v>776</v>
      </c>
      <c r="H351" s="2" t="s">
        <v>27</v>
      </c>
      <c r="I351" s="2" t="s">
        <v>27</v>
      </c>
      <c r="J351" s="1"/>
      <c r="K351" s="1"/>
      <c r="M351" s="2" t="s">
        <v>27</v>
      </c>
      <c r="N351" s="2" t="s">
        <v>27</v>
      </c>
      <c r="O351" s="2" t="s">
        <v>27</v>
      </c>
      <c r="P351" s="2" t="s">
        <v>932</v>
      </c>
      <c r="Q351" s="2" t="s">
        <v>27</v>
      </c>
      <c r="R351" s="2" t="s">
        <v>27</v>
      </c>
      <c r="S351" s="2" t="s">
        <v>27</v>
      </c>
      <c r="T351" s="2" t="s">
        <v>27</v>
      </c>
      <c r="U351" s="2" t="s">
        <v>27</v>
      </c>
      <c r="V351" s="2" t="s">
        <v>27</v>
      </c>
      <c r="AM351">
        <f>--ISNUMBER(IFERROR(SEARCH('Formulaire recherche'!$E$18,C351,1),""))</f>
        <v>1</v>
      </c>
      <c r="AN351">
        <f>IF(AM351=1,COUNTIF($AM$2:AM351,1),"")</f>
        <v>350</v>
      </c>
      <c r="AO351" t="str">
        <f>IFERROR(INDEX($C$2:$C$637,MATCH(ROWS($AN$2:AN351),position,0)),"")</f>
        <v/>
      </c>
    </row>
    <row r="352" spans="1:41" x14ac:dyDescent="0.25">
      <c r="A352">
        <v>308</v>
      </c>
      <c r="B352">
        <v>150003</v>
      </c>
      <c r="C352" s="2" t="s">
        <v>1011</v>
      </c>
      <c r="D352" s="2" t="s">
        <v>1012</v>
      </c>
      <c r="E352" s="2" t="s">
        <v>715</v>
      </c>
      <c r="F352" s="2" t="s">
        <v>27</v>
      </c>
      <c r="G352" s="2" t="s">
        <v>27</v>
      </c>
      <c r="H352" s="2" t="s">
        <v>27</v>
      </c>
      <c r="I352" s="2" t="s">
        <v>27</v>
      </c>
      <c r="J352" s="1"/>
      <c r="K352" s="1"/>
      <c r="M352" s="2" t="s">
        <v>27</v>
      </c>
      <c r="N352" s="2" t="s">
        <v>27</v>
      </c>
      <c r="O352" s="2" t="s">
        <v>27</v>
      </c>
      <c r="P352" s="2" t="s">
        <v>932</v>
      </c>
      <c r="Q352" s="2" t="s">
        <v>27</v>
      </c>
      <c r="R352" s="2" t="s">
        <v>27</v>
      </c>
      <c r="S352" s="2" t="s">
        <v>27</v>
      </c>
      <c r="T352" s="2" t="s">
        <v>27</v>
      </c>
      <c r="U352" s="2" t="s">
        <v>27</v>
      </c>
      <c r="V352" s="2" t="s">
        <v>27</v>
      </c>
      <c r="AM352">
        <f>--ISNUMBER(IFERROR(SEARCH('Formulaire recherche'!$E$18,C352,1),""))</f>
        <v>1</v>
      </c>
      <c r="AN352">
        <f>IF(AM352=1,COUNTIF($AM$2:AM352,1),"")</f>
        <v>351</v>
      </c>
      <c r="AO352" t="str">
        <f>IFERROR(INDEX($C$2:$C$637,MATCH(ROWS($AN$2:AN352),position,0)),"")</f>
        <v/>
      </c>
    </row>
    <row r="353" spans="1:41" x14ac:dyDescent="0.25">
      <c r="A353">
        <v>309</v>
      </c>
      <c r="B353">
        <v>150004</v>
      </c>
      <c r="C353" s="2" t="s">
        <v>1013</v>
      </c>
      <c r="D353" s="2" t="s">
        <v>1014</v>
      </c>
      <c r="E353" s="2" t="s">
        <v>715</v>
      </c>
      <c r="F353" s="2" t="s">
        <v>27</v>
      </c>
      <c r="G353" s="2" t="s">
        <v>27</v>
      </c>
      <c r="H353" s="2" t="s">
        <v>27</v>
      </c>
      <c r="I353" s="2" t="s">
        <v>27</v>
      </c>
      <c r="J353" s="1"/>
      <c r="K353" s="1"/>
      <c r="M353" s="2" t="s">
        <v>27</v>
      </c>
      <c r="N353" s="2" t="s">
        <v>27</v>
      </c>
      <c r="O353" s="2" t="s">
        <v>27</v>
      </c>
      <c r="P353" s="2" t="s">
        <v>932</v>
      </c>
      <c r="Q353" s="2" t="s">
        <v>27</v>
      </c>
      <c r="R353" s="2" t="s">
        <v>27</v>
      </c>
      <c r="S353" s="2" t="s">
        <v>27</v>
      </c>
      <c r="T353" s="2" t="s">
        <v>27</v>
      </c>
      <c r="U353" s="2" t="s">
        <v>27</v>
      </c>
      <c r="V353" s="2" t="s">
        <v>27</v>
      </c>
      <c r="AM353">
        <f>--ISNUMBER(IFERROR(SEARCH('Formulaire recherche'!$E$18,C353,1),""))</f>
        <v>1</v>
      </c>
      <c r="AN353">
        <f>IF(AM353=1,COUNTIF($AM$2:AM353,1),"")</f>
        <v>352</v>
      </c>
      <c r="AO353" t="str">
        <f>IFERROR(INDEX($C$2:$C$637,MATCH(ROWS($AN$2:AN353),position,0)),"")</f>
        <v/>
      </c>
    </row>
    <row r="354" spans="1:41" x14ac:dyDescent="0.25">
      <c r="A354">
        <v>310</v>
      </c>
      <c r="B354">
        <v>150005</v>
      </c>
      <c r="C354" s="2" t="s">
        <v>1015</v>
      </c>
      <c r="D354" s="2" t="s">
        <v>1016</v>
      </c>
      <c r="E354" s="2" t="s">
        <v>715</v>
      </c>
      <c r="F354" s="2" t="s">
        <v>27</v>
      </c>
      <c r="G354" s="2" t="s">
        <v>27</v>
      </c>
      <c r="H354" s="2" t="s">
        <v>27</v>
      </c>
      <c r="I354" s="2" t="s">
        <v>27</v>
      </c>
      <c r="J354" s="1"/>
      <c r="K354" s="1"/>
      <c r="M354" s="2" t="s">
        <v>27</v>
      </c>
      <c r="N354" s="2" t="s">
        <v>27</v>
      </c>
      <c r="O354" s="2" t="s">
        <v>27</v>
      </c>
      <c r="P354" s="2" t="s">
        <v>932</v>
      </c>
      <c r="Q354" s="2" t="s">
        <v>27</v>
      </c>
      <c r="R354" s="2" t="s">
        <v>27</v>
      </c>
      <c r="S354" s="2" t="s">
        <v>27</v>
      </c>
      <c r="T354" s="2" t="s">
        <v>27</v>
      </c>
      <c r="U354" s="2" t="s">
        <v>27</v>
      </c>
      <c r="V354" s="2" t="s">
        <v>27</v>
      </c>
      <c r="AM354">
        <f>--ISNUMBER(IFERROR(SEARCH('Formulaire recherche'!$E$18,C354,1),""))</f>
        <v>1</v>
      </c>
      <c r="AN354">
        <f>IF(AM354=1,COUNTIF($AM$2:AM354,1),"")</f>
        <v>353</v>
      </c>
      <c r="AO354" t="str">
        <f>IFERROR(INDEX($C$2:$C$637,MATCH(ROWS($AN$2:AN354),position,0)),"")</f>
        <v/>
      </c>
    </row>
    <row r="355" spans="1:41" x14ac:dyDescent="0.25">
      <c r="A355">
        <v>311</v>
      </c>
      <c r="B355">
        <v>150006</v>
      </c>
      <c r="C355" s="2" t="s">
        <v>1017</v>
      </c>
      <c r="D355" s="2" t="s">
        <v>1018</v>
      </c>
      <c r="E355" s="2" t="s">
        <v>715</v>
      </c>
      <c r="F355" s="2" t="s">
        <v>27</v>
      </c>
      <c r="G355" s="2" t="s">
        <v>27</v>
      </c>
      <c r="H355" s="2" t="s">
        <v>27</v>
      </c>
      <c r="I355" s="2" t="s">
        <v>27</v>
      </c>
      <c r="J355" s="1"/>
      <c r="K355" s="1"/>
      <c r="M355" s="2" t="s">
        <v>27</v>
      </c>
      <c r="N355" s="2" t="s">
        <v>27</v>
      </c>
      <c r="O355" s="2" t="s">
        <v>27</v>
      </c>
      <c r="P355" s="2" t="s">
        <v>932</v>
      </c>
      <c r="Q355" s="2" t="s">
        <v>27</v>
      </c>
      <c r="R355" s="2" t="s">
        <v>27</v>
      </c>
      <c r="S355" s="2" t="s">
        <v>27</v>
      </c>
      <c r="T355" s="2" t="s">
        <v>27</v>
      </c>
      <c r="U355" s="2" t="s">
        <v>27</v>
      </c>
      <c r="V355" s="2" t="s">
        <v>27</v>
      </c>
      <c r="AM355">
        <f>--ISNUMBER(IFERROR(SEARCH('Formulaire recherche'!$E$18,C355,1),""))</f>
        <v>1</v>
      </c>
      <c r="AN355">
        <f>IF(AM355=1,COUNTIF($AM$2:AM355,1),"")</f>
        <v>354</v>
      </c>
      <c r="AO355" t="str">
        <f>IFERROR(INDEX($C$2:$C$637,MATCH(ROWS($AN$2:AN355),position,0)),"")</f>
        <v/>
      </c>
    </row>
    <row r="356" spans="1:41" x14ac:dyDescent="0.25">
      <c r="A356">
        <v>312</v>
      </c>
      <c r="B356">
        <v>150007</v>
      </c>
      <c r="C356" s="2" t="s">
        <v>1019</v>
      </c>
      <c r="D356" s="2" t="s">
        <v>1020</v>
      </c>
      <c r="E356" s="2" t="s">
        <v>715</v>
      </c>
      <c r="F356" s="2" t="s">
        <v>27</v>
      </c>
      <c r="G356" s="2" t="s">
        <v>27</v>
      </c>
      <c r="H356" s="2" t="s">
        <v>27</v>
      </c>
      <c r="I356" s="2" t="s">
        <v>27</v>
      </c>
      <c r="J356" s="1"/>
      <c r="K356" s="1"/>
      <c r="M356" s="2" t="s">
        <v>27</v>
      </c>
      <c r="N356" s="2" t="s">
        <v>27</v>
      </c>
      <c r="O356" s="2" t="s">
        <v>27</v>
      </c>
      <c r="P356" s="2" t="s">
        <v>932</v>
      </c>
      <c r="Q356" s="2" t="s">
        <v>27</v>
      </c>
      <c r="R356" s="2" t="s">
        <v>27</v>
      </c>
      <c r="S356" s="2" t="s">
        <v>27</v>
      </c>
      <c r="T356" s="2" t="s">
        <v>27</v>
      </c>
      <c r="U356" s="2" t="s">
        <v>27</v>
      </c>
      <c r="V356" s="2" t="s">
        <v>27</v>
      </c>
      <c r="AM356">
        <f>--ISNUMBER(IFERROR(SEARCH('Formulaire recherche'!$E$18,C356,1),""))</f>
        <v>1</v>
      </c>
      <c r="AN356">
        <f>IF(AM356=1,COUNTIF($AM$2:AM356,1),"")</f>
        <v>355</v>
      </c>
      <c r="AO356" t="str">
        <f>IFERROR(INDEX($C$2:$C$637,MATCH(ROWS($AN$2:AN356),position,0)),"")</f>
        <v/>
      </c>
    </row>
    <row r="357" spans="1:41" x14ac:dyDescent="0.25">
      <c r="A357">
        <v>313</v>
      </c>
      <c r="B357">
        <v>150008</v>
      </c>
      <c r="C357" s="2" t="s">
        <v>1021</v>
      </c>
      <c r="D357" s="2" t="s">
        <v>1022</v>
      </c>
      <c r="E357" s="2" t="s">
        <v>715</v>
      </c>
      <c r="F357" s="2" t="s">
        <v>27</v>
      </c>
      <c r="G357" s="2" t="s">
        <v>27</v>
      </c>
      <c r="H357" s="2" t="s">
        <v>27</v>
      </c>
      <c r="I357" s="2" t="s">
        <v>27</v>
      </c>
      <c r="J357" s="1"/>
      <c r="K357" s="1"/>
      <c r="M357" s="2" t="s">
        <v>27</v>
      </c>
      <c r="N357" s="2" t="s">
        <v>27</v>
      </c>
      <c r="O357" s="2" t="s">
        <v>27</v>
      </c>
      <c r="P357" s="2" t="s">
        <v>932</v>
      </c>
      <c r="Q357" s="2" t="s">
        <v>27</v>
      </c>
      <c r="R357" s="2" t="s">
        <v>27</v>
      </c>
      <c r="S357" s="2" t="s">
        <v>27</v>
      </c>
      <c r="T357" s="2" t="s">
        <v>27</v>
      </c>
      <c r="U357" s="2" t="s">
        <v>27</v>
      </c>
      <c r="V357" s="2" t="s">
        <v>27</v>
      </c>
      <c r="AM357">
        <f>--ISNUMBER(IFERROR(SEARCH('Formulaire recherche'!$E$18,C357,1),""))</f>
        <v>1</v>
      </c>
      <c r="AN357">
        <f>IF(AM357=1,COUNTIF($AM$2:AM357,1),"")</f>
        <v>356</v>
      </c>
      <c r="AO357" t="str">
        <f>IFERROR(INDEX($C$2:$C$637,MATCH(ROWS($AN$2:AN357),position,0)),"")</f>
        <v/>
      </c>
    </row>
    <row r="358" spans="1:41" x14ac:dyDescent="0.25">
      <c r="A358">
        <v>314</v>
      </c>
      <c r="B358">
        <v>150009</v>
      </c>
      <c r="C358" s="2" t="s">
        <v>1023</v>
      </c>
      <c r="D358" s="2" t="s">
        <v>1024</v>
      </c>
      <c r="E358" s="2" t="s">
        <v>715</v>
      </c>
      <c r="F358" s="2" t="s">
        <v>27</v>
      </c>
      <c r="G358" s="2" t="s">
        <v>27</v>
      </c>
      <c r="H358" s="2" t="s">
        <v>27</v>
      </c>
      <c r="I358" s="2" t="s">
        <v>27</v>
      </c>
      <c r="J358" s="1"/>
      <c r="K358" s="1"/>
      <c r="M358" s="2" t="s">
        <v>27</v>
      </c>
      <c r="N358" s="2" t="s">
        <v>27</v>
      </c>
      <c r="O358" s="2" t="s">
        <v>27</v>
      </c>
      <c r="P358" s="2" t="s">
        <v>932</v>
      </c>
      <c r="Q358" s="2" t="s">
        <v>27</v>
      </c>
      <c r="R358" s="2" t="s">
        <v>27</v>
      </c>
      <c r="S358" s="2" t="s">
        <v>27</v>
      </c>
      <c r="T358" s="2" t="s">
        <v>27</v>
      </c>
      <c r="U358" s="2" t="s">
        <v>27</v>
      </c>
      <c r="V358" s="2" t="s">
        <v>27</v>
      </c>
      <c r="AM358">
        <f>--ISNUMBER(IFERROR(SEARCH('Formulaire recherche'!$E$18,C358,1),""))</f>
        <v>1</v>
      </c>
      <c r="AN358">
        <f>IF(AM358=1,COUNTIF($AM$2:AM358,1),"")</f>
        <v>357</v>
      </c>
      <c r="AO358" t="str">
        <f>IFERROR(INDEX($C$2:$C$637,MATCH(ROWS($AN$2:AN358),position,0)),"")</f>
        <v/>
      </c>
    </row>
    <row r="359" spans="1:41" x14ac:dyDescent="0.25">
      <c r="A359">
        <v>315</v>
      </c>
      <c r="B359">
        <v>150011</v>
      </c>
      <c r="C359" s="2" t="s">
        <v>1025</v>
      </c>
      <c r="D359" s="2" t="s">
        <v>1026</v>
      </c>
      <c r="E359" s="2" t="s">
        <v>715</v>
      </c>
      <c r="F359" s="2" t="s">
        <v>27</v>
      </c>
      <c r="G359" s="2" t="s">
        <v>27</v>
      </c>
      <c r="H359" s="2" t="s">
        <v>27</v>
      </c>
      <c r="I359" s="2" t="s">
        <v>27</v>
      </c>
      <c r="J359" s="1"/>
      <c r="K359" s="1"/>
      <c r="M359" s="2" t="s">
        <v>27</v>
      </c>
      <c r="N359" s="2" t="s">
        <v>27</v>
      </c>
      <c r="O359" s="2" t="s">
        <v>27</v>
      </c>
      <c r="P359" s="2" t="s">
        <v>932</v>
      </c>
      <c r="Q359" s="2" t="s">
        <v>27</v>
      </c>
      <c r="R359" s="2" t="s">
        <v>27</v>
      </c>
      <c r="S359" s="2" t="s">
        <v>27</v>
      </c>
      <c r="T359" s="2" t="s">
        <v>27</v>
      </c>
      <c r="U359" s="2" t="s">
        <v>27</v>
      </c>
      <c r="V359" s="2" t="s">
        <v>27</v>
      </c>
      <c r="AM359">
        <f>--ISNUMBER(IFERROR(SEARCH('Formulaire recherche'!$E$18,C359,1),""))</f>
        <v>1</v>
      </c>
      <c r="AN359">
        <f>IF(AM359=1,COUNTIF($AM$2:AM359,1),"")</f>
        <v>358</v>
      </c>
      <c r="AO359" t="str">
        <f>IFERROR(INDEX($C$2:$C$637,MATCH(ROWS($AN$2:AN359),position,0)),"")</f>
        <v/>
      </c>
    </row>
    <row r="360" spans="1:41" x14ac:dyDescent="0.25">
      <c r="A360">
        <v>316</v>
      </c>
      <c r="B360">
        <v>150012</v>
      </c>
      <c r="C360" s="2" t="s">
        <v>1027</v>
      </c>
      <c r="D360" s="2" t="s">
        <v>1028</v>
      </c>
      <c r="E360" s="2" t="s">
        <v>715</v>
      </c>
      <c r="F360" s="2" t="s">
        <v>27</v>
      </c>
      <c r="G360" s="2" t="s">
        <v>27</v>
      </c>
      <c r="H360" s="2" t="s">
        <v>27</v>
      </c>
      <c r="I360" s="2" t="s">
        <v>27</v>
      </c>
      <c r="J360" s="1"/>
      <c r="K360" s="1"/>
      <c r="M360" s="2" t="s">
        <v>27</v>
      </c>
      <c r="N360" s="2" t="s">
        <v>27</v>
      </c>
      <c r="O360" s="2" t="s">
        <v>27</v>
      </c>
      <c r="P360" s="2" t="s">
        <v>932</v>
      </c>
      <c r="Q360" s="2" t="s">
        <v>27</v>
      </c>
      <c r="R360" s="2" t="s">
        <v>27</v>
      </c>
      <c r="S360" s="2" t="s">
        <v>27</v>
      </c>
      <c r="T360" s="2" t="s">
        <v>27</v>
      </c>
      <c r="U360" s="2" t="s">
        <v>27</v>
      </c>
      <c r="V360" s="2" t="s">
        <v>27</v>
      </c>
      <c r="AM360">
        <f>--ISNUMBER(IFERROR(SEARCH('Formulaire recherche'!$E$18,C360,1),""))</f>
        <v>1</v>
      </c>
      <c r="AN360">
        <f>IF(AM360=1,COUNTIF($AM$2:AM360,1),"")</f>
        <v>359</v>
      </c>
      <c r="AO360" t="str">
        <f>IFERROR(INDEX($C$2:$C$637,MATCH(ROWS($AN$2:AN360),position,0)),"")</f>
        <v/>
      </c>
    </row>
    <row r="361" spans="1:41" x14ac:dyDescent="0.25">
      <c r="A361">
        <v>317</v>
      </c>
      <c r="B361">
        <v>150013</v>
      </c>
      <c r="C361" s="2" t="s">
        <v>1029</v>
      </c>
      <c r="D361" s="2" t="s">
        <v>1030</v>
      </c>
      <c r="E361" s="2" t="s">
        <v>715</v>
      </c>
      <c r="F361" s="2" t="s">
        <v>27</v>
      </c>
      <c r="G361" s="2" t="s">
        <v>27</v>
      </c>
      <c r="H361" s="2" t="s">
        <v>27</v>
      </c>
      <c r="I361" s="2" t="s">
        <v>27</v>
      </c>
      <c r="J361" s="1"/>
      <c r="K361" s="1"/>
      <c r="M361" s="2" t="s">
        <v>27</v>
      </c>
      <c r="N361" s="2" t="s">
        <v>27</v>
      </c>
      <c r="O361" s="2" t="s">
        <v>27</v>
      </c>
      <c r="P361" s="2" t="s">
        <v>932</v>
      </c>
      <c r="Q361" s="2" t="s">
        <v>27</v>
      </c>
      <c r="R361" s="2" t="s">
        <v>27</v>
      </c>
      <c r="S361" s="2" t="s">
        <v>27</v>
      </c>
      <c r="T361" s="2" t="s">
        <v>27</v>
      </c>
      <c r="U361" s="2" t="s">
        <v>27</v>
      </c>
      <c r="V361" s="2" t="s">
        <v>27</v>
      </c>
      <c r="AM361">
        <f>--ISNUMBER(IFERROR(SEARCH('Formulaire recherche'!$E$18,C361,1),""))</f>
        <v>1</v>
      </c>
      <c r="AN361">
        <f>IF(AM361=1,COUNTIF($AM$2:AM361,1),"")</f>
        <v>360</v>
      </c>
      <c r="AO361" t="str">
        <f>IFERROR(INDEX($C$2:$C$637,MATCH(ROWS($AN$2:AN361),position,0)),"")</f>
        <v/>
      </c>
    </row>
    <row r="362" spans="1:41" x14ac:dyDescent="0.25">
      <c r="A362">
        <v>318</v>
      </c>
      <c r="B362">
        <v>150014</v>
      </c>
      <c r="C362" s="2" t="s">
        <v>1031</v>
      </c>
      <c r="D362" s="2" t="s">
        <v>1032</v>
      </c>
      <c r="E362" s="2" t="s">
        <v>715</v>
      </c>
      <c r="F362" s="2" t="s">
        <v>27</v>
      </c>
      <c r="G362" s="2" t="s">
        <v>27</v>
      </c>
      <c r="H362" s="2" t="s">
        <v>27</v>
      </c>
      <c r="I362" s="2" t="s">
        <v>27</v>
      </c>
      <c r="J362" s="1"/>
      <c r="K362" s="1"/>
      <c r="M362" s="2" t="s">
        <v>27</v>
      </c>
      <c r="N362" s="2" t="s">
        <v>27</v>
      </c>
      <c r="O362" s="2" t="s">
        <v>27</v>
      </c>
      <c r="P362" s="2" t="s">
        <v>932</v>
      </c>
      <c r="Q362" s="2" t="s">
        <v>27</v>
      </c>
      <c r="R362" s="2" t="s">
        <v>27</v>
      </c>
      <c r="S362" s="2" t="s">
        <v>27</v>
      </c>
      <c r="T362" s="2" t="s">
        <v>27</v>
      </c>
      <c r="U362" s="2" t="s">
        <v>27</v>
      </c>
      <c r="V362" s="2" t="s">
        <v>27</v>
      </c>
      <c r="AM362">
        <f>--ISNUMBER(IFERROR(SEARCH('Formulaire recherche'!$E$18,C362,1),""))</f>
        <v>1</v>
      </c>
      <c r="AN362">
        <f>IF(AM362=1,COUNTIF($AM$2:AM362,1),"")</f>
        <v>361</v>
      </c>
      <c r="AO362" t="str">
        <f>IFERROR(INDEX($C$2:$C$637,MATCH(ROWS($AN$2:AN362),position,0)),"")</f>
        <v/>
      </c>
    </row>
    <row r="363" spans="1:41" x14ac:dyDescent="0.25">
      <c r="A363">
        <v>319</v>
      </c>
      <c r="B363">
        <v>150015</v>
      </c>
      <c r="C363" s="2" t="s">
        <v>1033</v>
      </c>
      <c r="D363" s="2" t="s">
        <v>1034</v>
      </c>
      <c r="E363" s="2" t="s">
        <v>715</v>
      </c>
      <c r="F363" s="2" t="s">
        <v>27</v>
      </c>
      <c r="G363" s="2" t="s">
        <v>27</v>
      </c>
      <c r="H363" s="2" t="s">
        <v>27</v>
      </c>
      <c r="I363" s="2" t="s">
        <v>27</v>
      </c>
      <c r="J363" s="1"/>
      <c r="K363" s="1"/>
      <c r="M363" s="2" t="s">
        <v>27</v>
      </c>
      <c r="N363" s="2" t="s">
        <v>27</v>
      </c>
      <c r="O363" s="2" t="s">
        <v>27</v>
      </c>
      <c r="P363" s="2" t="s">
        <v>932</v>
      </c>
      <c r="Q363" s="2" t="s">
        <v>27</v>
      </c>
      <c r="R363" s="2" t="s">
        <v>27</v>
      </c>
      <c r="S363" s="2" t="s">
        <v>27</v>
      </c>
      <c r="T363" s="2" t="s">
        <v>27</v>
      </c>
      <c r="U363" s="2" t="s">
        <v>27</v>
      </c>
      <c r="V363" s="2" t="s">
        <v>27</v>
      </c>
      <c r="AM363">
        <f>--ISNUMBER(IFERROR(SEARCH('Formulaire recherche'!$E$18,C363,1),""))</f>
        <v>1</v>
      </c>
      <c r="AN363">
        <f>IF(AM363=1,COUNTIF($AM$2:AM363,1),"")</f>
        <v>362</v>
      </c>
      <c r="AO363" t="str">
        <f>IFERROR(INDEX($C$2:$C$637,MATCH(ROWS($AN$2:AN363),position,0)),"")</f>
        <v/>
      </c>
    </row>
    <row r="364" spans="1:41" x14ac:dyDescent="0.25">
      <c r="A364">
        <v>320</v>
      </c>
      <c r="B364">
        <v>150016</v>
      </c>
      <c r="C364" s="2" t="s">
        <v>1035</v>
      </c>
      <c r="D364" s="2" t="s">
        <v>1036</v>
      </c>
      <c r="E364" s="2" t="s">
        <v>715</v>
      </c>
      <c r="F364" s="2" t="s">
        <v>27</v>
      </c>
      <c r="G364" s="2" t="s">
        <v>27</v>
      </c>
      <c r="H364" s="2" t="s">
        <v>27</v>
      </c>
      <c r="I364" s="2" t="s">
        <v>27</v>
      </c>
      <c r="J364" s="1"/>
      <c r="K364" s="1"/>
      <c r="M364" s="2" t="s">
        <v>27</v>
      </c>
      <c r="N364" s="2" t="s">
        <v>27</v>
      </c>
      <c r="O364" s="2" t="s">
        <v>27</v>
      </c>
      <c r="P364" s="2" t="s">
        <v>932</v>
      </c>
      <c r="Q364" s="2" t="s">
        <v>27</v>
      </c>
      <c r="R364" s="2" t="s">
        <v>27</v>
      </c>
      <c r="S364" s="2" t="s">
        <v>27</v>
      </c>
      <c r="T364" s="2" t="s">
        <v>27</v>
      </c>
      <c r="U364" s="2" t="s">
        <v>27</v>
      </c>
      <c r="V364" s="2" t="s">
        <v>27</v>
      </c>
      <c r="AM364">
        <f>--ISNUMBER(IFERROR(SEARCH('Formulaire recherche'!$E$18,C364,1),""))</f>
        <v>1</v>
      </c>
      <c r="AN364">
        <f>IF(AM364=1,COUNTIF($AM$2:AM364,1),"")</f>
        <v>363</v>
      </c>
      <c r="AO364" t="str">
        <f>IFERROR(INDEX($C$2:$C$637,MATCH(ROWS($AN$2:AN364),position,0)),"")</f>
        <v/>
      </c>
    </row>
    <row r="365" spans="1:41" x14ac:dyDescent="0.25">
      <c r="A365">
        <v>321</v>
      </c>
      <c r="B365">
        <v>150017</v>
      </c>
      <c r="C365" s="2" t="s">
        <v>1037</v>
      </c>
      <c r="D365" s="2" t="s">
        <v>1038</v>
      </c>
      <c r="E365" s="2" t="s">
        <v>715</v>
      </c>
      <c r="F365" s="2" t="s">
        <v>27</v>
      </c>
      <c r="G365" s="2" t="s">
        <v>27</v>
      </c>
      <c r="H365" s="2" t="s">
        <v>27</v>
      </c>
      <c r="I365" s="2" t="s">
        <v>27</v>
      </c>
      <c r="J365" s="1"/>
      <c r="K365" s="1"/>
      <c r="M365" s="2" t="s">
        <v>27</v>
      </c>
      <c r="N365" s="2" t="s">
        <v>27</v>
      </c>
      <c r="O365" s="2" t="s">
        <v>27</v>
      </c>
      <c r="P365" s="2" t="s">
        <v>932</v>
      </c>
      <c r="Q365" s="2" t="s">
        <v>27</v>
      </c>
      <c r="R365" s="2" t="s">
        <v>27</v>
      </c>
      <c r="S365" s="2" t="s">
        <v>27</v>
      </c>
      <c r="T365" s="2" t="s">
        <v>27</v>
      </c>
      <c r="U365" s="2" t="s">
        <v>27</v>
      </c>
      <c r="V365" s="2" t="s">
        <v>27</v>
      </c>
      <c r="AM365">
        <f>--ISNUMBER(IFERROR(SEARCH('Formulaire recherche'!$E$18,C365,1),""))</f>
        <v>1</v>
      </c>
      <c r="AN365">
        <f>IF(AM365=1,COUNTIF($AM$2:AM365,1),"")</f>
        <v>364</v>
      </c>
      <c r="AO365" t="str">
        <f>IFERROR(INDEX($C$2:$C$637,MATCH(ROWS($AN$2:AN365),position,0)),"")</f>
        <v/>
      </c>
    </row>
    <row r="366" spans="1:41" x14ac:dyDescent="0.25">
      <c r="A366">
        <v>322</v>
      </c>
      <c r="B366">
        <v>150018</v>
      </c>
      <c r="C366" s="2" t="s">
        <v>1039</v>
      </c>
      <c r="D366" s="2" t="s">
        <v>1040</v>
      </c>
      <c r="E366" s="2" t="s">
        <v>715</v>
      </c>
      <c r="F366" s="2" t="s">
        <v>27</v>
      </c>
      <c r="G366" s="2" t="s">
        <v>27</v>
      </c>
      <c r="H366" s="2" t="s">
        <v>27</v>
      </c>
      <c r="I366" s="2" t="s">
        <v>27</v>
      </c>
      <c r="J366" s="1"/>
      <c r="K366" s="1"/>
      <c r="M366" s="2" t="s">
        <v>27</v>
      </c>
      <c r="N366" s="2" t="s">
        <v>27</v>
      </c>
      <c r="O366" s="2" t="s">
        <v>27</v>
      </c>
      <c r="P366" s="2" t="s">
        <v>932</v>
      </c>
      <c r="Q366" s="2" t="s">
        <v>27</v>
      </c>
      <c r="R366" s="2" t="s">
        <v>27</v>
      </c>
      <c r="S366" s="2" t="s">
        <v>27</v>
      </c>
      <c r="T366" s="2" t="s">
        <v>27</v>
      </c>
      <c r="U366" s="2" t="s">
        <v>27</v>
      </c>
      <c r="V366" s="2" t="s">
        <v>27</v>
      </c>
      <c r="AM366">
        <f>--ISNUMBER(IFERROR(SEARCH('Formulaire recherche'!$E$18,C366,1),""))</f>
        <v>1</v>
      </c>
      <c r="AN366">
        <f>IF(AM366=1,COUNTIF($AM$2:AM366,1),"")</f>
        <v>365</v>
      </c>
      <c r="AO366" t="str">
        <f>IFERROR(INDEX($C$2:$C$637,MATCH(ROWS($AN$2:AN366),position,0)),"")</f>
        <v/>
      </c>
    </row>
    <row r="367" spans="1:41" x14ac:dyDescent="0.25">
      <c r="A367">
        <v>323</v>
      </c>
      <c r="B367">
        <v>150019</v>
      </c>
      <c r="C367" s="2" t="s">
        <v>1041</v>
      </c>
      <c r="D367" s="2" t="s">
        <v>1042</v>
      </c>
      <c r="E367" s="2" t="s">
        <v>715</v>
      </c>
      <c r="F367" s="2" t="s">
        <v>27</v>
      </c>
      <c r="G367" s="2" t="s">
        <v>27</v>
      </c>
      <c r="H367" s="2" t="s">
        <v>27</v>
      </c>
      <c r="I367" s="2" t="s">
        <v>27</v>
      </c>
      <c r="J367" s="1"/>
      <c r="K367" s="1"/>
      <c r="M367" s="2" t="s">
        <v>27</v>
      </c>
      <c r="N367" s="2" t="s">
        <v>27</v>
      </c>
      <c r="O367" s="2" t="s">
        <v>27</v>
      </c>
      <c r="P367" s="2" t="s">
        <v>932</v>
      </c>
      <c r="Q367" s="2" t="s">
        <v>27</v>
      </c>
      <c r="R367" s="2" t="s">
        <v>27</v>
      </c>
      <c r="S367" s="2" t="s">
        <v>27</v>
      </c>
      <c r="T367" s="2" t="s">
        <v>27</v>
      </c>
      <c r="U367" s="2" t="s">
        <v>27</v>
      </c>
      <c r="V367" s="2" t="s">
        <v>27</v>
      </c>
      <c r="AM367">
        <f>--ISNUMBER(IFERROR(SEARCH('Formulaire recherche'!$E$18,C367,1),""))</f>
        <v>1</v>
      </c>
      <c r="AN367">
        <f>IF(AM367=1,COUNTIF($AM$2:AM367,1),"")</f>
        <v>366</v>
      </c>
      <c r="AO367" t="str">
        <f>IFERROR(INDEX($C$2:$C$637,MATCH(ROWS($AN$2:AN367),position,0)),"")</f>
        <v/>
      </c>
    </row>
    <row r="368" spans="1:41" x14ac:dyDescent="0.25">
      <c r="A368">
        <v>324</v>
      </c>
      <c r="B368">
        <v>150020</v>
      </c>
      <c r="C368" s="2" t="s">
        <v>1043</v>
      </c>
      <c r="D368" s="2" t="s">
        <v>1044</v>
      </c>
      <c r="E368" s="2" t="s">
        <v>715</v>
      </c>
      <c r="F368" s="2" t="s">
        <v>27</v>
      </c>
      <c r="G368" s="2" t="s">
        <v>27</v>
      </c>
      <c r="H368" s="2" t="s">
        <v>27</v>
      </c>
      <c r="I368" s="2" t="s">
        <v>27</v>
      </c>
      <c r="J368" s="1"/>
      <c r="K368" s="1"/>
      <c r="M368" s="2" t="s">
        <v>27</v>
      </c>
      <c r="N368" s="2" t="s">
        <v>27</v>
      </c>
      <c r="O368" s="2" t="s">
        <v>27</v>
      </c>
      <c r="P368" s="2" t="s">
        <v>932</v>
      </c>
      <c r="Q368" s="2" t="s">
        <v>27</v>
      </c>
      <c r="R368" s="2" t="s">
        <v>27</v>
      </c>
      <c r="S368" s="2" t="s">
        <v>27</v>
      </c>
      <c r="T368" s="2" t="s">
        <v>27</v>
      </c>
      <c r="U368" s="2" t="s">
        <v>27</v>
      </c>
      <c r="V368" s="2" t="s">
        <v>27</v>
      </c>
      <c r="AM368">
        <f>--ISNUMBER(IFERROR(SEARCH('Formulaire recherche'!$E$18,C368,1),""))</f>
        <v>1</v>
      </c>
      <c r="AN368">
        <f>IF(AM368=1,COUNTIF($AM$2:AM368,1),"")</f>
        <v>367</v>
      </c>
      <c r="AO368" t="str">
        <f>IFERROR(INDEX($C$2:$C$637,MATCH(ROWS($AN$2:AN368),position,0)),"")</f>
        <v/>
      </c>
    </row>
    <row r="369" spans="1:41" x14ac:dyDescent="0.25">
      <c r="A369">
        <v>325</v>
      </c>
      <c r="B369">
        <v>150021</v>
      </c>
      <c r="C369" s="2" t="s">
        <v>1045</v>
      </c>
      <c r="D369" s="2" t="s">
        <v>1046</v>
      </c>
      <c r="E369" s="2" t="s">
        <v>715</v>
      </c>
      <c r="F369" s="2" t="s">
        <v>27</v>
      </c>
      <c r="G369" s="2" t="s">
        <v>27</v>
      </c>
      <c r="H369" s="2" t="s">
        <v>27</v>
      </c>
      <c r="I369" s="2" t="s">
        <v>27</v>
      </c>
      <c r="J369" s="1"/>
      <c r="K369" s="1"/>
      <c r="M369" s="2" t="s">
        <v>27</v>
      </c>
      <c r="N369" s="2" t="s">
        <v>27</v>
      </c>
      <c r="O369" s="2" t="s">
        <v>27</v>
      </c>
      <c r="P369" s="2" t="s">
        <v>932</v>
      </c>
      <c r="Q369" s="2" t="s">
        <v>27</v>
      </c>
      <c r="R369" s="2" t="s">
        <v>27</v>
      </c>
      <c r="S369" s="2" t="s">
        <v>27</v>
      </c>
      <c r="T369" s="2" t="s">
        <v>27</v>
      </c>
      <c r="U369" s="2" t="s">
        <v>27</v>
      </c>
      <c r="V369" s="2" t="s">
        <v>27</v>
      </c>
      <c r="AM369">
        <f>--ISNUMBER(IFERROR(SEARCH('Formulaire recherche'!$E$18,C369,1),""))</f>
        <v>1</v>
      </c>
      <c r="AN369">
        <f>IF(AM369=1,COUNTIF($AM$2:AM369,1),"")</f>
        <v>368</v>
      </c>
      <c r="AO369" t="str">
        <f>IFERROR(INDEX($C$2:$C$637,MATCH(ROWS($AN$2:AN369),position,0)),"")</f>
        <v/>
      </c>
    </row>
    <row r="370" spans="1:41" x14ac:dyDescent="0.25">
      <c r="A370">
        <v>357</v>
      </c>
      <c r="B370">
        <v>150022</v>
      </c>
      <c r="C370" s="2" t="s">
        <v>1112</v>
      </c>
      <c r="D370" s="2" t="s">
        <v>1113</v>
      </c>
      <c r="E370" s="2" t="s">
        <v>715</v>
      </c>
      <c r="F370" s="2" t="s">
        <v>27</v>
      </c>
      <c r="G370" s="2" t="s">
        <v>27</v>
      </c>
      <c r="H370" s="2" t="s">
        <v>27</v>
      </c>
      <c r="I370" s="2" t="s">
        <v>27</v>
      </c>
      <c r="J370" s="1"/>
      <c r="K370" s="1"/>
      <c r="M370" s="2" t="s">
        <v>27</v>
      </c>
      <c r="N370" s="2" t="s">
        <v>27</v>
      </c>
      <c r="O370" s="2" t="s">
        <v>27</v>
      </c>
      <c r="P370" s="2" t="s">
        <v>932</v>
      </c>
      <c r="Q370" s="2" t="s">
        <v>27</v>
      </c>
      <c r="R370" s="2" t="s">
        <v>27</v>
      </c>
      <c r="S370" s="2" t="s">
        <v>27</v>
      </c>
      <c r="T370" s="2" t="s">
        <v>27</v>
      </c>
      <c r="U370" s="2" t="s">
        <v>27</v>
      </c>
      <c r="V370" s="2" t="s">
        <v>27</v>
      </c>
      <c r="AM370">
        <f>--ISNUMBER(IFERROR(SEARCH('Formulaire recherche'!$E$18,C370,1),""))</f>
        <v>1</v>
      </c>
      <c r="AN370">
        <f>IF(AM370=1,COUNTIF($AM$2:AM370,1),"")</f>
        <v>369</v>
      </c>
      <c r="AO370" t="str">
        <f>IFERROR(INDEX($C$2:$C$637,MATCH(ROWS($AN$2:AN370),position,0)),"")</f>
        <v/>
      </c>
    </row>
    <row r="371" spans="1:41" x14ac:dyDescent="0.25">
      <c r="A371">
        <v>371</v>
      </c>
      <c r="B371">
        <v>150023</v>
      </c>
      <c r="C371" s="2" t="s">
        <v>1150</v>
      </c>
      <c r="D371" s="2" t="s">
        <v>1151</v>
      </c>
      <c r="E371" s="2" t="s">
        <v>715</v>
      </c>
      <c r="F371" s="2" t="s">
        <v>27</v>
      </c>
      <c r="G371" s="2" t="s">
        <v>27</v>
      </c>
      <c r="H371" s="2" t="s">
        <v>27</v>
      </c>
      <c r="I371" s="2" t="s">
        <v>27</v>
      </c>
      <c r="J371" s="1"/>
      <c r="K371" s="1"/>
      <c r="M371" s="2" t="s">
        <v>27</v>
      </c>
      <c r="N371" s="2" t="s">
        <v>27</v>
      </c>
      <c r="O371" s="2" t="s">
        <v>27</v>
      </c>
      <c r="P371" s="2" t="s">
        <v>932</v>
      </c>
      <c r="Q371" s="2" t="s">
        <v>27</v>
      </c>
      <c r="R371" s="2" t="s">
        <v>27</v>
      </c>
      <c r="S371" s="2" t="s">
        <v>27</v>
      </c>
      <c r="T371" s="2" t="s">
        <v>27</v>
      </c>
      <c r="U371" s="2" t="s">
        <v>27</v>
      </c>
      <c r="V371" s="2" t="s">
        <v>27</v>
      </c>
      <c r="AM371">
        <f>--ISNUMBER(IFERROR(SEARCH('Formulaire recherche'!$E$18,C371,1),""))</f>
        <v>1</v>
      </c>
      <c r="AN371">
        <f>IF(AM371=1,COUNTIF($AM$2:AM371,1),"")</f>
        <v>370</v>
      </c>
      <c r="AO371" t="str">
        <f>IFERROR(INDEX($C$2:$C$637,MATCH(ROWS($AN$2:AN371),position,0)),"")</f>
        <v/>
      </c>
    </row>
    <row r="372" spans="1:41" x14ac:dyDescent="0.25">
      <c r="A372">
        <v>392</v>
      </c>
      <c r="B372">
        <v>150024</v>
      </c>
      <c r="C372" s="2" t="s">
        <v>1241</v>
      </c>
      <c r="D372" s="2" t="s">
        <v>1242</v>
      </c>
      <c r="E372" s="2" t="s">
        <v>715</v>
      </c>
      <c r="F372" s="2" t="s">
        <v>27</v>
      </c>
      <c r="G372" s="2" t="s">
        <v>27</v>
      </c>
      <c r="H372" s="2" t="s">
        <v>27</v>
      </c>
      <c r="I372" s="2" t="s">
        <v>27</v>
      </c>
      <c r="J372" s="1"/>
      <c r="K372" s="1"/>
      <c r="M372" s="2" t="s">
        <v>27</v>
      </c>
      <c r="N372" s="2" t="s">
        <v>27</v>
      </c>
      <c r="O372" s="2" t="s">
        <v>27</v>
      </c>
      <c r="P372" s="2" t="s">
        <v>932</v>
      </c>
      <c r="Q372" s="2" t="s">
        <v>27</v>
      </c>
      <c r="R372" s="2" t="s">
        <v>27</v>
      </c>
      <c r="S372" s="2" t="s">
        <v>27</v>
      </c>
      <c r="T372" s="2" t="s">
        <v>27</v>
      </c>
      <c r="U372" s="2" t="s">
        <v>27</v>
      </c>
      <c r="V372" s="2" t="s">
        <v>27</v>
      </c>
      <c r="AM372">
        <f>--ISNUMBER(IFERROR(SEARCH('Formulaire recherche'!$E$18,C372,1),""))</f>
        <v>1</v>
      </c>
      <c r="AN372">
        <f>IF(AM372=1,COUNTIF($AM$2:AM372,1),"")</f>
        <v>371</v>
      </c>
      <c r="AO372" t="str">
        <f>IFERROR(INDEX($C$2:$C$637,MATCH(ROWS($AN$2:AN372),position,0)),"")</f>
        <v/>
      </c>
    </row>
    <row r="373" spans="1:41" x14ac:dyDescent="0.25">
      <c r="A373">
        <v>400</v>
      </c>
      <c r="B373">
        <v>150025</v>
      </c>
      <c r="C373" s="2" t="s">
        <v>1271</v>
      </c>
      <c r="D373" s="2" t="s">
        <v>1272</v>
      </c>
      <c r="E373" s="2" t="s">
        <v>715</v>
      </c>
      <c r="F373" s="2" t="s">
        <v>79</v>
      </c>
      <c r="G373" s="2" t="s">
        <v>716</v>
      </c>
      <c r="H373" s="2" t="s">
        <v>27</v>
      </c>
      <c r="I373" s="2" t="s">
        <v>27</v>
      </c>
      <c r="J373" s="1"/>
      <c r="K373" s="1"/>
      <c r="M373" s="2" t="s">
        <v>27</v>
      </c>
      <c r="N373" s="2" t="s">
        <v>27</v>
      </c>
      <c r="O373" s="2" t="s">
        <v>27</v>
      </c>
      <c r="P373" s="2" t="s">
        <v>932</v>
      </c>
      <c r="Q373" s="2" t="s">
        <v>27</v>
      </c>
      <c r="R373" s="2" t="s">
        <v>27</v>
      </c>
      <c r="S373" s="2" t="s">
        <v>27</v>
      </c>
      <c r="T373" s="2" t="s">
        <v>27</v>
      </c>
      <c r="U373" s="2" t="s">
        <v>27</v>
      </c>
      <c r="V373" s="2" t="s">
        <v>27</v>
      </c>
      <c r="AM373">
        <f>--ISNUMBER(IFERROR(SEARCH('Formulaire recherche'!$E$18,C373,1),""))</f>
        <v>1</v>
      </c>
      <c r="AN373">
        <f>IF(AM373=1,COUNTIF($AM$2:AM373,1),"")</f>
        <v>372</v>
      </c>
      <c r="AO373" t="str">
        <f>IFERROR(INDEX($C$2:$C$637,MATCH(ROWS($AN$2:AN373),position,0)),"")</f>
        <v/>
      </c>
    </row>
    <row r="374" spans="1:41" x14ac:dyDescent="0.25">
      <c r="A374">
        <v>401</v>
      </c>
      <c r="B374">
        <v>150026</v>
      </c>
      <c r="C374" s="2" t="s">
        <v>1273</v>
      </c>
      <c r="D374" s="2" t="s">
        <v>1274</v>
      </c>
      <c r="E374" s="2" t="s">
        <v>715</v>
      </c>
      <c r="F374" s="2" t="s">
        <v>79</v>
      </c>
      <c r="G374" s="2" t="s">
        <v>716</v>
      </c>
      <c r="H374" s="2" t="s">
        <v>27</v>
      </c>
      <c r="I374" s="2" t="s">
        <v>27</v>
      </c>
      <c r="J374" s="1"/>
      <c r="K374" s="1"/>
      <c r="M374" s="2" t="s">
        <v>27</v>
      </c>
      <c r="N374" s="2" t="s">
        <v>27</v>
      </c>
      <c r="O374" s="2" t="s">
        <v>27</v>
      </c>
      <c r="P374" s="2" t="s">
        <v>932</v>
      </c>
      <c r="Q374" s="2" t="s">
        <v>27</v>
      </c>
      <c r="R374" s="2" t="s">
        <v>27</v>
      </c>
      <c r="S374" s="2" t="s">
        <v>27</v>
      </c>
      <c r="T374" s="2" t="s">
        <v>27</v>
      </c>
      <c r="U374" s="2" t="s">
        <v>27</v>
      </c>
      <c r="V374" s="2" t="s">
        <v>27</v>
      </c>
      <c r="AM374">
        <f>--ISNUMBER(IFERROR(SEARCH('Formulaire recherche'!$E$18,C374,1),""))</f>
        <v>1</v>
      </c>
      <c r="AN374">
        <f>IF(AM374=1,COUNTIF($AM$2:AM374,1),"")</f>
        <v>373</v>
      </c>
      <c r="AO374" t="str">
        <f>IFERROR(INDEX($C$2:$C$637,MATCH(ROWS($AN$2:AN374),position,0)),"")</f>
        <v/>
      </c>
    </row>
    <row r="375" spans="1:41" x14ac:dyDescent="0.25">
      <c r="A375">
        <v>402</v>
      </c>
      <c r="B375">
        <v>150027</v>
      </c>
      <c r="C375" s="2" t="s">
        <v>1275</v>
      </c>
      <c r="D375" s="2" t="s">
        <v>1276</v>
      </c>
      <c r="E375" s="2" t="s">
        <v>715</v>
      </c>
      <c r="F375" s="2" t="s">
        <v>79</v>
      </c>
      <c r="G375" s="2" t="s">
        <v>716</v>
      </c>
      <c r="H375" s="2" t="s">
        <v>27</v>
      </c>
      <c r="I375" s="2" t="s">
        <v>27</v>
      </c>
      <c r="J375" s="1"/>
      <c r="K375" s="1"/>
      <c r="M375" s="2" t="s">
        <v>27</v>
      </c>
      <c r="N375" s="2" t="s">
        <v>27</v>
      </c>
      <c r="O375" s="2" t="s">
        <v>27</v>
      </c>
      <c r="P375" s="2" t="s">
        <v>932</v>
      </c>
      <c r="Q375" s="2" t="s">
        <v>27</v>
      </c>
      <c r="R375" s="2" t="s">
        <v>27</v>
      </c>
      <c r="S375" s="2" t="s">
        <v>27</v>
      </c>
      <c r="T375" s="2" t="s">
        <v>27</v>
      </c>
      <c r="U375" s="2" t="s">
        <v>27</v>
      </c>
      <c r="V375" s="2" t="s">
        <v>27</v>
      </c>
      <c r="AM375">
        <f>--ISNUMBER(IFERROR(SEARCH('Formulaire recherche'!$E$18,C375,1),""))</f>
        <v>1</v>
      </c>
      <c r="AN375">
        <f>IF(AM375=1,COUNTIF($AM$2:AM375,1),"")</f>
        <v>374</v>
      </c>
      <c r="AO375" t="str">
        <f>IFERROR(INDEX($C$2:$C$637,MATCH(ROWS($AN$2:AN375),position,0)),"")</f>
        <v/>
      </c>
    </row>
    <row r="376" spans="1:41" x14ac:dyDescent="0.25">
      <c r="A376">
        <v>326</v>
      </c>
      <c r="B376">
        <v>175000</v>
      </c>
      <c r="C376" s="2" t="s">
        <v>1047</v>
      </c>
      <c r="D376" s="2" t="s">
        <v>1048</v>
      </c>
      <c r="E376" s="2" t="s">
        <v>715</v>
      </c>
      <c r="F376" s="2" t="s">
        <v>27</v>
      </c>
      <c r="G376" s="2" t="s">
        <v>27</v>
      </c>
      <c r="H376" s="2" t="s">
        <v>27</v>
      </c>
      <c r="I376" s="2" t="s">
        <v>27</v>
      </c>
      <c r="J376" s="1"/>
      <c r="K376" s="1"/>
      <c r="M376" s="2" t="s">
        <v>27</v>
      </c>
      <c r="N376" s="2" t="s">
        <v>27</v>
      </c>
      <c r="O376" s="2" t="s">
        <v>27</v>
      </c>
      <c r="P376" s="2" t="s">
        <v>932</v>
      </c>
      <c r="Q376" s="2" t="s">
        <v>27</v>
      </c>
      <c r="R376" s="2" t="s">
        <v>27</v>
      </c>
      <c r="S376" s="2" t="s">
        <v>27</v>
      </c>
      <c r="T376" s="2" t="s">
        <v>27</v>
      </c>
      <c r="U376" s="2" t="s">
        <v>27</v>
      </c>
      <c r="V376" s="2" t="s">
        <v>27</v>
      </c>
      <c r="AM376">
        <f>--ISNUMBER(IFERROR(SEARCH('Formulaire recherche'!$E$18,C376,1),""))</f>
        <v>1</v>
      </c>
      <c r="AN376">
        <f>IF(AM376=1,COUNTIF($AM$2:AM376,1),"")</f>
        <v>375</v>
      </c>
      <c r="AO376" t="str">
        <f>IFERROR(INDEX($C$2:$C$637,MATCH(ROWS($AN$2:AN376),position,0)),"")</f>
        <v/>
      </c>
    </row>
    <row r="377" spans="1:41" x14ac:dyDescent="0.25">
      <c r="A377">
        <v>327</v>
      </c>
      <c r="B377">
        <v>180002</v>
      </c>
      <c r="C377" s="2" t="s">
        <v>1049</v>
      </c>
      <c r="D377" s="2" t="s">
        <v>1050</v>
      </c>
      <c r="E377" s="2" t="s">
        <v>715</v>
      </c>
      <c r="F377" s="2" t="s">
        <v>27</v>
      </c>
      <c r="G377" s="2" t="s">
        <v>27</v>
      </c>
      <c r="H377" s="2" t="s">
        <v>27</v>
      </c>
      <c r="I377" s="2" t="s">
        <v>27</v>
      </c>
      <c r="J377" s="1"/>
      <c r="K377" s="1"/>
      <c r="M377" s="2" t="s">
        <v>27</v>
      </c>
      <c r="N377" s="2" t="s">
        <v>27</v>
      </c>
      <c r="O377" s="2" t="s">
        <v>27</v>
      </c>
      <c r="P377" s="2" t="s">
        <v>932</v>
      </c>
      <c r="Q377" s="2" t="s">
        <v>27</v>
      </c>
      <c r="R377" s="2" t="s">
        <v>27</v>
      </c>
      <c r="S377" s="2" t="s">
        <v>27</v>
      </c>
      <c r="T377" s="2" t="s">
        <v>27</v>
      </c>
      <c r="U377" s="2" t="s">
        <v>27</v>
      </c>
      <c r="V377" s="2" t="s">
        <v>27</v>
      </c>
      <c r="AM377">
        <f>--ISNUMBER(IFERROR(SEARCH('Formulaire recherche'!$E$18,C377,1),""))</f>
        <v>1</v>
      </c>
      <c r="AN377">
        <f>IF(AM377=1,COUNTIF($AM$2:AM377,1),"")</f>
        <v>376</v>
      </c>
      <c r="AO377" t="str">
        <f>IFERROR(INDEX($C$2:$C$637,MATCH(ROWS($AN$2:AN377),position,0)),"")</f>
        <v/>
      </c>
    </row>
    <row r="378" spans="1:41" x14ac:dyDescent="0.25">
      <c r="A378">
        <v>328</v>
      </c>
      <c r="B378">
        <v>180004</v>
      </c>
      <c r="C378" s="2" t="s">
        <v>1051</v>
      </c>
      <c r="D378" s="2" t="s">
        <v>1052</v>
      </c>
      <c r="E378" s="2" t="s">
        <v>715</v>
      </c>
      <c r="F378" s="2" t="s">
        <v>27</v>
      </c>
      <c r="G378" s="2" t="s">
        <v>27</v>
      </c>
      <c r="H378" s="2" t="s">
        <v>27</v>
      </c>
      <c r="I378" s="2" t="s">
        <v>27</v>
      </c>
      <c r="J378" s="1"/>
      <c r="K378" s="1"/>
      <c r="M378" s="2" t="s">
        <v>27</v>
      </c>
      <c r="N378" s="2" t="s">
        <v>27</v>
      </c>
      <c r="O378" s="2" t="s">
        <v>27</v>
      </c>
      <c r="P378" s="2" t="s">
        <v>932</v>
      </c>
      <c r="Q378" s="2" t="s">
        <v>27</v>
      </c>
      <c r="R378" s="2" t="s">
        <v>27</v>
      </c>
      <c r="S378" s="2" t="s">
        <v>27</v>
      </c>
      <c r="T378" s="2" t="s">
        <v>27</v>
      </c>
      <c r="U378" s="2" t="s">
        <v>27</v>
      </c>
      <c r="V378" s="2" t="s">
        <v>27</v>
      </c>
      <c r="AM378">
        <f>--ISNUMBER(IFERROR(SEARCH('Formulaire recherche'!$E$18,C378,1),""))</f>
        <v>1</v>
      </c>
      <c r="AN378">
        <f>IF(AM378=1,COUNTIF($AM$2:AM378,1),"")</f>
        <v>377</v>
      </c>
      <c r="AO378" t="str">
        <f>IFERROR(INDEX($C$2:$C$637,MATCH(ROWS($AN$2:AN378),position,0)),"")</f>
        <v/>
      </c>
    </row>
    <row r="379" spans="1:41" x14ac:dyDescent="0.25">
      <c r="A379">
        <v>329</v>
      </c>
      <c r="B379">
        <v>180005</v>
      </c>
      <c r="C379" s="2" t="s">
        <v>1053</v>
      </c>
      <c r="D379" s="2" t="s">
        <v>1054</v>
      </c>
      <c r="E379" s="2" t="s">
        <v>715</v>
      </c>
      <c r="F379" s="2" t="s">
        <v>24</v>
      </c>
      <c r="G379" s="2" t="s">
        <v>776</v>
      </c>
      <c r="H379" s="2" t="s">
        <v>27</v>
      </c>
      <c r="I379" s="2" t="s">
        <v>27</v>
      </c>
      <c r="J379" s="1"/>
      <c r="K379" s="1"/>
      <c r="M379" s="2" t="s">
        <v>27</v>
      </c>
      <c r="N379" s="2" t="s">
        <v>27</v>
      </c>
      <c r="O379" s="2" t="s">
        <v>27</v>
      </c>
      <c r="P379" s="2" t="s">
        <v>932</v>
      </c>
      <c r="Q379" s="2" t="s">
        <v>27</v>
      </c>
      <c r="R379" s="2" t="s">
        <v>27</v>
      </c>
      <c r="S379" s="2" t="s">
        <v>27</v>
      </c>
      <c r="T379" s="2" t="s">
        <v>27</v>
      </c>
      <c r="U379" s="2" t="s">
        <v>27</v>
      </c>
      <c r="V379" s="2" t="s">
        <v>27</v>
      </c>
      <c r="AM379">
        <f>--ISNUMBER(IFERROR(SEARCH('Formulaire recherche'!$E$18,C379,1),""))</f>
        <v>1</v>
      </c>
      <c r="AN379">
        <f>IF(AM379=1,COUNTIF($AM$2:AM379,1),"")</f>
        <v>378</v>
      </c>
      <c r="AO379" t="str">
        <f>IFERROR(INDEX($C$2:$C$637,MATCH(ROWS($AN$2:AN379),position,0)),"")</f>
        <v/>
      </c>
    </row>
    <row r="380" spans="1:41" x14ac:dyDescent="0.25">
      <c r="A380">
        <v>330</v>
      </c>
      <c r="B380">
        <v>180006</v>
      </c>
      <c r="C380" s="2" t="s">
        <v>1055</v>
      </c>
      <c r="D380" s="2" t="s">
        <v>1056</v>
      </c>
      <c r="E380" s="2" t="s">
        <v>715</v>
      </c>
      <c r="F380" s="2" t="s">
        <v>27</v>
      </c>
      <c r="G380" s="2" t="s">
        <v>27</v>
      </c>
      <c r="H380" s="2" t="s">
        <v>27</v>
      </c>
      <c r="I380" s="2" t="s">
        <v>27</v>
      </c>
      <c r="J380" s="1"/>
      <c r="K380" s="1"/>
      <c r="M380" s="2" t="s">
        <v>27</v>
      </c>
      <c r="N380" s="2" t="s">
        <v>27</v>
      </c>
      <c r="O380" s="2" t="s">
        <v>27</v>
      </c>
      <c r="P380" s="2" t="s">
        <v>932</v>
      </c>
      <c r="Q380" s="2" t="s">
        <v>27</v>
      </c>
      <c r="R380" s="2" t="s">
        <v>27</v>
      </c>
      <c r="S380" s="2" t="s">
        <v>27</v>
      </c>
      <c r="T380" s="2" t="s">
        <v>27</v>
      </c>
      <c r="U380" s="2" t="s">
        <v>27</v>
      </c>
      <c r="V380" s="2" t="s">
        <v>27</v>
      </c>
      <c r="AM380">
        <f>--ISNUMBER(IFERROR(SEARCH('Formulaire recherche'!$E$18,C380,1),""))</f>
        <v>1</v>
      </c>
      <c r="AN380">
        <f>IF(AM380=1,COUNTIF($AM$2:AM380,1),"")</f>
        <v>379</v>
      </c>
      <c r="AO380" t="str">
        <f>IFERROR(INDEX($C$2:$C$637,MATCH(ROWS($AN$2:AN380),position,0)),"")</f>
        <v/>
      </c>
    </row>
    <row r="381" spans="1:41" x14ac:dyDescent="0.25">
      <c r="A381">
        <v>331</v>
      </c>
      <c r="B381">
        <v>180008</v>
      </c>
      <c r="C381" s="2" t="s">
        <v>1057</v>
      </c>
      <c r="D381" s="2" t="s">
        <v>1058</v>
      </c>
      <c r="E381" s="2" t="s">
        <v>715</v>
      </c>
      <c r="F381" s="2" t="s">
        <v>79</v>
      </c>
      <c r="G381" s="2" t="s">
        <v>716</v>
      </c>
      <c r="H381" s="2" t="s">
        <v>27</v>
      </c>
      <c r="I381" s="2" t="s">
        <v>27</v>
      </c>
      <c r="J381" s="1"/>
      <c r="K381" s="1"/>
      <c r="M381" s="2" t="s">
        <v>27</v>
      </c>
      <c r="N381" s="2" t="s">
        <v>27</v>
      </c>
      <c r="O381" s="2" t="s">
        <v>27</v>
      </c>
      <c r="P381" s="2" t="s">
        <v>932</v>
      </c>
      <c r="Q381" s="2" t="s">
        <v>27</v>
      </c>
      <c r="R381" s="2" t="s">
        <v>27</v>
      </c>
      <c r="S381" s="2" t="s">
        <v>27</v>
      </c>
      <c r="T381" s="2" t="s">
        <v>27</v>
      </c>
      <c r="U381" s="2" t="s">
        <v>27</v>
      </c>
      <c r="V381" s="2" t="s">
        <v>27</v>
      </c>
      <c r="AM381">
        <f>--ISNUMBER(IFERROR(SEARCH('Formulaire recherche'!$E$18,C381,1),""))</f>
        <v>1</v>
      </c>
      <c r="AN381">
        <f>IF(AM381=1,COUNTIF($AM$2:AM381,1),"")</f>
        <v>380</v>
      </c>
      <c r="AO381" t="str">
        <f>IFERROR(INDEX($C$2:$C$637,MATCH(ROWS($AN$2:AN381),position,0)),"")</f>
        <v/>
      </c>
    </row>
    <row r="382" spans="1:41" x14ac:dyDescent="0.25">
      <c r="A382">
        <v>332</v>
      </c>
      <c r="B382">
        <v>180011</v>
      </c>
      <c r="C382" s="2" t="s">
        <v>1059</v>
      </c>
      <c r="D382" s="2" t="s">
        <v>1060</v>
      </c>
      <c r="E382" s="2" t="s">
        <v>715</v>
      </c>
      <c r="F382" s="2" t="s">
        <v>27</v>
      </c>
      <c r="G382" s="2" t="s">
        <v>27</v>
      </c>
      <c r="H382" s="2" t="s">
        <v>27</v>
      </c>
      <c r="I382" s="2" t="s">
        <v>27</v>
      </c>
      <c r="J382" s="1"/>
      <c r="K382" s="1"/>
      <c r="M382" s="2" t="s">
        <v>27</v>
      </c>
      <c r="N382" s="2" t="s">
        <v>27</v>
      </c>
      <c r="O382" s="2" t="s">
        <v>27</v>
      </c>
      <c r="P382" s="2" t="s">
        <v>932</v>
      </c>
      <c r="Q382" s="2" t="s">
        <v>27</v>
      </c>
      <c r="R382" s="2" t="s">
        <v>27</v>
      </c>
      <c r="S382" s="2" t="s">
        <v>27</v>
      </c>
      <c r="T382" s="2" t="s">
        <v>27</v>
      </c>
      <c r="U382" s="2" t="s">
        <v>27</v>
      </c>
      <c r="V382" s="2" t="s">
        <v>27</v>
      </c>
      <c r="AM382">
        <f>--ISNUMBER(IFERROR(SEARCH('Formulaire recherche'!$E$18,C382,1),""))</f>
        <v>1</v>
      </c>
      <c r="AN382">
        <f>IF(AM382=1,COUNTIF($AM$2:AM382,1),"")</f>
        <v>381</v>
      </c>
      <c r="AO382" t="str">
        <f>IFERROR(INDEX($C$2:$C$637,MATCH(ROWS($AN$2:AN382),position,0)),"")</f>
        <v/>
      </c>
    </row>
    <row r="383" spans="1:41" x14ac:dyDescent="0.25">
      <c r="A383">
        <v>333</v>
      </c>
      <c r="B383">
        <v>180014</v>
      </c>
      <c r="C383" s="2" t="s">
        <v>1061</v>
      </c>
      <c r="D383" s="2" t="s">
        <v>1062</v>
      </c>
      <c r="E383" s="2" t="s">
        <v>715</v>
      </c>
      <c r="F383" s="2" t="s">
        <v>27</v>
      </c>
      <c r="G383" s="2" t="s">
        <v>27</v>
      </c>
      <c r="H383" s="2" t="s">
        <v>27</v>
      </c>
      <c r="I383" s="2" t="s">
        <v>27</v>
      </c>
      <c r="J383" s="1"/>
      <c r="K383" s="1"/>
      <c r="M383" s="2" t="s">
        <v>27</v>
      </c>
      <c r="N383" s="2" t="s">
        <v>27</v>
      </c>
      <c r="O383" s="2" t="s">
        <v>27</v>
      </c>
      <c r="P383" s="2" t="s">
        <v>932</v>
      </c>
      <c r="Q383" s="2" t="s">
        <v>27</v>
      </c>
      <c r="R383" s="2" t="s">
        <v>27</v>
      </c>
      <c r="S383" s="2" t="s">
        <v>27</v>
      </c>
      <c r="T383" s="2" t="s">
        <v>27</v>
      </c>
      <c r="U383" s="2" t="s">
        <v>27</v>
      </c>
      <c r="V383" s="2" t="s">
        <v>27</v>
      </c>
      <c r="AM383">
        <f>--ISNUMBER(IFERROR(SEARCH('Formulaire recherche'!$E$18,C383,1),""))</f>
        <v>1</v>
      </c>
      <c r="AN383">
        <f>IF(AM383=1,COUNTIF($AM$2:AM383,1),"")</f>
        <v>382</v>
      </c>
      <c r="AO383" t="str">
        <f>IFERROR(INDEX($C$2:$C$637,MATCH(ROWS($AN$2:AN383),position,0)),"")</f>
        <v/>
      </c>
    </row>
    <row r="384" spans="1:41" x14ac:dyDescent="0.25">
      <c r="A384">
        <v>334</v>
      </c>
      <c r="B384">
        <v>180016</v>
      </c>
      <c r="C384" s="2" t="s">
        <v>1063</v>
      </c>
      <c r="D384" s="2" t="s">
        <v>1064</v>
      </c>
      <c r="E384" s="2" t="s">
        <v>715</v>
      </c>
      <c r="F384" s="2" t="s">
        <v>27</v>
      </c>
      <c r="G384" s="2" t="s">
        <v>27</v>
      </c>
      <c r="H384" s="2" t="s">
        <v>27</v>
      </c>
      <c r="I384" s="2" t="s">
        <v>27</v>
      </c>
      <c r="J384" s="1"/>
      <c r="K384" s="1"/>
      <c r="M384" s="2" t="s">
        <v>27</v>
      </c>
      <c r="N384" s="2" t="s">
        <v>27</v>
      </c>
      <c r="O384" s="2" t="s">
        <v>27</v>
      </c>
      <c r="P384" s="2" t="s">
        <v>932</v>
      </c>
      <c r="Q384" s="2" t="s">
        <v>27</v>
      </c>
      <c r="R384" s="2" t="s">
        <v>27</v>
      </c>
      <c r="S384" s="2" t="s">
        <v>27</v>
      </c>
      <c r="T384" s="2" t="s">
        <v>27</v>
      </c>
      <c r="U384" s="2" t="s">
        <v>27</v>
      </c>
      <c r="V384" s="2" t="s">
        <v>27</v>
      </c>
      <c r="AM384">
        <f>--ISNUMBER(IFERROR(SEARCH('Formulaire recherche'!$E$18,C384,1),""))</f>
        <v>1</v>
      </c>
      <c r="AN384">
        <f>IF(AM384=1,COUNTIF($AM$2:AM384,1),"")</f>
        <v>383</v>
      </c>
      <c r="AO384" t="str">
        <f>IFERROR(INDEX($C$2:$C$637,MATCH(ROWS($AN$2:AN384),position,0)),"")</f>
        <v/>
      </c>
    </row>
    <row r="385" spans="1:41" x14ac:dyDescent="0.25">
      <c r="A385">
        <v>335</v>
      </c>
      <c r="B385">
        <v>180025</v>
      </c>
      <c r="C385" s="2" t="s">
        <v>1065</v>
      </c>
      <c r="D385" s="2" t="s">
        <v>1066</v>
      </c>
      <c r="E385" s="2" t="s">
        <v>715</v>
      </c>
      <c r="F385" s="2" t="s">
        <v>27</v>
      </c>
      <c r="G385" s="2" t="s">
        <v>27</v>
      </c>
      <c r="H385" s="2" t="s">
        <v>27</v>
      </c>
      <c r="I385" s="2" t="s">
        <v>27</v>
      </c>
      <c r="J385" s="1"/>
      <c r="K385" s="1"/>
      <c r="M385" s="2" t="s">
        <v>27</v>
      </c>
      <c r="N385" s="2" t="s">
        <v>27</v>
      </c>
      <c r="O385" s="2" t="s">
        <v>27</v>
      </c>
      <c r="P385" s="2" t="s">
        <v>932</v>
      </c>
      <c r="Q385" s="2" t="s">
        <v>27</v>
      </c>
      <c r="R385" s="2" t="s">
        <v>27</v>
      </c>
      <c r="S385" s="2" t="s">
        <v>27</v>
      </c>
      <c r="T385" s="2" t="s">
        <v>27</v>
      </c>
      <c r="U385" s="2" t="s">
        <v>27</v>
      </c>
      <c r="V385" s="2" t="s">
        <v>27</v>
      </c>
      <c r="AM385">
        <f>--ISNUMBER(IFERROR(SEARCH('Formulaire recherche'!$E$18,C385,1),""))</f>
        <v>1</v>
      </c>
      <c r="AN385">
        <f>IF(AM385=1,COUNTIF($AM$2:AM385,1),"")</f>
        <v>384</v>
      </c>
      <c r="AO385" t="str">
        <f>IFERROR(INDEX($C$2:$C$637,MATCH(ROWS($AN$2:AN385),position,0)),"")</f>
        <v/>
      </c>
    </row>
    <row r="386" spans="1:41" x14ac:dyDescent="0.25">
      <c r="A386">
        <v>336</v>
      </c>
      <c r="B386">
        <v>180028</v>
      </c>
      <c r="C386" s="2" t="s">
        <v>1067</v>
      </c>
      <c r="D386" s="2" t="s">
        <v>1068</v>
      </c>
      <c r="E386" s="2" t="s">
        <v>715</v>
      </c>
      <c r="F386" s="2" t="s">
        <v>27</v>
      </c>
      <c r="G386" s="2" t="s">
        <v>27</v>
      </c>
      <c r="H386" s="2" t="s">
        <v>27</v>
      </c>
      <c r="I386" s="2" t="s">
        <v>27</v>
      </c>
      <c r="J386" s="1"/>
      <c r="K386" s="1"/>
      <c r="M386" s="2" t="s">
        <v>27</v>
      </c>
      <c r="N386" s="2" t="s">
        <v>27</v>
      </c>
      <c r="O386" s="2" t="s">
        <v>27</v>
      </c>
      <c r="P386" s="2" t="s">
        <v>932</v>
      </c>
      <c r="Q386" s="2" t="s">
        <v>27</v>
      </c>
      <c r="R386" s="2" t="s">
        <v>27</v>
      </c>
      <c r="S386" s="2" t="s">
        <v>27</v>
      </c>
      <c r="T386" s="2" t="s">
        <v>27</v>
      </c>
      <c r="U386" s="2" t="s">
        <v>27</v>
      </c>
      <c r="V386" s="2" t="s">
        <v>27</v>
      </c>
      <c r="AM386">
        <f>--ISNUMBER(IFERROR(SEARCH('Formulaire recherche'!$E$18,C386,1),""))</f>
        <v>1</v>
      </c>
      <c r="AN386">
        <f>IF(AM386=1,COUNTIF($AM$2:AM386,1),"")</f>
        <v>385</v>
      </c>
      <c r="AO386" t="str">
        <f>IFERROR(INDEX($C$2:$C$637,MATCH(ROWS($AN$2:AN386),position,0)),"")</f>
        <v/>
      </c>
    </row>
    <row r="387" spans="1:41" x14ac:dyDescent="0.25">
      <c r="A387">
        <v>337</v>
      </c>
      <c r="B387">
        <v>180046</v>
      </c>
      <c r="C387" s="2" t="s">
        <v>1069</v>
      </c>
      <c r="D387" s="2" t="s">
        <v>1070</v>
      </c>
      <c r="E387" s="2" t="s">
        <v>715</v>
      </c>
      <c r="F387" s="2" t="s">
        <v>27</v>
      </c>
      <c r="G387" s="2" t="s">
        <v>27</v>
      </c>
      <c r="H387" s="2" t="s">
        <v>27</v>
      </c>
      <c r="I387" s="2" t="s">
        <v>27</v>
      </c>
      <c r="J387" s="1"/>
      <c r="K387" s="1"/>
      <c r="M387" s="2" t="s">
        <v>27</v>
      </c>
      <c r="N387" s="2" t="s">
        <v>27</v>
      </c>
      <c r="O387" s="2" t="s">
        <v>27</v>
      </c>
      <c r="P387" s="2" t="s">
        <v>932</v>
      </c>
      <c r="Q387" s="2" t="s">
        <v>27</v>
      </c>
      <c r="R387" s="2" t="s">
        <v>27</v>
      </c>
      <c r="S387" s="2" t="s">
        <v>27</v>
      </c>
      <c r="T387" s="2" t="s">
        <v>27</v>
      </c>
      <c r="U387" s="2" t="s">
        <v>27</v>
      </c>
      <c r="V387" s="2" t="s">
        <v>27</v>
      </c>
      <c r="AM387">
        <f>--ISNUMBER(IFERROR(SEARCH('Formulaire recherche'!$E$18,C387,1),""))</f>
        <v>1</v>
      </c>
      <c r="AN387">
        <f>IF(AM387=1,COUNTIF($AM$2:AM387,1),"")</f>
        <v>386</v>
      </c>
      <c r="AO387" t="str">
        <f>IFERROR(INDEX($C$2:$C$637,MATCH(ROWS($AN$2:AN387),position,0)),"")</f>
        <v/>
      </c>
    </row>
    <row r="388" spans="1:41" x14ac:dyDescent="0.25">
      <c r="A388">
        <v>338</v>
      </c>
      <c r="B388">
        <v>180057</v>
      </c>
      <c r="C388" s="2" t="s">
        <v>1071</v>
      </c>
      <c r="D388" s="2" t="s">
        <v>1072</v>
      </c>
      <c r="E388" s="2" t="s">
        <v>715</v>
      </c>
      <c r="F388" s="2" t="s">
        <v>27</v>
      </c>
      <c r="G388" s="2" t="s">
        <v>27</v>
      </c>
      <c r="H388" s="2" t="s">
        <v>27</v>
      </c>
      <c r="I388" s="2" t="s">
        <v>27</v>
      </c>
      <c r="J388" s="1"/>
      <c r="K388" s="1"/>
      <c r="M388" s="2" t="s">
        <v>27</v>
      </c>
      <c r="N388" s="2" t="s">
        <v>27</v>
      </c>
      <c r="O388" s="2" t="s">
        <v>27</v>
      </c>
      <c r="P388" s="2" t="s">
        <v>932</v>
      </c>
      <c r="Q388" s="2" t="s">
        <v>27</v>
      </c>
      <c r="R388" s="2" t="s">
        <v>27</v>
      </c>
      <c r="S388" s="2" t="s">
        <v>27</v>
      </c>
      <c r="T388" s="2" t="s">
        <v>27</v>
      </c>
      <c r="U388" s="2" t="s">
        <v>27</v>
      </c>
      <c r="V388" s="2" t="s">
        <v>27</v>
      </c>
      <c r="AM388">
        <f>--ISNUMBER(IFERROR(SEARCH('Formulaire recherche'!$E$18,C388,1),""))</f>
        <v>1</v>
      </c>
      <c r="AN388">
        <f>IF(AM388=1,COUNTIF($AM$2:AM388,1),"")</f>
        <v>387</v>
      </c>
      <c r="AO388" t="str">
        <f>IFERROR(INDEX($C$2:$C$637,MATCH(ROWS($AN$2:AN388),position,0)),"")</f>
        <v/>
      </c>
    </row>
    <row r="389" spans="1:41" x14ac:dyDescent="0.25">
      <c r="A389">
        <v>339</v>
      </c>
      <c r="B389">
        <v>180059</v>
      </c>
      <c r="C389" s="2" t="s">
        <v>1073</v>
      </c>
      <c r="D389" s="2" t="s">
        <v>1074</v>
      </c>
      <c r="E389" s="2" t="s">
        <v>715</v>
      </c>
      <c r="F389" s="2" t="s">
        <v>27</v>
      </c>
      <c r="G389" s="2" t="s">
        <v>27</v>
      </c>
      <c r="H389" s="2" t="s">
        <v>27</v>
      </c>
      <c r="I389" s="2" t="s">
        <v>27</v>
      </c>
      <c r="J389" s="1"/>
      <c r="K389" s="1"/>
      <c r="M389" s="2" t="s">
        <v>27</v>
      </c>
      <c r="N389" s="2" t="s">
        <v>27</v>
      </c>
      <c r="O389" s="2" t="s">
        <v>27</v>
      </c>
      <c r="P389" s="2" t="s">
        <v>932</v>
      </c>
      <c r="Q389" s="2" t="s">
        <v>27</v>
      </c>
      <c r="R389" s="2" t="s">
        <v>27</v>
      </c>
      <c r="S389" s="2" t="s">
        <v>27</v>
      </c>
      <c r="T389" s="2" t="s">
        <v>27</v>
      </c>
      <c r="U389" s="2" t="s">
        <v>27</v>
      </c>
      <c r="V389" s="2" t="s">
        <v>27</v>
      </c>
      <c r="AM389">
        <f>--ISNUMBER(IFERROR(SEARCH('Formulaire recherche'!$E$18,C389,1),""))</f>
        <v>1</v>
      </c>
      <c r="AN389">
        <f>IF(AM389=1,COUNTIF($AM$2:AM389,1),"")</f>
        <v>388</v>
      </c>
      <c r="AO389" t="str">
        <f>IFERROR(INDEX($C$2:$C$637,MATCH(ROWS($AN$2:AN389),position,0)),"")</f>
        <v/>
      </c>
    </row>
    <row r="390" spans="1:41" x14ac:dyDescent="0.25">
      <c r="A390">
        <v>340</v>
      </c>
      <c r="B390">
        <v>180061</v>
      </c>
      <c r="C390" s="2" t="s">
        <v>1075</v>
      </c>
      <c r="D390" s="2" t="s">
        <v>1076</v>
      </c>
      <c r="E390" s="2" t="s">
        <v>715</v>
      </c>
      <c r="F390" s="2" t="s">
        <v>27</v>
      </c>
      <c r="G390" s="2" t="s">
        <v>27</v>
      </c>
      <c r="H390" s="2" t="s">
        <v>27</v>
      </c>
      <c r="I390" s="2" t="s">
        <v>27</v>
      </c>
      <c r="J390" s="1"/>
      <c r="K390" s="1"/>
      <c r="M390" s="2" t="s">
        <v>27</v>
      </c>
      <c r="N390" s="2" t="s">
        <v>27</v>
      </c>
      <c r="O390" s="2" t="s">
        <v>27</v>
      </c>
      <c r="P390" s="2" t="s">
        <v>932</v>
      </c>
      <c r="Q390" s="2" t="s">
        <v>27</v>
      </c>
      <c r="R390" s="2" t="s">
        <v>27</v>
      </c>
      <c r="S390" s="2" t="s">
        <v>27</v>
      </c>
      <c r="T390" s="2" t="s">
        <v>27</v>
      </c>
      <c r="U390" s="2" t="s">
        <v>27</v>
      </c>
      <c r="V390" s="2" t="s">
        <v>27</v>
      </c>
      <c r="AM390">
        <f>--ISNUMBER(IFERROR(SEARCH('Formulaire recherche'!$E$18,C390,1),""))</f>
        <v>1</v>
      </c>
      <c r="AN390">
        <f>IF(AM390=1,COUNTIF($AM$2:AM390,1),"")</f>
        <v>389</v>
      </c>
      <c r="AO390" t="str">
        <f>IFERROR(INDEX($C$2:$C$637,MATCH(ROWS($AN$2:AN390),position,0)),"")</f>
        <v/>
      </c>
    </row>
    <row r="391" spans="1:41" x14ac:dyDescent="0.25">
      <c r="A391">
        <v>341</v>
      </c>
      <c r="B391">
        <v>180062</v>
      </c>
      <c r="C391" s="2" t="s">
        <v>1077</v>
      </c>
      <c r="D391" s="2" t="s">
        <v>1078</v>
      </c>
      <c r="E391" s="2" t="s">
        <v>715</v>
      </c>
      <c r="F391" s="2" t="s">
        <v>27</v>
      </c>
      <c r="G391" s="2" t="s">
        <v>27</v>
      </c>
      <c r="H391" s="2" t="s">
        <v>27</v>
      </c>
      <c r="I391" s="2" t="s">
        <v>27</v>
      </c>
      <c r="J391" s="1"/>
      <c r="K391" s="1"/>
      <c r="M391" s="2" t="s">
        <v>27</v>
      </c>
      <c r="N391" s="2" t="s">
        <v>27</v>
      </c>
      <c r="O391" s="2" t="s">
        <v>27</v>
      </c>
      <c r="P391" s="2" t="s">
        <v>932</v>
      </c>
      <c r="Q391" s="2" t="s">
        <v>27</v>
      </c>
      <c r="R391" s="2" t="s">
        <v>27</v>
      </c>
      <c r="S391" s="2" t="s">
        <v>27</v>
      </c>
      <c r="T391" s="2" t="s">
        <v>27</v>
      </c>
      <c r="U391" s="2" t="s">
        <v>27</v>
      </c>
      <c r="V391" s="2" t="s">
        <v>27</v>
      </c>
      <c r="AM391">
        <f>--ISNUMBER(IFERROR(SEARCH('Formulaire recherche'!$E$18,C391,1),""))</f>
        <v>1</v>
      </c>
      <c r="AN391">
        <f>IF(AM391=1,COUNTIF($AM$2:AM391,1),"")</f>
        <v>390</v>
      </c>
      <c r="AO391" t="str">
        <f>IFERROR(INDEX($C$2:$C$637,MATCH(ROWS($AN$2:AN391),position,0)),"")</f>
        <v/>
      </c>
    </row>
    <row r="392" spans="1:41" x14ac:dyDescent="0.25">
      <c r="A392">
        <v>342</v>
      </c>
      <c r="B392">
        <v>180063</v>
      </c>
      <c r="C392" s="2" t="s">
        <v>1079</v>
      </c>
      <c r="D392" s="2" t="s">
        <v>1080</v>
      </c>
      <c r="E392" s="2" t="s">
        <v>715</v>
      </c>
      <c r="F392" s="2" t="s">
        <v>27</v>
      </c>
      <c r="G392" s="2" t="s">
        <v>27</v>
      </c>
      <c r="H392" s="2" t="s">
        <v>27</v>
      </c>
      <c r="I392" s="2" t="s">
        <v>27</v>
      </c>
      <c r="J392" s="1"/>
      <c r="K392" s="1"/>
      <c r="M392" s="2" t="s">
        <v>27</v>
      </c>
      <c r="N392" s="2" t="s">
        <v>27</v>
      </c>
      <c r="O392" s="2" t="s">
        <v>27</v>
      </c>
      <c r="P392" s="2" t="s">
        <v>932</v>
      </c>
      <c r="Q392" s="2" t="s">
        <v>27</v>
      </c>
      <c r="R392" s="2" t="s">
        <v>27</v>
      </c>
      <c r="S392" s="2" t="s">
        <v>27</v>
      </c>
      <c r="T392" s="2" t="s">
        <v>27</v>
      </c>
      <c r="U392" s="2" t="s">
        <v>27</v>
      </c>
      <c r="V392" s="2" t="s">
        <v>27</v>
      </c>
      <c r="AM392">
        <f>--ISNUMBER(IFERROR(SEARCH('Formulaire recherche'!$E$18,C392,1),""))</f>
        <v>1</v>
      </c>
      <c r="AN392">
        <f>IF(AM392=1,COUNTIF($AM$2:AM392,1),"")</f>
        <v>391</v>
      </c>
      <c r="AO392" t="str">
        <f>IFERROR(INDEX($C$2:$C$637,MATCH(ROWS($AN$2:AN392),position,0)),"")</f>
        <v/>
      </c>
    </row>
    <row r="393" spans="1:41" x14ac:dyDescent="0.25">
      <c r="A393">
        <v>343</v>
      </c>
      <c r="B393">
        <v>180064</v>
      </c>
      <c r="C393" s="2" t="s">
        <v>1081</v>
      </c>
      <c r="D393" s="2" t="s">
        <v>1082</v>
      </c>
      <c r="E393" s="2" t="s">
        <v>715</v>
      </c>
      <c r="F393" s="2" t="s">
        <v>27</v>
      </c>
      <c r="G393" s="2" t="s">
        <v>27</v>
      </c>
      <c r="H393" s="2" t="s">
        <v>27</v>
      </c>
      <c r="I393" s="2" t="s">
        <v>27</v>
      </c>
      <c r="J393" s="1"/>
      <c r="K393" s="1"/>
      <c r="M393" s="2" t="s">
        <v>27</v>
      </c>
      <c r="N393" s="2" t="s">
        <v>27</v>
      </c>
      <c r="O393" s="2" t="s">
        <v>27</v>
      </c>
      <c r="P393" s="2" t="s">
        <v>932</v>
      </c>
      <c r="Q393" s="2" t="s">
        <v>27</v>
      </c>
      <c r="R393" s="2" t="s">
        <v>27</v>
      </c>
      <c r="S393" s="2" t="s">
        <v>27</v>
      </c>
      <c r="T393" s="2" t="s">
        <v>27</v>
      </c>
      <c r="U393" s="2" t="s">
        <v>27</v>
      </c>
      <c r="V393" s="2" t="s">
        <v>27</v>
      </c>
      <c r="AM393">
        <f>--ISNUMBER(IFERROR(SEARCH('Formulaire recherche'!$E$18,C393,1),""))</f>
        <v>1</v>
      </c>
      <c r="AN393">
        <f>IF(AM393=1,COUNTIF($AM$2:AM393,1),"")</f>
        <v>392</v>
      </c>
      <c r="AO393" t="str">
        <f>IFERROR(INDEX($C$2:$C$637,MATCH(ROWS($AN$2:AN393),position,0)),"")</f>
        <v/>
      </c>
    </row>
    <row r="394" spans="1:41" x14ac:dyDescent="0.25">
      <c r="A394">
        <v>344</v>
      </c>
      <c r="B394">
        <v>180065</v>
      </c>
      <c r="C394" s="2" t="s">
        <v>1083</v>
      </c>
      <c r="D394" s="2" t="s">
        <v>1084</v>
      </c>
      <c r="E394" s="2" t="s">
        <v>715</v>
      </c>
      <c r="F394" s="2" t="s">
        <v>27</v>
      </c>
      <c r="G394" s="2" t="s">
        <v>27</v>
      </c>
      <c r="H394" s="2" t="s">
        <v>27</v>
      </c>
      <c r="I394" s="2" t="s">
        <v>27</v>
      </c>
      <c r="J394" s="1"/>
      <c r="K394" s="1"/>
      <c r="M394" s="2" t="s">
        <v>27</v>
      </c>
      <c r="N394" s="2" t="s">
        <v>27</v>
      </c>
      <c r="O394" s="2" t="s">
        <v>27</v>
      </c>
      <c r="P394" s="2" t="s">
        <v>932</v>
      </c>
      <c r="Q394" s="2" t="s">
        <v>27</v>
      </c>
      <c r="R394" s="2" t="s">
        <v>27</v>
      </c>
      <c r="S394" s="2" t="s">
        <v>27</v>
      </c>
      <c r="T394" s="2" t="s">
        <v>27</v>
      </c>
      <c r="U394" s="2" t="s">
        <v>27</v>
      </c>
      <c r="V394" s="2" t="s">
        <v>27</v>
      </c>
      <c r="AM394">
        <f>--ISNUMBER(IFERROR(SEARCH('Formulaire recherche'!$E$18,C394,1),""))</f>
        <v>1</v>
      </c>
      <c r="AN394">
        <f>IF(AM394=1,COUNTIF($AM$2:AM394,1),"")</f>
        <v>393</v>
      </c>
      <c r="AO394" t="str">
        <f>IFERROR(INDEX($C$2:$C$637,MATCH(ROWS($AN$2:AN394),position,0)),"")</f>
        <v/>
      </c>
    </row>
    <row r="395" spans="1:41" x14ac:dyDescent="0.25">
      <c r="A395">
        <v>345</v>
      </c>
      <c r="B395">
        <v>180066</v>
      </c>
      <c r="C395" s="2" t="s">
        <v>1085</v>
      </c>
      <c r="D395" s="2" t="s">
        <v>1086</v>
      </c>
      <c r="E395" s="2" t="s">
        <v>715</v>
      </c>
      <c r="F395" s="2" t="s">
        <v>27</v>
      </c>
      <c r="G395" s="2" t="s">
        <v>27</v>
      </c>
      <c r="H395" s="2" t="s">
        <v>27</v>
      </c>
      <c r="I395" s="2" t="s">
        <v>27</v>
      </c>
      <c r="J395" s="1"/>
      <c r="K395" s="1"/>
      <c r="M395" s="2" t="s">
        <v>27</v>
      </c>
      <c r="N395" s="2" t="s">
        <v>27</v>
      </c>
      <c r="O395" s="2" t="s">
        <v>27</v>
      </c>
      <c r="P395" s="2" t="s">
        <v>932</v>
      </c>
      <c r="Q395" s="2" t="s">
        <v>27</v>
      </c>
      <c r="R395" s="2" t="s">
        <v>27</v>
      </c>
      <c r="S395" s="2" t="s">
        <v>27</v>
      </c>
      <c r="T395" s="2" t="s">
        <v>27</v>
      </c>
      <c r="U395" s="2" t="s">
        <v>27</v>
      </c>
      <c r="V395" s="2" t="s">
        <v>27</v>
      </c>
      <c r="AM395">
        <f>--ISNUMBER(IFERROR(SEARCH('Formulaire recherche'!$E$18,C395,1),""))</f>
        <v>1</v>
      </c>
      <c r="AN395">
        <f>IF(AM395=1,COUNTIF($AM$2:AM395,1),"")</f>
        <v>394</v>
      </c>
      <c r="AO395" t="str">
        <f>IFERROR(INDEX($C$2:$C$637,MATCH(ROWS($AN$2:AN395),position,0)),"")</f>
        <v/>
      </c>
    </row>
    <row r="396" spans="1:41" x14ac:dyDescent="0.25">
      <c r="A396">
        <v>346</v>
      </c>
      <c r="B396">
        <v>180067</v>
      </c>
      <c r="C396" s="2" t="s">
        <v>1087</v>
      </c>
      <c r="D396" s="2" t="s">
        <v>1088</v>
      </c>
      <c r="E396" s="2" t="s">
        <v>715</v>
      </c>
      <c r="F396" s="2" t="s">
        <v>27</v>
      </c>
      <c r="G396" s="2" t="s">
        <v>27</v>
      </c>
      <c r="H396" s="2" t="s">
        <v>27</v>
      </c>
      <c r="I396" s="2" t="s">
        <v>27</v>
      </c>
      <c r="J396" s="1"/>
      <c r="K396" s="1"/>
      <c r="M396" s="2" t="s">
        <v>27</v>
      </c>
      <c r="N396" s="2" t="s">
        <v>27</v>
      </c>
      <c r="O396" s="2" t="s">
        <v>27</v>
      </c>
      <c r="P396" s="2" t="s">
        <v>932</v>
      </c>
      <c r="Q396" s="2" t="s">
        <v>27</v>
      </c>
      <c r="R396" s="2" t="s">
        <v>27</v>
      </c>
      <c r="S396" s="2" t="s">
        <v>27</v>
      </c>
      <c r="T396" s="2" t="s">
        <v>27</v>
      </c>
      <c r="U396" s="2" t="s">
        <v>27</v>
      </c>
      <c r="V396" s="2" t="s">
        <v>27</v>
      </c>
      <c r="AM396">
        <f>--ISNUMBER(IFERROR(SEARCH('Formulaire recherche'!$E$18,C396,1),""))</f>
        <v>1</v>
      </c>
      <c r="AN396">
        <f>IF(AM396=1,COUNTIF($AM$2:AM396,1),"")</f>
        <v>395</v>
      </c>
      <c r="AO396" t="str">
        <f>IFERROR(INDEX($C$2:$C$637,MATCH(ROWS($AN$2:AN396),position,0)),"")</f>
        <v/>
      </c>
    </row>
    <row r="397" spans="1:41" x14ac:dyDescent="0.25">
      <c r="A397">
        <v>347</v>
      </c>
      <c r="B397">
        <v>180068</v>
      </c>
      <c r="C397" s="2" t="s">
        <v>1089</v>
      </c>
      <c r="D397" s="2" t="s">
        <v>1090</v>
      </c>
      <c r="E397" s="2" t="s">
        <v>715</v>
      </c>
      <c r="F397" s="2" t="s">
        <v>24</v>
      </c>
      <c r="G397" s="2" t="s">
        <v>776</v>
      </c>
      <c r="H397" s="2" t="s">
        <v>27</v>
      </c>
      <c r="I397" s="2" t="s">
        <v>27</v>
      </c>
      <c r="J397" s="1"/>
      <c r="K397" s="1"/>
      <c r="M397" s="2" t="s">
        <v>27</v>
      </c>
      <c r="N397" s="2" t="s">
        <v>27</v>
      </c>
      <c r="O397" s="2" t="s">
        <v>27</v>
      </c>
      <c r="P397" s="2" t="s">
        <v>932</v>
      </c>
      <c r="Q397" s="2" t="s">
        <v>27</v>
      </c>
      <c r="R397" s="2" t="s">
        <v>27</v>
      </c>
      <c r="S397" s="2" t="s">
        <v>27</v>
      </c>
      <c r="T397" s="2" t="s">
        <v>27</v>
      </c>
      <c r="U397" s="2" t="s">
        <v>27</v>
      </c>
      <c r="V397" s="2" t="s">
        <v>27</v>
      </c>
      <c r="AM397">
        <f>--ISNUMBER(IFERROR(SEARCH('Formulaire recherche'!$E$18,C397,1),""))</f>
        <v>1</v>
      </c>
      <c r="AN397">
        <f>IF(AM397=1,COUNTIF($AM$2:AM397,1),"")</f>
        <v>396</v>
      </c>
      <c r="AO397" t="str">
        <f>IFERROR(INDEX($C$2:$C$637,MATCH(ROWS($AN$2:AN397),position,0)),"")</f>
        <v/>
      </c>
    </row>
    <row r="398" spans="1:41" x14ac:dyDescent="0.25">
      <c r="A398">
        <v>348</v>
      </c>
      <c r="B398">
        <v>180069</v>
      </c>
      <c r="C398" s="2" t="s">
        <v>1091</v>
      </c>
      <c r="D398" s="2" t="s">
        <v>1092</v>
      </c>
      <c r="E398" s="2" t="s">
        <v>715</v>
      </c>
      <c r="F398" s="2" t="s">
        <v>27</v>
      </c>
      <c r="G398" s="2" t="s">
        <v>27</v>
      </c>
      <c r="H398" s="2" t="s">
        <v>27</v>
      </c>
      <c r="I398" s="2" t="s">
        <v>27</v>
      </c>
      <c r="J398" s="1"/>
      <c r="K398" s="1"/>
      <c r="M398" s="2" t="s">
        <v>27</v>
      </c>
      <c r="N398" s="2" t="s">
        <v>27</v>
      </c>
      <c r="O398" s="2" t="s">
        <v>27</v>
      </c>
      <c r="P398" s="2" t="s">
        <v>932</v>
      </c>
      <c r="Q398" s="2" t="s">
        <v>27</v>
      </c>
      <c r="R398" s="2" t="s">
        <v>27</v>
      </c>
      <c r="S398" s="2" t="s">
        <v>27</v>
      </c>
      <c r="T398" s="2" t="s">
        <v>27</v>
      </c>
      <c r="U398" s="2" t="s">
        <v>27</v>
      </c>
      <c r="V398" s="2" t="s">
        <v>27</v>
      </c>
      <c r="AM398">
        <f>--ISNUMBER(IFERROR(SEARCH('Formulaire recherche'!$E$18,C398,1),""))</f>
        <v>1</v>
      </c>
      <c r="AN398">
        <f>IF(AM398=1,COUNTIF($AM$2:AM398,1),"")</f>
        <v>397</v>
      </c>
      <c r="AO398" t="str">
        <f>IFERROR(INDEX($C$2:$C$637,MATCH(ROWS($AN$2:AN398),position,0)),"")</f>
        <v/>
      </c>
    </row>
    <row r="399" spans="1:41" x14ac:dyDescent="0.25">
      <c r="A399">
        <v>349</v>
      </c>
      <c r="B399">
        <v>180070</v>
      </c>
      <c r="C399" s="2" t="s">
        <v>1093</v>
      </c>
      <c r="D399" s="2" t="s">
        <v>1094</v>
      </c>
      <c r="E399" s="2" t="s">
        <v>715</v>
      </c>
      <c r="F399" s="2" t="s">
        <v>27</v>
      </c>
      <c r="G399" s="2" t="s">
        <v>27</v>
      </c>
      <c r="H399" s="2" t="s">
        <v>27</v>
      </c>
      <c r="I399" s="2" t="s">
        <v>27</v>
      </c>
      <c r="J399" s="1"/>
      <c r="K399" s="1"/>
      <c r="M399" s="2" t="s">
        <v>27</v>
      </c>
      <c r="N399" s="2" t="s">
        <v>27</v>
      </c>
      <c r="O399" s="2" t="s">
        <v>27</v>
      </c>
      <c r="P399" s="2" t="s">
        <v>932</v>
      </c>
      <c r="Q399" s="2" t="s">
        <v>27</v>
      </c>
      <c r="R399" s="2" t="s">
        <v>27</v>
      </c>
      <c r="S399" s="2" t="s">
        <v>27</v>
      </c>
      <c r="T399" s="2" t="s">
        <v>27</v>
      </c>
      <c r="U399" s="2" t="s">
        <v>27</v>
      </c>
      <c r="V399" s="2" t="s">
        <v>27</v>
      </c>
      <c r="AM399">
        <f>--ISNUMBER(IFERROR(SEARCH('Formulaire recherche'!$E$18,C399,1),""))</f>
        <v>1</v>
      </c>
      <c r="AN399">
        <f>IF(AM399=1,COUNTIF($AM$2:AM399,1),"")</f>
        <v>398</v>
      </c>
      <c r="AO399" t="str">
        <f>IFERROR(INDEX($C$2:$C$637,MATCH(ROWS($AN$2:AN399),position,0)),"")</f>
        <v/>
      </c>
    </row>
    <row r="400" spans="1:41" x14ac:dyDescent="0.25">
      <c r="A400">
        <v>350</v>
      </c>
      <c r="B400">
        <v>180071</v>
      </c>
      <c r="C400" s="2" t="s">
        <v>1095</v>
      </c>
      <c r="D400" s="2" t="s">
        <v>1096</v>
      </c>
      <c r="E400" s="2" t="s">
        <v>715</v>
      </c>
      <c r="F400" s="2" t="s">
        <v>27</v>
      </c>
      <c r="G400" s="2" t="s">
        <v>27</v>
      </c>
      <c r="H400" s="2" t="s">
        <v>27</v>
      </c>
      <c r="I400" s="2" t="s">
        <v>27</v>
      </c>
      <c r="J400" s="1"/>
      <c r="K400" s="1"/>
      <c r="M400" s="2" t="s">
        <v>27</v>
      </c>
      <c r="N400" s="2" t="s">
        <v>27</v>
      </c>
      <c r="O400" s="2" t="s">
        <v>27</v>
      </c>
      <c r="P400" s="2" t="s">
        <v>932</v>
      </c>
      <c r="Q400" s="2" t="s">
        <v>27</v>
      </c>
      <c r="R400" s="2" t="s">
        <v>27</v>
      </c>
      <c r="S400" s="2" t="s">
        <v>27</v>
      </c>
      <c r="T400" s="2" t="s">
        <v>27</v>
      </c>
      <c r="U400" s="2" t="s">
        <v>27</v>
      </c>
      <c r="V400" s="2" t="s">
        <v>27</v>
      </c>
      <c r="AM400">
        <f>--ISNUMBER(IFERROR(SEARCH('Formulaire recherche'!$E$18,C400,1),""))</f>
        <v>1</v>
      </c>
      <c r="AN400">
        <f>IF(AM400=1,COUNTIF($AM$2:AM400,1),"")</f>
        <v>399</v>
      </c>
      <c r="AO400" t="str">
        <f>IFERROR(INDEX($C$2:$C$637,MATCH(ROWS($AN$2:AN400),position,0)),"")</f>
        <v/>
      </c>
    </row>
    <row r="401" spans="1:41" x14ac:dyDescent="0.25">
      <c r="A401">
        <v>351</v>
      </c>
      <c r="B401">
        <v>180072</v>
      </c>
      <c r="C401" s="2" t="s">
        <v>1097</v>
      </c>
      <c r="D401" s="2" t="s">
        <v>1098</v>
      </c>
      <c r="E401" s="2" t="s">
        <v>715</v>
      </c>
      <c r="F401" s="2" t="s">
        <v>27</v>
      </c>
      <c r="G401" s="2" t="s">
        <v>27</v>
      </c>
      <c r="H401" s="2" t="s">
        <v>27</v>
      </c>
      <c r="I401" s="2" t="s">
        <v>27</v>
      </c>
      <c r="J401" s="1"/>
      <c r="K401" s="1"/>
      <c r="M401" s="2" t="s">
        <v>27</v>
      </c>
      <c r="N401" s="2" t="s">
        <v>27</v>
      </c>
      <c r="O401" s="2" t="s">
        <v>27</v>
      </c>
      <c r="P401" s="2" t="s">
        <v>932</v>
      </c>
      <c r="Q401" s="2" t="s">
        <v>27</v>
      </c>
      <c r="R401" s="2" t="s">
        <v>27</v>
      </c>
      <c r="S401" s="2" t="s">
        <v>27</v>
      </c>
      <c r="T401" s="2" t="s">
        <v>27</v>
      </c>
      <c r="U401" s="2" t="s">
        <v>27</v>
      </c>
      <c r="V401" s="2" t="s">
        <v>27</v>
      </c>
      <c r="AM401">
        <f>--ISNUMBER(IFERROR(SEARCH('Formulaire recherche'!$E$18,C401,1),""))</f>
        <v>1</v>
      </c>
      <c r="AN401">
        <f>IF(AM401=1,COUNTIF($AM$2:AM401,1),"")</f>
        <v>400</v>
      </c>
      <c r="AO401" t="str">
        <f>IFERROR(INDEX($C$2:$C$637,MATCH(ROWS($AN$2:AN401),position,0)),"")</f>
        <v/>
      </c>
    </row>
    <row r="402" spans="1:41" x14ac:dyDescent="0.25">
      <c r="A402">
        <v>352</v>
      </c>
      <c r="B402">
        <v>180073</v>
      </c>
      <c r="C402" s="2" t="s">
        <v>1099</v>
      </c>
      <c r="D402" s="2" t="s">
        <v>1100</v>
      </c>
      <c r="E402" s="2" t="s">
        <v>715</v>
      </c>
      <c r="F402" s="2" t="s">
        <v>27</v>
      </c>
      <c r="G402" s="2" t="s">
        <v>27</v>
      </c>
      <c r="H402" s="2" t="s">
        <v>27</v>
      </c>
      <c r="I402" s="2" t="s">
        <v>27</v>
      </c>
      <c r="J402" s="1"/>
      <c r="K402" s="1"/>
      <c r="M402" s="2" t="s">
        <v>27</v>
      </c>
      <c r="N402" s="2" t="s">
        <v>27</v>
      </c>
      <c r="O402" s="2" t="s">
        <v>27</v>
      </c>
      <c r="P402" s="2" t="s">
        <v>932</v>
      </c>
      <c r="Q402" s="2" t="s">
        <v>27</v>
      </c>
      <c r="R402" s="2" t="s">
        <v>27</v>
      </c>
      <c r="S402" s="2" t="s">
        <v>27</v>
      </c>
      <c r="T402" s="2" t="s">
        <v>27</v>
      </c>
      <c r="U402" s="2" t="s">
        <v>27</v>
      </c>
      <c r="V402" s="2" t="s">
        <v>27</v>
      </c>
      <c r="AM402">
        <f>--ISNUMBER(IFERROR(SEARCH('Formulaire recherche'!$E$18,C402,1),""))</f>
        <v>1</v>
      </c>
      <c r="AN402">
        <f>IF(AM402=1,COUNTIF($AM$2:AM402,1),"")</f>
        <v>401</v>
      </c>
      <c r="AO402" t="str">
        <f>IFERROR(INDEX($C$2:$C$637,MATCH(ROWS($AN$2:AN402),position,0)),"")</f>
        <v/>
      </c>
    </row>
    <row r="403" spans="1:41" x14ac:dyDescent="0.25">
      <c r="A403">
        <v>353</v>
      </c>
      <c r="B403">
        <v>180074</v>
      </c>
      <c r="C403" s="2" t="s">
        <v>1101</v>
      </c>
      <c r="D403" s="2" t="s">
        <v>1102</v>
      </c>
      <c r="E403" s="2" t="s">
        <v>715</v>
      </c>
      <c r="F403" s="2" t="s">
        <v>27</v>
      </c>
      <c r="G403" s="2" t="s">
        <v>27</v>
      </c>
      <c r="H403" s="2" t="s">
        <v>27</v>
      </c>
      <c r="I403" s="2" t="s">
        <v>27</v>
      </c>
      <c r="J403" s="1"/>
      <c r="K403" s="1"/>
      <c r="M403" s="2" t="s">
        <v>27</v>
      </c>
      <c r="N403" s="2" t="s">
        <v>27</v>
      </c>
      <c r="O403" s="2" t="s">
        <v>27</v>
      </c>
      <c r="P403" s="2" t="s">
        <v>932</v>
      </c>
      <c r="Q403" s="2" t="s">
        <v>27</v>
      </c>
      <c r="R403" s="2" t="s">
        <v>27</v>
      </c>
      <c r="S403" s="2" t="s">
        <v>27</v>
      </c>
      <c r="T403" s="2" t="s">
        <v>27</v>
      </c>
      <c r="U403" s="2" t="s">
        <v>27</v>
      </c>
      <c r="V403" s="2" t="s">
        <v>27</v>
      </c>
      <c r="AM403">
        <f>--ISNUMBER(IFERROR(SEARCH('Formulaire recherche'!$E$18,C403,1),""))</f>
        <v>1</v>
      </c>
      <c r="AN403">
        <f>IF(AM403=1,COUNTIF($AM$2:AM403,1),"")</f>
        <v>402</v>
      </c>
      <c r="AO403" t="str">
        <f>IFERROR(INDEX($C$2:$C$637,MATCH(ROWS($AN$2:AN403),position,0)),"")</f>
        <v/>
      </c>
    </row>
    <row r="404" spans="1:41" x14ac:dyDescent="0.25">
      <c r="A404">
        <v>355</v>
      </c>
      <c r="B404">
        <v>199999</v>
      </c>
      <c r="C404" s="2" t="s">
        <v>1105</v>
      </c>
      <c r="D404" s="2" t="s">
        <v>1106</v>
      </c>
      <c r="E404" s="2" t="s">
        <v>715</v>
      </c>
      <c r="F404" s="2" t="s">
        <v>27</v>
      </c>
      <c r="G404" s="2" t="s">
        <v>27</v>
      </c>
      <c r="H404" s="2" t="s">
        <v>27</v>
      </c>
      <c r="I404" s="2" t="s">
        <v>27</v>
      </c>
      <c r="J404" s="1"/>
      <c r="K404" s="1"/>
      <c r="M404" s="2" t="s">
        <v>27</v>
      </c>
      <c r="N404" s="2" t="s">
        <v>27</v>
      </c>
      <c r="O404" s="2" t="s">
        <v>27</v>
      </c>
      <c r="P404" s="2" t="s">
        <v>932</v>
      </c>
      <c r="Q404" s="2" t="s">
        <v>27</v>
      </c>
      <c r="R404" s="2" t="s">
        <v>27</v>
      </c>
      <c r="S404" s="2" t="s">
        <v>27</v>
      </c>
      <c r="T404" s="2" t="s">
        <v>27</v>
      </c>
      <c r="U404" s="2" t="s">
        <v>27</v>
      </c>
      <c r="V404" s="2" t="s">
        <v>27</v>
      </c>
      <c r="AM404">
        <f>--ISNUMBER(IFERROR(SEARCH('Formulaire recherche'!$E$18,C404,1),""))</f>
        <v>1</v>
      </c>
      <c r="AN404">
        <f>IF(AM404=1,COUNTIF($AM$2:AM404,1),"")</f>
        <v>403</v>
      </c>
      <c r="AO404" t="str">
        <f>IFERROR(INDEX($C$2:$C$637,MATCH(ROWS($AN$2:AN404),position,0)),"")</f>
        <v/>
      </c>
    </row>
    <row r="405" spans="1:41" x14ac:dyDescent="0.25">
      <c r="AM405">
        <f>--ISNUMBER(IFERROR(SEARCH('Formulaire recherche'!$E$18,C405,1),""))</f>
        <v>0</v>
      </c>
      <c r="AN405" t="str">
        <f>IF(AM405=1,COUNTIF($AM$2:AM405,1),"")</f>
        <v/>
      </c>
      <c r="AO405" t="str">
        <f>IFERROR(INDEX($C$2:$C$637,MATCH(ROWS($AN$2:AN405),position,0)),"")</f>
        <v/>
      </c>
    </row>
    <row r="406" spans="1:41" x14ac:dyDescent="0.25">
      <c r="AM406">
        <f>--ISNUMBER(IFERROR(SEARCH('Formulaire recherche'!$E$18,C406,1),""))</f>
        <v>0</v>
      </c>
      <c r="AN406" t="str">
        <f>IF(AM406=1,COUNTIF($AM$2:AM406,1),"")</f>
        <v/>
      </c>
      <c r="AO406" t="str">
        <f>IFERROR(INDEX($C$2:$C$637,MATCH(ROWS($AN$2:AN406),position,0)),"")</f>
        <v/>
      </c>
    </row>
    <row r="407" spans="1:41" x14ac:dyDescent="0.25">
      <c r="AM407">
        <f>--ISNUMBER(IFERROR(SEARCH('Formulaire recherche'!$E$18,C407,1),""))</f>
        <v>0</v>
      </c>
      <c r="AN407" t="str">
        <f>IF(AM407=1,COUNTIF($AM$2:AM407,1),"")</f>
        <v/>
      </c>
      <c r="AO407" t="str">
        <f>IFERROR(INDEX($C$2:$C$637,MATCH(ROWS($AN$2:AN407),position,0)),"")</f>
        <v/>
      </c>
    </row>
    <row r="408" spans="1:41" x14ac:dyDescent="0.25">
      <c r="AM408">
        <f>--ISNUMBER(IFERROR(SEARCH('Formulaire recherche'!$E$18,C408,1),""))</f>
        <v>0</v>
      </c>
      <c r="AN408" t="str">
        <f>IF(AM408=1,COUNTIF($AM$2:AM408,1),"")</f>
        <v/>
      </c>
      <c r="AO408" t="str">
        <f>IFERROR(INDEX($C$2:$C$637,MATCH(ROWS($AN$2:AN408),position,0)),"")</f>
        <v/>
      </c>
    </row>
    <row r="409" spans="1:41" x14ac:dyDescent="0.25">
      <c r="AM409">
        <f>--ISNUMBER(IFERROR(SEARCH('Formulaire recherche'!$E$18,C409,1),""))</f>
        <v>0</v>
      </c>
      <c r="AN409" t="str">
        <f>IF(AM409=1,COUNTIF($AM$2:AM409,1),"")</f>
        <v/>
      </c>
      <c r="AO409" t="str">
        <f>IFERROR(INDEX($C$2:$C$637,MATCH(ROWS($AN$2:AN409),position,0)),"")</f>
        <v/>
      </c>
    </row>
    <row r="410" spans="1:41" x14ac:dyDescent="0.25">
      <c r="AM410">
        <f>--ISNUMBER(IFERROR(SEARCH('Formulaire recherche'!$E$18,C410,1),""))</f>
        <v>0</v>
      </c>
      <c r="AN410" t="str">
        <f>IF(AM410=1,COUNTIF($AM$2:AM410,1),"")</f>
        <v/>
      </c>
      <c r="AO410" t="str">
        <f>IFERROR(INDEX($C$2:$C$637,MATCH(ROWS($AN$2:AN410),position,0)),"")</f>
        <v/>
      </c>
    </row>
    <row r="411" spans="1:41" x14ac:dyDescent="0.25">
      <c r="AM411">
        <f>--ISNUMBER(IFERROR(SEARCH('Formulaire recherche'!$E$18,C411,1),""))</f>
        <v>0</v>
      </c>
      <c r="AN411" t="str">
        <f>IF(AM411=1,COUNTIF($AM$2:AM411,1),"")</f>
        <v/>
      </c>
      <c r="AO411" t="str">
        <f>IFERROR(INDEX($C$2:$C$637,MATCH(ROWS($AN$2:AN411),position,0)),"")</f>
        <v/>
      </c>
    </row>
    <row r="412" spans="1:41" x14ac:dyDescent="0.25">
      <c r="AM412">
        <f>--ISNUMBER(IFERROR(SEARCH('Formulaire recherche'!$E$18,C412,1),""))</f>
        <v>0</v>
      </c>
      <c r="AN412" t="str">
        <f>IF(AM412=1,COUNTIF($AM$2:AM412,1),"")</f>
        <v/>
      </c>
      <c r="AO412" t="str">
        <f>IFERROR(INDEX($C$2:$C$637,MATCH(ROWS($AN$2:AN412),position,0)),"")</f>
        <v/>
      </c>
    </row>
    <row r="413" spans="1:41" x14ac:dyDescent="0.25">
      <c r="AM413">
        <f>--ISNUMBER(IFERROR(SEARCH('Formulaire recherche'!$E$18,C413,1),""))</f>
        <v>0</v>
      </c>
      <c r="AN413" t="str">
        <f>IF(AM413=1,COUNTIF($AM$2:AM413,1),"")</f>
        <v/>
      </c>
      <c r="AO413" t="str">
        <f>IFERROR(INDEX($C$2:$C$637,MATCH(ROWS($AN$2:AN413),position,0)),"")</f>
        <v/>
      </c>
    </row>
    <row r="414" spans="1:41" x14ac:dyDescent="0.25">
      <c r="AM414">
        <f>--ISNUMBER(IFERROR(SEARCH('Formulaire recherche'!$E$18,C414,1),""))</f>
        <v>0</v>
      </c>
      <c r="AN414" t="str">
        <f>IF(AM414=1,COUNTIF($AM$2:AM414,1),"")</f>
        <v/>
      </c>
      <c r="AO414" t="str">
        <f>IFERROR(INDEX($C$2:$C$637,MATCH(ROWS($AN$2:AN414),position,0)),"")</f>
        <v/>
      </c>
    </row>
    <row r="415" spans="1:41" x14ac:dyDescent="0.25">
      <c r="AM415">
        <f>--ISNUMBER(IFERROR(SEARCH('Formulaire recherche'!$E$18,C415,1),""))</f>
        <v>0</v>
      </c>
      <c r="AN415" t="str">
        <f>IF(AM415=1,COUNTIF($AM$2:AM415,1),"")</f>
        <v/>
      </c>
      <c r="AO415" t="str">
        <f>IFERROR(INDEX($C$2:$C$637,MATCH(ROWS($AN$2:AN415),position,0)),"")</f>
        <v/>
      </c>
    </row>
    <row r="416" spans="1:41" x14ac:dyDescent="0.25">
      <c r="AM416">
        <f>--ISNUMBER(IFERROR(SEARCH('Formulaire recherche'!$E$18,C416,1),""))</f>
        <v>0</v>
      </c>
      <c r="AN416" t="str">
        <f>IF(AM416=1,COUNTIF($AM$2:AM416,1),"")</f>
        <v/>
      </c>
      <c r="AO416" t="str">
        <f>IFERROR(INDEX($C$2:$C$637,MATCH(ROWS($AN$2:AN416),position,0)),"")</f>
        <v/>
      </c>
    </row>
    <row r="417" spans="39:41" x14ac:dyDescent="0.25">
      <c r="AM417">
        <f>--ISNUMBER(IFERROR(SEARCH('Formulaire recherche'!$E$18,C417,1),""))</f>
        <v>0</v>
      </c>
      <c r="AN417" t="str">
        <f>IF(AM417=1,COUNTIF($AM$2:AM417,1),"")</f>
        <v/>
      </c>
      <c r="AO417" t="str">
        <f>IFERROR(INDEX($C$2:$C$637,MATCH(ROWS($AN$2:AN417),position,0)),"")</f>
        <v/>
      </c>
    </row>
    <row r="418" spans="39:41" x14ac:dyDescent="0.25">
      <c r="AM418">
        <f>--ISNUMBER(IFERROR(SEARCH('Formulaire recherche'!$E$18,C418,1),""))</f>
        <v>0</v>
      </c>
      <c r="AN418" t="str">
        <f>IF(AM418=1,COUNTIF($AM$2:AM418,1),"")</f>
        <v/>
      </c>
      <c r="AO418" t="str">
        <f>IFERROR(INDEX($C$2:$C$637,MATCH(ROWS($AN$2:AN418),position,0)),"")</f>
        <v/>
      </c>
    </row>
    <row r="419" spans="39:41" x14ac:dyDescent="0.25">
      <c r="AM419">
        <f>--ISNUMBER(IFERROR(SEARCH('Formulaire recherche'!$E$18,C419,1),""))</f>
        <v>0</v>
      </c>
      <c r="AN419" t="str">
        <f>IF(AM419=1,COUNTIF($AM$2:AM419,1),"")</f>
        <v/>
      </c>
      <c r="AO419" t="str">
        <f>IFERROR(INDEX($C$2:$C$637,MATCH(ROWS($AN$2:AN419),position,0)),"")</f>
        <v/>
      </c>
    </row>
    <row r="420" spans="39:41" x14ac:dyDescent="0.25">
      <c r="AM420">
        <f>--ISNUMBER(IFERROR(SEARCH('Formulaire recherche'!$E$18,C420,1),""))</f>
        <v>0</v>
      </c>
      <c r="AN420" t="str">
        <f>IF(AM420=1,COUNTIF($AM$2:AM420,1),"")</f>
        <v/>
      </c>
      <c r="AO420" t="str">
        <f>IFERROR(INDEX($C$2:$C$637,MATCH(ROWS($AN$2:AN420),position,0)),"")</f>
        <v/>
      </c>
    </row>
    <row r="421" spans="39:41" x14ac:dyDescent="0.25">
      <c r="AM421">
        <f>--ISNUMBER(IFERROR(SEARCH('Formulaire recherche'!$E$18,C421,1),""))</f>
        <v>0</v>
      </c>
      <c r="AN421" t="str">
        <f>IF(AM421=1,COUNTIF($AM$2:AM421,1),"")</f>
        <v/>
      </c>
      <c r="AO421" t="str">
        <f>IFERROR(INDEX($C$2:$C$637,MATCH(ROWS($AN$2:AN421),position,0)),"")</f>
        <v/>
      </c>
    </row>
    <row r="422" spans="39:41" x14ac:dyDescent="0.25">
      <c r="AM422">
        <f>--ISNUMBER(IFERROR(SEARCH('Formulaire recherche'!$E$18,C422,1),""))</f>
        <v>0</v>
      </c>
      <c r="AN422" t="str">
        <f>IF(AM422=1,COUNTIF($AM$2:AM422,1),"")</f>
        <v/>
      </c>
      <c r="AO422" t="str">
        <f>IFERROR(INDEX($C$2:$C$637,MATCH(ROWS($AN$2:AN422),position,0)),"")</f>
        <v/>
      </c>
    </row>
    <row r="423" spans="39:41" x14ac:dyDescent="0.25">
      <c r="AM423">
        <f>--ISNUMBER(IFERROR(SEARCH('Formulaire recherche'!$E$18,C423,1),""))</f>
        <v>0</v>
      </c>
      <c r="AN423" t="str">
        <f>IF(AM423=1,COUNTIF($AM$2:AM423,1),"")</f>
        <v/>
      </c>
      <c r="AO423" t="str">
        <f>IFERROR(INDEX($C$2:$C$637,MATCH(ROWS($AN$2:AN423),position,0)),"")</f>
        <v/>
      </c>
    </row>
    <row r="424" spans="39:41" x14ac:dyDescent="0.25">
      <c r="AM424">
        <f>--ISNUMBER(IFERROR(SEARCH('Formulaire recherche'!$E$18,C424,1),""))</f>
        <v>0</v>
      </c>
      <c r="AN424" t="str">
        <f>IF(AM424=1,COUNTIF($AM$2:AM424,1),"")</f>
        <v/>
      </c>
      <c r="AO424" t="str">
        <f>IFERROR(INDEX($C$2:$C$637,MATCH(ROWS($AN$2:AN424),position,0)),"")</f>
        <v/>
      </c>
    </row>
    <row r="425" spans="39:41" x14ac:dyDescent="0.25">
      <c r="AM425">
        <f>--ISNUMBER(IFERROR(SEARCH('Formulaire recherche'!$E$18,C425,1),""))</f>
        <v>0</v>
      </c>
      <c r="AN425" t="str">
        <f>IF(AM425=1,COUNTIF($AM$2:AM425,1),"")</f>
        <v/>
      </c>
      <c r="AO425" t="str">
        <f>IFERROR(INDEX($C$2:$C$637,MATCH(ROWS($AN$2:AN425),position,0)),"")</f>
        <v/>
      </c>
    </row>
    <row r="426" spans="39:41" x14ac:dyDescent="0.25">
      <c r="AM426">
        <f>--ISNUMBER(IFERROR(SEARCH('Formulaire recherche'!$E$18,C426,1),""))</f>
        <v>0</v>
      </c>
      <c r="AN426" t="str">
        <f>IF(AM426=1,COUNTIF($AM$2:AM426,1),"")</f>
        <v/>
      </c>
      <c r="AO426" t="str">
        <f>IFERROR(INDEX($C$2:$C$637,MATCH(ROWS($AN$2:AN426),position,0)),"")</f>
        <v/>
      </c>
    </row>
    <row r="427" spans="39:41" x14ac:dyDescent="0.25">
      <c r="AM427">
        <f>--ISNUMBER(IFERROR(SEARCH('Formulaire recherche'!$E$18,C427,1),""))</f>
        <v>0</v>
      </c>
      <c r="AN427" t="str">
        <f>IF(AM427=1,COUNTIF($AM$2:AM427,1),"")</f>
        <v/>
      </c>
      <c r="AO427" t="str">
        <f>IFERROR(INDEX($C$2:$C$637,MATCH(ROWS($AN$2:AN427),position,0)),"")</f>
        <v/>
      </c>
    </row>
    <row r="428" spans="39:41" x14ac:dyDescent="0.25">
      <c r="AM428">
        <f>--ISNUMBER(IFERROR(SEARCH('Formulaire recherche'!$E$18,C428,1),""))</f>
        <v>0</v>
      </c>
      <c r="AN428" t="str">
        <f>IF(AM428=1,COUNTIF($AM$2:AM428,1),"")</f>
        <v/>
      </c>
      <c r="AO428" t="str">
        <f>IFERROR(INDEX($C$2:$C$637,MATCH(ROWS($AN$2:AN428),position,0)),"")</f>
        <v/>
      </c>
    </row>
    <row r="429" spans="39:41" x14ac:dyDescent="0.25">
      <c r="AM429">
        <f>--ISNUMBER(IFERROR(SEARCH('Formulaire recherche'!$E$18,C429,1),""))</f>
        <v>0</v>
      </c>
      <c r="AN429" t="str">
        <f>IF(AM429=1,COUNTIF($AM$2:AM429,1),"")</f>
        <v/>
      </c>
      <c r="AO429" t="str">
        <f>IFERROR(INDEX($C$2:$C$637,MATCH(ROWS($AN$2:AN429),position,0)),"")</f>
        <v/>
      </c>
    </row>
    <row r="430" spans="39:41" x14ac:dyDescent="0.25">
      <c r="AM430">
        <f>--ISNUMBER(IFERROR(SEARCH('Formulaire recherche'!$E$18,C430,1),""))</f>
        <v>0</v>
      </c>
      <c r="AN430" t="str">
        <f>IF(AM430=1,COUNTIF($AM$2:AM430,1),"")</f>
        <v/>
      </c>
      <c r="AO430" t="str">
        <f>IFERROR(INDEX($C$2:$C$637,MATCH(ROWS($AN$2:AN430),position,0)),"")</f>
        <v/>
      </c>
    </row>
    <row r="431" spans="39:41" x14ac:dyDescent="0.25">
      <c r="AM431">
        <f>--ISNUMBER(IFERROR(SEARCH('Formulaire recherche'!$E$18,C431,1),""))</f>
        <v>0</v>
      </c>
      <c r="AN431" t="str">
        <f>IF(AM431=1,COUNTIF($AM$2:AM431,1),"")</f>
        <v/>
      </c>
      <c r="AO431" t="str">
        <f>IFERROR(INDEX($C$2:$C$637,MATCH(ROWS($AN$2:AN431),position,0)),"")</f>
        <v/>
      </c>
    </row>
    <row r="432" spans="39:41" x14ac:dyDescent="0.25">
      <c r="AM432">
        <f>--ISNUMBER(IFERROR(SEARCH('Formulaire recherche'!$E$18,C432,1),""))</f>
        <v>0</v>
      </c>
      <c r="AN432" t="str">
        <f>IF(AM432=1,COUNTIF($AM$2:AM432,1),"")</f>
        <v/>
      </c>
      <c r="AO432" t="str">
        <f>IFERROR(INDEX($C$2:$C$637,MATCH(ROWS($AN$2:AN432),position,0)),"")</f>
        <v/>
      </c>
    </row>
    <row r="433" spans="39:41" x14ac:dyDescent="0.25">
      <c r="AM433">
        <f>--ISNUMBER(IFERROR(SEARCH('Formulaire recherche'!$E$18,C433,1),""))</f>
        <v>0</v>
      </c>
      <c r="AN433" t="str">
        <f>IF(AM433=1,COUNTIF($AM$2:AM433,1),"")</f>
        <v/>
      </c>
      <c r="AO433" t="str">
        <f>IFERROR(INDEX($C$2:$C$637,MATCH(ROWS($AN$2:AN433),position,0)),"")</f>
        <v/>
      </c>
    </row>
    <row r="434" spans="39:41" x14ac:dyDescent="0.25">
      <c r="AM434">
        <f>--ISNUMBER(IFERROR(SEARCH('Formulaire recherche'!$E$18,C434,1),""))</f>
        <v>0</v>
      </c>
      <c r="AN434" t="str">
        <f>IF(AM434=1,COUNTIF($AM$2:AM434,1),"")</f>
        <v/>
      </c>
      <c r="AO434" t="str">
        <f>IFERROR(INDEX($C$2:$C$637,MATCH(ROWS($AN$2:AN434),position,0)),"")</f>
        <v/>
      </c>
    </row>
    <row r="435" spans="39:41" x14ac:dyDescent="0.25">
      <c r="AM435">
        <f>--ISNUMBER(IFERROR(SEARCH('Formulaire recherche'!$E$18,C435,1),""))</f>
        <v>0</v>
      </c>
      <c r="AN435" t="str">
        <f>IF(AM435=1,COUNTIF($AM$2:AM435,1),"")</f>
        <v/>
      </c>
      <c r="AO435" t="str">
        <f>IFERROR(INDEX($C$2:$C$637,MATCH(ROWS($AN$2:AN435),position,0)),"")</f>
        <v/>
      </c>
    </row>
    <row r="436" spans="39:41" x14ac:dyDescent="0.25">
      <c r="AM436">
        <f>--ISNUMBER(IFERROR(SEARCH('Formulaire recherche'!$E$18,C436,1),""))</f>
        <v>0</v>
      </c>
      <c r="AN436" t="str">
        <f>IF(AM436=1,COUNTIF($AM$2:AM436,1),"")</f>
        <v/>
      </c>
      <c r="AO436" t="str">
        <f>IFERROR(INDEX($C$2:$C$637,MATCH(ROWS($AN$2:AN436),position,0)),"")</f>
        <v/>
      </c>
    </row>
    <row r="437" spans="39:41" x14ac:dyDescent="0.25">
      <c r="AM437">
        <f>--ISNUMBER(IFERROR(SEARCH('Formulaire recherche'!$E$18,C437,1),""))</f>
        <v>0</v>
      </c>
      <c r="AN437" t="str">
        <f>IF(AM437=1,COUNTIF($AM$2:AM437,1),"")</f>
        <v/>
      </c>
      <c r="AO437" t="str">
        <f>IFERROR(INDEX($C$2:$C$637,MATCH(ROWS($AN$2:AN437),position,0)),"")</f>
        <v/>
      </c>
    </row>
    <row r="438" spans="39:41" x14ac:dyDescent="0.25">
      <c r="AM438">
        <f>--ISNUMBER(IFERROR(SEARCH('Formulaire recherche'!$E$18,C438,1),""))</f>
        <v>0</v>
      </c>
      <c r="AN438" t="str">
        <f>IF(AM438=1,COUNTIF($AM$2:AM438,1),"")</f>
        <v/>
      </c>
      <c r="AO438" t="str">
        <f>IFERROR(INDEX($C$2:$C$637,MATCH(ROWS($AN$2:AN438),position,0)),"")</f>
        <v/>
      </c>
    </row>
    <row r="439" spans="39:41" x14ac:dyDescent="0.25">
      <c r="AM439">
        <f>--ISNUMBER(IFERROR(SEARCH('Formulaire recherche'!$E$18,C439,1),""))</f>
        <v>0</v>
      </c>
      <c r="AN439" t="str">
        <f>IF(AM439=1,COUNTIF($AM$2:AM439,1),"")</f>
        <v/>
      </c>
      <c r="AO439" t="str">
        <f>IFERROR(INDEX($C$2:$C$637,MATCH(ROWS($AN$2:AN439),position,0)),"")</f>
        <v/>
      </c>
    </row>
    <row r="440" spans="39:41" x14ac:dyDescent="0.25">
      <c r="AM440">
        <f>--ISNUMBER(IFERROR(SEARCH('Formulaire recherche'!$E$18,C440,1),""))</f>
        <v>0</v>
      </c>
      <c r="AN440" t="str">
        <f>IF(AM440=1,COUNTIF($AM$2:AM440,1),"")</f>
        <v/>
      </c>
      <c r="AO440" t="str">
        <f>IFERROR(INDEX($C$2:$C$637,MATCH(ROWS($AN$2:AN440),position,0)),"")</f>
        <v/>
      </c>
    </row>
    <row r="441" spans="39:41" x14ac:dyDescent="0.25">
      <c r="AM441">
        <f>--ISNUMBER(IFERROR(SEARCH('Formulaire recherche'!$E$18,C441,1),""))</f>
        <v>0</v>
      </c>
      <c r="AN441" t="str">
        <f>IF(AM441=1,COUNTIF($AM$2:AM441,1),"")</f>
        <v/>
      </c>
      <c r="AO441" t="str">
        <f>IFERROR(INDEX($C$2:$C$637,MATCH(ROWS($AN$2:AN441),position,0)),"")</f>
        <v/>
      </c>
    </row>
    <row r="442" spans="39:41" x14ac:dyDescent="0.25">
      <c r="AM442">
        <f>--ISNUMBER(IFERROR(SEARCH('Formulaire recherche'!$E$18,C442,1),""))</f>
        <v>0</v>
      </c>
      <c r="AN442" t="str">
        <f>IF(AM442=1,COUNTIF($AM$2:AM442,1),"")</f>
        <v/>
      </c>
      <c r="AO442" t="str">
        <f>IFERROR(INDEX($C$2:$C$637,MATCH(ROWS($AN$2:AN442),position,0)),"")</f>
        <v/>
      </c>
    </row>
    <row r="443" spans="39:41" x14ac:dyDescent="0.25">
      <c r="AM443">
        <f>--ISNUMBER(IFERROR(SEARCH('Formulaire recherche'!$E$18,C443,1),""))</f>
        <v>0</v>
      </c>
      <c r="AN443" t="str">
        <f>IF(AM443=1,COUNTIF($AM$2:AM443,1),"")</f>
        <v/>
      </c>
      <c r="AO443" t="str">
        <f>IFERROR(INDEX($C$2:$C$637,MATCH(ROWS($AN$2:AN443),position,0)),"")</f>
        <v/>
      </c>
    </row>
    <row r="444" spans="39:41" x14ac:dyDescent="0.25">
      <c r="AM444">
        <f>--ISNUMBER(IFERROR(SEARCH('Formulaire recherche'!$E$18,C444,1),""))</f>
        <v>0</v>
      </c>
      <c r="AN444" t="str">
        <f>IF(AM444=1,COUNTIF($AM$2:AM444,1),"")</f>
        <v/>
      </c>
      <c r="AO444" t="str">
        <f>IFERROR(INDEX($C$2:$C$637,MATCH(ROWS($AN$2:AN444),position,0)),"")</f>
        <v/>
      </c>
    </row>
    <row r="445" spans="39:41" x14ac:dyDescent="0.25">
      <c r="AM445">
        <f>--ISNUMBER(IFERROR(SEARCH('Formulaire recherche'!$E$18,C445,1),""))</f>
        <v>0</v>
      </c>
      <c r="AN445" t="str">
        <f>IF(AM445=1,COUNTIF($AM$2:AM445,1),"")</f>
        <v/>
      </c>
      <c r="AO445" t="str">
        <f>IFERROR(INDEX($C$2:$C$637,MATCH(ROWS($AN$2:AN445),position,0)),"")</f>
        <v/>
      </c>
    </row>
    <row r="446" spans="39:41" x14ac:dyDescent="0.25">
      <c r="AM446">
        <f>--ISNUMBER(IFERROR(SEARCH('Formulaire recherche'!$E$18,C446,1),""))</f>
        <v>0</v>
      </c>
      <c r="AN446" t="str">
        <f>IF(AM446=1,COUNTIF($AM$2:AM446,1),"")</f>
        <v/>
      </c>
      <c r="AO446" t="str">
        <f>IFERROR(INDEX($C$2:$C$637,MATCH(ROWS($AN$2:AN446),position,0)),"")</f>
        <v/>
      </c>
    </row>
    <row r="447" spans="39:41" x14ac:dyDescent="0.25">
      <c r="AM447">
        <f>--ISNUMBER(IFERROR(SEARCH('Formulaire recherche'!$E$18,C447,1),""))</f>
        <v>0</v>
      </c>
      <c r="AN447" t="str">
        <f>IF(AM447=1,COUNTIF($AM$2:AM447,1),"")</f>
        <v/>
      </c>
      <c r="AO447" t="str">
        <f>IFERROR(INDEX($C$2:$C$637,MATCH(ROWS($AN$2:AN447),position,0)),"")</f>
        <v/>
      </c>
    </row>
    <row r="448" spans="39:41" x14ac:dyDescent="0.25">
      <c r="AM448">
        <f>--ISNUMBER(IFERROR(SEARCH('Formulaire recherche'!$E$18,C448,1),""))</f>
        <v>0</v>
      </c>
      <c r="AN448" t="str">
        <f>IF(AM448=1,COUNTIF($AM$2:AM448,1),"")</f>
        <v/>
      </c>
      <c r="AO448" t="str">
        <f>IFERROR(INDEX($C$2:$C$637,MATCH(ROWS($AN$2:AN448),position,0)),"")</f>
        <v/>
      </c>
    </row>
    <row r="449" spans="39:41" x14ac:dyDescent="0.25">
      <c r="AM449">
        <f>--ISNUMBER(IFERROR(SEARCH('Formulaire recherche'!$E$18,C449,1),""))</f>
        <v>0</v>
      </c>
      <c r="AN449" t="str">
        <f>IF(AM449=1,COUNTIF($AM$2:AM449,1),"")</f>
        <v/>
      </c>
      <c r="AO449" t="str">
        <f>IFERROR(INDEX($C$2:$C$637,MATCH(ROWS($AN$2:AN449),position,0)),"")</f>
        <v/>
      </c>
    </row>
    <row r="450" spans="39:41" x14ac:dyDescent="0.25">
      <c r="AM450">
        <f>--ISNUMBER(IFERROR(SEARCH('Formulaire recherche'!$E$18,C450,1),""))</f>
        <v>0</v>
      </c>
      <c r="AN450" t="str">
        <f>IF(AM450=1,COUNTIF($AM$2:AM450,1),"")</f>
        <v/>
      </c>
      <c r="AO450" t="str">
        <f>IFERROR(INDEX($C$2:$C$637,MATCH(ROWS($AN$2:AN450),position,0)),"")</f>
        <v/>
      </c>
    </row>
    <row r="451" spans="39:41" x14ac:dyDescent="0.25">
      <c r="AM451">
        <f>--ISNUMBER(IFERROR(SEARCH('Formulaire recherche'!$E$18,C451,1),""))</f>
        <v>0</v>
      </c>
      <c r="AN451" t="str">
        <f>IF(AM451=1,COUNTIF($AM$2:AM451,1),"")</f>
        <v/>
      </c>
      <c r="AO451" t="str">
        <f>IFERROR(INDEX($C$2:$C$637,MATCH(ROWS($AN$2:AN451),position,0)),"")</f>
        <v/>
      </c>
    </row>
    <row r="452" spans="39:41" x14ac:dyDescent="0.25">
      <c r="AM452">
        <f>--ISNUMBER(IFERROR(SEARCH('Formulaire recherche'!$E$18,C452,1),""))</f>
        <v>0</v>
      </c>
      <c r="AN452" t="str">
        <f>IF(AM452=1,COUNTIF($AM$2:AM452,1),"")</f>
        <v/>
      </c>
      <c r="AO452" t="str">
        <f>IFERROR(INDEX($C$2:$C$637,MATCH(ROWS($AN$2:AN452),position,0)),"")</f>
        <v/>
      </c>
    </row>
    <row r="453" spans="39:41" x14ac:dyDescent="0.25">
      <c r="AM453">
        <f>--ISNUMBER(IFERROR(SEARCH('Formulaire recherche'!$E$18,C453,1),""))</f>
        <v>0</v>
      </c>
      <c r="AN453" t="str">
        <f>IF(AM453=1,COUNTIF($AM$2:AM453,1),"")</f>
        <v/>
      </c>
      <c r="AO453" t="str">
        <f>IFERROR(INDEX($C$2:$C$637,MATCH(ROWS($AN$2:AN453),position,0)),"")</f>
        <v/>
      </c>
    </row>
    <row r="454" spans="39:41" x14ac:dyDescent="0.25">
      <c r="AM454">
        <f>--ISNUMBER(IFERROR(SEARCH('Formulaire recherche'!$E$18,C454,1),""))</f>
        <v>0</v>
      </c>
      <c r="AN454" t="str">
        <f>IF(AM454=1,COUNTIF($AM$2:AM454,1),"")</f>
        <v/>
      </c>
      <c r="AO454" t="str">
        <f>IFERROR(INDEX($C$2:$C$637,MATCH(ROWS($AN$2:AN454),position,0)),"")</f>
        <v/>
      </c>
    </row>
    <row r="455" spans="39:41" x14ac:dyDescent="0.25">
      <c r="AM455">
        <f>--ISNUMBER(IFERROR(SEARCH('Formulaire recherche'!$E$18,C455,1),""))</f>
        <v>0</v>
      </c>
      <c r="AN455" t="str">
        <f>IF(AM455=1,COUNTIF($AM$2:AM455,1),"")</f>
        <v/>
      </c>
      <c r="AO455" t="str">
        <f>IFERROR(INDEX($C$2:$C$637,MATCH(ROWS($AN$2:AN455),position,0)),"")</f>
        <v/>
      </c>
    </row>
    <row r="456" spans="39:41" x14ac:dyDescent="0.25">
      <c r="AM456">
        <f>--ISNUMBER(IFERROR(SEARCH('Formulaire recherche'!$E$18,C456,1),""))</f>
        <v>0</v>
      </c>
      <c r="AN456" t="str">
        <f>IF(AM456=1,COUNTIF($AM$2:AM456,1),"")</f>
        <v/>
      </c>
      <c r="AO456" t="str">
        <f>IFERROR(INDEX($C$2:$C$637,MATCH(ROWS($AN$2:AN456),position,0)),"")</f>
        <v/>
      </c>
    </row>
    <row r="457" spans="39:41" x14ac:dyDescent="0.25">
      <c r="AM457">
        <f>--ISNUMBER(IFERROR(SEARCH('Formulaire recherche'!$E$18,C457,1),""))</f>
        <v>0</v>
      </c>
      <c r="AN457" t="str">
        <f>IF(AM457=1,COUNTIF($AM$2:AM457,1),"")</f>
        <v/>
      </c>
      <c r="AO457" t="str">
        <f>IFERROR(INDEX($C$2:$C$637,MATCH(ROWS($AN$2:AN457),position,0)),"")</f>
        <v/>
      </c>
    </row>
    <row r="458" spans="39:41" x14ac:dyDescent="0.25">
      <c r="AM458">
        <f>--ISNUMBER(IFERROR(SEARCH('Formulaire recherche'!$E$18,C458,1),""))</f>
        <v>0</v>
      </c>
      <c r="AN458" t="str">
        <f>IF(AM458=1,COUNTIF($AM$2:AM458,1),"")</f>
        <v/>
      </c>
      <c r="AO458" t="str">
        <f>IFERROR(INDEX($C$2:$C$637,MATCH(ROWS($AN$2:AN458),position,0)),"")</f>
        <v/>
      </c>
    </row>
    <row r="459" spans="39:41" x14ac:dyDescent="0.25">
      <c r="AM459">
        <f>--ISNUMBER(IFERROR(SEARCH('Formulaire recherche'!$E$18,C459,1),""))</f>
        <v>0</v>
      </c>
      <c r="AN459" t="str">
        <f>IF(AM459=1,COUNTIF($AM$2:AM459,1),"")</f>
        <v/>
      </c>
      <c r="AO459" t="str">
        <f>IFERROR(INDEX($C$2:$C$637,MATCH(ROWS($AN$2:AN459),position,0)),"")</f>
        <v/>
      </c>
    </row>
    <row r="460" spans="39:41" x14ac:dyDescent="0.25">
      <c r="AM460">
        <f>--ISNUMBER(IFERROR(SEARCH('Formulaire recherche'!$E$18,C460,1),""))</f>
        <v>0</v>
      </c>
      <c r="AN460" t="str">
        <f>IF(AM460=1,COUNTIF($AM$2:AM460,1),"")</f>
        <v/>
      </c>
      <c r="AO460" t="str">
        <f>IFERROR(INDEX($C$2:$C$637,MATCH(ROWS($AN$2:AN460),position,0)),"")</f>
        <v/>
      </c>
    </row>
    <row r="461" spans="39:41" x14ac:dyDescent="0.25">
      <c r="AM461">
        <f>--ISNUMBER(IFERROR(SEARCH('Formulaire recherche'!$E$18,C461,1),""))</f>
        <v>0</v>
      </c>
      <c r="AN461" t="str">
        <f>IF(AM461=1,COUNTIF($AM$2:AM461,1),"")</f>
        <v/>
      </c>
      <c r="AO461" t="str">
        <f>IFERROR(INDEX($C$2:$C$637,MATCH(ROWS($AN$2:AN461),position,0)),"")</f>
        <v/>
      </c>
    </row>
    <row r="462" spans="39:41" x14ac:dyDescent="0.25">
      <c r="AM462">
        <f>--ISNUMBER(IFERROR(SEARCH('Formulaire recherche'!$E$18,C462,1),""))</f>
        <v>0</v>
      </c>
      <c r="AN462" t="str">
        <f>IF(AM462=1,COUNTIF($AM$2:AM462,1),"")</f>
        <v/>
      </c>
      <c r="AO462" t="str">
        <f>IFERROR(INDEX($C$2:$C$637,MATCH(ROWS($AN$2:AN462),position,0)),"")</f>
        <v/>
      </c>
    </row>
    <row r="463" spans="39:41" x14ac:dyDescent="0.25">
      <c r="AM463">
        <f>--ISNUMBER(IFERROR(SEARCH('Formulaire recherche'!$E$18,C463,1),""))</f>
        <v>0</v>
      </c>
      <c r="AN463" t="str">
        <f>IF(AM463=1,COUNTIF($AM$2:AM463,1),"")</f>
        <v/>
      </c>
      <c r="AO463" t="str">
        <f>IFERROR(INDEX($C$2:$C$637,MATCH(ROWS($AN$2:AN463),position,0)),"")</f>
        <v/>
      </c>
    </row>
    <row r="464" spans="39:41" x14ac:dyDescent="0.25">
      <c r="AM464">
        <f>--ISNUMBER(IFERROR(SEARCH('Formulaire recherche'!$E$18,C464,1),""))</f>
        <v>0</v>
      </c>
      <c r="AN464" t="str">
        <f>IF(AM464=1,COUNTIF($AM$2:AM464,1),"")</f>
        <v/>
      </c>
      <c r="AO464" t="str">
        <f>IFERROR(INDEX($C$2:$C$637,MATCH(ROWS($AN$2:AN464),position,0)),"")</f>
        <v/>
      </c>
    </row>
    <row r="465" spans="39:41" x14ac:dyDescent="0.25">
      <c r="AM465">
        <f>--ISNUMBER(IFERROR(SEARCH('Formulaire recherche'!$E$18,C465,1),""))</f>
        <v>0</v>
      </c>
      <c r="AN465" t="str">
        <f>IF(AM465=1,COUNTIF($AM$2:AM465,1),"")</f>
        <v/>
      </c>
      <c r="AO465" t="str">
        <f>IFERROR(INDEX($C$2:$C$637,MATCH(ROWS($AN$2:AN465),position,0)),"")</f>
        <v/>
      </c>
    </row>
    <row r="466" spans="39:41" x14ac:dyDescent="0.25">
      <c r="AM466">
        <f>--ISNUMBER(IFERROR(SEARCH('Formulaire recherche'!$E$18,C466,1),""))</f>
        <v>0</v>
      </c>
      <c r="AN466" t="str">
        <f>IF(AM466=1,COUNTIF($AM$2:AM466,1),"")</f>
        <v/>
      </c>
      <c r="AO466" t="str">
        <f>IFERROR(INDEX($C$2:$C$637,MATCH(ROWS($AN$2:AN466),position,0)),"")</f>
        <v/>
      </c>
    </row>
    <row r="467" spans="39:41" x14ac:dyDescent="0.25">
      <c r="AM467">
        <f>--ISNUMBER(IFERROR(SEARCH('Formulaire recherche'!$E$18,C467,1),""))</f>
        <v>0</v>
      </c>
      <c r="AN467" t="str">
        <f>IF(AM467=1,COUNTIF($AM$2:AM467,1),"")</f>
        <v/>
      </c>
      <c r="AO467" t="str">
        <f>IFERROR(INDEX($C$2:$C$637,MATCH(ROWS($AN$2:AN467),position,0)),"")</f>
        <v/>
      </c>
    </row>
    <row r="468" spans="39:41" x14ac:dyDescent="0.25">
      <c r="AM468">
        <f>--ISNUMBER(IFERROR(SEARCH('Formulaire recherche'!$E$18,C468,1),""))</f>
        <v>0</v>
      </c>
      <c r="AN468" t="str">
        <f>IF(AM468=1,COUNTIF($AM$2:AM468,1),"")</f>
        <v/>
      </c>
      <c r="AO468" t="str">
        <f>IFERROR(INDEX($C$2:$C$637,MATCH(ROWS($AN$2:AN468),position,0)),"")</f>
        <v/>
      </c>
    </row>
    <row r="469" spans="39:41" x14ac:dyDescent="0.25">
      <c r="AM469">
        <f>--ISNUMBER(IFERROR(SEARCH('Formulaire recherche'!$E$18,C469,1),""))</f>
        <v>0</v>
      </c>
      <c r="AN469" t="str">
        <f>IF(AM469=1,COUNTIF($AM$2:AM469,1),"")</f>
        <v/>
      </c>
      <c r="AO469" t="str">
        <f>IFERROR(INDEX($C$2:$C$637,MATCH(ROWS($AN$2:AN469),position,0)),"")</f>
        <v/>
      </c>
    </row>
    <row r="470" spans="39:41" x14ac:dyDescent="0.25">
      <c r="AM470">
        <f>--ISNUMBER(IFERROR(SEARCH('Formulaire recherche'!$E$18,C470,1),""))</f>
        <v>0</v>
      </c>
      <c r="AN470" t="str">
        <f>IF(AM470=1,COUNTIF($AM$2:AM470,1),"")</f>
        <v/>
      </c>
      <c r="AO470" t="str">
        <f>IFERROR(INDEX($C$2:$C$637,MATCH(ROWS($AN$2:AN470),position,0)),"")</f>
        <v/>
      </c>
    </row>
    <row r="471" spans="39:41" x14ac:dyDescent="0.25">
      <c r="AM471">
        <f>--ISNUMBER(IFERROR(SEARCH('Formulaire recherche'!$E$18,C471,1),""))</f>
        <v>0</v>
      </c>
      <c r="AN471" t="str">
        <f>IF(AM471=1,COUNTIF($AM$2:AM471,1),"")</f>
        <v/>
      </c>
      <c r="AO471" t="str">
        <f>IFERROR(INDEX($C$2:$C$637,MATCH(ROWS($AN$2:AN471),position,0)),"")</f>
        <v/>
      </c>
    </row>
    <row r="472" spans="39:41" x14ac:dyDescent="0.25">
      <c r="AM472">
        <f>--ISNUMBER(IFERROR(SEARCH('Formulaire recherche'!$E$18,C472,1),""))</f>
        <v>0</v>
      </c>
      <c r="AN472" t="str">
        <f>IF(AM472=1,COUNTIF($AM$2:AM472,1),"")</f>
        <v/>
      </c>
      <c r="AO472" t="str">
        <f>IFERROR(INDEX($C$2:$C$637,MATCH(ROWS($AN$2:AN472),position,0)),"")</f>
        <v/>
      </c>
    </row>
    <row r="473" spans="39:41" x14ac:dyDescent="0.25">
      <c r="AM473">
        <f>--ISNUMBER(IFERROR(SEARCH('Formulaire recherche'!$E$18,C473,1),""))</f>
        <v>0</v>
      </c>
      <c r="AN473" t="str">
        <f>IF(AM473=1,COUNTIF($AM$2:AM473,1),"")</f>
        <v/>
      </c>
      <c r="AO473" t="str">
        <f>IFERROR(INDEX($C$2:$C$637,MATCH(ROWS($AN$2:AN473),position,0)),"")</f>
        <v/>
      </c>
    </row>
    <row r="474" spans="39:41" x14ac:dyDescent="0.25">
      <c r="AM474">
        <f>--ISNUMBER(IFERROR(SEARCH('Formulaire recherche'!$E$18,C474,1),""))</f>
        <v>0</v>
      </c>
      <c r="AN474" t="str">
        <f>IF(AM474=1,COUNTIF($AM$2:AM474,1),"")</f>
        <v/>
      </c>
      <c r="AO474" t="str">
        <f>IFERROR(INDEX($C$2:$C$637,MATCH(ROWS($AN$2:AN474),position,0)),"")</f>
        <v/>
      </c>
    </row>
    <row r="475" spans="39:41" x14ac:dyDescent="0.25">
      <c r="AM475">
        <f>--ISNUMBER(IFERROR(SEARCH('Formulaire recherche'!$E$18,C475,1),""))</f>
        <v>0</v>
      </c>
      <c r="AN475" t="str">
        <f>IF(AM475=1,COUNTIF($AM$2:AM475,1),"")</f>
        <v/>
      </c>
      <c r="AO475" t="str">
        <f>IFERROR(INDEX($C$2:$C$637,MATCH(ROWS($AN$2:AN475),position,0)),"")</f>
        <v/>
      </c>
    </row>
    <row r="476" spans="39:41" x14ac:dyDescent="0.25">
      <c r="AM476">
        <f>--ISNUMBER(IFERROR(SEARCH('Formulaire recherche'!$E$18,C476,1),""))</f>
        <v>0</v>
      </c>
      <c r="AN476" t="str">
        <f>IF(AM476=1,COUNTIF($AM$2:AM476,1),"")</f>
        <v/>
      </c>
      <c r="AO476" t="str">
        <f>IFERROR(INDEX($C$2:$C$637,MATCH(ROWS($AN$2:AN476),position,0)),"")</f>
        <v/>
      </c>
    </row>
    <row r="477" spans="39:41" x14ac:dyDescent="0.25">
      <c r="AM477">
        <f>--ISNUMBER(IFERROR(SEARCH('Formulaire recherche'!$E$18,C477,1),""))</f>
        <v>0</v>
      </c>
      <c r="AN477" t="str">
        <f>IF(AM477=1,COUNTIF($AM$2:AM477,1),"")</f>
        <v/>
      </c>
      <c r="AO477" t="str">
        <f>IFERROR(INDEX($C$2:$C$637,MATCH(ROWS($AN$2:AN477),position,0)),"")</f>
        <v/>
      </c>
    </row>
    <row r="478" spans="39:41" x14ac:dyDescent="0.25">
      <c r="AM478">
        <f>--ISNUMBER(IFERROR(SEARCH('Formulaire recherche'!$E$18,C478,1),""))</f>
        <v>0</v>
      </c>
      <c r="AN478" t="str">
        <f>IF(AM478=1,COUNTIF($AM$2:AM478,1),"")</f>
        <v/>
      </c>
      <c r="AO478" t="str">
        <f>IFERROR(INDEX($C$2:$C$637,MATCH(ROWS($AN$2:AN478),position,0)),"")</f>
        <v/>
      </c>
    </row>
    <row r="479" spans="39:41" x14ac:dyDescent="0.25">
      <c r="AM479">
        <f>--ISNUMBER(IFERROR(SEARCH('Formulaire recherche'!$E$18,C479,1),""))</f>
        <v>0</v>
      </c>
      <c r="AN479" t="str">
        <f>IF(AM479=1,COUNTIF($AM$2:AM479,1),"")</f>
        <v/>
      </c>
      <c r="AO479" t="str">
        <f>IFERROR(INDEX($C$2:$C$637,MATCH(ROWS($AN$2:AN479),position,0)),"")</f>
        <v/>
      </c>
    </row>
    <row r="480" spans="39:41" x14ac:dyDescent="0.25">
      <c r="AM480">
        <f>--ISNUMBER(IFERROR(SEARCH('Formulaire recherche'!$E$18,C480,1),""))</f>
        <v>0</v>
      </c>
      <c r="AN480" t="str">
        <f>IF(AM480=1,COUNTIF($AM$2:AM480,1),"")</f>
        <v/>
      </c>
      <c r="AO480" t="str">
        <f>IFERROR(INDEX($C$2:$C$637,MATCH(ROWS($AN$2:AN480),position,0)),"")</f>
        <v/>
      </c>
    </row>
    <row r="481" spans="39:41" x14ac:dyDescent="0.25">
      <c r="AM481">
        <f>--ISNUMBER(IFERROR(SEARCH('Formulaire recherche'!$E$18,C481,1),""))</f>
        <v>0</v>
      </c>
      <c r="AN481" t="str">
        <f>IF(AM481=1,COUNTIF($AM$2:AM481,1),"")</f>
        <v/>
      </c>
      <c r="AO481" t="str">
        <f>IFERROR(INDEX($C$2:$C$637,MATCH(ROWS($AN$2:AN481),position,0)),"")</f>
        <v/>
      </c>
    </row>
    <row r="482" spans="39:41" x14ac:dyDescent="0.25">
      <c r="AM482">
        <f>--ISNUMBER(IFERROR(SEARCH('Formulaire recherche'!$E$18,C482,1),""))</f>
        <v>0</v>
      </c>
      <c r="AN482" t="str">
        <f>IF(AM482=1,COUNTIF($AM$2:AM482,1),"")</f>
        <v/>
      </c>
      <c r="AO482" t="str">
        <f>IFERROR(INDEX($C$2:$C$637,MATCH(ROWS($AN$2:AN482),position,0)),"")</f>
        <v/>
      </c>
    </row>
    <row r="483" spans="39:41" x14ac:dyDescent="0.25">
      <c r="AM483">
        <f>--ISNUMBER(IFERROR(SEARCH('Formulaire recherche'!$E$18,C483,1),""))</f>
        <v>0</v>
      </c>
      <c r="AN483" t="str">
        <f>IF(AM483=1,COUNTIF($AM$2:AM483,1),"")</f>
        <v/>
      </c>
      <c r="AO483" t="str">
        <f>IFERROR(INDEX($C$2:$C$637,MATCH(ROWS($AN$2:AN483),position,0)),"")</f>
        <v/>
      </c>
    </row>
    <row r="484" spans="39:41" x14ac:dyDescent="0.25">
      <c r="AM484">
        <f>--ISNUMBER(IFERROR(SEARCH('Formulaire recherche'!$E$18,C484,1),""))</f>
        <v>0</v>
      </c>
      <c r="AN484" t="str">
        <f>IF(AM484=1,COUNTIF($AM$2:AM484,1),"")</f>
        <v/>
      </c>
      <c r="AO484" t="str">
        <f>IFERROR(INDEX($C$2:$C$637,MATCH(ROWS($AN$2:AN484),position,0)),"")</f>
        <v/>
      </c>
    </row>
    <row r="485" spans="39:41" x14ac:dyDescent="0.25">
      <c r="AM485">
        <f>--ISNUMBER(IFERROR(SEARCH('Formulaire recherche'!$E$18,C485,1),""))</f>
        <v>0</v>
      </c>
      <c r="AN485" t="str">
        <f>IF(AM485=1,COUNTIF($AM$2:AM485,1),"")</f>
        <v/>
      </c>
      <c r="AO485" t="str">
        <f>IFERROR(INDEX($C$2:$C$637,MATCH(ROWS($AN$2:AN485),position,0)),"")</f>
        <v/>
      </c>
    </row>
    <row r="486" spans="39:41" x14ac:dyDescent="0.25">
      <c r="AM486">
        <f>--ISNUMBER(IFERROR(SEARCH('Formulaire recherche'!$E$18,C486,1),""))</f>
        <v>0</v>
      </c>
      <c r="AN486" t="str">
        <f>IF(AM486=1,COUNTIF($AM$2:AM486,1),"")</f>
        <v/>
      </c>
      <c r="AO486" t="str">
        <f>IFERROR(INDEX($C$2:$C$637,MATCH(ROWS($AN$2:AN486),position,0)),"")</f>
        <v/>
      </c>
    </row>
    <row r="487" spans="39:41" x14ac:dyDescent="0.25">
      <c r="AM487">
        <f>--ISNUMBER(IFERROR(SEARCH('Formulaire recherche'!$E$18,C487,1),""))</f>
        <v>0</v>
      </c>
      <c r="AN487" t="str">
        <f>IF(AM487=1,COUNTIF($AM$2:AM487,1),"")</f>
        <v/>
      </c>
      <c r="AO487" t="str">
        <f>IFERROR(INDEX($C$2:$C$637,MATCH(ROWS($AN$2:AN487),position,0)),"")</f>
        <v/>
      </c>
    </row>
    <row r="488" spans="39:41" x14ac:dyDescent="0.25">
      <c r="AM488">
        <f>--ISNUMBER(IFERROR(SEARCH('Formulaire recherche'!$E$18,C488,1),""))</f>
        <v>0</v>
      </c>
      <c r="AN488" t="str">
        <f>IF(AM488=1,COUNTIF($AM$2:AM488,1),"")</f>
        <v/>
      </c>
      <c r="AO488" t="str">
        <f>IFERROR(INDEX($C$2:$C$637,MATCH(ROWS($AN$2:AN488),position,0)),"")</f>
        <v/>
      </c>
    </row>
    <row r="489" spans="39:41" x14ac:dyDescent="0.25">
      <c r="AM489">
        <f>--ISNUMBER(IFERROR(SEARCH('Formulaire recherche'!$E$18,C489,1),""))</f>
        <v>0</v>
      </c>
      <c r="AN489" t="str">
        <f>IF(AM489=1,COUNTIF($AM$2:AM489,1),"")</f>
        <v/>
      </c>
      <c r="AO489" t="str">
        <f>IFERROR(INDEX($C$2:$C$637,MATCH(ROWS($AN$2:AN489),position,0)),"")</f>
        <v/>
      </c>
    </row>
    <row r="490" spans="39:41" x14ac:dyDescent="0.25">
      <c r="AM490">
        <f>--ISNUMBER(IFERROR(SEARCH('Formulaire recherche'!$E$18,C490,1),""))</f>
        <v>0</v>
      </c>
      <c r="AN490" t="str">
        <f>IF(AM490=1,COUNTIF($AM$2:AM490,1),"")</f>
        <v/>
      </c>
      <c r="AO490" t="str">
        <f>IFERROR(INDEX($C$2:$C$637,MATCH(ROWS($AN$2:AN490),position,0)),"")</f>
        <v/>
      </c>
    </row>
    <row r="491" spans="39:41" x14ac:dyDescent="0.25">
      <c r="AM491">
        <f>--ISNUMBER(IFERROR(SEARCH('Formulaire recherche'!$E$18,C491,1),""))</f>
        <v>0</v>
      </c>
      <c r="AN491" t="str">
        <f>IF(AM491=1,COUNTIF($AM$2:AM491,1),"")</f>
        <v/>
      </c>
      <c r="AO491" t="str">
        <f>IFERROR(INDEX($C$2:$C$637,MATCH(ROWS($AN$2:AN491),position,0)),"")</f>
        <v/>
      </c>
    </row>
    <row r="492" spans="39:41" x14ac:dyDescent="0.25">
      <c r="AM492">
        <f>--ISNUMBER(IFERROR(SEARCH('Formulaire recherche'!$E$18,C492,1),""))</f>
        <v>0</v>
      </c>
      <c r="AN492" t="str">
        <f>IF(AM492=1,COUNTIF($AM$2:AM492,1),"")</f>
        <v/>
      </c>
      <c r="AO492" t="str">
        <f>IFERROR(INDEX($C$2:$C$637,MATCH(ROWS($AN$2:AN492),position,0)),"")</f>
        <v/>
      </c>
    </row>
    <row r="493" spans="39:41" x14ac:dyDescent="0.25">
      <c r="AM493">
        <f>--ISNUMBER(IFERROR(SEARCH('Formulaire recherche'!$E$18,C493,1),""))</f>
        <v>0</v>
      </c>
      <c r="AN493" t="str">
        <f>IF(AM493=1,COUNTIF($AM$2:AM493,1),"")</f>
        <v/>
      </c>
      <c r="AO493" t="str">
        <f>IFERROR(INDEX($C$2:$C$637,MATCH(ROWS($AN$2:AN493),position,0)),"")</f>
        <v/>
      </c>
    </row>
    <row r="494" spans="39:41" x14ac:dyDescent="0.25">
      <c r="AM494">
        <f>--ISNUMBER(IFERROR(SEARCH('Formulaire recherche'!$E$18,C494,1),""))</f>
        <v>0</v>
      </c>
      <c r="AN494" t="str">
        <f>IF(AM494=1,COUNTIF($AM$2:AM494,1),"")</f>
        <v/>
      </c>
      <c r="AO494" t="str">
        <f>IFERROR(INDEX($C$2:$C$637,MATCH(ROWS($AN$2:AN494),position,0)),"")</f>
        <v/>
      </c>
    </row>
    <row r="495" spans="39:41" x14ac:dyDescent="0.25">
      <c r="AM495">
        <f>--ISNUMBER(IFERROR(SEARCH('Formulaire recherche'!$E$18,C495,1),""))</f>
        <v>0</v>
      </c>
      <c r="AN495" t="str">
        <f>IF(AM495=1,COUNTIF($AM$2:AM495,1),"")</f>
        <v/>
      </c>
      <c r="AO495" t="str">
        <f>IFERROR(INDEX($C$2:$C$637,MATCH(ROWS($AN$2:AN495),position,0)),"")</f>
        <v/>
      </c>
    </row>
    <row r="496" spans="39:41" x14ac:dyDescent="0.25">
      <c r="AM496">
        <f>--ISNUMBER(IFERROR(SEARCH('Formulaire recherche'!$E$18,C496,1),""))</f>
        <v>0</v>
      </c>
      <c r="AN496" t="str">
        <f>IF(AM496=1,COUNTIF($AM$2:AM496,1),"")</f>
        <v/>
      </c>
      <c r="AO496" t="str">
        <f>IFERROR(INDEX($C$2:$C$637,MATCH(ROWS($AN$2:AN496),position,0)),"")</f>
        <v/>
      </c>
    </row>
    <row r="497" spans="39:41" x14ac:dyDescent="0.25">
      <c r="AM497">
        <f>--ISNUMBER(IFERROR(SEARCH('Formulaire recherche'!$E$18,C497,1),""))</f>
        <v>0</v>
      </c>
      <c r="AN497" t="str">
        <f>IF(AM497=1,COUNTIF($AM$2:AM497,1),"")</f>
        <v/>
      </c>
      <c r="AO497" t="str">
        <f>IFERROR(INDEX($C$2:$C$637,MATCH(ROWS($AN$2:AN497),position,0)),"")</f>
        <v/>
      </c>
    </row>
    <row r="498" spans="39:41" x14ac:dyDescent="0.25">
      <c r="AM498">
        <f>--ISNUMBER(IFERROR(SEARCH('Formulaire recherche'!$E$18,C498,1),""))</f>
        <v>0</v>
      </c>
      <c r="AN498" t="str">
        <f>IF(AM498=1,COUNTIF($AM$2:AM498,1),"")</f>
        <v/>
      </c>
      <c r="AO498" t="str">
        <f>IFERROR(INDEX($C$2:$C$637,MATCH(ROWS($AN$2:AN498),position,0)),"")</f>
        <v/>
      </c>
    </row>
    <row r="499" spans="39:41" x14ac:dyDescent="0.25">
      <c r="AM499">
        <f>--ISNUMBER(IFERROR(SEARCH('Formulaire recherche'!$E$18,C499,1),""))</f>
        <v>0</v>
      </c>
      <c r="AN499" t="str">
        <f>IF(AM499=1,COUNTIF($AM$2:AM499,1),"")</f>
        <v/>
      </c>
      <c r="AO499" t="str">
        <f>IFERROR(INDEX($C$2:$C$637,MATCH(ROWS($AN$2:AN499),position,0)),"")</f>
        <v/>
      </c>
    </row>
    <row r="500" spans="39:41" x14ac:dyDescent="0.25">
      <c r="AM500">
        <f>--ISNUMBER(IFERROR(SEARCH('Formulaire recherche'!$E$18,C500,1),""))</f>
        <v>0</v>
      </c>
      <c r="AN500" t="str">
        <f>IF(AM500=1,COUNTIF($AM$2:AM500,1),"")</f>
        <v/>
      </c>
      <c r="AO500" t="str">
        <f>IFERROR(INDEX($C$2:$C$637,MATCH(ROWS($AN$2:AN500),position,0)),"")</f>
        <v/>
      </c>
    </row>
    <row r="501" spans="39:41" x14ac:dyDescent="0.25">
      <c r="AM501">
        <f>--ISNUMBER(IFERROR(SEARCH('Formulaire recherche'!$E$18,C501,1),""))</f>
        <v>0</v>
      </c>
      <c r="AN501" t="str">
        <f>IF(AM501=1,COUNTIF($AM$2:AM501,1),"")</f>
        <v/>
      </c>
      <c r="AO501" t="str">
        <f>IFERROR(INDEX($C$2:$C$637,MATCH(ROWS($AN$2:AN501),position,0)),"")</f>
        <v/>
      </c>
    </row>
    <row r="502" spans="39:41" x14ac:dyDescent="0.25">
      <c r="AM502">
        <f>--ISNUMBER(IFERROR(SEARCH('Formulaire recherche'!$E$18,C502,1),""))</f>
        <v>0</v>
      </c>
      <c r="AN502" t="str">
        <f>IF(AM502=1,COUNTIF($AM$2:AM502,1),"")</f>
        <v/>
      </c>
      <c r="AO502" t="str">
        <f>IFERROR(INDEX($C$2:$C$637,MATCH(ROWS($AN$2:AN502),position,0)),"")</f>
        <v/>
      </c>
    </row>
    <row r="503" spans="39:41" x14ac:dyDescent="0.25">
      <c r="AM503">
        <f>--ISNUMBER(IFERROR(SEARCH('Formulaire recherche'!$E$18,C503,1),""))</f>
        <v>0</v>
      </c>
      <c r="AN503" t="str">
        <f>IF(AM503=1,COUNTIF($AM$2:AM503,1),"")</f>
        <v/>
      </c>
      <c r="AO503" t="str">
        <f>IFERROR(INDEX($C$2:$C$637,MATCH(ROWS($AN$2:AN503),position,0)),"")</f>
        <v/>
      </c>
    </row>
    <row r="504" spans="39:41" x14ac:dyDescent="0.25">
      <c r="AM504">
        <f>--ISNUMBER(IFERROR(SEARCH('Formulaire recherche'!$E$18,C504,1),""))</f>
        <v>0</v>
      </c>
      <c r="AN504" t="str">
        <f>IF(AM504=1,COUNTIF($AM$2:AM504,1),"")</f>
        <v/>
      </c>
      <c r="AO504" t="str">
        <f>IFERROR(INDEX($C$2:$C$637,MATCH(ROWS($AN$2:AN504),position,0)),"")</f>
        <v/>
      </c>
    </row>
    <row r="505" spans="39:41" x14ac:dyDescent="0.25">
      <c r="AM505">
        <f>--ISNUMBER(IFERROR(SEARCH('Formulaire recherche'!$E$18,C505,1),""))</f>
        <v>0</v>
      </c>
      <c r="AN505" t="str">
        <f>IF(AM505=1,COUNTIF($AM$2:AM505,1),"")</f>
        <v/>
      </c>
      <c r="AO505" t="str">
        <f>IFERROR(INDEX($C$2:$C$637,MATCH(ROWS($AN$2:AN505),position,0)),"")</f>
        <v/>
      </c>
    </row>
    <row r="506" spans="39:41" x14ac:dyDescent="0.25">
      <c r="AM506">
        <f>--ISNUMBER(IFERROR(SEARCH('Formulaire recherche'!$E$18,C506,1),""))</f>
        <v>0</v>
      </c>
      <c r="AN506" t="str">
        <f>IF(AM506=1,COUNTIF($AM$2:AM506,1),"")</f>
        <v/>
      </c>
      <c r="AO506" t="str">
        <f>IFERROR(INDEX($C$2:$C$637,MATCH(ROWS($AN$2:AN506),position,0)),"")</f>
        <v/>
      </c>
    </row>
    <row r="507" spans="39:41" x14ac:dyDescent="0.25">
      <c r="AM507">
        <f>--ISNUMBER(IFERROR(SEARCH('Formulaire recherche'!$E$18,C507,1),""))</f>
        <v>0</v>
      </c>
      <c r="AN507" t="str">
        <f>IF(AM507=1,COUNTIF($AM$2:AM507,1),"")</f>
        <v/>
      </c>
      <c r="AO507" t="str">
        <f>IFERROR(INDEX($C$2:$C$637,MATCH(ROWS($AN$2:AN507),position,0)),"")</f>
        <v/>
      </c>
    </row>
    <row r="508" spans="39:41" x14ac:dyDescent="0.25">
      <c r="AM508">
        <f>--ISNUMBER(IFERROR(SEARCH('Formulaire recherche'!$E$18,C508,1),""))</f>
        <v>0</v>
      </c>
      <c r="AN508" t="str">
        <f>IF(AM508=1,COUNTIF($AM$2:AM508,1),"")</f>
        <v/>
      </c>
      <c r="AO508" t="str">
        <f>IFERROR(INDEX($C$2:$C$637,MATCH(ROWS($AN$2:AN508),position,0)),"")</f>
        <v/>
      </c>
    </row>
    <row r="509" spans="39:41" x14ac:dyDescent="0.25">
      <c r="AM509">
        <f>--ISNUMBER(IFERROR(SEARCH('Formulaire recherche'!$E$18,C509,1),""))</f>
        <v>0</v>
      </c>
      <c r="AN509" t="str">
        <f>IF(AM509=1,COUNTIF($AM$2:AM509,1),"")</f>
        <v/>
      </c>
      <c r="AO509" t="str">
        <f>IFERROR(INDEX($C$2:$C$637,MATCH(ROWS($AN$2:AN509),position,0)),"")</f>
        <v/>
      </c>
    </row>
    <row r="510" spans="39:41" x14ac:dyDescent="0.25">
      <c r="AM510">
        <f>--ISNUMBER(IFERROR(SEARCH('Formulaire recherche'!$E$18,C510,1),""))</f>
        <v>0</v>
      </c>
      <c r="AN510" t="str">
        <f>IF(AM510=1,COUNTIF($AM$2:AM510,1),"")</f>
        <v/>
      </c>
      <c r="AO510" t="str">
        <f>IFERROR(INDEX($C$2:$C$637,MATCH(ROWS($AN$2:AN510),position,0)),"")</f>
        <v/>
      </c>
    </row>
    <row r="511" spans="39:41" x14ac:dyDescent="0.25">
      <c r="AM511">
        <f>--ISNUMBER(IFERROR(SEARCH('Formulaire recherche'!$E$18,C511,1),""))</f>
        <v>0</v>
      </c>
      <c r="AN511" t="str">
        <f>IF(AM511=1,COUNTIF($AM$2:AM511,1),"")</f>
        <v/>
      </c>
      <c r="AO511" t="str">
        <f>IFERROR(INDEX($C$2:$C$637,MATCH(ROWS($AN$2:AN511),position,0)),"")</f>
        <v/>
      </c>
    </row>
    <row r="512" spans="39:41" x14ac:dyDescent="0.25">
      <c r="AM512">
        <f>--ISNUMBER(IFERROR(SEARCH('Formulaire recherche'!$E$18,C512,1),""))</f>
        <v>0</v>
      </c>
      <c r="AN512" t="str">
        <f>IF(AM512=1,COUNTIF($AM$2:AM512,1),"")</f>
        <v/>
      </c>
      <c r="AO512" t="str">
        <f>IFERROR(INDEX($C$2:$C$637,MATCH(ROWS($AN$2:AN512),position,0)),"")</f>
        <v/>
      </c>
    </row>
    <row r="513" spans="39:41" x14ac:dyDescent="0.25">
      <c r="AM513">
        <f>--ISNUMBER(IFERROR(SEARCH('Formulaire recherche'!$E$18,C513,1),""))</f>
        <v>0</v>
      </c>
      <c r="AN513" t="str">
        <f>IF(AM513=1,COUNTIF($AM$2:AM513,1),"")</f>
        <v/>
      </c>
      <c r="AO513" t="str">
        <f>IFERROR(INDEX($C$2:$C$637,MATCH(ROWS($AN$2:AN513),position,0)),"")</f>
        <v/>
      </c>
    </row>
    <row r="514" spans="39:41" x14ac:dyDescent="0.25">
      <c r="AM514">
        <f>--ISNUMBER(IFERROR(SEARCH('Formulaire recherche'!$E$18,C514,1),""))</f>
        <v>0</v>
      </c>
      <c r="AN514" t="str">
        <f>IF(AM514=1,COUNTIF($AM$2:AM514,1),"")</f>
        <v/>
      </c>
      <c r="AO514" t="str">
        <f>IFERROR(INDEX($C$2:$C$637,MATCH(ROWS($AN$2:AN514),position,0)),"")</f>
        <v/>
      </c>
    </row>
    <row r="515" spans="39:41" x14ac:dyDescent="0.25">
      <c r="AM515">
        <f>--ISNUMBER(IFERROR(SEARCH('Formulaire recherche'!$E$18,C515,1),""))</f>
        <v>0</v>
      </c>
      <c r="AN515" t="str">
        <f>IF(AM515=1,COUNTIF($AM$2:AM515,1),"")</f>
        <v/>
      </c>
      <c r="AO515" t="str">
        <f>IFERROR(INDEX($C$2:$C$637,MATCH(ROWS($AN$2:AN515),position,0)),"")</f>
        <v/>
      </c>
    </row>
    <row r="516" spans="39:41" x14ac:dyDescent="0.25">
      <c r="AM516">
        <f>--ISNUMBER(IFERROR(SEARCH('Formulaire recherche'!$E$18,C516,1),""))</f>
        <v>0</v>
      </c>
      <c r="AN516" t="str">
        <f>IF(AM516=1,COUNTIF($AM$2:AM516,1),"")</f>
        <v/>
      </c>
      <c r="AO516" t="str">
        <f>IFERROR(INDEX($C$2:$C$637,MATCH(ROWS($AN$2:AN516),position,0)),"")</f>
        <v/>
      </c>
    </row>
    <row r="517" spans="39:41" x14ac:dyDescent="0.25">
      <c r="AM517">
        <f>--ISNUMBER(IFERROR(SEARCH('Formulaire recherche'!$E$18,C517,1),""))</f>
        <v>0</v>
      </c>
      <c r="AN517" t="str">
        <f>IF(AM517=1,COUNTIF($AM$2:AM517,1),"")</f>
        <v/>
      </c>
      <c r="AO517" t="str">
        <f>IFERROR(INDEX($C$2:$C$637,MATCH(ROWS($AN$2:AN517),position,0)),"")</f>
        <v/>
      </c>
    </row>
    <row r="518" spans="39:41" x14ac:dyDescent="0.25">
      <c r="AM518">
        <f>--ISNUMBER(IFERROR(SEARCH('Formulaire recherche'!$E$18,C518,1),""))</f>
        <v>0</v>
      </c>
      <c r="AN518" t="str">
        <f>IF(AM518=1,COUNTIF($AM$2:AM518,1),"")</f>
        <v/>
      </c>
      <c r="AO518" t="str">
        <f>IFERROR(INDEX($C$2:$C$637,MATCH(ROWS($AN$2:AN518),position,0)),"")</f>
        <v/>
      </c>
    </row>
    <row r="519" spans="39:41" x14ac:dyDescent="0.25">
      <c r="AM519">
        <f>--ISNUMBER(IFERROR(SEARCH('Formulaire recherche'!$E$18,C519,1),""))</f>
        <v>0</v>
      </c>
      <c r="AN519" t="str">
        <f>IF(AM519=1,COUNTIF($AM$2:AM519,1),"")</f>
        <v/>
      </c>
      <c r="AO519" t="str">
        <f>IFERROR(INDEX($C$2:$C$637,MATCH(ROWS($AN$2:AN519),position,0)),"")</f>
        <v/>
      </c>
    </row>
    <row r="520" spans="39:41" x14ac:dyDescent="0.25">
      <c r="AM520">
        <f>--ISNUMBER(IFERROR(SEARCH('Formulaire recherche'!$E$18,C520,1),""))</f>
        <v>0</v>
      </c>
      <c r="AN520" t="str">
        <f>IF(AM520=1,COUNTIF($AM$2:AM520,1),"")</f>
        <v/>
      </c>
      <c r="AO520" t="str">
        <f>IFERROR(INDEX($C$2:$C$637,MATCH(ROWS($AN$2:AN520),position,0)),"")</f>
        <v/>
      </c>
    </row>
    <row r="521" spans="39:41" x14ac:dyDescent="0.25">
      <c r="AM521">
        <f>--ISNUMBER(IFERROR(SEARCH('Formulaire recherche'!$E$18,C521,1),""))</f>
        <v>0</v>
      </c>
      <c r="AN521" t="str">
        <f>IF(AM521=1,COUNTIF($AM$2:AM521,1),"")</f>
        <v/>
      </c>
      <c r="AO521" t="str">
        <f>IFERROR(INDEX($C$2:$C$637,MATCH(ROWS($AN$2:AN521),position,0)),"")</f>
        <v/>
      </c>
    </row>
    <row r="522" spans="39:41" x14ac:dyDescent="0.25">
      <c r="AM522">
        <f>--ISNUMBER(IFERROR(SEARCH('Formulaire recherche'!$E$18,C522,1),""))</f>
        <v>0</v>
      </c>
      <c r="AN522" t="str">
        <f>IF(AM522=1,COUNTIF($AM$2:AM522,1),"")</f>
        <v/>
      </c>
      <c r="AO522" t="str">
        <f>IFERROR(INDEX($C$2:$C$637,MATCH(ROWS($AN$2:AN522),position,0)),"")</f>
        <v/>
      </c>
    </row>
    <row r="523" spans="39:41" x14ac:dyDescent="0.25">
      <c r="AM523">
        <f>--ISNUMBER(IFERROR(SEARCH('Formulaire recherche'!$E$18,C523,1),""))</f>
        <v>0</v>
      </c>
      <c r="AN523" t="str">
        <f>IF(AM523=1,COUNTIF($AM$2:AM523,1),"")</f>
        <v/>
      </c>
      <c r="AO523" t="str">
        <f>IFERROR(INDEX($C$2:$C$637,MATCH(ROWS($AN$2:AN523),position,0)),"")</f>
        <v/>
      </c>
    </row>
    <row r="524" spans="39:41" x14ac:dyDescent="0.25">
      <c r="AM524">
        <f>--ISNUMBER(IFERROR(SEARCH('Formulaire recherche'!$E$18,C524,1),""))</f>
        <v>0</v>
      </c>
      <c r="AN524" t="str">
        <f>IF(AM524=1,COUNTIF($AM$2:AM524,1),"")</f>
        <v/>
      </c>
      <c r="AO524" t="str">
        <f>IFERROR(INDEX($C$2:$C$637,MATCH(ROWS($AN$2:AN524),position,0)),"")</f>
        <v/>
      </c>
    </row>
    <row r="525" spans="39:41" x14ac:dyDescent="0.25">
      <c r="AM525">
        <f>--ISNUMBER(IFERROR(SEARCH('Formulaire recherche'!$E$18,C525,1),""))</f>
        <v>0</v>
      </c>
      <c r="AN525" t="str">
        <f>IF(AM525=1,COUNTIF($AM$2:AM525,1),"")</f>
        <v/>
      </c>
      <c r="AO525" t="str">
        <f>IFERROR(INDEX($C$2:$C$637,MATCH(ROWS($AN$2:AN525),position,0)),"")</f>
        <v/>
      </c>
    </row>
    <row r="526" spans="39:41" x14ac:dyDescent="0.25">
      <c r="AM526">
        <f>--ISNUMBER(IFERROR(SEARCH('Formulaire recherche'!$E$18,C526,1),""))</f>
        <v>0</v>
      </c>
      <c r="AN526" t="str">
        <f>IF(AM526=1,COUNTIF($AM$2:AM526,1),"")</f>
        <v/>
      </c>
      <c r="AO526" t="str">
        <f>IFERROR(INDEX($C$2:$C$637,MATCH(ROWS($AN$2:AN526),position,0)),"")</f>
        <v/>
      </c>
    </row>
    <row r="527" spans="39:41" x14ac:dyDescent="0.25">
      <c r="AM527">
        <f>--ISNUMBER(IFERROR(SEARCH('Formulaire recherche'!$E$18,C527,1),""))</f>
        <v>0</v>
      </c>
      <c r="AN527" t="str">
        <f>IF(AM527=1,COUNTIF($AM$2:AM527,1),"")</f>
        <v/>
      </c>
      <c r="AO527" t="str">
        <f>IFERROR(INDEX($C$2:$C$637,MATCH(ROWS($AN$2:AN527),position,0)),"")</f>
        <v/>
      </c>
    </row>
    <row r="528" spans="39:41" x14ac:dyDescent="0.25">
      <c r="AM528">
        <f>--ISNUMBER(IFERROR(SEARCH('Formulaire recherche'!$E$18,C528,1),""))</f>
        <v>0</v>
      </c>
      <c r="AN528" t="str">
        <f>IF(AM528=1,COUNTIF($AM$2:AM528,1),"")</f>
        <v/>
      </c>
      <c r="AO528" t="str">
        <f>IFERROR(INDEX($C$2:$C$637,MATCH(ROWS($AN$2:AN528),position,0)),"")</f>
        <v/>
      </c>
    </row>
    <row r="529" spans="39:41" x14ac:dyDescent="0.25">
      <c r="AM529">
        <f>--ISNUMBER(IFERROR(SEARCH('Formulaire recherche'!$E$18,C529,1),""))</f>
        <v>0</v>
      </c>
      <c r="AN529" t="str">
        <f>IF(AM529=1,COUNTIF($AM$2:AM529,1),"")</f>
        <v/>
      </c>
      <c r="AO529" t="str">
        <f>IFERROR(INDEX($C$2:$C$637,MATCH(ROWS($AN$2:AN529),position,0)),"")</f>
        <v/>
      </c>
    </row>
    <row r="530" spans="39:41" x14ac:dyDescent="0.25">
      <c r="AM530">
        <f>--ISNUMBER(IFERROR(SEARCH('Formulaire recherche'!$E$18,C530,1),""))</f>
        <v>0</v>
      </c>
      <c r="AN530" t="str">
        <f>IF(AM530=1,COUNTIF($AM$2:AM530,1),"")</f>
        <v/>
      </c>
      <c r="AO530" t="str">
        <f>IFERROR(INDEX($C$2:$C$637,MATCH(ROWS($AN$2:AN530),position,0)),"")</f>
        <v/>
      </c>
    </row>
    <row r="531" spans="39:41" x14ac:dyDescent="0.25">
      <c r="AM531">
        <f>--ISNUMBER(IFERROR(SEARCH('Formulaire recherche'!$E$18,C531,1),""))</f>
        <v>0</v>
      </c>
      <c r="AN531" t="str">
        <f>IF(AM531=1,COUNTIF($AM$2:AM531,1),"")</f>
        <v/>
      </c>
      <c r="AO531" t="str">
        <f>IFERROR(INDEX($C$2:$C$637,MATCH(ROWS($AN$2:AN531),position,0)),"")</f>
        <v/>
      </c>
    </row>
    <row r="532" spans="39:41" x14ac:dyDescent="0.25">
      <c r="AM532">
        <f>--ISNUMBER(IFERROR(SEARCH('Formulaire recherche'!$E$18,C532,1),""))</f>
        <v>0</v>
      </c>
      <c r="AN532" t="str">
        <f>IF(AM532=1,COUNTIF($AM$2:AM532,1),"")</f>
        <v/>
      </c>
      <c r="AO532" t="str">
        <f>IFERROR(INDEX($C$2:$C$637,MATCH(ROWS($AN$2:AN532),position,0)),"")</f>
        <v/>
      </c>
    </row>
    <row r="533" spans="39:41" x14ac:dyDescent="0.25">
      <c r="AM533">
        <f>--ISNUMBER(IFERROR(SEARCH('Formulaire recherche'!$E$18,C533,1),""))</f>
        <v>0</v>
      </c>
      <c r="AN533" t="str">
        <f>IF(AM533=1,COUNTIF($AM$2:AM533,1),"")</f>
        <v/>
      </c>
      <c r="AO533" t="str">
        <f>IFERROR(INDEX($C$2:$C$637,MATCH(ROWS($AN$2:AN533),position,0)),"")</f>
        <v/>
      </c>
    </row>
    <row r="534" spans="39:41" x14ac:dyDescent="0.25">
      <c r="AM534">
        <f>--ISNUMBER(IFERROR(SEARCH('Formulaire recherche'!$E$18,C534,1),""))</f>
        <v>0</v>
      </c>
      <c r="AN534" t="str">
        <f>IF(AM534=1,COUNTIF($AM$2:AM534,1),"")</f>
        <v/>
      </c>
      <c r="AO534" t="str">
        <f>IFERROR(INDEX($C$2:$C$637,MATCH(ROWS($AN$2:AN534),position,0)),"")</f>
        <v/>
      </c>
    </row>
    <row r="535" spans="39:41" x14ac:dyDescent="0.25">
      <c r="AM535">
        <f>--ISNUMBER(IFERROR(SEARCH('Formulaire recherche'!$E$18,C535,1),""))</f>
        <v>0</v>
      </c>
      <c r="AN535" t="str">
        <f>IF(AM535=1,COUNTIF($AM$2:AM535,1),"")</f>
        <v/>
      </c>
      <c r="AO535" t="str">
        <f>IFERROR(INDEX($C$2:$C$637,MATCH(ROWS($AN$2:AN535),position,0)),"")</f>
        <v/>
      </c>
    </row>
    <row r="536" spans="39:41" x14ac:dyDescent="0.25">
      <c r="AM536">
        <f>--ISNUMBER(IFERROR(SEARCH('Formulaire recherche'!$E$18,C536,1),""))</f>
        <v>0</v>
      </c>
      <c r="AN536" t="str">
        <f>IF(AM536=1,COUNTIF($AM$2:AM536,1),"")</f>
        <v/>
      </c>
      <c r="AO536" t="str">
        <f>IFERROR(INDEX($C$2:$C$637,MATCH(ROWS($AN$2:AN536),position,0)),"")</f>
        <v/>
      </c>
    </row>
    <row r="537" spans="39:41" x14ac:dyDescent="0.25">
      <c r="AM537">
        <f>--ISNUMBER(IFERROR(SEARCH('Formulaire recherche'!$E$18,C537,1),""))</f>
        <v>0</v>
      </c>
      <c r="AN537" t="str">
        <f>IF(AM537=1,COUNTIF($AM$2:AM537,1),"")</f>
        <v/>
      </c>
      <c r="AO537" t="str">
        <f>IFERROR(INDEX($C$2:$C$637,MATCH(ROWS($AN$2:AN537),position,0)),"")</f>
        <v/>
      </c>
    </row>
    <row r="538" spans="39:41" x14ac:dyDescent="0.25">
      <c r="AM538">
        <f>--ISNUMBER(IFERROR(SEARCH('Formulaire recherche'!$E$18,C538,1),""))</f>
        <v>0</v>
      </c>
      <c r="AN538" t="str">
        <f>IF(AM538=1,COUNTIF($AM$2:AM538,1),"")</f>
        <v/>
      </c>
      <c r="AO538" t="str">
        <f>IFERROR(INDEX($C$2:$C$637,MATCH(ROWS($AN$2:AN538),position,0)),"")</f>
        <v/>
      </c>
    </row>
    <row r="539" spans="39:41" x14ac:dyDescent="0.25">
      <c r="AM539">
        <f>--ISNUMBER(IFERROR(SEARCH('Formulaire recherche'!$E$18,C539,1),""))</f>
        <v>0</v>
      </c>
      <c r="AN539" t="str">
        <f>IF(AM539=1,COUNTIF($AM$2:AM539,1),"")</f>
        <v/>
      </c>
      <c r="AO539" t="str">
        <f>IFERROR(INDEX($C$2:$C$637,MATCH(ROWS($AN$2:AN539),position,0)),"")</f>
        <v/>
      </c>
    </row>
    <row r="540" spans="39:41" x14ac:dyDescent="0.25">
      <c r="AM540">
        <f>--ISNUMBER(IFERROR(SEARCH('Formulaire recherche'!$E$18,C540,1),""))</f>
        <v>0</v>
      </c>
      <c r="AN540" t="str">
        <f>IF(AM540=1,COUNTIF($AM$2:AM540,1),"")</f>
        <v/>
      </c>
      <c r="AO540" t="str">
        <f>IFERROR(INDEX($C$2:$C$637,MATCH(ROWS($AN$2:AN540),position,0)),"")</f>
        <v/>
      </c>
    </row>
    <row r="541" spans="39:41" x14ac:dyDescent="0.25">
      <c r="AM541">
        <f>--ISNUMBER(IFERROR(SEARCH('Formulaire recherche'!$E$18,C541,1),""))</f>
        <v>0</v>
      </c>
      <c r="AN541" t="str">
        <f>IF(AM541=1,COUNTIF($AM$2:AM541,1),"")</f>
        <v/>
      </c>
      <c r="AO541" t="str">
        <f>IFERROR(INDEX($C$2:$C$637,MATCH(ROWS($AN$2:AN541),position,0)),"")</f>
        <v/>
      </c>
    </row>
    <row r="542" spans="39:41" x14ac:dyDescent="0.25">
      <c r="AM542">
        <f>--ISNUMBER(IFERROR(SEARCH('Formulaire recherche'!$E$18,C542,1),""))</f>
        <v>0</v>
      </c>
      <c r="AN542" t="str">
        <f>IF(AM542=1,COUNTIF($AM$2:AM542,1),"")</f>
        <v/>
      </c>
      <c r="AO542" t="str">
        <f>IFERROR(INDEX($C$2:$C$637,MATCH(ROWS($AN$2:AN542),position,0)),"")</f>
        <v/>
      </c>
    </row>
    <row r="543" spans="39:41" x14ac:dyDescent="0.25">
      <c r="AM543">
        <f>--ISNUMBER(IFERROR(SEARCH('Formulaire recherche'!$E$18,C543,1),""))</f>
        <v>0</v>
      </c>
      <c r="AN543" t="str">
        <f>IF(AM543=1,COUNTIF($AM$2:AM543,1),"")</f>
        <v/>
      </c>
      <c r="AO543" t="str">
        <f>IFERROR(INDEX($C$2:$C$637,MATCH(ROWS($AN$2:AN543),position,0)),"")</f>
        <v/>
      </c>
    </row>
    <row r="544" spans="39:41" x14ac:dyDescent="0.25">
      <c r="AM544">
        <f>--ISNUMBER(IFERROR(SEARCH('Formulaire recherche'!$E$18,C544,1),""))</f>
        <v>0</v>
      </c>
      <c r="AN544" t="str">
        <f>IF(AM544=1,COUNTIF($AM$2:AM544,1),"")</f>
        <v/>
      </c>
      <c r="AO544" t="str">
        <f>IFERROR(INDEX($C$2:$C$637,MATCH(ROWS($AN$2:AN544),position,0)),"")</f>
        <v/>
      </c>
    </row>
    <row r="545" spans="39:41" x14ac:dyDescent="0.25">
      <c r="AM545">
        <f>--ISNUMBER(IFERROR(SEARCH('Formulaire recherche'!$E$18,C545,1),""))</f>
        <v>0</v>
      </c>
      <c r="AN545" t="str">
        <f>IF(AM545=1,COUNTIF($AM$2:AM545,1),"")</f>
        <v/>
      </c>
      <c r="AO545" t="str">
        <f>IFERROR(INDEX($C$2:$C$637,MATCH(ROWS($AN$2:AN545),position,0)),"")</f>
        <v/>
      </c>
    </row>
    <row r="546" spans="39:41" x14ac:dyDescent="0.25">
      <c r="AM546">
        <f>--ISNUMBER(IFERROR(SEARCH('Formulaire recherche'!$E$18,C546,1),""))</f>
        <v>0</v>
      </c>
      <c r="AN546" t="str">
        <f>IF(AM546=1,COUNTIF($AM$2:AM546,1),"")</f>
        <v/>
      </c>
      <c r="AO546" t="str">
        <f>IFERROR(INDEX($C$2:$C$637,MATCH(ROWS($AN$2:AN546),position,0)),"")</f>
        <v/>
      </c>
    </row>
    <row r="547" spans="39:41" x14ac:dyDescent="0.25">
      <c r="AM547">
        <f>--ISNUMBER(IFERROR(SEARCH('Formulaire recherche'!$E$18,C547,1),""))</f>
        <v>0</v>
      </c>
      <c r="AN547" t="str">
        <f>IF(AM547=1,COUNTIF($AM$2:AM547,1),"")</f>
        <v/>
      </c>
      <c r="AO547" t="str">
        <f>IFERROR(INDEX($C$2:$C$637,MATCH(ROWS($AN$2:AN547),position,0)),"")</f>
        <v/>
      </c>
    </row>
    <row r="548" spans="39:41" x14ac:dyDescent="0.25">
      <c r="AM548">
        <f>--ISNUMBER(IFERROR(SEARCH('Formulaire recherche'!$E$18,C548,1),""))</f>
        <v>0</v>
      </c>
      <c r="AN548" t="str">
        <f>IF(AM548=1,COUNTIF($AM$2:AM548,1),"")</f>
        <v/>
      </c>
      <c r="AO548" t="str">
        <f>IFERROR(INDEX($C$2:$C$637,MATCH(ROWS($AN$2:AN548),position,0)),"")</f>
        <v/>
      </c>
    </row>
    <row r="549" spans="39:41" x14ac:dyDescent="0.25">
      <c r="AM549">
        <f>--ISNUMBER(IFERROR(SEARCH('Formulaire recherche'!$E$18,C549,1),""))</f>
        <v>0</v>
      </c>
      <c r="AN549" t="str">
        <f>IF(AM549=1,COUNTIF($AM$2:AM549,1),"")</f>
        <v/>
      </c>
      <c r="AO549" t="str">
        <f>IFERROR(INDEX($C$2:$C$637,MATCH(ROWS($AN$2:AN549),position,0)),"")</f>
        <v/>
      </c>
    </row>
    <row r="550" spans="39:41" x14ac:dyDescent="0.25">
      <c r="AM550">
        <f>--ISNUMBER(IFERROR(SEARCH('Formulaire recherche'!$E$18,C550,1),""))</f>
        <v>0</v>
      </c>
      <c r="AN550" t="str">
        <f>IF(AM550=1,COUNTIF($AM$2:AM550,1),"")</f>
        <v/>
      </c>
      <c r="AO550" t="str">
        <f>IFERROR(INDEX($C$2:$C$637,MATCH(ROWS($AN$2:AN550),position,0)),"")</f>
        <v/>
      </c>
    </row>
    <row r="551" spans="39:41" x14ac:dyDescent="0.25">
      <c r="AM551">
        <f>--ISNUMBER(IFERROR(SEARCH('Formulaire recherche'!$E$18,C551,1),""))</f>
        <v>0</v>
      </c>
      <c r="AN551" t="str">
        <f>IF(AM551=1,COUNTIF($AM$2:AM551,1),"")</f>
        <v/>
      </c>
      <c r="AO551" t="str">
        <f>IFERROR(INDEX($C$2:$C$637,MATCH(ROWS($AN$2:AN551),position,0)),"")</f>
        <v/>
      </c>
    </row>
    <row r="552" spans="39:41" x14ac:dyDescent="0.25">
      <c r="AM552">
        <f>--ISNUMBER(IFERROR(SEARCH('Formulaire recherche'!$E$18,C552,1),""))</f>
        <v>0</v>
      </c>
      <c r="AN552" t="str">
        <f>IF(AM552=1,COUNTIF($AM$2:AM552,1),"")</f>
        <v/>
      </c>
      <c r="AO552" t="str">
        <f>IFERROR(INDEX($C$2:$C$637,MATCH(ROWS($AN$2:AN552),position,0)),"")</f>
        <v/>
      </c>
    </row>
    <row r="553" spans="39:41" x14ac:dyDescent="0.25">
      <c r="AM553">
        <f>--ISNUMBER(IFERROR(SEARCH('Formulaire recherche'!$E$18,C553,1),""))</f>
        <v>0</v>
      </c>
      <c r="AN553" t="str">
        <f>IF(AM553=1,COUNTIF($AM$2:AM553,1),"")</f>
        <v/>
      </c>
      <c r="AO553" t="str">
        <f>IFERROR(INDEX($C$2:$C$637,MATCH(ROWS($AN$2:AN553),position,0)),"")</f>
        <v/>
      </c>
    </row>
    <row r="554" spans="39:41" x14ac:dyDescent="0.25">
      <c r="AM554">
        <f>--ISNUMBER(IFERROR(SEARCH('Formulaire recherche'!$E$18,C554,1),""))</f>
        <v>0</v>
      </c>
      <c r="AN554" t="str">
        <f>IF(AM554=1,COUNTIF($AM$2:AM554,1),"")</f>
        <v/>
      </c>
      <c r="AO554" t="str">
        <f>IFERROR(INDEX($C$2:$C$637,MATCH(ROWS($AN$2:AN554),position,0)),"")</f>
        <v/>
      </c>
    </row>
    <row r="555" spans="39:41" x14ac:dyDescent="0.25">
      <c r="AM555">
        <f>--ISNUMBER(IFERROR(SEARCH('Formulaire recherche'!$E$18,C555,1),""))</f>
        <v>0</v>
      </c>
      <c r="AN555" t="str">
        <f>IF(AM555=1,COUNTIF($AM$2:AM555,1),"")</f>
        <v/>
      </c>
      <c r="AO555" t="str">
        <f>IFERROR(INDEX($C$2:$C$637,MATCH(ROWS($AN$2:AN555),position,0)),"")</f>
        <v/>
      </c>
    </row>
    <row r="556" spans="39:41" x14ac:dyDescent="0.25">
      <c r="AM556">
        <f>--ISNUMBER(IFERROR(SEARCH('Formulaire recherche'!$E$18,C556,1),""))</f>
        <v>0</v>
      </c>
      <c r="AN556" t="str">
        <f>IF(AM556=1,COUNTIF($AM$2:AM556,1),"")</f>
        <v/>
      </c>
      <c r="AO556" t="str">
        <f>IFERROR(INDEX($C$2:$C$637,MATCH(ROWS($AN$2:AN556),position,0)),"")</f>
        <v/>
      </c>
    </row>
    <row r="557" spans="39:41" x14ac:dyDescent="0.25">
      <c r="AM557">
        <f>--ISNUMBER(IFERROR(SEARCH('Formulaire recherche'!$E$18,C557,1),""))</f>
        <v>0</v>
      </c>
      <c r="AN557" t="str">
        <f>IF(AM557=1,COUNTIF($AM$2:AM557,1),"")</f>
        <v/>
      </c>
      <c r="AO557" t="str">
        <f>IFERROR(INDEX($C$2:$C$637,MATCH(ROWS($AN$2:AN557),position,0)),"")</f>
        <v/>
      </c>
    </row>
    <row r="558" spans="39:41" x14ac:dyDescent="0.25">
      <c r="AM558">
        <f>--ISNUMBER(IFERROR(SEARCH('Formulaire recherche'!$E$18,C558,1),""))</f>
        <v>0</v>
      </c>
      <c r="AN558" t="str">
        <f>IF(AM558=1,COUNTIF($AM$2:AM558,1),"")</f>
        <v/>
      </c>
      <c r="AO558" t="str">
        <f>IFERROR(INDEX($C$2:$C$637,MATCH(ROWS($AN$2:AN558),position,0)),"")</f>
        <v/>
      </c>
    </row>
    <row r="559" spans="39:41" x14ac:dyDescent="0.25">
      <c r="AM559">
        <f>--ISNUMBER(IFERROR(SEARCH('Formulaire recherche'!$E$18,C559,1),""))</f>
        <v>0</v>
      </c>
      <c r="AN559" t="str">
        <f>IF(AM559=1,COUNTIF($AM$2:AM559,1),"")</f>
        <v/>
      </c>
      <c r="AO559" t="str">
        <f>IFERROR(INDEX($C$2:$C$637,MATCH(ROWS($AN$2:AN559),position,0)),"")</f>
        <v/>
      </c>
    </row>
    <row r="560" spans="39:41" x14ac:dyDescent="0.25">
      <c r="AM560">
        <f>--ISNUMBER(IFERROR(SEARCH('Formulaire recherche'!$E$18,C560,1),""))</f>
        <v>0</v>
      </c>
      <c r="AN560" t="str">
        <f>IF(AM560=1,COUNTIF($AM$2:AM560,1),"")</f>
        <v/>
      </c>
      <c r="AO560" t="str">
        <f>IFERROR(INDEX($C$2:$C$637,MATCH(ROWS($AN$2:AN560),position,0)),"")</f>
        <v/>
      </c>
    </row>
    <row r="561" spans="39:41" x14ac:dyDescent="0.25">
      <c r="AM561">
        <f>--ISNUMBER(IFERROR(SEARCH('Formulaire recherche'!$E$18,C561,1),""))</f>
        <v>0</v>
      </c>
      <c r="AN561" t="str">
        <f>IF(AM561=1,COUNTIF($AM$2:AM561,1),"")</f>
        <v/>
      </c>
      <c r="AO561" t="str">
        <f>IFERROR(INDEX($C$2:$C$637,MATCH(ROWS($AN$2:AN561),position,0)),"")</f>
        <v/>
      </c>
    </row>
    <row r="562" spans="39:41" x14ac:dyDescent="0.25">
      <c r="AM562">
        <f>--ISNUMBER(IFERROR(SEARCH('Formulaire recherche'!$E$18,C562,1),""))</f>
        <v>0</v>
      </c>
      <c r="AN562" t="str">
        <f>IF(AM562=1,COUNTIF($AM$2:AM562,1),"")</f>
        <v/>
      </c>
      <c r="AO562" t="str">
        <f>IFERROR(INDEX($C$2:$C$637,MATCH(ROWS($AN$2:AN562),position,0)),"")</f>
        <v/>
      </c>
    </row>
    <row r="563" spans="39:41" x14ac:dyDescent="0.25">
      <c r="AM563">
        <f>--ISNUMBER(IFERROR(SEARCH('Formulaire recherche'!$E$18,C563,1),""))</f>
        <v>0</v>
      </c>
      <c r="AN563" t="str">
        <f>IF(AM563=1,COUNTIF($AM$2:AM563,1),"")</f>
        <v/>
      </c>
      <c r="AO563" t="str">
        <f>IFERROR(INDEX($C$2:$C$637,MATCH(ROWS($AN$2:AN563),position,0)),"")</f>
        <v/>
      </c>
    </row>
    <row r="564" spans="39:41" x14ac:dyDescent="0.25">
      <c r="AM564">
        <f>--ISNUMBER(IFERROR(SEARCH('Formulaire recherche'!$E$18,C564,1),""))</f>
        <v>0</v>
      </c>
      <c r="AN564" t="str">
        <f>IF(AM564=1,COUNTIF($AM$2:AM564,1),"")</f>
        <v/>
      </c>
      <c r="AO564" t="str">
        <f>IFERROR(INDEX($C$2:$C$637,MATCH(ROWS($AN$2:AN564),position,0)),"")</f>
        <v/>
      </c>
    </row>
    <row r="565" spans="39:41" x14ac:dyDescent="0.25">
      <c r="AM565">
        <f>--ISNUMBER(IFERROR(SEARCH('Formulaire recherche'!$E$18,C565,1),""))</f>
        <v>0</v>
      </c>
      <c r="AN565" t="str">
        <f>IF(AM565=1,COUNTIF($AM$2:AM565,1),"")</f>
        <v/>
      </c>
      <c r="AO565" t="str">
        <f>IFERROR(INDEX($C$2:$C$637,MATCH(ROWS($AN$2:AN565),position,0)),"")</f>
        <v/>
      </c>
    </row>
    <row r="566" spans="39:41" x14ac:dyDescent="0.25">
      <c r="AM566">
        <f>--ISNUMBER(IFERROR(SEARCH('Formulaire recherche'!$E$18,C566,1),""))</f>
        <v>0</v>
      </c>
      <c r="AN566" t="str">
        <f>IF(AM566=1,COUNTIF($AM$2:AM566,1),"")</f>
        <v/>
      </c>
      <c r="AO566" t="str">
        <f>IFERROR(INDEX($C$2:$C$637,MATCH(ROWS($AN$2:AN566),position,0)),"")</f>
        <v/>
      </c>
    </row>
    <row r="567" spans="39:41" x14ac:dyDescent="0.25">
      <c r="AM567">
        <f>--ISNUMBER(IFERROR(SEARCH('Formulaire recherche'!$E$18,C567,1),""))</f>
        <v>0</v>
      </c>
      <c r="AN567" t="str">
        <f>IF(AM567=1,COUNTIF($AM$2:AM567,1),"")</f>
        <v/>
      </c>
      <c r="AO567" t="str">
        <f>IFERROR(INDEX($C$2:$C$637,MATCH(ROWS($AN$2:AN567),position,0)),"")</f>
        <v/>
      </c>
    </row>
    <row r="568" spans="39:41" x14ac:dyDescent="0.25">
      <c r="AM568">
        <f>--ISNUMBER(IFERROR(SEARCH('Formulaire recherche'!$E$18,C568,1),""))</f>
        <v>0</v>
      </c>
      <c r="AN568" t="str">
        <f>IF(AM568=1,COUNTIF($AM$2:AM568,1),"")</f>
        <v/>
      </c>
      <c r="AO568" t="str">
        <f>IFERROR(INDEX($C$2:$C$637,MATCH(ROWS($AN$2:AN568),position,0)),"")</f>
        <v/>
      </c>
    </row>
    <row r="569" spans="39:41" x14ac:dyDescent="0.25">
      <c r="AM569">
        <f>--ISNUMBER(IFERROR(SEARCH('Formulaire recherche'!$E$18,C569,1),""))</f>
        <v>0</v>
      </c>
      <c r="AN569" t="str">
        <f>IF(AM569=1,COUNTIF($AM$2:AM569,1),"")</f>
        <v/>
      </c>
      <c r="AO569" t="str">
        <f>IFERROR(INDEX($C$2:$C$637,MATCH(ROWS($AN$2:AN569),position,0)),"")</f>
        <v/>
      </c>
    </row>
    <row r="570" spans="39:41" x14ac:dyDescent="0.25">
      <c r="AM570">
        <f>--ISNUMBER(IFERROR(SEARCH('Formulaire recherche'!$E$18,C570,1),""))</f>
        <v>0</v>
      </c>
      <c r="AN570" t="str">
        <f>IF(AM570=1,COUNTIF($AM$2:AM570,1),"")</f>
        <v/>
      </c>
      <c r="AO570" t="str">
        <f>IFERROR(INDEX($C$2:$C$637,MATCH(ROWS($AN$2:AN570),position,0)),"")</f>
        <v/>
      </c>
    </row>
    <row r="571" spans="39:41" x14ac:dyDescent="0.25">
      <c r="AM571">
        <f>--ISNUMBER(IFERROR(SEARCH('Formulaire recherche'!$E$18,C571,1),""))</f>
        <v>0</v>
      </c>
      <c r="AN571" t="str">
        <f>IF(AM571=1,COUNTIF($AM$2:AM571,1),"")</f>
        <v/>
      </c>
      <c r="AO571" t="str">
        <f>IFERROR(INDEX($C$2:$C$637,MATCH(ROWS($AN$2:AN571),position,0)),"")</f>
        <v/>
      </c>
    </row>
    <row r="572" spans="39:41" x14ac:dyDescent="0.25">
      <c r="AM572">
        <f>--ISNUMBER(IFERROR(SEARCH('Formulaire recherche'!$E$18,C572,1),""))</f>
        <v>0</v>
      </c>
      <c r="AN572" t="str">
        <f>IF(AM572=1,COUNTIF($AM$2:AM572,1),"")</f>
        <v/>
      </c>
      <c r="AO572" t="str">
        <f>IFERROR(INDEX($C$2:$C$637,MATCH(ROWS($AN$2:AN572),position,0)),"")</f>
        <v/>
      </c>
    </row>
    <row r="573" spans="39:41" x14ac:dyDescent="0.25">
      <c r="AM573">
        <f>--ISNUMBER(IFERROR(SEARCH('Formulaire recherche'!$E$18,C573,1),""))</f>
        <v>0</v>
      </c>
      <c r="AN573" t="str">
        <f>IF(AM573=1,COUNTIF($AM$2:AM573,1),"")</f>
        <v/>
      </c>
      <c r="AO573" t="str">
        <f>IFERROR(INDEX($C$2:$C$637,MATCH(ROWS($AN$2:AN573),position,0)),"")</f>
        <v/>
      </c>
    </row>
    <row r="574" spans="39:41" x14ac:dyDescent="0.25">
      <c r="AM574">
        <f>--ISNUMBER(IFERROR(SEARCH('Formulaire recherche'!$E$18,C574,1),""))</f>
        <v>0</v>
      </c>
      <c r="AN574" t="str">
        <f>IF(AM574=1,COUNTIF($AM$2:AM574,1),"")</f>
        <v/>
      </c>
      <c r="AO574" t="str">
        <f>IFERROR(INDEX($C$2:$C$637,MATCH(ROWS($AN$2:AN574),position,0)),"")</f>
        <v/>
      </c>
    </row>
    <row r="575" spans="39:41" x14ac:dyDescent="0.25">
      <c r="AM575">
        <f>--ISNUMBER(IFERROR(SEARCH('Formulaire recherche'!$E$18,C575,1),""))</f>
        <v>0</v>
      </c>
      <c r="AN575" t="str">
        <f>IF(AM575=1,COUNTIF($AM$2:AM575,1),"")</f>
        <v/>
      </c>
      <c r="AO575" t="str">
        <f>IFERROR(INDEX($C$2:$C$637,MATCH(ROWS($AN$2:AN575),position,0)),"")</f>
        <v/>
      </c>
    </row>
    <row r="576" spans="39:41" x14ac:dyDescent="0.25">
      <c r="AM576">
        <f>--ISNUMBER(IFERROR(SEARCH('Formulaire recherche'!$E$18,C576,1),""))</f>
        <v>0</v>
      </c>
      <c r="AN576" t="str">
        <f>IF(AM576=1,COUNTIF($AM$2:AM576,1),"")</f>
        <v/>
      </c>
      <c r="AO576" t="str">
        <f>IFERROR(INDEX($C$2:$C$637,MATCH(ROWS($AN$2:AN576),position,0)),"")</f>
        <v/>
      </c>
    </row>
    <row r="577" spans="39:41" x14ac:dyDescent="0.25">
      <c r="AM577">
        <f>--ISNUMBER(IFERROR(SEARCH('Formulaire recherche'!$E$18,C577,1),""))</f>
        <v>0</v>
      </c>
      <c r="AN577" t="str">
        <f>IF(AM577=1,COUNTIF($AM$2:AM577,1),"")</f>
        <v/>
      </c>
      <c r="AO577" t="str">
        <f>IFERROR(INDEX($C$2:$C$637,MATCH(ROWS($AN$2:AN577),position,0)),"")</f>
        <v/>
      </c>
    </row>
    <row r="578" spans="39:41" x14ac:dyDescent="0.25">
      <c r="AM578">
        <f>--ISNUMBER(IFERROR(SEARCH('Formulaire recherche'!$E$18,C578,1),""))</f>
        <v>0</v>
      </c>
      <c r="AN578" t="str">
        <f>IF(AM578=1,COUNTIF($AM$2:AM578,1),"")</f>
        <v/>
      </c>
      <c r="AO578" t="str">
        <f>IFERROR(INDEX($C$2:$C$637,MATCH(ROWS($AN$2:AN578),position,0)),"")</f>
        <v/>
      </c>
    </row>
    <row r="579" spans="39:41" x14ac:dyDescent="0.25">
      <c r="AM579">
        <f>--ISNUMBER(IFERROR(SEARCH('Formulaire recherche'!$E$18,C579,1),""))</f>
        <v>0</v>
      </c>
      <c r="AN579" t="str">
        <f>IF(AM579=1,COUNTIF($AM$2:AM579,1),"")</f>
        <v/>
      </c>
      <c r="AO579" t="str">
        <f>IFERROR(INDEX($C$2:$C$637,MATCH(ROWS($AN$2:AN579),position,0)),"")</f>
        <v/>
      </c>
    </row>
    <row r="580" spans="39:41" x14ac:dyDescent="0.25">
      <c r="AM580">
        <f>--ISNUMBER(IFERROR(SEARCH('Formulaire recherche'!$E$18,C580,1),""))</f>
        <v>0</v>
      </c>
      <c r="AN580" t="str">
        <f>IF(AM580=1,COUNTIF($AM$2:AM580,1),"")</f>
        <v/>
      </c>
      <c r="AO580" t="str">
        <f>IFERROR(INDEX($C$2:$C$637,MATCH(ROWS($AN$2:AN580),position,0)),"")</f>
        <v/>
      </c>
    </row>
    <row r="581" spans="39:41" x14ac:dyDescent="0.25">
      <c r="AM581">
        <f>--ISNUMBER(IFERROR(SEARCH('Formulaire recherche'!$E$18,C581,1),""))</f>
        <v>0</v>
      </c>
      <c r="AN581" t="str">
        <f>IF(AM581=1,COUNTIF($AM$2:AM581,1),"")</f>
        <v/>
      </c>
      <c r="AO581" t="str">
        <f>IFERROR(INDEX($C$2:$C$637,MATCH(ROWS($AN$2:AN581),position,0)),"")</f>
        <v/>
      </c>
    </row>
    <row r="582" spans="39:41" x14ac:dyDescent="0.25">
      <c r="AM582">
        <f>--ISNUMBER(IFERROR(SEARCH('Formulaire recherche'!$E$18,C582,1),""))</f>
        <v>0</v>
      </c>
      <c r="AN582" t="str">
        <f>IF(AM582=1,COUNTIF($AM$2:AM582,1),"")</f>
        <v/>
      </c>
      <c r="AO582" t="str">
        <f>IFERROR(INDEX($C$2:$C$637,MATCH(ROWS($AN$2:AN582),position,0)),"")</f>
        <v/>
      </c>
    </row>
    <row r="583" spans="39:41" x14ac:dyDescent="0.25">
      <c r="AM583">
        <f>--ISNUMBER(IFERROR(SEARCH('Formulaire recherche'!$E$18,C583,1),""))</f>
        <v>0</v>
      </c>
      <c r="AN583" t="str">
        <f>IF(AM583=1,COUNTIF($AM$2:AM583,1),"")</f>
        <v/>
      </c>
      <c r="AO583" t="str">
        <f>IFERROR(INDEX($C$2:$C$637,MATCH(ROWS($AN$2:AN583),position,0)),"")</f>
        <v/>
      </c>
    </row>
    <row r="584" spans="39:41" x14ac:dyDescent="0.25">
      <c r="AM584">
        <f>--ISNUMBER(IFERROR(SEARCH('Formulaire recherche'!$E$18,C584,1),""))</f>
        <v>0</v>
      </c>
      <c r="AN584" t="str">
        <f>IF(AM584=1,COUNTIF($AM$2:AM584,1),"")</f>
        <v/>
      </c>
      <c r="AO584" t="str">
        <f>IFERROR(INDEX($C$2:$C$637,MATCH(ROWS($AN$2:AN584),position,0)),"")</f>
        <v/>
      </c>
    </row>
    <row r="585" spans="39:41" x14ac:dyDescent="0.25">
      <c r="AM585">
        <f>--ISNUMBER(IFERROR(SEARCH('Formulaire recherche'!$E$18,C585,1),""))</f>
        <v>0</v>
      </c>
      <c r="AN585" t="str">
        <f>IF(AM585=1,COUNTIF($AM$2:AM585,1),"")</f>
        <v/>
      </c>
      <c r="AO585" t="str">
        <f>IFERROR(INDEX($C$2:$C$637,MATCH(ROWS($AN$2:AN585),position,0)),"")</f>
        <v/>
      </c>
    </row>
    <row r="586" spans="39:41" x14ac:dyDescent="0.25">
      <c r="AM586">
        <f>--ISNUMBER(IFERROR(SEARCH('Formulaire recherche'!$E$18,C586,1),""))</f>
        <v>0</v>
      </c>
      <c r="AN586" t="str">
        <f>IF(AM586=1,COUNTIF($AM$2:AM586,1),"")</f>
        <v/>
      </c>
      <c r="AO586" t="str">
        <f>IFERROR(INDEX($C$2:$C$637,MATCH(ROWS($AN$2:AN586),position,0)),"")</f>
        <v/>
      </c>
    </row>
    <row r="587" spans="39:41" x14ac:dyDescent="0.25">
      <c r="AM587">
        <f>--ISNUMBER(IFERROR(SEARCH('Formulaire recherche'!$E$18,C587,1),""))</f>
        <v>0</v>
      </c>
      <c r="AN587" t="str">
        <f>IF(AM587=1,COUNTIF($AM$2:AM587,1),"")</f>
        <v/>
      </c>
      <c r="AO587" t="str">
        <f>IFERROR(INDEX($C$2:$C$637,MATCH(ROWS($AN$2:AN587),position,0)),"")</f>
        <v/>
      </c>
    </row>
    <row r="588" spans="39:41" x14ac:dyDescent="0.25">
      <c r="AM588">
        <f>--ISNUMBER(IFERROR(SEARCH('Formulaire recherche'!$E$18,C588,1),""))</f>
        <v>0</v>
      </c>
      <c r="AN588" t="str">
        <f>IF(AM588=1,COUNTIF($AM$2:AM588,1),"")</f>
        <v/>
      </c>
      <c r="AO588" t="str">
        <f>IFERROR(INDEX($C$2:$C$637,MATCH(ROWS($AN$2:AN588),position,0)),"")</f>
        <v/>
      </c>
    </row>
    <row r="589" spans="39:41" x14ac:dyDescent="0.25">
      <c r="AM589">
        <f>--ISNUMBER(IFERROR(SEARCH('Formulaire recherche'!$E$18,C589,1),""))</f>
        <v>0</v>
      </c>
      <c r="AN589" t="str">
        <f>IF(AM589=1,COUNTIF($AM$2:AM589,1),"")</f>
        <v/>
      </c>
      <c r="AO589" t="str">
        <f>IFERROR(INDEX($C$2:$C$637,MATCH(ROWS($AN$2:AN589),position,0)),"")</f>
        <v/>
      </c>
    </row>
    <row r="590" spans="39:41" x14ac:dyDescent="0.25">
      <c r="AM590">
        <f>--ISNUMBER(IFERROR(SEARCH('Formulaire recherche'!$E$18,C590,1),""))</f>
        <v>0</v>
      </c>
      <c r="AN590" t="str">
        <f>IF(AM590=1,COUNTIF($AM$2:AM590,1),"")</f>
        <v/>
      </c>
      <c r="AO590" t="str">
        <f>IFERROR(INDEX($C$2:$C$637,MATCH(ROWS($AN$2:AN590),position,0)),"")</f>
        <v/>
      </c>
    </row>
    <row r="591" spans="39:41" x14ac:dyDescent="0.25">
      <c r="AM591">
        <f>--ISNUMBER(IFERROR(SEARCH('Formulaire recherche'!$E$18,C591,1),""))</f>
        <v>0</v>
      </c>
      <c r="AN591" t="str">
        <f>IF(AM591=1,COUNTIF($AM$2:AM591,1),"")</f>
        <v/>
      </c>
      <c r="AO591" t="str">
        <f>IFERROR(INDEX($C$2:$C$637,MATCH(ROWS($AN$2:AN591),position,0)),"")</f>
        <v/>
      </c>
    </row>
    <row r="592" spans="39:41" x14ac:dyDescent="0.25">
      <c r="AM592">
        <f>--ISNUMBER(IFERROR(SEARCH('Formulaire recherche'!$E$18,C592,1),""))</f>
        <v>0</v>
      </c>
      <c r="AN592" t="str">
        <f>IF(AM592=1,COUNTIF($AM$2:AM592,1),"")</f>
        <v/>
      </c>
      <c r="AO592" t="str">
        <f>IFERROR(INDEX($C$2:$C$637,MATCH(ROWS($AN$2:AN592),position,0)),"")</f>
        <v/>
      </c>
    </row>
    <row r="593" spans="39:41" x14ac:dyDescent="0.25">
      <c r="AM593">
        <f>--ISNUMBER(IFERROR(SEARCH('Formulaire recherche'!$E$18,C593,1),""))</f>
        <v>0</v>
      </c>
      <c r="AN593" t="str">
        <f>IF(AM593=1,COUNTIF($AM$2:AM593,1),"")</f>
        <v/>
      </c>
      <c r="AO593" t="str">
        <f>IFERROR(INDEX($C$2:$C$637,MATCH(ROWS($AN$2:AN593),position,0)),"")</f>
        <v/>
      </c>
    </row>
    <row r="594" spans="39:41" x14ac:dyDescent="0.25">
      <c r="AM594">
        <f>--ISNUMBER(IFERROR(SEARCH('Formulaire recherche'!$E$18,C594,1),""))</f>
        <v>0</v>
      </c>
      <c r="AN594" t="str">
        <f>IF(AM594=1,COUNTIF($AM$2:AM594,1),"")</f>
        <v/>
      </c>
      <c r="AO594" t="str">
        <f>IFERROR(INDEX($C$2:$C$637,MATCH(ROWS($AN$2:AN594),position,0)),"")</f>
        <v/>
      </c>
    </row>
    <row r="595" spans="39:41" x14ac:dyDescent="0.25">
      <c r="AM595">
        <f>--ISNUMBER(IFERROR(SEARCH('Formulaire recherche'!$E$18,C595,1),""))</f>
        <v>0</v>
      </c>
      <c r="AN595" t="str">
        <f>IF(AM595=1,COUNTIF($AM$2:AM595,1),"")</f>
        <v/>
      </c>
      <c r="AO595" t="str">
        <f>IFERROR(INDEX($C$2:$C$637,MATCH(ROWS($AN$2:AN595),position,0)),"")</f>
        <v/>
      </c>
    </row>
    <row r="596" spans="39:41" x14ac:dyDescent="0.25">
      <c r="AM596">
        <f>--ISNUMBER(IFERROR(SEARCH('Formulaire recherche'!$E$18,C596,1),""))</f>
        <v>0</v>
      </c>
      <c r="AN596" t="str">
        <f>IF(AM596=1,COUNTIF($AM$2:AM596,1),"")</f>
        <v/>
      </c>
      <c r="AO596" t="str">
        <f>IFERROR(INDEX($C$2:$C$637,MATCH(ROWS($AN$2:AN596),position,0)),"")</f>
        <v/>
      </c>
    </row>
    <row r="597" spans="39:41" x14ac:dyDescent="0.25">
      <c r="AM597">
        <f>--ISNUMBER(IFERROR(SEARCH('Formulaire recherche'!$E$18,C597,1),""))</f>
        <v>0</v>
      </c>
      <c r="AN597" t="str">
        <f>IF(AM597=1,COUNTIF($AM$2:AM597,1),"")</f>
        <v/>
      </c>
      <c r="AO597" t="str">
        <f>IFERROR(INDEX($C$2:$C$637,MATCH(ROWS($AN$2:AN597),position,0)),"")</f>
        <v/>
      </c>
    </row>
    <row r="598" spans="39:41" x14ac:dyDescent="0.25">
      <c r="AM598">
        <f>--ISNUMBER(IFERROR(SEARCH('Formulaire recherche'!$E$18,C598,1),""))</f>
        <v>0</v>
      </c>
      <c r="AN598" t="str">
        <f>IF(AM598=1,COUNTIF($AM$2:AM598,1),"")</f>
        <v/>
      </c>
      <c r="AO598" t="str">
        <f>IFERROR(INDEX($C$2:$C$637,MATCH(ROWS($AN$2:AN598),position,0)),"")</f>
        <v/>
      </c>
    </row>
    <row r="599" spans="39:41" x14ac:dyDescent="0.25">
      <c r="AM599">
        <f>--ISNUMBER(IFERROR(SEARCH('Formulaire recherche'!$E$18,C599,1),""))</f>
        <v>0</v>
      </c>
      <c r="AN599" t="str">
        <f>IF(AM599=1,COUNTIF($AM$2:AM599,1),"")</f>
        <v/>
      </c>
      <c r="AO599" t="str">
        <f>IFERROR(INDEX($C$2:$C$637,MATCH(ROWS($AN$2:AN599),position,0)),"")</f>
        <v/>
      </c>
    </row>
    <row r="600" spans="39:41" x14ac:dyDescent="0.25">
      <c r="AM600">
        <f>--ISNUMBER(IFERROR(SEARCH('Formulaire recherche'!$E$18,C600,1),""))</f>
        <v>0</v>
      </c>
      <c r="AN600" t="str">
        <f>IF(AM600=1,COUNTIF($AM$2:AM600,1),"")</f>
        <v/>
      </c>
      <c r="AO600" t="str">
        <f>IFERROR(INDEX($C$2:$C$637,MATCH(ROWS($AN$2:AN600),position,0)),"")</f>
        <v/>
      </c>
    </row>
    <row r="601" spans="39:41" x14ac:dyDescent="0.25">
      <c r="AM601">
        <f>--ISNUMBER(IFERROR(SEARCH('Formulaire recherche'!$E$18,C601,1),""))</f>
        <v>0</v>
      </c>
      <c r="AN601" t="str">
        <f>IF(AM601=1,COUNTIF($AM$2:AM601,1),"")</f>
        <v/>
      </c>
      <c r="AO601" t="str">
        <f>IFERROR(INDEX($C$2:$C$637,MATCH(ROWS($AN$2:AN601),position,0)),"")</f>
        <v/>
      </c>
    </row>
    <row r="602" spans="39:41" x14ac:dyDescent="0.25">
      <c r="AM602">
        <f>--ISNUMBER(IFERROR(SEARCH('Formulaire recherche'!$E$18,C602,1),""))</f>
        <v>0</v>
      </c>
      <c r="AN602" t="str">
        <f>IF(AM602=1,COUNTIF($AM$2:AM602,1),"")</f>
        <v/>
      </c>
      <c r="AO602" t="str">
        <f>IFERROR(INDEX($C$2:$C$637,MATCH(ROWS($AN$2:AN602),position,0)),"")</f>
        <v/>
      </c>
    </row>
    <row r="603" spans="39:41" x14ac:dyDescent="0.25">
      <c r="AM603">
        <f>--ISNUMBER(IFERROR(SEARCH('Formulaire recherche'!$E$18,C603,1),""))</f>
        <v>0</v>
      </c>
      <c r="AN603" t="str">
        <f>IF(AM603=1,COUNTIF($AM$2:AM603,1),"")</f>
        <v/>
      </c>
      <c r="AO603" t="str">
        <f>IFERROR(INDEX($C$2:$C$637,MATCH(ROWS($AN$2:AN603),position,0)),"")</f>
        <v/>
      </c>
    </row>
    <row r="604" spans="39:41" x14ac:dyDescent="0.25">
      <c r="AM604">
        <f>--ISNUMBER(IFERROR(SEARCH('Formulaire recherche'!$E$18,C604,1),""))</f>
        <v>0</v>
      </c>
      <c r="AN604" t="str">
        <f>IF(AM604=1,COUNTIF($AM$2:AM604,1),"")</f>
        <v/>
      </c>
      <c r="AO604" t="str">
        <f>IFERROR(INDEX($C$2:$C$637,MATCH(ROWS($AN$2:AN604),position,0)),"")</f>
        <v/>
      </c>
    </row>
    <row r="605" spans="39:41" x14ac:dyDescent="0.25">
      <c r="AM605">
        <f>--ISNUMBER(IFERROR(SEARCH('Formulaire recherche'!$E$18,C605,1),""))</f>
        <v>0</v>
      </c>
      <c r="AN605" t="str">
        <f>IF(AM605=1,COUNTIF($AM$2:AM605,1),"")</f>
        <v/>
      </c>
      <c r="AO605" t="str">
        <f>IFERROR(INDEX($C$2:$C$637,MATCH(ROWS($AN$2:AN605),position,0)),"")</f>
        <v/>
      </c>
    </row>
    <row r="606" spans="39:41" x14ac:dyDescent="0.25">
      <c r="AM606">
        <f>--ISNUMBER(IFERROR(SEARCH('Formulaire recherche'!$E$18,C606,1),""))</f>
        <v>0</v>
      </c>
      <c r="AN606" t="str">
        <f>IF(AM606=1,COUNTIF($AM$2:AM606,1),"")</f>
        <v/>
      </c>
      <c r="AO606" t="str">
        <f>IFERROR(INDEX($C$2:$C$637,MATCH(ROWS($AN$2:AN606),position,0)),"")</f>
        <v/>
      </c>
    </row>
    <row r="607" spans="39:41" x14ac:dyDescent="0.25">
      <c r="AM607">
        <f>--ISNUMBER(IFERROR(SEARCH('Formulaire recherche'!$E$18,C607,1),""))</f>
        <v>0</v>
      </c>
      <c r="AN607" t="str">
        <f>IF(AM607=1,COUNTIF($AM$2:AM607,1),"")</f>
        <v/>
      </c>
      <c r="AO607" t="str">
        <f>IFERROR(INDEX($C$2:$C$637,MATCH(ROWS($AN$2:AN607),position,0)),"")</f>
        <v/>
      </c>
    </row>
    <row r="608" spans="39:41" x14ac:dyDescent="0.25">
      <c r="AM608">
        <f>--ISNUMBER(IFERROR(SEARCH('Formulaire recherche'!$E$18,C608,1),""))</f>
        <v>0</v>
      </c>
      <c r="AN608" t="str">
        <f>IF(AM608=1,COUNTIF($AM$2:AM608,1),"")</f>
        <v/>
      </c>
      <c r="AO608" t="str">
        <f>IFERROR(INDEX($C$2:$C$637,MATCH(ROWS($AN$2:AN608),position,0)),"")</f>
        <v/>
      </c>
    </row>
    <row r="609" spans="39:41" x14ac:dyDescent="0.25">
      <c r="AM609">
        <f>--ISNUMBER(IFERROR(SEARCH('Formulaire recherche'!$E$18,C609,1),""))</f>
        <v>0</v>
      </c>
      <c r="AN609" t="str">
        <f>IF(AM609=1,COUNTIF($AM$2:AM609,1),"")</f>
        <v/>
      </c>
      <c r="AO609" t="str">
        <f>IFERROR(INDEX($C$2:$C$637,MATCH(ROWS($AN$2:AN609),position,0)),"")</f>
        <v/>
      </c>
    </row>
    <row r="610" spans="39:41" x14ac:dyDescent="0.25">
      <c r="AM610">
        <f>--ISNUMBER(IFERROR(SEARCH('Formulaire recherche'!$E$18,C610,1),""))</f>
        <v>0</v>
      </c>
      <c r="AN610" t="str">
        <f>IF(AM610=1,COUNTIF($AM$2:AM610,1),"")</f>
        <v/>
      </c>
      <c r="AO610" t="str">
        <f>IFERROR(INDEX($C$2:$C$637,MATCH(ROWS($AN$2:AN610),position,0)),"")</f>
        <v/>
      </c>
    </row>
    <row r="611" spans="39:41" x14ac:dyDescent="0.25">
      <c r="AM611">
        <f>--ISNUMBER(IFERROR(SEARCH('Formulaire recherche'!$E$18,C611,1),""))</f>
        <v>0</v>
      </c>
      <c r="AN611" t="str">
        <f>IF(AM611=1,COUNTIF($AM$2:AM611,1),"")</f>
        <v/>
      </c>
      <c r="AO611" t="str">
        <f>IFERROR(INDEX($C$2:$C$637,MATCH(ROWS($AN$2:AN611),position,0)),"")</f>
        <v/>
      </c>
    </row>
    <row r="612" spans="39:41" x14ac:dyDescent="0.25">
      <c r="AM612">
        <f>--ISNUMBER(IFERROR(SEARCH('Formulaire recherche'!$E$18,C612,1),""))</f>
        <v>0</v>
      </c>
      <c r="AN612" t="str">
        <f>IF(AM612=1,COUNTIF($AM$2:AM612,1),"")</f>
        <v/>
      </c>
      <c r="AO612" t="str">
        <f>IFERROR(INDEX($C$2:$C$637,MATCH(ROWS($AN$2:AN612),position,0)),"")</f>
        <v/>
      </c>
    </row>
    <row r="613" spans="39:41" x14ac:dyDescent="0.25">
      <c r="AM613">
        <f>--ISNUMBER(IFERROR(SEARCH('Formulaire recherche'!$E$18,C613,1),""))</f>
        <v>0</v>
      </c>
      <c r="AN613" t="str">
        <f>IF(AM613=1,COUNTIF($AM$2:AM613,1),"")</f>
        <v/>
      </c>
      <c r="AO613" t="str">
        <f>IFERROR(INDEX($C$2:$C$637,MATCH(ROWS($AN$2:AN613),position,0)),"")</f>
        <v/>
      </c>
    </row>
    <row r="614" spans="39:41" x14ac:dyDescent="0.25">
      <c r="AM614">
        <f>--ISNUMBER(IFERROR(SEARCH('Formulaire recherche'!$E$18,C614,1),""))</f>
        <v>0</v>
      </c>
      <c r="AN614" t="str">
        <f>IF(AM614=1,COUNTIF($AM$2:AM614,1),"")</f>
        <v/>
      </c>
      <c r="AO614" t="str">
        <f>IFERROR(INDEX($C$2:$C$637,MATCH(ROWS($AN$2:AN614),position,0)),"")</f>
        <v/>
      </c>
    </row>
    <row r="615" spans="39:41" x14ac:dyDescent="0.25">
      <c r="AM615">
        <f>--ISNUMBER(IFERROR(SEARCH('Formulaire recherche'!$E$18,C615,1),""))</f>
        <v>0</v>
      </c>
      <c r="AN615" t="str">
        <f>IF(AM615=1,COUNTIF($AM$2:AM615,1),"")</f>
        <v/>
      </c>
      <c r="AO615" t="str">
        <f>IFERROR(INDEX($C$2:$C$637,MATCH(ROWS($AN$2:AN615),position,0)),"")</f>
        <v/>
      </c>
    </row>
    <row r="616" spans="39:41" x14ac:dyDescent="0.25">
      <c r="AM616">
        <f>--ISNUMBER(IFERROR(SEARCH('Formulaire recherche'!$E$18,C616,1),""))</f>
        <v>0</v>
      </c>
      <c r="AN616" t="str">
        <f>IF(AM616=1,COUNTIF($AM$2:AM616,1),"")</f>
        <v/>
      </c>
      <c r="AO616" t="str">
        <f>IFERROR(INDEX($C$2:$C$637,MATCH(ROWS($AN$2:AN616),position,0)),"")</f>
        <v/>
      </c>
    </row>
    <row r="617" spans="39:41" x14ac:dyDescent="0.25">
      <c r="AM617">
        <f>--ISNUMBER(IFERROR(SEARCH('Formulaire recherche'!$E$18,C617,1),""))</f>
        <v>0</v>
      </c>
      <c r="AN617" t="str">
        <f>IF(AM617=1,COUNTIF($AM$2:AM617,1),"")</f>
        <v/>
      </c>
      <c r="AO617" t="str">
        <f>IFERROR(INDEX($C$2:$C$637,MATCH(ROWS($AN$2:AN617),position,0)),"")</f>
        <v/>
      </c>
    </row>
    <row r="618" spans="39:41" x14ac:dyDescent="0.25">
      <c r="AM618">
        <f>--ISNUMBER(IFERROR(SEARCH('Formulaire recherche'!$E$18,C618,1),""))</f>
        <v>0</v>
      </c>
      <c r="AN618" t="str">
        <f>IF(AM618=1,COUNTIF($AM$2:AM618,1),"")</f>
        <v/>
      </c>
      <c r="AO618" t="str">
        <f>IFERROR(INDEX($C$2:$C$637,MATCH(ROWS($AN$2:AN618),position,0)),"")</f>
        <v/>
      </c>
    </row>
    <row r="619" spans="39:41" x14ac:dyDescent="0.25">
      <c r="AM619">
        <f>--ISNUMBER(IFERROR(SEARCH('Formulaire recherche'!$E$18,C619,1),""))</f>
        <v>0</v>
      </c>
      <c r="AN619" t="str">
        <f>IF(AM619=1,COUNTIF($AM$2:AM619,1),"")</f>
        <v/>
      </c>
      <c r="AO619" t="str">
        <f>IFERROR(INDEX($C$2:$C$637,MATCH(ROWS($AN$2:AN619),position,0)),"")</f>
        <v/>
      </c>
    </row>
    <row r="620" spans="39:41" x14ac:dyDescent="0.25">
      <c r="AM620">
        <f>--ISNUMBER(IFERROR(SEARCH('Formulaire recherche'!$E$18,C620,1),""))</f>
        <v>0</v>
      </c>
      <c r="AN620" t="str">
        <f>IF(AM620=1,COUNTIF($AM$2:AM620,1),"")</f>
        <v/>
      </c>
      <c r="AO620" t="str">
        <f>IFERROR(INDEX($C$2:$C$637,MATCH(ROWS($AN$2:AN620),position,0)),"")</f>
        <v/>
      </c>
    </row>
    <row r="621" spans="39:41" x14ac:dyDescent="0.25">
      <c r="AM621">
        <f>--ISNUMBER(IFERROR(SEARCH('Formulaire recherche'!$E$18,C621,1),""))</f>
        <v>0</v>
      </c>
      <c r="AN621" t="str">
        <f>IF(AM621=1,COUNTIF($AM$2:AM621,1),"")</f>
        <v/>
      </c>
      <c r="AO621" t="str">
        <f>IFERROR(INDEX($C$2:$C$637,MATCH(ROWS($AN$2:AN621),position,0)),"")</f>
        <v/>
      </c>
    </row>
    <row r="622" spans="39:41" x14ac:dyDescent="0.25">
      <c r="AM622">
        <f>--ISNUMBER(IFERROR(SEARCH('Formulaire recherche'!$E$18,C622,1),""))</f>
        <v>0</v>
      </c>
      <c r="AN622" t="str">
        <f>IF(AM622=1,COUNTIF($AM$2:AM622,1),"")</f>
        <v/>
      </c>
      <c r="AO622" t="str">
        <f>IFERROR(INDEX($C$2:$C$637,MATCH(ROWS($AN$2:AN622),position,0)),"")</f>
        <v/>
      </c>
    </row>
    <row r="623" spans="39:41" x14ac:dyDescent="0.25">
      <c r="AM623">
        <f>--ISNUMBER(IFERROR(SEARCH('Formulaire recherche'!$E$18,C623,1),""))</f>
        <v>0</v>
      </c>
      <c r="AN623" t="str">
        <f>IF(AM623=1,COUNTIF($AM$2:AM623,1),"")</f>
        <v/>
      </c>
      <c r="AO623" t="str">
        <f>IFERROR(INDEX($C$2:$C$637,MATCH(ROWS($AN$2:AN623),position,0)),"")</f>
        <v/>
      </c>
    </row>
    <row r="624" spans="39:41" x14ac:dyDescent="0.25">
      <c r="AM624">
        <f>--ISNUMBER(IFERROR(SEARCH('Formulaire recherche'!$E$18,C624,1),""))</f>
        <v>0</v>
      </c>
      <c r="AN624" t="str">
        <f>IF(AM624=1,COUNTIF($AM$2:AM624,1),"")</f>
        <v/>
      </c>
      <c r="AO624" t="str">
        <f>IFERROR(INDEX($C$2:$C$637,MATCH(ROWS($AN$2:AN624),position,0)),"")</f>
        <v/>
      </c>
    </row>
    <row r="625" spans="39:41" x14ac:dyDescent="0.25">
      <c r="AM625">
        <f>--ISNUMBER(IFERROR(SEARCH('Formulaire recherche'!$E$18,C625,1),""))</f>
        <v>0</v>
      </c>
      <c r="AN625" t="str">
        <f>IF(AM625=1,COUNTIF($AM$2:AM625,1),"")</f>
        <v/>
      </c>
      <c r="AO625" t="str">
        <f>IFERROR(INDEX($C$2:$C$637,MATCH(ROWS($AN$2:AN625),position,0)),"")</f>
        <v/>
      </c>
    </row>
    <row r="626" spans="39:41" x14ac:dyDescent="0.25">
      <c r="AM626">
        <f>--ISNUMBER(IFERROR(SEARCH('Formulaire recherche'!$E$18,C626,1),""))</f>
        <v>0</v>
      </c>
      <c r="AN626" t="str">
        <f>IF(AM626=1,COUNTIF($AM$2:AM626,1),"")</f>
        <v/>
      </c>
      <c r="AO626" t="str">
        <f>IFERROR(INDEX($C$2:$C$637,MATCH(ROWS($AN$2:AN626),position,0)),"")</f>
        <v/>
      </c>
    </row>
    <row r="627" spans="39:41" x14ac:dyDescent="0.25">
      <c r="AM627">
        <f>--ISNUMBER(IFERROR(SEARCH('Formulaire recherche'!$E$18,C627,1),""))</f>
        <v>0</v>
      </c>
      <c r="AN627" t="str">
        <f>IF(AM627=1,COUNTIF($AM$2:AM627,1),"")</f>
        <v/>
      </c>
      <c r="AO627" t="str">
        <f>IFERROR(INDEX($C$2:$C$637,MATCH(ROWS($AN$2:AN627),position,0)),"")</f>
        <v/>
      </c>
    </row>
    <row r="628" spans="39:41" x14ac:dyDescent="0.25">
      <c r="AM628">
        <f>--ISNUMBER(IFERROR(SEARCH('Formulaire recherche'!$E$18,C628,1),""))</f>
        <v>0</v>
      </c>
      <c r="AN628" t="str">
        <f>IF(AM628=1,COUNTIF($AM$2:AM628,1),"")</f>
        <v/>
      </c>
      <c r="AO628" t="str">
        <f>IFERROR(INDEX($C$2:$C$637,MATCH(ROWS($AN$2:AN628),position,0)),"")</f>
        <v/>
      </c>
    </row>
    <row r="629" spans="39:41" x14ac:dyDescent="0.25">
      <c r="AM629">
        <f>--ISNUMBER(IFERROR(SEARCH('Formulaire recherche'!$E$18,C629,1),""))</f>
        <v>0</v>
      </c>
      <c r="AN629" t="str">
        <f>IF(AM629=1,COUNTIF($AM$2:AM629,1),"")</f>
        <v/>
      </c>
      <c r="AO629" t="str">
        <f>IFERROR(INDEX($C$2:$C$637,MATCH(ROWS($AN$2:AN629),position,0)),"")</f>
        <v/>
      </c>
    </row>
    <row r="630" spans="39:41" x14ac:dyDescent="0.25">
      <c r="AM630">
        <f>--ISNUMBER(IFERROR(SEARCH('Formulaire recherche'!$E$18,C630,1),""))</f>
        <v>0</v>
      </c>
      <c r="AN630" t="str">
        <f>IF(AM630=1,COUNTIF($AM$2:AM630,1),"")</f>
        <v/>
      </c>
      <c r="AO630" t="str">
        <f>IFERROR(INDEX($C$2:$C$637,MATCH(ROWS($AN$2:AN630),position,0)),"")</f>
        <v/>
      </c>
    </row>
    <row r="631" spans="39:41" x14ac:dyDescent="0.25">
      <c r="AM631">
        <f>--ISNUMBER(IFERROR(SEARCH('Formulaire recherche'!$E$18,C631,1),""))</f>
        <v>0</v>
      </c>
      <c r="AN631" t="str">
        <f>IF(AM631=1,COUNTIF($AM$2:AM631,1),"")</f>
        <v/>
      </c>
      <c r="AO631" t="str">
        <f>IFERROR(INDEX($C$2:$C$637,MATCH(ROWS($AN$2:AN631),position,0)),"")</f>
        <v/>
      </c>
    </row>
    <row r="632" spans="39:41" x14ac:dyDescent="0.25">
      <c r="AM632">
        <f>--ISNUMBER(IFERROR(SEARCH('Formulaire recherche'!$E$18,C632,1),""))</f>
        <v>0</v>
      </c>
      <c r="AN632" t="str">
        <f>IF(AM632=1,COUNTIF($AM$2:AM632,1),"")</f>
        <v/>
      </c>
      <c r="AO632" t="str">
        <f>IFERROR(INDEX($C$2:$C$637,MATCH(ROWS($AN$2:AN632),position,0)),"")</f>
        <v/>
      </c>
    </row>
    <row r="633" spans="39:41" x14ac:dyDescent="0.25">
      <c r="AM633">
        <f>--ISNUMBER(IFERROR(SEARCH('Formulaire recherche'!$E$18,C633,1),""))</f>
        <v>0</v>
      </c>
      <c r="AN633" t="str">
        <f>IF(AM633=1,COUNTIF($AM$2:AM633,1),"")</f>
        <v/>
      </c>
      <c r="AO633" t="str">
        <f>IFERROR(INDEX($C$2:$C$637,MATCH(ROWS($AN$2:AN633),position,0)),"")</f>
        <v/>
      </c>
    </row>
    <row r="634" spans="39:41" x14ac:dyDescent="0.25">
      <c r="AM634">
        <f>--ISNUMBER(IFERROR(SEARCH('Formulaire recherche'!$E$18,C634,1),""))</f>
        <v>0</v>
      </c>
      <c r="AN634" t="str">
        <f>IF(AM634=1,COUNTIF($AM$2:AM634,1),"")</f>
        <v/>
      </c>
      <c r="AO634" t="str">
        <f>IFERROR(INDEX($C$2:$C$637,MATCH(ROWS($AN$2:AN634),position,0)),"")</f>
        <v/>
      </c>
    </row>
    <row r="635" spans="39:41" x14ac:dyDescent="0.25">
      <c r="AM635">
        <f>--ISNUMBER(IFERROR(SEARCH('Formulaire recherche'!$E$18,C635,1),""))</f>
        <v>0</v>
      </c>
      <c r="AN635" t="str">
        <f>IF(AM635=1,COUNTIF($AM$2:AM635,1),"")</f>
        <v/>
      </c>
      <c r="AO635" t="str">
        <f>IFERROR(INDEX($C$2:$C$637,MATCH(ROWS($AN$2:AN635),position,0)),"")</f>
        <v/>
      </c>
    </row>
    <row r="636" spans="39:41" x14ac:dyDescent="0.25">
      <c r="AM636">
        <f>--ISNUMBER(IFERROR(SEARCH('Formulaire recherche'!$E$18,C636,1),""))</f>
        <v>0</v>
      </c>
      <c r="AN636" t="str">
        <f>IF(AM636=1,COUNTIF($AM$2:AM636,1),"")</f>
        <v/>
      </c>
      <c r="AO636" t="str">
        <f>IFERROR(INDEX($C$2:$C$637,MATCH(ROWS($AN$2:AN636),position,0)),"")</f>
        <v/>
      </c>
    </row>
    <row r="637" spans="39:41" s="4" customFormat="1" x14ac:dyDescent="0.25">
      <c r="AM637">
        <f>--ISNUMBER(IFERROR(SEARCH('Formulaire recherche'!$E$18,C637,1),""))</f>
        <v>0</v>
      </c>
      <c r="AN637" t="str">
        <f>IF(AM637=1,COUNTIF($AM$2:AM637,1),"")</f>
        <v/>
      </c>
      <c r="AO637" t="str">
        <f>IFERROR(INDEX($C$2:$C$637,MATCH(ROWS($AN$2:AN637),position,0)),"")</f>
        <v/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ED9B241E995C4BAA6B131D71FDC2F3" ma:contentTypeVersion="13" ma:contentTypeDescription="Create a new document." ma:contentTypeScope="" ma:versionID="c086b923d82e7ba54af6268875d0ccd3">
  <xsd:schema xmlns:xsd="http://www.w3.org/2001/XMLSchema" xmlns:xs="http://www.w3.org/2001/XMLSchema" xmlns:p="http://schemas.microsoft.com/office/2006/metadata/properties" xmlns:ns3="9f356256-af45-4fbb-bdef-4fa0c35ec7d6" xmlns:ns4="501040f2-7160-4baa-b45c-4b0e8a0d2699" targetNamespace="http://schemas.microsoft.com/office/2006/metadata/properties" ma:root="true" ma:fieldsID="af8c2f857fa9d1b45637b9a68e3971a2" ns3:_="" ns4:_="">
    <xsd:import namespace="9f356256-af45-4fbb-bdef-4fa0c35ec7d6"/>
    <xsd:import namespace="501040f2-7160-4baa-b45c-4b0e8a0d26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356256-af45-4fbb-bdef-4fa0c35ec7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1040f2-7160-4baa-b45c-4b0e8a0d269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F87F32-94F7-4AA7-8E5B-9919BE8A1CD4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708FF81B-E5F0-49D0-80BD-2D8B25B37B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356256-af45-4fbb-bdef-4fa0c35ec7d6"/>
    <ds:schemaRef ds:uri="501040f2-7160-4baa-b45c-4b0e8a0d26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225EEF-5621-4305-AE81-2BA189D16CE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0950CA7-1AF5-41E1-8F57-611D67B4A5D6}">
  <ds:schemaRefs>
    <ds:schemaRef ds:uri="501040f2-7160-4baa-b45c-4b0e8a0d269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f356256-af45-4fbb-bdef-4fa0c35ec7d6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 recherche</vt:lpstr>
      <vt:lpstr>Fournisseurs</vt:lpstr>
      <vt:lpstr>Chantiers_Sections</vt:lpstr>
      <vt:lpstr>Liste_chantier</vt:lpstr>
      <vt:lpstr>Liste_fournisseurs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MOIRET Arnaud</dc:creator>
  <cp:lastModifiedBy>MOIRET Arnaud</cp:lastModifiedBy>
  <cp:lastPrinted>2020-05-21T17:29:22Z</cp:lastPrinted>
  <dcterms:created xsi:type="dcterms:W3CDTF">2020-05-21T11:02:34Z</dcterms:created>
  <dcterms:modified xsi:type="dcterms:W3CDTF">2020-05-21T23:28:49Z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0x010100CBED9B241E995C4BAA6B131D71FDC2F3</vt:lpwstr>
  </property>
</Properties>
</file>