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285" windowWidth="14805" windowHeight="7830"/>
  </bookViews>
  <sheets>
    <sheet name="TABLEAU DE BORD" sheetId="4" r:id="rId1"/>
    <sheet name="Contrats" sheetId="5" r:id="rId2"/>
    <sheet name="Listes" sheetId="3" r:id="rId3"/>
  </sheets>
  <definedNames>
    <definedName name="LISTEAVENANT">TNAVENANT[N°AVENANT]</definedName>
    <definedName name="LISTECONTRACTANTS">TCONTRACTANTS[CONTRACTANTS]</definedName>
    <definedName name="LISTECONTRATS">TContrats[]</definedName>
    <definedName name="LISTEETAT">TETAT[ETAT]</definedName>
    <definedName name="LISTELOT">Listes!$D$2:$D$41</definedName>
    <definedName name="LISTEREFERENCES">TREFERENCES[REFERENCES]</definedName>
    <definedName name="LISTERUBRIQUE">TRUBRIQUE[RUBRIQUE]</definedName>
  </definedNames>
  <calcPr calcId="145621"/>
</workbook>
</file>

<file path=xl/calcChain.xml><?xml version="1.0" encoding="utf-8"?>
<calcChain xmlns="http://schemas.openxmlformats.org/spreadsheetml/2006/main">
  <c r="U2" i="5" l="1"/>
  <c r="U3" i="5"/>
  <c r="U4" i="5"/>
  <c r="U5" i="5"/>
  <c r="U6" i="5"/>
  <c r="U7" i="5"/>
  <c r="U8" i="5"/>
  <c r="U9" i="5"/>
  <c r="U10" i="5"/>
  <c r="U11" i="5"/>
  <c r="U12" i="5"/>
  <c r="U13" i="5"/>
  <c r="U14" i="5"/>
</calcChain>
</file>

<file path=xl/sharedStrings.xml><?xml version="1.0" encoding="utf-8"?>
<sst xmlns="http://schemas.openxmlformats.org/spreadsheetml/2006/main" count="194" uniqueCount="119">
  <si>
    <t>Référence</t>
  </si>
  <si>
    <t>Rubrique</t>
  </si>
  <si>
    <t>Contractant</t>
  </si>
  <si>
    <t>Lot</t>
  </si>
  <si>
    <t>Total</t>
  </si>
  <si>
    <t>RUBRIQUE</t>
  </si>
  <si>
    <t>LOT</t>
  </si>
  <si>
    <t>Montant HT</t>
  </si>
  <si>
    <t>% R. Garantie</t>
  </si>
  <si>
    <t>% R. TRC</t>
  </si>
  <si>
    <t>% R. CP</t>
  </si>
  <si>
    <t>% Plaf R. Garantie</t>
  </si>
  <si>
    <t>CMS</t>
  </si>
  <si>
    <t>UTECA</t>
  </si>
  <si>
    <t>0</t>
  </si>
  <si>
    <t>ENGAGE</t>
  </si>
  <si>
    <t>NON ENGAGE</t>
  </si>
  <si>
    <t>ETAT</t>
  </si>
  <si>
    <t>Avenant 1</t>
  </si>
  <si>
    <t>Avenant 2</t>
  </si>
  <si>
    <t>Etat Av1</t>
  </si>
  <si>
    <t>Etat Contrat</t>
  </si>
  <si>
    <t>Etat Av2</t>
  </si>
  <si>
    <t>Avenant 3</t>
  </si>
  <si>
    <t>Etat Av3</t>
  </si>
  <si>
    <t>Avenant 4</t>
  </si>
  <si>
    <t>Etat Av4</t>
  </si>
  <si>
    <t>Avenant 5</t>
  </si>
  <si>
    <t>Etat Av5</t>
  </si>
  <si>
    <t>REFERENCES</t>
  </si>
  <si>
    <t>N°AVENANT</t>
  </si>
  <si>
    <t>SOCOCONSULT</t>
  </si>
  <si>
    <t>G3A</t>
  </si>
  <si>
    <t>ETUDE</t>
  </si>
  <si>
    <t>VRD</t>
  </si>
  <si>
    <t>OUVRAGE D'ART</t>
  </si>
  <si>
    <t>GROS-ŒUVRES</t>
  </si>
  <si>
    <t>LOTS-TECHNIQUES</t>
  </si>
  <si>
    <t>LOTS-ARCHITECTURAUX</t>
  </si>
  <si>
    <t>FIT-OUTS</t>
  </si>
  <si>
    <t>IMPREVUS</t>
  </si>
  <si>
    <t>TR:TUNNELS DE PROTECTION </t>
  </si>
  <si>
    <t>TR:CLOS ET COUVERT</t>
  </si>
  <si>
    <t>TR:COURANT FORT</t>
  </si>
  <si>
    <t>TR:COUTANT FAIBLE </t>
  </si>
  <si>
    <t>TR:GESTION PARKING</t>
  </si>
  <si>
    <t>TR:APPAREILS ELEVATEURS </t>
  </si>
  <si>
    <t>TR:FLUIDE</t>
  </si>
  <si>
    <t>TR:FAUX PLAFOND/PLATRERIE</t>
  </si>
  <si>
    <t>TR:REVETEMENT SOL/MUR</t>
  </si>
  <si>
    <t>TR:PORTE (Bois / CF/ Métal/Compartiment parking)</t>
  </si>
  <si>
    <t>TR:PEINTURE INTERIEURE</t>
  </si>
  <si>
    <t>TR:MENUISERIE INTERIEURE ALU/METAL (Garde-corps)</t>
  </si>
  <si>
    <t>TR:ECLAIRAGE DECORATIF</t>
  </si>
  <si>
    <t>TR:MOBILIER</t>
  </si>
  <si>
    <t>TR:GRAPHISME</t>
  </si>
  <si>
    <t>TR:DECORATION</t>
  </si>
  <si>
    <t>TR:SIGNALETIQUE INTERIEURE ET EXTERIEURE</t>
  </si>
  <si>
    <t>TR:ADMINISTRATION</t>
  </si>
  <si>
    <t>ET:ARCHITECTE</t>
  </si>
  <si>
    <t>ET:OPC</t>
  </si>
  <si>
    <t>ET:VRD</t>
  </si>
  <si>
    <t>ET:AMO</t>
  </si>
  <si>
    <t>ET:FACADE</t>
  </si>
  <si>
    <t>ET:PAYSAGISTE</t>
  </si>
  <si>
    <t>ET:ACOUSTICIEN</t>
  </si>
  <si>
    <t>ET:STRUCTURE</t>
  </si>
  <si>
    <t>ET:ELECTRICITE</t>
  </si>
  <si>
    <t>ET:FLUIDES</t>
  </si>
  <si>
    <t>ET:TOPOGRAPHE</t>
  </si>
  <si>
    <t>ET:MOD</t>
  </si>
  <si>
    <t>ET:BUREAU DE CONTRÔLE</t>
  </si>
  <si>
    <t>ET:GESTION DECHETS</t>
  </si>
  <si>
    <t>ET:SSI</t>
  </si>
  <si>
    <t>ARCH/G3A</t>
  </si>
  <si>
    <t>ETVRD/SAFED</t>
  </si>
  <si>
    <t>ET:ARCHITECTE CONSEIL</t>
  </si>
  <si>
    <t>ET:LABORATOIRE</t>
  </si>
  <si>
    <t>ET:OA TUNNEL SOUS RN11</t>
  </si>
  <si>
    <t>ET:INCENDIE</t>
  </si>
  <si>
    <t>ET:METREUR</t>
  </si>
  <si>
    <t>ET:ACCESSIBILITE</t>
  </si>
  <si>
    <t>50000</t>
  </si>
  <si>
    <t>STR/UTECA</t>
  </si>
  <si>
    <t>SAFED</t>
  </si>
  <si>
    <t>AMO/SIERRA</t>
  </si>
  <si>
    <t>SONAE SIERRA</t>
  </si>
  <si>
    <t>TUNNEL/TEAM</t>
  </si>
  <si>
    <t>TEAM MAROC</t>
  </si>
  <si>
    <t>314750</t>
  </si>
  <si>
    <t>INCEND/CASAVIG</t>
  </si>
  <si>
    <t>CASA VIGILANCE</t>
  </si>
  <si>
    <t>ETFLUI/SAVECONS</t>
  </si>
  <si>
    <t>SAVE CONSULTING</t>
  </si>
  <si>
    <t>2015000</t>
  </si>
  <si>
    <t>OPC/SOCOCONS</t>
  </si>
  <si>
    <t>CONTR/SOCOTEC</t>
  </si>
  <si>
    <t>SOCOTEC</t>
  </si>
  <si>
    <t>120000</t>
  </si>
  <si>
    <t>620000</t>
  </si>
  <si>
    <t>PAYSAG/VIBEIRAS</t>
  </si>
  <si>
    <t>VIBEIRAS</t>
  </si>
  <si>
    <t>40763.88</t>
  </si>
  <si>
    <t>ACOUST/ISOPRO</t>
  </si>
  <si>
    <t>ISOPROJECTS</t>
  </si>
  <si>
    <t>MOD/MARODEC</t>
  </si>
  <si>
    <t>MARODEC</t>
  </si>
  <si>
    <t>ET:SPS</t>
  </si>
  <si>
    <t>SSI/CASAVIGILANCE</t>
  </si>
  <si>
    <t>CASAVIGILANCE</t>
  </si>
  <si>
    <t>180000</t>
  </si>
  <si>
    <t>CONTRACTANTS</t>
  </si>
  <si>
    <t>DD</t>
  </si>
  <si>
    <t>Réference</t>
  </si>
  <si>
    <t>% Plaf R.Garantie</t>
  </si>
  <si>
    <t>% R.CP</t>
  </si>
  <si>
    <t>% R.Garantie</t>
  </si>
  <si>
    <t>% R.TRC</t>
  </si>
  <si>
    <t>TABLEAU DE BORD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</si>
</sst>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_-* #,##0.00\-;_-* &quot;-&quot;??_-;_-@_-"/>
  </numFmts>
  <fonts count="3" x14ac:knownFonts="1">
    <font>
      <sz val="11"/>
      <color theme="1"/>
      <name val="Calibri"/>
      <family val="2"/>
      <scheme val="minor"/>
    </font>
    <font>
      <b/>
      <sz val="24"/>
      <color theme="1"/>
      <name val="Tahoma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2" fontId="0" fillId="0" borderId="0" xfId="0" applyNumberFormat="1"/>
    <xf numFmtId="43" fontId="0" fillId="0" borderId="0" xfId="1" applyFont="1"/>
    <xf numFmtId="43" fontId="0" fillId="0" borderId="0" xfId="1" applyFont="1" applyAlignment="1">
      <alignment horizontal="center" vertical="center"/>
    </xf>
    <xf numFmtId="0" fontId="1" fillId="2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15">
    <dxf>
      <alignment horizontal="center" vertical="center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94384</xdr:colOff>
      <xdr:row>5</xdr:row>
      <xdr:rowOff>1</xdr:rowOff>
    </xdr:from>
    <xdr:to>
      <xdr:col>5</xdr:col>
      <xdr:colOff>748010</xdr:colOff>
      <xdr:row>7</xdr:row>
      <xdr:rowOff>4213</xdr:rowOff>
    </xdr:to>
    <xdr:sp macro="[0]!OuvreFormulaireContrat" textlink="">
      <xdr:nvSpPr>
        <xdr:cNvPr id="9" name="Rectangle à coins arrondis 8"/>
        <xdr:cNvSpPr/>
      </xdr:nvSpPr>
      <xdr:spPr>
        <a:xfrm>
          <a:off x="2380384" y="1168978"/>
          <a:ext cx="2177626" cy="385212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GESTION DES </a:t>
          </a:r>
          <a:r>
            <a:rPr lang="fr-FR" sz="1050" b="1" baseline="0"/>
            <a:t>CONTRATS</a:t>
          </a:r>
          <a:endParaRPr lang="fr-FR" sz="105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Contrats" displayName="TContrats" ref="A1:U14" totalsRowShown="0" headerRowDxfId="14">
  <autoFilter ref="A1:U14">
    <filterColumn colId="0">
      <filters>
        <filter val="ETUDE"/>
      </filters>
    </filterColumn>
  </autoFilter>
  <tableColumns count="21">
    <tableColumn id="1" name="Référence"/>
    <tableColumn id="3" name="Rubrique"/>
    <tableColumn id="4" name="Lot"/>
    <tableColumn id="5" name="Contractant"/>
    <tableColumn id="6" name="Montant HT" dataCellStyle="Milliers"/>
    <tableColumn id="7" name="% R. Garantie" dataDxfId="13"/>
    <tableColumn id="8" name="% R. TRC" dataDxfId="12"/>
    <tableColumn id="9" name="% R. CP" dataDxfId="11"/>
    <tableColumn id="10" name="% Plaf R. Garantie" dataDxfId="10"/>
    <tableColumn id="11" name="Etat Contrat" dataDxfId="9"/>
    <tableColumn id="12" name="Avenant 1" dataCellStyle="Milliers"/>
    <tableColumn id="14" name="Etat Av1" dataDxfId="8"/>
    <tableColumn id="15" name="Avenant 2" dataCellStyle="Milliers"/>
    <tableColumn id="16" name="Etat Av2" dataDxfId="7"/>
    <tableColumn id="17" name="Avenant 3" dataDxfId="6"/>
    <tableColumn id="18" name="Etat Av3" dataDxfId="5"/>
    <tableColumn id="19" name="Avenant 4" dataDxfId="4"/>
    <tableColumn id="20" name="Etat Av4" dataDxfId="3"/>
    <tableColumn id="21" name="Avenant 5" dataDxfId="2"/>
    <tableColumn id="22" name="Etat Av5" dataDxfId="1"/>
    <tableColumn id="23" name="Total" dataCellStyle="Milliers">
      <calculatedColumnFormula>TContrats[Montant HT]+TContrats[Avenant 1]+TContrats[Avenant 2]+TContrats[Avenant 3]+TContrats[Avenant 4]+TContrats[Avenant 5]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RUBRIQUE" displayName="TRUBRIQUE" ref="B1:B9" totalsRowShown="0">
  <autoFilter ref="B1:B9"/>
  <tableColumns count="1">
    <tableColumn id="1" name="RUBRIQU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LOT" displayName="TLOT" ref="D1:D42" totalsRowShown="0">
  <autoFilter ref="D1:D42"/>
  <tableColumns count="1">
    <tableColumn id="1" name="LOT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2" name="TETAT" displayName="TETAT" ref="F1:F3" totalsRowShown="0">
  <autoFilter ref="F1:F3"/>
  <tableColumns count="1">
    <tableColumn id="1" name="ETAT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4" name="TREFERENCES" displayName="TREFERENCES" ref="H1:H15" totalsRowShown="0">
  <autoFilter ref="H1:H15"/>
  <tableColumns count="1">
    <tableColumn id="1" name="REFERENCES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6" name="TNAVENANT" displayName="TNAVENANT" ref="J1:J6" totalsRowShown="0">
  <autoFilter ref="J1:J6"/>
  <tableColumns count="1">
    <tableColumn id="1" name="N°AVENANT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id="7" name="TCONTRACTANTS" displayName="TCONTRACTANTS" ref="L1:L6" totalsRowShown="0" headerRowDxfId="0">
  <autoFilter ref="L1:L6"/>
  <tableColumns count="1">
    <tableColumn id="1" name="CONTRACTANTS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id="9" name="Tentete" displayName="Tentete" ref="N1:W2" totalsRowShown="0">
  <autoFilter ref="N1:W2"/>
  <tableColumns count="10">
    <tableColumn id="2" name="Réference"/>
    <tableColumn id="3" name="Rubrique"/>
    <tableColumn id="4" name="Lot"/>
    <tableColumn id="5" name="Contractant"/>
    <tableColumn id="6" name="Montant HT"/>
    <tableColumn id="7" name="% R.Garantie"/>
    <tableColumn id="8" name="% R.TRC"/>
    <tableColumn id="9" name="% R.CP"/>
    <tableColumn id="10" name="% Plaf R.Garantie"/>
    <tableColumn id="11" name="Etat Contra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:L2"/>
  <sheetViews>
    <sheetView showGridLines="0" tabSelected="1" zoomScale="110" zoomScaleNormal="110" zoomScaleSheetLayoutView="110" workbookViewId="0">
      <selection activeCell="G8" sqref="G8"/>
    </sheetView>
  </sheetViews>
  <sheetFormatPr baseColWidth="10" defaultRowHeight="15" x14ac:dyDescent="0.25"/>
  <cols>
    <col min="1" max="16384" width="11.42578125" style="1"/>
  </cols>
  <sheetData>
    <row r="1" spans="4:12" ht="17.25" customHeight="1" x14ac:dyDescent="0.25"/>
    <row r="2" spans="4:12" ht="30" x14ac:dyDescent="0.4">
      <c r="D2" s="6" t="s">
        <v>118</v>
      </c>
      <c r="E2" s="6"/>
      <c r="F2" s="6"/>
      <c r="G2" s="6"/>
      <c r="H2" s="6"/>
      <c r="I2" s="6"/>
      <c r="J2" s="6"/>
      <c r="K2" s="6"/>
      <c r="L2" s="6"/>
    </row>
  </sheetData>
  <mergeCells count="1">
    <mergeCell ref="D2:L2"/>
  </mergeCells>
  <pageMargins left="0.7" right="0.7" top="0.75" bottom="0.75" header="0.3" footer="0.3"/>
  <pageSetup paperSize="9" scale="51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14"/>
  <sheetViews>
    <sheetView workbookViewId="0">
      <selection activeCell="C18" sqref="C18"/>
    </sheetView>
  </sheetViews>
  <sheetFormatPr baseColWidth="10" defaultRowHeight="15" x14ac:dyDescent="0.25"/>
  <cols>
    <col min="1" max="1" width="18.7109375" bestFit="1" customWidth="1"/>
    <col min="2" max="2" width="6.5703125" customWidth="1"/>
    <col min="3" max="3" width="24.140625" bestFit="1" customWidth="1"/>
    <col min="4" max="4" width="17.5703125" bestFit="1" customWidth="1"/>
    <col min="5" max="5" width="14.140625" style="4" customWidth="1"/>
    <col min="6" max="9" width="5.140625" customWidth="1"/>
    <col min="10" max="10" width="8.28515625" customWidth="1"/>
    <col min="11" max="11" width="13.140625" style="4" customWidth="1"/>
    <col min="12" max="12" width="13" bestFit="1" customWidth="1"/>
    <col min="13" max="13" width="13.140625" style="4" bestFit="1" customWidth="1"/>
    <col min="14" max="14" width="13" bestFit="1" customWidth="1"/>
    <col min="15" max="15" width="14.42578125" bestFit="1" customWidth="1"/>
    <col min="16" max="16" width="12.7109375" bestFit="1" customWidth="1"/>
    <col min="17" max="17" width="14.42578125" bestFit="1" customWidth="1"/>
    <col min="18" max="18" width="12.7109375" bestFit="1" customWidth="1"/>
    <col min="19" max="19" width="14.42578125" bestFit="1" customWidth="1"/>
    <col min="20" max="20" width="12.7109375" bestFit="1" customWidth="1"/>
    <col min="21" max="21" width="14.140625" style="4" bestFit="1" customWidth="1"/>
  </cols>
  <sheetData>
    <row r="1" spans="1:21" x14ac:dyDescent="0.25">
      <c r="A1" s="2" t="s">
        <v>0</v>
      </c>
      <c r="B1" s="2" t="s">
        <v>1</v>
      </c>
      <c r="C1" s="2" t="s">
        <v>3</v>
      </c>
      <c r="D1" s="2" t="s">
        <v>2</v>
      </c>
      <c r="E1" s="5" t="s">
        <v>7</v>
      </c>
      <c r="F1" s="2" t="s">
        <v>8</v>
      </c>
      <c r="G1" s="2" t="s">
        <v>9</v>
      </c>
      <c r="H1" s="2" t="s">
        <v>10</v>
      </c>
      <c r="I1" s="2" t="s">
        <v>11</v>
      </c>
      <c r="J1" s="2" t="s">
        <v>21</v>
      </c>
      <c r="K1" s="5" t="s">
        <v>18</v>
      </c>
      <c r="L1" s="2" t="s">
        <v>20</v>
      </c>
      <c r="M1" s="5" t="s">
        <v>19</v>
      </c>
      <c r="N1" s="2" t="s">
        <v>22</v>
      </c>
      <c r="O1" s="2" t="s">
        <v>23</v>
      </c>
      <c r="P1" s="2" t="s">
        <v>24</v>
      </c>
      <c r="Q1" s="2" t="s">
        <v>25</v>
      </c>
      <c r="R1" s="2" t="s">
        <v>26</v>
      </c>
      <c r="S1" s="2" t="s">
        <v>27</v>
      </c>
      <c r="T1" s="2" t="s">
        <v>28</v>
      </c>
      <c r="U1" s="5" t="s">
        <v>4</v>
      </c>
    </row>
    <row r="2" spans="1:21" hidden="1" x14ac:dyDescent="0.25">
      <c r="A2" t="s">
        <v>74</v>
      </c>
      <c r="B2" t="s">
        <v>33</v>
      </c>
      <c r="C2" t="s">
        <v>59</v>
      </c>
      <c r="D2" t="s">
        <v>32</v>
      </c>
      <c r="E2" s="4">
        <v>8000000</v>
      </c>
      <c r="F2" s="4">
        <v>0</v>
      </c>
      <c r="G2" s="4">
        <v>0</v>
      </c>
      <c r="H2" s="4">
        <v>0</v>
      </c>
      <c r="I2" s="4">
        <v>0</v>
      </c>
      <c r="J2" s="3" t="s">
        <v>15</v>
      </c>
      <c r="K2" s="4">
        <v>1829500</v>
      </c>
      <c r="L2" s="3" t="s">
        <v>15</v>
      </c>
      <c r="M2" s="4">
        <v>2495900</v>
      </c>
      <c r="N2" s="3" t="s">
        <v>15</v>
      </c>
      <c r="O2" s="3"/>
      <c r="P2" s="3"/>
      <c r="Q2" s="3"/>
      <c r="R2" s="3"/>
      <c r="S2" s="3"/>
      <c r="T2" s="3"/>
      <c r="U2" s="4">
        <f>TContrats[Montant HT]+TContrats[Avenant 1]+TContrats[Avenant 2]+TContrats[Avenant 3]+TContrats[Avenant 4]+TContrats[Avenant 5]</f>
        <v>12325400</v>
      </c>
    </row>
    <row r="3" spans="1:21" hidden="1" x14ac:dyDescent="0.25">
      <c r="A3" t="s">
        <v>83</v>
      </c>
      <c r="B3" t="s">
        <v>33</v>
      </c>
      <c r="C3" t="s">
        <v>66</v>
      </c>
      <c r="D3" t="s">
        <v>13</v>
      </c>
      <c r="E3" s="4">
        <v>3250000</v>
      </c>
      <c r="F3" s="4">
        <v>0</v>
      </c>
      <c r="G3" s="4">
        <v>0</v>
      </c>
      <c r="H3" s="4">
        <v>0</v>
      </c>
      <c r="I3" s="4">
        <v>0</v>
      </c>
      <c r="J3" s="3" t="s">
        <v>15</v>
      </c>
      <c r="K3" s="4">
        <v>1603892.68</v>
      </c>
      <c r="L3" s="3" t="s">
        <v>15</v>
      </c>
      <c r="N3" s="3"/>
      <c r="O3" s="3"/>
      <c r="P3" s="3"/>
      <c r="Q3" s="3"/>
      <c r="R3" s="3"/>
      <c r="S3" s="3"/>
      <c r="T3" s="3"/>
      <c r="U3" s="4">
        <f>TContrats[Montant HT]+TContrats[Avenant 1]+TContrats[Avenant 2]+TContrats[Avenant 3]+TContrats[Avenant 4]+TContrats[Avenant 5]</f>
        <v>4853892.68</v>
      </c>
    </row>
    <row r="4" spans="1:21" hidden="1" x14ac:dyDescent="0.25">
      <c r="A4" t="s">
        <v>75</v>
      </c>
      <c r="B4" t="s">
        <v>33</v>
      </c>
      <c r="C4" t="s">
        <v>61</v>
      </c>
      <c r="D4" t="s">
        <v>84</v>
      </c>
      <c r="E4" s="4">
        <v>530100</v>
      </c>
      <c r="F4" s="4">
        <v>0</v>
      </c>
      <c r="G4" s="4">
        <v>0</v>
      </c>
      <c r="H4" s="4">
        <v>0</v>
      </c>
      <c r="I4" s="4">
        <v>0</v>
      </c>
      <c r="J4" s="3" t="s">
        <v>15</v>
      </c>
      <c r="K4" s="4">
        <v>100000</v>
      </c>
      <c r="L4" s="3" t="s">
        <v>15</v>
      </c>
      <c r="N4" s="3"/>
      <c r="O4" s="3"/>
      <c r="P4" s="3"/>
      <c r="Q4" s="3"/>
      <c r="R4" s="3"/>
      <c r="S4" s="3"/>
      <c r="T4" s="3"/>
      <c r="U4" s="4">
        <f>TContrats[Montant HT]+TContrats[Avenant 1]+TContrats[Avenant 2]+TContrats[Avenant 3]+TContrats[Avenant 4]+TContrats[Avenant 5]</f>
        <v>630100</v>
      </c>
    </row>
    <row r="5" spans="1:21" hidden="1" x14ac:dyDescent="0.25">
      <c r="A5" t="s">
        <v>85</v>
      </c>
      <c r="B5" t="s">
        <v>33</v>
      </c>
      <c r="C5" t="s">
        <v>62</v>
      </c>
      <c r="D5" t="s">
        <v>86</v>
      </c>
      <c r="E5" s="4">
        <v>18229860</v>
      </c>
      <c r="F5" s="4">
        <v>0</v>
      </c>
      <c r="G5" s="4">
        <v>0</v>
      </c>
      <c r="H5" s="4">
        <v>0</v>
      </c>
      <c r="I5" s="4">
        <v>0</v>
      </c>
      <c r="J5" s="3" t="s">
        <v>15</v>
      </c>
      <c r="K5" s="4">
        <v>2700000</v>
      </c>
      <c r="L5" s="3" t="s">
        <v>15</v>
      </c>
      <c r="N5" s="3"/>
      <c r="O5" s="3"/>
      <c r="P5" s="3"/>
      <c r="Q5" s="3"/>
      <c r="R5" s="3"/>
      <c r="S5" s="3"/>
      <c r="T5" s="3"/>
      <c r="U5" s="4">
        <f>TContrats[Montant HT]+TContrats[Avenant 1]+TContrats[Avenant 2]+TContrats[Avenant 3]+TContrats[Avenant 4]+TContrats[Avenant 5]</f>
        <v>20929860</v>
      </c>
    </row>
    <row r="6" spans="1:21" hidden="1" x14ac:dyDescent="0.25">
      <c r="A6" t="s">
        <v>87</v>
      </c>
      <c r="B6" t="s">
        <v>33</v>
      </c>
      <c r="C6" t="s">
        <v>78</v>
      </c>
      <c r="D6" t="s">
        <v>88</v>
      </c>
      <c r="E6" s="4">
        <v>1664000</v>
      </c>
      <c r="F6" s="4">
        <v>0</v>
      </c>
      <c r="G6" s="4">
        <v>0</v>
      </c>
      <c r="H6" s="4">
        <v>0</v>
      </c>
      <c r="I6" s="4">
        <v>0</v>
      </c>
      <c r="J6" s="3" t="s">
        <v>15</v>
      </c>
      <c r="K6" s="4" t="s">
        <v>89</v>
      </c>
      <c r="L6" s="3" t="s">
        <v>16</v>
      </c>
      <c r="N6" s="3"/>
      <c r="O6" s="3"/>
      <c r="P6" s="3"/>
      <c r="Q6" s="3"/>
      <c r="R6" s="3"/>
      <c r="S6" s="3"/>
      <c r="T6" s="3"/>
      <c r="U6" s="4">
        <f>TContrats[Montant HT]+TContrats[Avenant 1]+TContrats[Avenant 2]+TContrats[Avenant 3]+TContrats[Avenant 4]+TContrats[Avenant 5]</f>
        <v>1978750</v>
      </c>
    </row>
    <row r="7" spans="1:21" hidden="1" x14ac:dyDescent="0.25">
      <c r="A7" t="s">
        <v>90</v>
      </c>
      <c r="B7" t="s">
        <v>33</v>
      </c>
      <c r="C7" t="s">
        <v>79</v>
      </c>
      <c r="D7" t="s">
        <v>91</v>
      </c>
      <c r="E7" s="4">
        <v>220000</v>
      </c>
      <c r="F7" s="4">
        <v>0</v>
      </c>
      <c r="G7" s="4">
        <v>0</v>
      </c>
      <c r="H7" s="4">
        <v>0</v>
      </c>
      <c r="I7" s="4">
        <v>0</v>
      </c>
      <c r="J7" s="3" t="s">
        <v>15</v>
      </c>
      <c r="K7" s="4" t="s">
        <v>82</v>
      </c>
      <c r="L7" s="3" t="s">
        <v>15</v>
      </c>
      <c r="N7" s="3"/>
      <c r="O7" s="3"/>
      <c r="P7" s="3"/>
      <c r="Q7" s="3"/>
      <c r="R7" s="3"/>
      <c r="S7" s="3"/>
      <c r="T7" s="3"/>
      <c r="U7" s="4">
        <f>TContrats[Montant HT]+TContrats[Avenant 1]+TContrats[Avenant 2]+TContrats[Avenant 3]+TContrats[Avenant 4]+TContrats[Avenant 5]</f>
        <v>270000</v>
      </c>
    </row>
    <row r="8" spans="1:21" hidden="1" x14ac:dyDescent="0.25">
      <c r="A8" t="s">
        <v>92</v>
      </c>
      <c r="B8" t="s">
        <v>33</v>
      </c>
      <c r="C8" t="s">
        <v>68</v>
      </c>
      <c r="D8" t="s">
        <v>93</v>
      </c>
      <c r="E8" s="4">
        <v>950000</v>
      </c>
      <c r="F8" s="4">
        <v>0</v>
      </c>
      <c r="G8" s="4">
        <v>0</v>
      </c>
      <c r="H8" s="4">
        <v>0</v>
      </c>
      <c r="I8" s="4">
        <v>0</v>
      </c>
      <c r="J8" s="3" t="s">
        <v>15</v>
      </c>
      <c r="K8" s="4" t="s">
        <v>94</v>
      </c>
      <c r="L8" s="3" t="s">
        <v>16</v>
      </c>
      <c r="N8" s="3"/>
      <c r="O8" s="3"/>
      <c r="P8" s="3"/>
      <c r="Q8" s="3"/>
      <c r="R8" s="3"/>
      <c r="S8" s="3"/>
      <c r="T8" s="3"/>
      <c r="U8" s="4">
        <f>TContrats[Montant HT]+TContrats[Avenant 1]+TContrats[Avenant 2]+TContrats[Avenant 3]+TContrats[Avenant 4]+TContrats[Avenant 5]</f>
        <v>2965000</v>
      </c>
    </row>
    <row r="9" spans="1:21" hidden="1" x14ac:dyDescent="0.25">
      <c r="A9" t="s">
        <v>95</v>
      </c>
      <c r="B9" t="s">
        <v>33</v>
      </c>
      <c r="C9" t="s">
        <v>60</v>
      </c>
      <c r="D9" t="s">
        <v>31</v>
      </c>
      <c r="E9" s="4">
        <v>5994000</v>
      </c>
      <c r="F9" s="4">
        <v>0</v>
      </c>
      <c r="G9" s="4">
        <v>0</v>
      </c>
      <c r="H9" s="4">
        <v>0</v>
      </c>
      <c r="I9" s="4">
        <v>0</v>
      </c>
      <c r="J9" s="3" t="s">
        <v>15</v>
      </c>
      <c r="L9" s="3"/>
      <c r="N9" s="3"/>
      <c r="O9" s="3"/>
      <c r="P9" s="3"/>
      <c r="Q9" s="3"/>
      <c r="R9" s="3"/>
      <c r="S9" s="3"/>
      <c r="T9" s="3"/>
      <c r="U9" s="4">
        <f>TContrats[Montant HT]+TContrats[Avenant 1]+TContrats[Avenant 2]+TContrats[Avenant 3]+TContrats[Avenant 4]+TContrats[Avenant 5]</f>
        <v>5994000</v>
      </c>
    </row>
    <row r="10" spans="1:21" hidden="1" x14ac:dyDescent="0.25">
      <c r="A10" t="s">
        <v>96</v>
      </c>
      <c r="B10" t="s">
        <v>33</v>
      </c>
      <c r="C10" t="s">
        <v>71</v>
      </c>
      <c r="D10" t="s">
        <v>97</v>
      </c>
      <c r="E10" s="4">
        <v>800000</v>
      </c>
      <c r="F10" s="4">
        <v>0</v>
      </c>
      <c r="G10" s="4">
        <v>0</v>
      </c>
      <c r="H10" s="4">
        <v>0</v>
      </c>
      <c r="I10" s="4">
        <v>0</v>
      </c>
      <c r="J10" s="3" t="s">
        <v>15</v>
      </c>
      <c r="K10" s="4" t="s">
        <v>98</v>
      </c>
      <c r="L10" s="3" t="s">
        <v>15</v>
      </c>
      <c r="M10" s="4" t="s">
        <v>99</v>
      </c>
      <c r="N10" s="3" t="s">
        <v>16</v>
      </c>
      <c r="O10" s="3"/>
      <c r="P10" s="3"/>
      <c r="Q10" s="3"/>
      <c r="R10" s="3"/>
      <c r="S10" s="3"/>
      <c r="T10" s="3"/>
      <c r="U10" s="4">
        <f>TContrats[Montant HT]+TContrats[Avenant 1]+TContrats[Avenant 2]+TContrats[Avenant 3]+TContrats[Avenant 4]+TContrats[Avenant 5]</f>
        <v>1540000</v>
      </c>
    </row>
    <row r="11" spans="1:21" hidden="1" x14ac:dyDescent="0.25">
      <c r="A11" t="s">
        <v>100</v>
      </c>
      <c r="B11" t="s">
        <v>33</v>
      </c>
      <c r="C11" t="s">
        <v>64</v>
      </c>
      <c r="D11" t="s">
        <v>101</v>
      </c>
      <c r="E11" s="4">
        <v>81655.990000000005</v>
      </c>
      <c r="F11" s="4">
        <v>0</v>
      </c>
      <c r="G11" s="4">
        <v>0</v>
      </c>
      <c r="H11" s="4">
        <v>0</v>
      </c>
      <c r="I11" s="4">
        <v>0</v>
      </c>
      <c r="J11" s="3" t="s">
        <v>15</v>
      </c>
      <c r="K11" s="4" t="s">
        <v>102</v>
      </c>
      <c r="L11" s="3" t="s">
        <v>15</v>
      </c>
      <c r="N11" s="3"/>
      <c r="O11" s="3"/>
      <c r="P11" s="3"/>
      <c r="Q11" s="3"/>
      <c r="R11" s="3"/>
      <c r="S11" s="3"/>
      <c r="T11" s="3"/>
      <c r="U11" s="4">
        <f>TContrats[Montant HT]+TContrats[Avenant 1]+TContrats[Avenant 2]+TContrats[Avenant 3]+TContrats[Avenant 4]+TContrats[Avenant 5]</f>
        <v>122419.87</v>
      </c>
    </row>
    <row r="12" spans="1:21" hidden="1" x14ac:dyDescent="0.25">
      <c r="A12" t="s">
        <v>103</v>
      </c>
      <c r="B12" t="s">
        <v>33</v>
      </c>
      <c r="C12" t="s">
        <v>65</v>
      </c>
      <c r="D12" t="s">
        <v>104</v>
      </c>
      <c r="E12" s="4">
        <v>72000</v>
      </c>
      <c r="F12" s="4">
        <v>0</v>
      </c>
      <c r="G12" s="4">
        <v>0</v>
      </c>
      <c r="H12" s="4">
        <v>0</v>
      </c>
      <c r="I12" s="4">
        <v>0</v>
      </c>
      <c r="J12" s="3" t="s">
        <v>15</v>
      </c>
      <c r="L12" s="3"/>
      <c r="N12" s="3"/>
      <c r="O12" s="3"/>
      <c r="P12" s="3"/>
      <c r="Q12" s="3"/>
      <c r="R12" s="3"/>
      <c r="S12" s="3"/>
      <c r="T12" s="3"/>
      <c r="U12" s="4">
        <f>TContrats[Montant HT]+TContrats[Avenant 1]+TContrats[Avenant 2]+TContrats[Avenant 3]+TContrats[Avenant 4]+TContrats[Avenant 5]</f>
        <v>72000</v>
      </c>
    </row>
    <row r="13" spans="1:21" hidden="1" x14ac:dyDescent="0.25">
      <c r="A13" t="s">
        <v>105</v>
      </c>
      <c r="B13" t="s">
        <v>33</v>
      </c>
      <c r="C13" t="s">
        <v>70</v>
      </c>
      <c r="D13" t="s">
        <v>106</v>
      </c>
      <c r="E13" s="4">
        <v>26711135.18</v>
      </c>
      <c r="F13" s="4">
        <v>0</v>
      </c>
      <c r="G13" s="4">
        <v>0</v>
      </c>
      <c r="H13" s="4">
        <v>0</v>
      </c>
      <c r="I13" s="4">
        <v>0</v>
      </c>
      <c r="J13" s="3" t="s">
        <v>15</v>
      </c>
      <c r="L13" s="3"/>
      <c r="N13" s="3"/>
      <c r="O13" s="3"/>
      <c r="P13" s="3"/>
      <c r="Q13" s="3"/>
      <c r="R13" s="3"/>
      <c r="S13" s="3"/>
      <c r="T13" s="3"/>
      <c r="U13" s="4">
        <f>TContrats[Montant HT]+TContrats[Avenant 1]+TContrats[Avenant 2]+TContrats[Avenant 3]+TContrats[Avenant 4]+TContrats[Avenant 5]</f>
        <v>26711135.18</v>
      </c>
    </row>
    <row r="14" spans="1:21" hidden="1" x14ac:dyDescent="0.25">
      <c r="A14" t="s">
        <v>108</v>
      </c>
      <c r="B14" t="s">
        <v>33</v>
      </c>
      <c r="C14" t="s">
        <v>73</v>
      </c>
      <c r="D14" t="s">
        <v>109</v>
      </c>
      <c r="E14" s="4" t="s">
        <v>110</v>
      </c>
      <c r="F14" s="3" t="s">
        <v>14</v>
      </c>
      <c r="G14" s="3" t="s">
        <v>14</v>
      </c>
      <c r="H14" s="3" t="s">
        <v>14</v>
      </c>
      <c r="I14" s="3" t="s">
        <v>14</v>
      </c>
      <c r="J14" s="3" t="s">
        <v>15</v>
      </c>
      <c r="L14" s="3"/>
      <c r="N14" s="3"/>
      <c r="O14" s="3"/>
      <c r="P14" s="3"/>
      <c r="Q14" s="3"/>
      <c r="R14" s="3"/>
      <c r="S14" s="3"/>
      <c r="T14" s="3"/>
      <c r="U14" s="4">
        <f>TContrats[Montant HT]+TContrats[Avenant 1]+TContrats[Avenant 2]+TContrats[Avenant 3]+TContrats[Avenant 4]+TContrats[Avenant 5]</f>
        <v>180000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W41"/>
  <sheetViews>
    <sheetView topLeftCell="I1" workbookViewId="0">
      <selection activeCell="J26" sqref="J26"/>
    </sheetView>
  </sheetViews>
  <sheetFormatPr baseColWidth="10" defaultColWidth="9.140625" defaultRowHeight="15" x14ac:dyDescent="0.25"/>
  <cols>
    <col min="2" max="2" width="22" bestFit="1" customWidth="1"/>
    <col min="4" max="4" width="49.140625" bestFit="1" customWidth="1"/>
    <col min="5" max="5" width="6.42578125" customWidth="1"/>
    <col min="6" max="6" width="13" bestFit="1" customWidth="1"/>
    <col min="8" max="8" width="24.140625" bestFit="1" customWidth="1"/>
    <col min="10" max="10" width="14" customWidth="1"/>
    <col min="12" max="12" width="17.5703125" bestFit="1" customWidth="1"/>
    <col min="14" max="14" width="12" customWidth="1"/>
    <col min="15" max="15" width="11.28515625" customWidth="1"/>
    <col min="17" max="18" width="13.42578125" customWidth="1"/>
    <col min="19" max="19" width="14.85546875" customWidth="1"/>
    <col min="20" max="20" width="10.5703125" customWidth="1"/>
    <col min="21" max="21" width="9.5703125" customWidth="1"/>
    <col min="22" max="22" width="18.7109375" customWidth="1"/>
    <col min="23" max="23" width="13.5703125" customWidth="1"/>
  </cols>
  <sheetData>
    <row r="1" spans="2:23" x14ac:dyDescent="0.25">
      <c r="B1" t="s">
        <v>5</v>
      </c>
      <c r="D1" t="s">
        <v>6</v>
      </c>
      <c r="F1" t="s">
        <v>17</v>
      </c>
      <c r="H1" t="s">
        <v>29</v>
      </c>
      <c r="J1" t="s">
        <v>30</v>
      </c>
      <c r="L1" s="2" t="s">
        <v>111</v>
      </c>
      <c r="N1" t="s">
        <v>113</v>
      </c>
      <c r="O1" t="s">
        <v>1</v>
      </c>
      <c r="P1" t="s">
        <v>3</v>
      </c>
      <c r="Q1" t="s">
        <v>2</v>
      </c>
      <c r="R1" t="s">
        <v>7</v>
      </c>
      <c r="S1" t="s">
        <v>116</v>
      </c>
      <c r="T1" t="s">
        <v>117</v>
      </c>
      <c r="U1" t="s">
        <v>115</v>
      </c>
      <c r="V1" t="s">
        <v>114</v>
      </c>
      <c r="W1" t="s">
        <v>21</v>
      </c>
    </row>
    <row r="2" spans="2:23" x14ac:dyDescent="0.25">
      <c r="B2" t="s">
        <v>33</v>
      </c>
      <c r="D2" t="s">
        <v>76</v>
      </c>
      <c r="F2" t="s">
        <v>15</v>
      </c>
      <c r="H2" t="s">
        <v>74</v>
      </c>
      <c r="J2">
        <v>1</v>
      </c>
      <c r="L2" t="s">
        <v>13</v>
      </c>
    </row>
    <row r="3" spans="2:23" x14ac:dyDescent="0.25">
      <c r="B3" t="s">
        <v>34</v>
      </c>
      <c r="D3" t="s">
        <v>59</v>
      </c>
      <c r="F3" t="s">
        <v>16</v>
      </c>
      <c r="H3" t="s">
        <v>83</v>
      </c>
      <c r="J3">
        <v>2</v>
      </c>
      <c r="L3" t="s">
        <v>12</v>
      </c>
    </row>
    <row r="4" spans="2:23" x14ac:dyDescent="0.25">
      <c r="B4" t="s">
        <v>35</v>
      </c>
      <c r="D4" t="s">
        <v>69</v>
      </c>
      <c r="H4" t="s">
        <v>75</v>
      </c>
      <c r="J4">
        <v>3</v>
      </c>
      <c r="L4" t="s">
        <v>32</v>
      </c>
    </row>
    <row r="5" spans="2:23" x14ac:dyDescent="0.25">
      <c r="B5" t="s">
        <v>36</v>
      </c>
      <c r="D5" t="s">
        <v>62</v>
      </c>
      <c r="H5" t="s">
        <v>85</v>
      </c>
      <c r="J5">
        <v>4</v>
      </c>
      <c r="L5" t="s">
        <v>106</v>
      </c>
    </row>
    <row r="6" spans="2:23" x14ac:dyDescent="0.25">
      <c r="B6" t="s">
        <v>37</v>
      </c>
      <c r="D6" t="s">
        <v>66</v>
      </c>
      <c r="H6" t="s">
        <v>87</v>
      </c>
      <c r="J6">
        <v>5</v>
      </c>
      <c r="L6" t="s">
        <v>32</v>
      </c>
    </row>
    <row r="7" spans="2:23" x14ac:dyDescent="0.25">
      <c r="B7" t="s">
        <v>38</v>
      </c>
      <c r="D7" t="s">
        <v>61</v>
      </c>
      <c r="H7" t="s">
        <v>90</v>
      </c>
    </row>
    <row r="8" spans="2:23" x14ac:dyDescent="0.25">
      <c r="B8" t="s">
        <v>39</v>
      </c>
      <c r="D8" t="s">
        <v>67</v>
      </c>
      <c r="H8" t="s">
        <v>92</v>
      </c>
    </row>
    <row r="9" spans="2:23" x14ac:dyDescent="0.25">
      <c r="B9" t="s">
        <v>40</v>
      </c>
      <c r="D9" t="s">
        <v>77</v>
      </c>
      <c r="H9" t="s">
        <v>95</v>
      </c>
    </row>
    <row r="10" spans="2:23" x14ac:dyDescent="0.25">
      <c r="D10" t="s">
        <v>78</v>
      </c>
      <c r="H10" t="s">
        <v>96</v>
      </c>
    </row>
    <row r="11" spans="2:23" x14ac:dyDescent="0.25">
      <c r="D11" t="s">
        <v>79</v>
      </c>
      <c r="H11" t="s">
        <v>100</v>
      </c>
    </row>
    <row r="12" spans="2:23" x14ac:dyDescent="0.25">
      <c r="D12" t="s">
        <v>72</v>
      </c>
      <c r="H12" t="s">
        <v>103</v>
      </c>
    </row>
    <row r="13" spans="2:23" x14ac:dyDescent="0.25">
      <c r="D13" t="s">
        <v>68</v>
      </c>
      <c r="H13" t="s">
        <v>105</v>
      </c>
    </row>
    <row r="14" spans="2:23" x14ac:dyDescent="0.25">
      <c r="D14" t="s">
        <v>60</v>
      </c>
      <c r="H14" t="s">
        <v>108</v>
      </c>
    </row>
    <row r="15" spans="2:23" x14ac:dyDescent="0.25">
      <c r="D15" t="s">
        <v>80</v>
      </c>
      <c r="H15" t="s">
        <v>112</v>
      </c>
    </row>
    <row r="16" spans="2:23" x14ac:dyDescent="0.25">
      <c r="D16" t="s">
        <v>73</v>
      </c>
    </row>
    <row r="17" spans="4:4" x14ac:dyDescent="0.25">
      <c r="D17" t="s">
        <v>107</v>
      </c>
    </row>
    <row r="18" spans="4:4" x14ac:dyDescent="0.25">
      <c r="D18" t="s">
        <v>63</v>
      </c>
    </row>
    <row r="19" spans="4:4" x14ac:dyDescent="0.25">
      <c r="D19" t="s">
        <v>81</v>
      </c>
    </row>
    <row r="20" spans="4:4" x14ac:dyDescent="0.25">
      <c r="D20" t="s">
        <v>71</v>
      </c>
    </row>
    <row r="21" spans="4:4" x14ac:dyDescent="0.25">
      <c r="D21" t="s">
        <v>64</v>
      </c>
    </row>
    <row r="22" spans="4:4" x14ac:dyDescent="0.25">
      <c r="D22" t="s">
        <v>65</v>
      </c>
    </row>
    <row r="23" spans="4:4" x14ac:dyDescent="0.25">
      <c r="D23" t="s">
        <v>70</v>
      </c>
    </row>
    <row r="24" spans="4:4" x14ac:dyDescent="0.25">
      <c r="D24" t="s">
        <v>41</v>
      </c>
    </row>
    <row r="25" spans="4:4" x14ac:dyDescent="0.25">
      <c r="D25" t="s">
        <v>42</v>
      </c>
    </row>
    <row r="26" spans="4:4" x14ac:dyDescent="0.25">
      <c r="D26" t="s">
        <v>43</v>
      </c>
    </row>
    <row r="27" spans="4:4" x14ac:dyDescent="0.25">
      <c r="D27" t="s">
        <v>44</v>
      </c>
    </row>
    <row r="28" spans="4:4" x14ac:dyDescent="0.25">
      <c r="D28" t="s">
        <v>45</v>
      </c>
    </row>
    <row r="29" spans="4:4" x14ac:dyDescent="0.25">
      <c r="D29" t="s">
        <v>46</v>
      </c>
    </row>
    <row r="30" spans="4:4" x14ac:dyDescent="0.25">
      <c r="D30" t="s">
        <v>47</v>
      </c>
    </row>
    <row r="31" spans="4:4" x14ac:dyDescent="0.25">
      <c r="D31" t="s">
        <v>48</v>
      </c>
    </row>
    <row r="32" spans="4:4" x14ac:dyDescent="0.25">
      <c r="D32" t="s">
        <v>49</v>
      </c>
    </row>
    <row r="33" spans="4:4" x14ac:dyDescent="0.25">
      <c r="D33" t="s">
        <v>50</v>
      </c>
    </row>
    <row r="34" spans="4:4" x14ac:dyDescent="0.25">
      <c r="D34" t="s">
        <v>51</v>
      </c>
    </row>
    <row r="35" spans="4:4" x14ac:dyDescent="0.25">
      <c r="D35" t="s">
        <v>52</v>
      </c>
    </row>
    <row r="36" spans="4:4" x14ac:dyDescent="0.25">
      <c r="D36" t="s">
        <v>53</v>
      </c>
    </row>
    <row r="37" spans="4:4" x14ac:dyDescent="0.25">
      <c r="D37" t="s">
        <v>54</v>
      </c>
    </row>
    <row r="38" spans="4:4" x14ac:dyDescent="0.25">
      <c r="D38" t="s">
        <v>55</v>
      </c>
    </row>
    <row r="39" spans="4:4" x14ac:dyDescent="0.25">
      <c r="D39" t="s">
        <v>56</v>
      </c>
    </row>
    <row r="40" spans="4:4" x14ac:dyDescent="0.25">
      <c r="D40" t="s">
        <v>57</v>
      </c>
    </row>
    <row r="41" spans="4:4" x14ac:dyDescent="0.25">
      <c r="D41" t="s">
        <v>58</v>
      </c>
    </row>
  </sheetData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TABLEAU DE BORD</vt:lpstr>
      <vt:lpstr>Contrats</vt:lpstr>
      <vt:lpstr>Listes</vt:lpstr>
      <vt:lpstr>LISTEAVENANT</vt:lpstr>
      <vt:lpstr>LISTECONTRACTANTS</vt:lpstr>
      <vt:lpstr>LISTECONTRATS</vt:lpstr>
      <vt:lpstr>LISTEETAT</vt:lpstr>
      <vt:lpstr>LISTELOT</vt:lpstr>
      <vt:lpstr>LISTEREFERENCES</vt:lpstr>
      <vt:lpstr>LISTERUBRIQUE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2020-05-21T16:05:16Z</dcterms:modified>
</cp:coreProperties>
</file>