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 codeName="{1BF75E64-36B4-4512-B9E4-3ED0869CA821}"/>
  <workbookPr codeName="ThisWorkbook"/>
  <mc:AlternateContent xmlns:mc="http://schemas.openxmlformats.org/markup-compatibility/2006">
    <mc:Choice Requires="x15">
      <x15ac:absPath xmlns:x15ac="http://schemas.microsoft.com/office/spreadsheetml/2010/11/ac" url="U:\TEST Macro\"/>
    </mc:Choice>
  </mc:AlternateContent>
  <xr:revisionPtr revIDLastSave="0" documentId="13_ncr:1_{157AEFF3-D44E-4EC0-8A3D-762417CF695B}" xr6:coauthVersionLast="47" xr6:coauthVersionMax="47" xr10:uidLastSave="{00000000-0000-0000-0000-000000000000}"/>
  <bookViews>
    <workbookView xWindow="25974" yWindow="-109" windowWidth="26301" windowHeight="14305" tabRatio="912" xr2:uid="{00000000-000D-0000-FFFF-FFFF00000000}"/>
  </bookViews>
  <sheets>
    <sheet name="Accueil" sheetId="1" r:id="rId1"/>
    <sheet name="VERIF CA OPTIQUE" sheetId="14" r:id="rId2"/>
    <sheet name="TCD SAGE ANALYT" sheetId="15" r:id="rId3"/>
    <sheet name="TCD SAGE 419100" sheetId="16" r:id="rId4"/>
  </sheets>
  <definedNames>
    <definedName name="_xlnm._FilterDatabase" localSheetId="0" hidden="1">Accueil!#REF!</definedName>
  </definedNames>
  <calcPr calcId="191029"/>
  <customWorkbookViews>
    <customWorkbookView name="HUARD Marine - Affichage personnalisé" guid="{A2A0A073-F77F-482A-B0CA-4A973738744D}" mergeInterval="0" personalView="1" maximized="1" xWindow="-1924" windowWidth="1928" windowHeight="1088" tabRatio="912" activeSheetId="33"/>
    <customWorkbookView name="MARTIN Theo - Affichage personnalisé" guid="{FC8DF8DC-073E-4469-A923-C43147F6FF75}" mergeInterval="0" personalView="1" maximized="1" xWindow="-4" yWindow="-4" windowWidth="1928" windowHeight="1044" activeSheetId="42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6" i="14" l="1"/>
  <c r="J5" i="14"/>
  <c r="F5" i="14"/>
  <c r="H7" i="14"/>
  <c r="H8" i="14"/>
  <c r="H9" i="14"/>
  <c r="H10" i="14"/>
  <c r="H11" i="14"/>
  <c r="H12" i="14"/>
  <c r="H13" i="14"/>
  <c r="H14" i="14"/>
  <c r="H15" i="14"/>
  <c r="H16" i="14"/>
  <c r="H17" i="14"/>
  <c r="H18" i="14"/>
  <c r="H19" i="14"/>
  <c r="H20" i="14"/>
  <c r="H21" i="14"/>
  <c r="H22" i="14"/>
  <c r="H23" i="14"/>
  <c r="H24" i="14"/>
  <c r="H25" i="14"/>
  <c r="H26" i="14"/>
  <c r="H27" i="14"/>
  <c r="H28" i="14"/>
  <c r="H29" i="14"/>
  <c r="H30" i="14"/>
  <c r="H31" i="14"/>
  <c r="H32" i="14"/>
  <c r="H33" i="14"/>
  <c r="H34" i="14"/>
  <c r="H35" i="14"/>
  <c r="H36" i="14"/>
  <c r="H37" i="14"/>
  <c r="H38" i="14"/>
  <c r="H39" i="14"/>
  <c r="H40" i="14"/>
  <c r="H41" i="14"/>
  <c r="H42" i="14"/>
  <c r="H43" i="14"/>
  <c r="H44" i="14"/>
  <c r="H45" i="14"/>
  <c r="H46" i="14"/>
  <c r="H47" i="14"/>
  <c r="H48" i="14"/>
  <c r="H49" i="14"/>
  <c r="H50" i="14"/>
  <c r="H51" i="14"/>
  <c r="H52" i="14"/>
  <c r="H53" i="14"/>
  <c r="H54" i="14"/>
  <c r="H55" i="14"/>
  <c r="H56" i="14"/>
  <c r="H57" i="14"/>
  <c r="H58" i="14"/>
  <c r="H59" i="14"/>
  <c r="H60" i="14"/>
  <c r="H61" i="14"/>
  <c r="H62" i="14"/>
  <c r="H63" i="14"/>
  <c r="H64" i="14"/>
  <c r="H65" i="14"/>
  <c r="H66" i="14"/>
  <c r="H67" i="14"/>
  <c r="H68" i="14"/>
  <c r="H69" i="14"/>
  <c r="H70" i="14"/>
  <c r="H71" i="14"/>
  <c r="H72" i="14"/>
  <c r="H5" i="14"/>
  <c r="G6" i="14"/>
  <c r="G7" i="14"/>
  <c r="G8" i="14"/>
  <c r="G9" i="14"/>
  <c r="G10" i="14"/>
  <c r="J10" i="14" s="1"/>
  <c r="G11" i="14"/>
  <c r="J11" i="14" s="1"/>
  <c r="G12" i="14"/>
  <c r="G13" i="14"/>
  <c r="J13" i="14" s="1"/>
  <c r="G14" i="14"/>
  <c r="G15" i="14"/>
  <c r="G16" i="14"/>
  <c r="G17" i="14"/>
  <c r="G18" i="14"/>
  <c r="J18" i="14" s="1"/>
  <c r="G19" i="14"/>
  <c r="J19" i="14" s="1"/>
  <c r="G20" i="14"/>
  <c r="G21" i="14"/>
  <c r="J21" i="14" s="1"/>
  <c r="G22" i="14"/>
  <c r="G23" i="14"/>
  <c r="G24" i="14"/>
  <c r="G25" i="14"/>
  <c r="G26" i="14"/>
  <c r="J26" i="14" s="1"/>
  <c r="G27" i="14"/>
  <c r="J27" i="14" s="1"/>
  <c r="K27" i="14" s="1"/>
  <c r="G28" i="14"/>
  <c r="G29" i="14"/>
  <c r="J29" i="14" s="1"/>
  <c r="G30" i="14"/>
  <c r="G31" i="14"/>
  <c r="G32" i="14"/>
  <c r="G33" i="14"/>
  <c r="G34" i="14"/>
  <c r="J34" i="14" s="1"/>
  <c r="G35" i="14"/>
  <c r="J35" i="14" s="1"/>
  <c r="K35" i="14" s="1"/>
  <c r="G36" i="14"/>
  <c r="G37" i="14"/>
  <c r="J37" i="14" s="1"/>
  <c r="G38" i="14"/>
  <c r="G39" i="14"/>
  <c r="G40" i="14"/>
  <c r="G41" i="14"/>
  <c r="G42" i="14"/>
  <c r="J42" i="14" s="1"/>
  <c r="G43" i="14"/>
  <c r="J43" i="14" s="1"/>
  <c r="K43" i="14" s="1"/>
  <c r="G44" i="14"/>
  <c r="G45" i="14"/>
  <c r="J45" i="14" s="1"/>
  <c r="G46" i="14"/>
  <c r="G47" i="14"/>
  <c r="G48" i="14"/>
  <c r="G49" i="14"/>
  <c r="G50" i="14"/>
  <c r="J50" i="14" s="1"/>
  <c r="G51" i="14"/>
  <c r="J51" i="14" s="1"/>
  <c r="K51" i="14" s="1"/>
  <c r="G52" i="14"/>
  <c r="G53" i="14"/>
  <c r="J53" i="14" s="1"/>
  <c r="G54" i="14"/>
  <c r="G55" i="14"/>
  <c r="G56" i="14"/>
  <c r="G57" i="14"/>
  <c r="G58" i="14"/>
  <c r="J58" i="14" s="1"/>
  <c r="G59" i="14"/>
  <c r="J59" i="14" s="1"/>
  <c r="K59" i="14" s="1"/>
  <c r="G60" i="14"/>
  <c r="G61" i="14"/>
  <c r="J61" i="14" s="1"/>
  <c r="G62" i="14"/>
  <c r="G63" i="14"/>
  <c r="G64" i="14"/>
  <c r="G65" i="14"/>
  <c r="G66" i="14"/>
  <c r="J66" i="14" s="1"/>
  <c r="G67" i="14"/>
  <c r="J67" i="14" s="1"/>
  <c r="K67" i="14" s="1"/>
  <c r="G68" i="14"/>
  <c r="G69" i="14"/>
  <c r="J69" i="14" s="1"/>
  <c r="G70" i="14"/>
  <c r="G71" i="14"/>
  <c r="G72" i="14"/>
  <c r="G5" i="14"/>
  <c r="J6" i="14"/>
  <c r="J7" i="14"/>
  <c r="J8" i="14"/>
  <c r="J9" i="14"/>
  <c r="J12" i="14"/>
  <c r="J14" i="14"/>
  <c r="J15" i="14"/>
  <c r="J16" i="14"/>
  <c r="J17" i="14"/>
  <c r="J20" i="14"/>
  <c r="J22" i="14"/>
  <c r="J23" i="14"/>
  <c r="J24" i="14"/>
  <c r="J25" i="14"/>
  <c r="J28" i="14"/>
  <c r="J30" i="14"/>
  <c r="J31" i="14"/>
  <c r="J32" i="14"/>
  <c r="J33" i="14"/>
  <c r="J36" i="14"/>
  <c r="J38" i="14"/>
  <c r="J39" i="14"/>
  <c r="J40" i="14"/>
  <c r="J41" i="14"/>
  <c r="J44" i="14"/>
  <c r="J46" i="14"/>
  <c r="J47" i="14"/>
  <c r="J48" i="14"/>
  <c r="J49" i="14"/>
  <c r="J52" i="14"/>
  <c r="J54" i="14"/>
  <c r="J55" i="14"/>
  <c r="J56" i="14"/>
  <c r="J57" i="14"/>
  <c r="K57" i="14" s="1"/>
  <c r="J60" i="14"/>
  <c r="J62" i="14"/>
  <c r="J63" i="14"/>
  <c r="J64" i="14"/>
  <c r="J65" i="14"/>
  <c r="J68" i="14"/>
  <c r="J70" i="14"/>
  <c r="J71" i="14"/>
  <c r="J72" i="14"/>
  <c r="F6" i="14"/>
  <c r="F7" i="14"/>
  <c r="F8" i="14"/>
  <c r="F9" i="14"/>
  <c r="F10" i="14"/>
  <c r="F11" i="14"/>
  <c r="F12" i="14"/>
  <c r="F13" i="14"/>
  <c r="F14" i="14"/>
  <c r="F15" i="14"/>
  <c r="F16" i="14"/>
  <c r="F17" i="14"/>
  <c r="F18" i="14"/>
  <c r="F19" i="14"/>
  <c r="F20" i="14"/>
  <c r="F21" i="14"/>
  <c r="F22" i="14"/>
  <c r="F23" i="14"/>
  <c r="F24" i="14"/>
  <c r="K24" i="14" s="1"/>
  <c r="F25" i="14"/>
  <c r="F26" i="14"/>
  <c r="F27" i="14"/>
  <c r="F28" i="14"/>
  <c r="F29" i="14"/>
  <c r="F30" i="14"/>
  <c r="F31" i="14"/>
  <c r="F32" i="14"/>
  <c r="K32" i="14" s="1"/>
  <c r="F33" i="14"/>
  <c r="F34" i="14"/>
  <c r="F35" i="14"/>
  <c r="F36" i="14"/>
  <c r="F37" i="14"/>
  <c r="F38" i="14"/>
  <c r="F39" i="14"/>
  <c r="F40" i="14"/>
  <c r="K40" i="14" s="1"/>
  <c r="F41" i="14"/>
  <c r="F42" i="14"/>
  <c r="F43" i="14"/>
  <c r="F44" i="14"/>
  <c r="F45" i="14"/>
  <c r="F46" i="14"/>
  <c r="F47" i="14"/>
  <c r="F48" i="14"/>
  <c r="K48" i="14" s="1"/>
  <c r="F49" i="14"/>
  <c r="F50" i="14"/>
  <c r="F51" i="14"/>
  <c r="F52" i="14"/>
  <c r="F53" i="14"/>
  <c r="F54" i="14"/>
  <c r="F55" i="14"/>
  <c r="F56" i="14"/>
  <c r="F57" i="14"/>
  <c r="F58" i="14"/>
  <c r="F59" i="14"/>
  <c r="F60" i="14"/>
  <c r="F61" i="14"/>
  <c r="F62" i="14"/>
  <c r="F63" i="14"/>
  <c r="F64" i="14"/>
  <c r="K64" i="14" s="1"/>
  <c r="F65" i="14"/>
  <c r="F66" i="14"/>
  <c r="F67" i="14"/>
  <c r="F68" i="14"/>
  <c r="F69" i="14"/>
  <c r="F70" i="14"/>
  <c r="F71" i="14"/>
  <c r="F72" i="14"/>
  <c r="K72" i="14" s="1"/>
  <c r="K56" i="14" l="1"/>
  <c r="K31" i="14"/>
  <c r="K55" i="14"/>
  <c r="K71" i="14"/>
  <c r="K44" i="14"/>
  <c r="K41" i="14"/>
  <c r="K66" i="14"/>
  <c r="K58" i="14"/>
  <c r="K50" i="14"/>
  <c r="K42" i="14"/>
  <c r="K34" i="14"/>
  <c r="K26" i="14"/>
  <c r="K18" i="14"/>
  <c r="K65" i="14"/>
  <c r="K54" i="14"/>
  <c r="K28" i="14"/>
  <c r="K68" i="14"/>
  <c r="K52" i="14"/>
  <c r="K39" i="14"/>
  <c r="K25" i="14"/>
  <c r="K63" i="14"/>
  <c r="K49" i="14"/>
  <c r="K38" i="14"/>
  <c r="K70" i="14"/>
  <c r="K30" i="14"/>
  <c r="K62" i="14"/>
  <c r="K36" i="14"/>
  <c r="K23" i="14"/>
  <c r="K69" i="14"/>
  <c r="K61" i="14"/>
  <c r="K53" i="14"/>
  <c r="K45" i="14"/>
  <c r="K37" i="14"/>
  <c r="K29" i="14"/>
  <c r="K21" i="14"/>
  <c r="K60" i="14"/>
  <c r="K47" i="14"/>
  <c r="K33" i="14"/>
  <c r="K22" i="14"/>
  <c r="K46" i="14"/>
  <c r="K20" i="14"/>
  <c r="K19" i="14"/>
  <c r="K7" i="14"/>
  <c r="K9" i="14"/>
  <c r="K10" i="14"/>
  <c r="K11" i="14"/>
  <c r="K12" i="14"/>
  <c r="K13" i="14"/>
  <c r="K14" i="14"/>
  <c r="K15" i="14"/>
  <c r="K16" i="14"/>
  <c r="K17" i="14"/>
  <c r="K8" i="14"/>
  <c r="K6" i="14"/>
  <c r="K5" i="14"/>
</calcChain>
</file>

<file path=xl/sharedStrings.xml><?xml version="1.0" encoding="utf-8"?>
<sst xmlns="http://schemas.openxmlformats.org/spreadsheetml/2006/main" count="136" uniqueCount="136">
  <si>
    <t>O763038AIG</t>
  </si>
  <si>
    <t>OP247</t>
  </si>
  <si>
    <t>O763036ALE</t>
  </si>
  <si>
    <t>OP248</t>
  </si>
  <si>
    <t>O763039ARG</t>
  </si>
  <si>
    <t>OP249</t>
  </si>
  <si>
    <t>O763071AVR</t>
  </si>
  <si>
    <t>OP250</t>
  </si>
  <si>
    <t>O763056BAR</t>
  </si>
  <si>
    <t>OP251</t>
  </si>
  <si>
    <t>O763008BAY</t>
  </si>
  <si>
    <t>OP252</t>
  </si>
  <si>
    <t>O763028BER</t>
  </si>
  <si>
    <t>OP253</t>
  </si>
  <si>
    <t>O763063BIH</t>
  </si>
  <si>
    <t>OP254</t>
  </si>
  <si>
    <t>O763067BOL</t>
  </si>
  <si>
    <t>OP255</t>
  </si>
  <si>
    <t>O763002CJU</t>
  </si>
  <si>
    <t>OP256</t>
  </si>
  <si>
    <t>O763001CAU</t>
  </si>
  <si>
    <t>OP258</t>
  </si>
  <si>
    <t>O763006CBE</t>
  </si>
  <si>
    <t>OP259</t>
  </si>
  <si>
    <t>O763014CNA</t>
  </si>
  <si>
    <t>OP260</t>
  </si>
  <si>
    <t>O763035CAR</t>
  </si>
  <si>
    <t>OP261</t>
  </si>
  <si>
    <t>O763069CHE</t>
  </si>
  <si>
    <t>OP262</t>
  </si>
  <si>
    <t>O763023COL</t>
  </si>
  <si>
    <t>OP263</t>
  </si>
  <si>
    <t>O763012CON</t>
  </si>
  <si>
    <t>OP264</t>
  </si>
  <si>
    <t>O763024COU</t>
  </si>
  <si>
    <t>OP265</t>
  </si>
  <si>
    <t>O763052DIE</t>
  </si>
  <si>
    <t>OP267</t>
  </si>
  <si>
    <t>O763013DIV</t>
  </si>
  <si>
    <t>OP269</t>
  </si>
  <si>
    <t>O763045ELB</t>
  </si>
  <si>
    <t>OP270</t>
  </si>
  <si>
    <t>O763018ECY</t>
  </si>
  <si>
    <t>OP271</t>
  </si>
  <si>
    <t>O763032EVX</t>
  </si>
  <si>
    <t>OP274</t>
  </si>
  <si>
    <t>O763010FAL</t>
  </si>
  <si>
    <t>OP275</t>
  </si>
  <si>
    <t>O763057FEC</t>
  </si>
  <si>
    <t>OP276</t>
  </si>
  <si>
    <t>O763037FME</t>
  </si>
  <si>
    <t>OP277</t>
  </si>
  <si>
    <t>O763040FGR</t>
  </si>
  <si>
    <t>OP278</t>
  </si>
  <si>
    <t>O763019FLY</t>
  </si>
  <si>
    <t>OP279</t>
  </si>
  <si>
    <t>O763068FRA</t>
  </si>
  <si>
    <t>OP280</t>
  </si>
  <si>
    <t>O763059GCO</t>
  </si>
  <si>
    <t>OP281</t>
  </si>
  <si>
    <t>O763029GIS</t>
  </si>
  <si>
    <t>OP283</t>
  </si>
  <si>
    <t>O763055GQU</t>
  </si>
  <si>
    <t>OP284</t>
  </si>
  <si>
    <t>O763048HAR</t>
  </si>
  <si>
    <t>OP285</t>
  </si>
  <si>
    <t>O763061HGA</t>
  </si>
  <si>
    <t>OP286</t>
  </si>
  <si>
    <t>O763064HCO</t>
  </si>
  <si>
    <t>OP289</t>
  </si>
  <si>
    <t>O763046HCY</t>
  </si>
  <si>
    <t>OP292</t>
  </si>
  <si>
    <t>O763047HGH</t>
  </si>
  <si>
    <t>OP293</t>
  </si>
  <si>
    <t>O763003HER</t>
  </si>
  <si>
    <t>OP294</t>
  </si>
  <si>
    <t>O763016HON</t>
  </si>
  <si>
    <t>OP296</t>
  </si>
  <si>
    <t>O763022IFS</t>
  </si>
  <si>
    <t>OP297</t>
  </si>
  <si>
    <t>O763051LIL</t>
  </si>
  <si>
    <t>OP299</t>
  </si>
  <si>
    <t>O763004LIS</t>
  </si>
  <si>
    <t>OP300</t>
  </si>
  <si>
    <t>O763021LVY</t>
  </si>
  <si>
    <t>OP301</t>
  </si>
  <si>
    <t>O763030LOU</t>
  </si>
  <si>
    <t>OP302</t>
  </si>
  <si>
    <t>O763054MAR</t>
  </si>
  <si>
    <t>OP303</t>
  </si>
  <si>
    <t>O763017MON</t>
  </si>
  <si>
    <t>OP306</t>
  </si>
  <si>
    <t>O763058MTV</t>
  </si>
  <si>
    <t>OP307</t>
  </si>
  <si>
    <t>O763041MOR</t>
  </si>
  <si>
    <t>OP308</t>
  </si>
  <si>
    <t>O763049NEU</t>
  </si>
  <si>
    <t>OP309</t>
  </si>
  <si>
    <t>O763062NCH</t>
  </si>
  <si>
    <t>OP310</t>
  </si>
  <si>
    <t>O763020OUI</t>
  </si>
  <si>
    <t>OP312</t>
  </si>
  <si>
    <t>O763026PON</t>
  </si>
  <si>
    <t>OP314</t>
  </si>
  <si>
    <t>O763015ROT</t>
  </si>
  <si>
    <t>OP315</t>
  </si>
  <si>
    <t>O763065RDE</t>
  </si>
  <si>
    <t>OP318</t>
  </si>
  <si>
    <t>O763042RLE</t>
  </si>
  <si>
    <t>OP319</t>
  </si>
  <si>
    <t>O763043RST</t>
  </si>
  <si>
    <t>OP320</t>
  </si>
  <si>
    <t>O763034SLO</t>
  </si>
  <si>
    <t>OP321</t>
  </si>
  <si>
    <t>O763053SOT</t>
  </si>
  <si>
    <t>OP322</t>
  </si>
  <si>
    <t>O763070TOU</t>
  </si>
  <si>
    <t>OP323</t>
  </si>
  <si>
    <t>O763050TRE</t>
  </si>
  <si>
    <t>OP324</t>
  </si>
  <si>
    <t>O763007TRO</t>
  </si>
  <si>
    <t>OP325</t>
  </si>
  <si>
    <t>O763031VER</t>
  </si>
  <si>
    <t>OP326</t>
  </si>
  <si>
    <t>O763033VJA</t>
  </si>
  <si>
    <t>OP327</t>
  </si>
  <si>
    <t>O763027VAL</t>
  </si>
  <si>
    <t>OP328</t>
  </si>
  <si>
    <t>O763005VIR</t>
  </si>
  <si>
    <t>OP329</t>
  </si>
  <si>
    <t>O763072YQU</t>
  </si>
  <si>
    <t>OP330</t>
  </si>
  <si>
    <t>O763060YVE</t>
  </si>
  <si>
    <t>OP331</t>
  </si>
  <si>
    <t>O763073NBG</t>
  </si>
  <si>
    <t>OP343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</si>
</sst>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3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</cellStyleXfs>
  <cellXfs count="36">
    <xf numFmtId="0" fontId="0" fillId="0" borderId="0" xfId="0"/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16" xfId="0" applyBorder="1"/>
    <xf numFmtId="0" fontId="0" fillId="0" borderId="17" xfId="0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27" xfId="0" applyBorder="1"/>
    <xf numFmtId="0" fontId="0" fillId="0" borderId="32" xfId="0" applyBorder="1"/>
    <xf numFmtId="0" fontId="0" fillId="0" borderId="33" xfId="0" applyBorder="1"/>
    <xf numFmtId="0" fontId="0" fillId="0" borderId="22" xfId="0" applyBorder="1"/>
    <xf numFmtId="0" fontId="0" fillId="0" borderId="34" xfId="0" applyBorder="1"/>
    <xf numFmtId="0" fontId="0" fillId="0" borderId="35" xfId="0" applyBorder="1"/>
    <xf numFmtId="0" fontId="0" fillId="0" borderId="10" xfId="0" applyBorder="1"/>
    <xf numFmtId="0" fontId="0" fillId="0" borderId="36" xfId="0" applyBorder="1"/>
    <xf numFmtId="0" fontId="0" fillId="0" borderId="37" xfId="0" applyBorder="1"/>
    <xf numFmtId="0" fontId="0" fillId="0" borderId="18" xfId="0" applyBorder="1"/>
    <xf numFmtId="0" fontId="0" fillId="0" borderId="19" xfId="0" applyBorder="1"/>
    <xf numFmtId="0" fontId="19" fillId="0" borderId="0" xfId="0" applyFont="1" applyAlignment="1">
      <alignment horizontal="center"/>
    </xf>
    <xf numFmtId="0" fontId="0" fillId="0" borderId="10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 xr:uid="{00000000-0005-0000-0000-000020000000}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698740</xdr:colOff>
          <xdr:row>6</xdr:row>
          <xdr:rowOff>86264</xdr:rowOff>
        </xdr:from>
        <xdr:to>
          <xdr:col>5</xdr:col>
          <xdr:colOff>560717</xdr:colOff>
          <xdr:row>13</xdr:row>
          <xdr:rowOff>17253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Importation des fichiers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690113</xdr:colOff>
          <xdr:row>6</xdr:row>
          <xdr:rowOff>103517</xdr:rowOff>
        </xdr:from>
        <xdr:to>
          <xdr:col>12</xdr:col>
          <xdr:colOff>655608</xdr:colOff>
          <xdr:row>13</xdr:row>
          <xdr:rowOff>43132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Suppression des onglets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showGridLines="0" tabSelected="1" workbookViewId="0">
      <selection activeCell="H13" sqref="H13"/>
    </sheetView>
  </sheetViews>
  <sheetFormatPr baseColWidth="10" defaultRowHeight="14.3" x14ac:dyDescent="0.25"/>
  <sheetData/>
  <customSheetViews>
    <customSheetView guid="{A2A0A073-F77F-482A-B0CA-4A973738744D}" topLeftCell="A25">
      <selection activeCell="C43" sqref="C43"/>
      <pageMargins left="0.7" right="0.7" top="0.75" bottom="0.75" header="0.3" footer="0.3"/>
    </customSheetView>
    <customSheetView guid="{FC8DF8DC-073E-4469-A923-C43147F6FF75}" topLeftCell="A37">
      <selection activeCell="C64" sqref="C64"/>
      <pageMargins left="0.7" right="0.7" top="0.75" bottom="0.75" header="0.3" footer="0.3"/>
    </customSheetView>
  </customSheetView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Import">
                <anchor moveWithCells="1" sizeWithCells="1">
                  <from>
                    <xdr:col>1</xdr:col>
                    <xdr:colOff>698740</xdr:colOff>
                    <xdr:row>6</xdr:row>
                    <xdr:rowOff>86264</xdr:rowOff>
                  </from>
                  <to>
                    <xdr:col>5</xdr:col>
                    <xdr:colOff>560717</xdr:colOff>
                    <xdr:row>13</xdr:row>
                    <xdr:rowOff>17253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SuppressionOnglets">
                <anchor moveWithCells="1" sizeWithCells="1">
                  <from>
                    <xdr:col>8</xdr:col>
                    <xdr:colOff>690113</xdr:colOff>
                    <xdr:row>6</xdr:row>
                    <xdr:rowOff>103517</xdr:rowOff>
                  </from>
                  <to>
                    <xdr:col>12</xdr:col>
                    <xdr:colOff>655608</xdr:colOff>
                    <xdr:row>13</xdr:row>
                    <xdr:rowOff>43132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DD1675-8592-41C8-A348-5A964E9D8DBB}">
  <sheetPr codeName="Feuil4"/>
  <dimension ref="A1:K72"/>
  <sheetViews>
    <sheetView workbookViewId="0">
      <selection sqref="A1:K1"/>
    </sheetView>
  </sheetViews>
  <sheetFormatPr baseColWidth="10" defaultRowHeight="14.3" x14ac:dyDescent="0.25"/>
  <cols>
    <col min="1" max="4" width="15.25" customWidth="1"/>
    <col min="5" max="5" width="21.625" customWidth="1"/>
    <col min="6" max="11" width="15.25" customWidth="1"/>
  </cols>
  <sheetData>
    <row r="1" spans="1:11" ht="19.05" x14ac:dyDescent="0.35">
      <c r="A1" s="25"/>
      <c r="B1" s="25"/>
      <c r="C1" s="25"/>
      <c r="D1" s="25"/>
      <c r="E1" s="25"/>
      <c r="F1" s="25"/>
      <c r="G1" s="25"/>
      <c r="H1" s="25"/>
      <c r="I1" s="25"/>
      <c r="J1" s="25"/>
      <c r="K1" s="25"/>
    </row>
    <row r="2" spans="1:11" ht="14.95" thickBot="1" x14ac:dyDescent="0.3"/>
    <row r="3" spans="1:11" ht="14.95" thickBot="1" x14ac:dyDescent="0.3">
      <c r="A3" s="26"/>
      <c r="B3" s="28"/>
      <c r="C3" s="30"/>
      <c r="D3" s="31"/>
      <c r="E3" s="31"/>
      <c r="F3" s="32"/>
      <c r="G3" s="30"/>
      <c r="H3" s="31"/>
      <c r="I3" s="33"/>
      <c r="J3" s="32"/>
      <c r="K3" s="34"/>
    </row>
    <row r="4" spans="1:11" ht="14.95" thickBot="1" x14ac:dyDescent="0.3">
      <c r="A4" s="27"/>
      <c r="B4" s="29"/>
      <c r="C4" s="1"/>
      <c r="D4" s="2"/>
      <c r="E4" s="2"/>
      <c r="F4" s="3"/>
      <c r="G4" s="1"/>
      <c r="H4" s="2"/>
      <c r="I4" s="4"/>
      <c r="J4" s="3"/>
      <c r="K4" s="35"/>
    </row>
    <row r="5" spans="1:11" x14ac:dyDescent="0.25">
      <c r="A5" s="5" t="s">
        <v>0</v>
      </c>
      <c r="B5" s="11" t="s">
        <v>1</v>
      </c>
      <c r="C5" s="5"/>
      <c r="D5" s="18"/>
      <c r="E5" s="18"/>
      <c r="F5" s="6">
        <f>SUM(C5:E5)</f>
        <v>0</v>
      </c>
      <c r="G5" s="20" t="e">
        <f>VLOOKUP(B5,'TCD SAGE ANALYT'!$A:$L,12,FALSE)</f>
        <v>#N/A</v>
      </c>
      <c r="H5" s="21" t="e">
        <f>VLOOKUP(B5,'TCD SAGE 419100'!$A:$B,2,FALSE)</f>
        <v>#N/A</v>
      </c>
      <c r="I5" s="21"/>
      <c r="J5" s="22" t="e">
        <f>SUM(G5:I5)</f>
        <v>#N/A</v>
      </c>
      <c r="K5" s="19" t="e">
        <f>F5+J5</f>
        <v>#N/A</v>
      </c>
    </row>
    <row r="6" spans="1:11" x14ac:dyDescent="0.25">
      <c r="A6" s="7" t="s">
        <v>2</v>
      </c>
      <c r="B6" s="12" t="s">
        <v>3</v>
      </c>
      <c r="C6" s="7"/>
      <c r="D6" s="14"/>
      <c r="E6" s="14"/>
      <c r="F6" s="8">
        <f t="shared" ref="F6:F69" si="0">SUM(C6:E6)</f>
        <v>0</v>
      </c>
      <c r="G6" s="5" t="e">
        <f>VLOOKUP(B6,'TCD SAGE ANALYT'!$A:$L,12,FALSE)</f>
        <v>#N/A</v>
      </c>
      <c r="H6" s="18" t="e">
        <f>VLOOKUP(B6,'TCD SAGE 419100'!$A:$B,2,FALSE)</f>
        <v>#N/A</v>
      </c>
      <c r="I6" s="14"/>
      <c r="J6" s="8" t="e">
        <f t="shared" ref="J6:J69" si="1">SUM(G6:I6)</f>
        <v>#N/A</v>
      </c>
      <c r="K6" s="16" t="e">
        <f t="shared" ref="K6:K69" si="2">F6+J6</f>
        <v>#N/A</v>
      </c>
    </row>
    <row r="7" spans="1:11" x14ac:dyDescent="0.25">
      <c r="A7" s="7" t="s">
        <v>4</v>
      </c>
      <c r="B7" s="12" t="s">
        <v>5</v>
      </c>
      <c r="C7" s="7"/>
      <c r="D7" s="14"/>
      <c r="E7" s="14"/>
      <c r="F7" s="8">
        <f t="shared" si="0"/>
        <v>0</v>
      </c>
      <c r="G7" s="5" t="e">
        <f>VLOOKUP(B7,'TCD SAGE ANALYT'!$A:$L,12,FALSE)</f>
        <v>#N/A</v>
      </c>
      <c r="H7" s="18" t="e">
        <f>VLOOKUP(B7,'TCD SAGE 419100'!$A:$B,2,FALSE)</f>
        <v>#N/A</v>
      </c>
      <c r="I7" s="14"/>
      <c r="J7" s="8" t="e">
        <f t="shared" si="1"/>
        <v>#N/A</v>
      </c>
      <c r="K7" s="16" t="e">
        <f t="shared" si="2"/>
        <v>#N/A</v>
      </c>
    </row>
    <row r="8" spans="1:11" x14ac:dyDescent="0.25">
      <c r="A8" s="7" t="s">
        <v>6</v>
      </c>
      <c r="B8" s="12" t="s">
        <v>7</v>
      </c>
      <c r="C8" s="7"/>
      <c r="D8" s="14"/>
      <c r="E8" s="14"/>
      <c r="F8" s="8">
        <f t="shared" si="0"/>
        <v>0</v>
      </c>
      <c r="G8" s="5" t="e">
        <f>VLOOKUP(B8,'TCD SAGE ANALYT'!$A:$L,12,FALSE)</f>
        <v>#N/A</v>
      </c>
      <c r="H8" s="18" t="e">
        <f>VLOOKUP(B8,'TCD SAGE 419100'!$A:$B,2,FALSE)</f>
        <v>#N/A</v>
      </c>
      <c r="I8" s="14"/>
      <c r="J8" s="8" t="e">
        <f t="shared" si="1"/>
        <v>#N/A</v>
      </c>
      <c r="K8" s="16" t="e">
        <f t="shared" si="2"/>
        <v>#N/A</v>
      </c>
    </row>
    <row r="9" spans="1:11" x14ac:dyDescent="0.25">
      <c r="A9" s="7" t="s">
        <v>8</v>
      </c>
      <c r="B9" s="12" t="s">
        <v>9</v>
      </c>
      <c r="C9" s="7"/>
      <c r="D9" s="14"/>
      <c r="E9" s="14"/>
      <c r="F9" s="8">
        <f t="shared" si="0"/>
        <v>0</v>
      </c>
      <c r="G9" s="5" t="e">
        <f>VLOOKUP(B9,'TCD SAGE ANALYT'!$A:$L,12,FALSE)</f>
        <v>#N/A</v>
      </c>
      <c r="H9" s="18" t="e">
        <f>VLOOKUP(B9,'TCD SAGE 419100'!$A:$B,2,FALSE)</f>
        <v>#N/A</v>
      </c>
      <c r="I9" s="14"/>
      <c r="J9" s="8" t="e">
        <f t="shared" si="1"/>
        <v>#N/A</v>
      </c>
      <c r="K9" s="16" t="e">
        <f t="shared" si="2"/>
        <v>#N/A</v>
      </c>
    </row>
    <row r="10" spans="1:11" x14ac:dyDescent="0.25">
      <c r="A10" s="7" t="s">
        <v>10</v>
      </c>
      <c r="B10" s="12" t="s">
        <v>11</v>
      </c>
      <c r="C10" s="7"/>
      <c r="D10" s="14"/>
      <c r="E10" s="14"/>
      <c r="F10" s="8">
        <f t="shared" si="0"/>
        <v>0</v>
      </c>
      <c r="G10" s="5" t="e">
        <f>VLOOKUP(B10,'TCD SAGE ANALYT'!$A:$L,12,FALSE)</f>
        <v>#N/A</v>
      </c>
      <c r="H10" s="18" t="e">
        <f>VLOOKUP(B10,'TCD SAGE 419100'!$A:$B,2,FALSE)</f>
        <v>#N/A</v>
      </c>
      <c r="I10" s="14"/>
      <c r="J10" s="8" t="e">
        <f t="shared" si="1"/>
        <v>#N/A</v>
      </c>
      <c r="K10" s="16" t="e">
        <f t="shared" si="2"/>
        <v>#N/A</v>
      </c>
    </row>
    <row r="11" spans="1:11" x14ac:dyDescent="0.25">
      <c r="A11" s="7" t="s">
        <v>12</v>
      </c>
      <c r="B11" s="12" t="s">
        <v>13</v>
      </c>
      <c r="C11" s="7"/>
      <c r="D11" s="14"/>
      <c r="E11" s="14"/>
      <c r="F11" s="8">
        <f t="shared" si="0"/>
        <v>0</v>
      </c>
      <c r="G11" s="5" t="e">
        <f>VLOOKUP(B11,'TCD SAGE ANALYT'!$A:$L,12,FALSE)</f>
        <v>#N/A</v>
      </c>
      <c r="H11" s="18" t="e">
        <f>VLOOKUP(B11,'TCD SAGE 419100'!$A:$B,2,FALSE)</f>
        <v>#N/A</v>
      </c>
      <c r="I11" s="14"/>
      <c r="J11" s="8" t="e">
        <f t="shared" si="1"/>
        <v>#N/A</v>
      </c>
      <c r="K11" s="16" t="e">
        <f t="shared" si="2"/>
        <v>#N/A</v>
      </c>
    </row>
    <row r="12" spans="1:11" x14ac:dyDescent="0.25">
      <c r="A12" s="7" t="s">
        <v>14</v>
      </c>
      <c r="B12" s="12" t="s">
        <v>15</v>
      </c>
      <c r="C12" s="7"/>
      <c r="D12" s="14"/>
      <c r="E12" s="14"/>
      <c r="F12" s="8">
        <f t="shared" si="0"/>
        <v>0</v>
      </c>
      <c r="G12" s="5" t="e">
        <f>VLOOKUP(B12,'TCD SAGE ANALYT'!$A:$L,12,FALSE)</f>
        <v>#N/A</v>
      </c>
      <c r="H12" s="18" t="e">
        <f>VLOOKUP(B12,'TCD SAGE 419100'!$A:$B,2,FALSE)</f>
        <v>#N/A</v>
      </c>
      <c r="I12" s="14"/>
      <c r="J12" s="8" t="e">
        <f t="shared" si="1"/>
        <v>#N/A</v>
      </c>
      <c r="K12" s="16" t="e">
        <f t="shared" si="2"/>
        <v>#N/A</v>
      </c>
    </row>
    <row r="13" spans="1:11" x14ac:dyDescent="0.25">
      <c r="A13" s="7" t="s">
        <v>16</v>
      </c>
      <c r="B13" s="12" t="s">
        <v>17</v>
      </c>
      <c r="C13" s="7"/>
      <c r="D13" s="14"/>
      <c r="E13" s="14"/>
      <c r="F13" s="8">
        <f t="shared" si="0"/>
        <v>0</v>
      </c>
      <c r="G13" s="5" t="e">
        <f>VLOOKUP(B13,'TCD SAGE ANALYT'!$A:$L,12,FALSE)</f>
        <v>#N/A</v>
      </c>
      <c r="H13" s="18" t="e">
        <f>VLOOKUP(B13,'TCD SAGE 419100'!$A:$B,2,FALSE)</f>
        <v>#N/A</v>
      </c>
      <c r="I13" s="14"/>
      <c r="J13" s="8" t="e">
        <f t="shared" si="1"/>
        <v>#N/A</v>
      </c>
      <c r="K13" s="16" t="e">
        <f t="shared" si="2"/>
        <v>#N/A</v>
      </c>
    </row>
    <row r="14" spans="1:11" x14ac:dyDescent="0.25">
      <c r="A14" s="7" t="s">
        <v>18</v>
      </c>
      <c r="B14" s="12" t="s">
        <v>19</v>
      </c>
      <c r="C14" s="7"/>
      <c r="D14" s="14"/>
      <c r="E14" s="14"/>
      <c r="F14" s="8">
        <f t="shared" si="0"/>
        <v>0</v>
      </c>
      <c r="G14" s="5" t="e">
        <f>VLOOKUP(B14,'TCD SAGE ANALYT'!$A:$L,12,FALSE)</f>
        <v>#N/A</v>
      </c>
      <c r="H14" s="18" t="e">
        <f>VLOOKUP(B14,'TCD SAGE 419100'!$A:$B,2,FALSE)</f>
        <v>#N/A</v>
      </c>
      <c r="I14" s="14"/>
      <c r="J14" s="8" t="e">
        <f t="shared" si="1"/>
        <v>#N/A</v>
      </c>
      <c r="K14" s="16" t="e">
        <f t="shared" si="2"/>
        <v>#N/A</v>
      </c>
    </row>
    <row r="15" spans="1:11" x14ac:dyDescent="0.25">
      <c r="A15" s="7" t="s">
        <v>20</v>
      </c>
      <c r="B15" s="12" t="s">
        <v>21</v>
      </c>
      <c r="C15" s="7"/>
      <c r="D15" s="14"/>
      <c r="E15" s="14"/>
      <c r="F15" s="8">
        <f t="shared" si="0"/>
        <v>0</v>
      </c>
      <c r="G15" s="5" t="e">
        <f>VLOOKUP(B15,'TCD SAGE ANALYT'!$A:$L,12,FALSE)</f>
        <v>#N/A</v>
      </c>
      <c r="H15" s="18" t="e">
        <f>VLOOKUP(B15,'TCD SAGE 419100'!$A:$B,2,FALSE)</f>
        <v>#N/A</v>
      </c>
      <c r="I15" s="14"/>
      <c r="J15" s="8" t="e">
        <f t="shared" si="1"/>
        <v>#N/A</v>
      </c>
      <c r="K15" s="16" t="e">
        <f t="shared" si="2"/>
        <v>#N/A</v>
      </c>
    </row>
    <row r="16" spans="1:11" x14ac:dyDescent="0.25">
      <c r="A16" s="7" t="s">
        <v>22</v>
      </c>
      <c r="B16" s="12" t="s">
        <v>23</v>
      </c>
      <c r="C16" s="7"/>
      <c r="D16" s="14"/>
      <c r="E16" s="14"/>
      <c r="F16" s="8">
        <f t="shared" si="0"/>
        <v>0</v>
      </c>
      <c r="G16" s="5" t="e">
        <f>VLOOKUP(B16,'TCD SAGE ANALYT'!$A:$L,12,FALSE)</f>
        <v>#N/A</v>
      </c>
      <c r="H16" s="18" t="e">
        <f>VLOOKUP(B16,'TCD SAGE 419100'!$A:$B,2,FALSE)</f>
        <v>#N/A</v>
      </c>
      <c r="I16" s="14"/>
      <c r="J16" s="8" t="e">
        <f t="shared" si="1"/>
        <v>#N/A</v>
      </c>
      <c r="K16" s="16" t="e">
        <f t="shared" si="2"/>
        <v>#N/A</v>
      </c>
    </row>
    <row r="17" spans="1:11" x14ac:dyDescent="0.25">
      <c r="A17" s="7" t="s">
        <v>24</v>
      </c>
      <c r="B17" s="12" t="s">
        <v>25</v>
      </c>
      <c r="C17" s="7"/>
      <c r="D17" s="14"/>
      <c r="E17" s="14"/>
      <c r="F17" s="8">
        <f t="shared" si="0"/>
        <v>0</v>
      </c>
      <c r="G17" s="5" t="e">
        <f>VLOOKUP(B17,'TCD SAGE ANALYT'!$A:$L,12,FALSE)</f>
        <v>#N/A</v>
      </c>
      <c r="H17" s="18" t="e">
        <f>VLOOKUP(B17,'TCD SAGE 419100'!$A:$B,2,FALSE)</f>
        <v>#N/A</v>
      </c>
      <c r="I17" s="14"/>
      <c r="J17" s="8" t="e">
        <f t="shared" si="1"/>
        <v>#N/A</v>
      </c>
      <c r="K17" s="16" t="e">
        <f t="shared" si="2"/>
        <v>#N/A</v>
      </c>
    </row>
    <row r="18" spans="1:11" x14ac:dyDescent="0.25">
      <c r="A18" s="7" t="s">
        <v>26</v>
      </c>
      <c r="B18" s="12" t="s">
        <v>27</v>
      </c>
      <c r="C18" s="7"/>
      <c r="D18" s="14"/>
      <c r="E18" s="14"/>
      <c r="F18" s="8">
        <f t="shared" si="0"/>
        <v>0</v>
      </c>
      <c r="G18" s="5" t="e">
        <f>VLOOKUP(B18,'TCD SAGE ANALYT'!$A:$L,12,FALSE)</f>
        <v>#N/A</v>
      </c>
      <c r="H18" s="18" t="e">
        <f>VLOOKUP(B18,'TCD SAGE 419100'!$A:$B,2,FALSE)</f>
        <v>#N/A</v>
      </c>
      <c r="I18" s="14"/>
      <c r="J18" s="8" t="e">
        <f t="shared" si="1"/>
        <v>#N/A</v>
      </c>
      <c r="K18" s="16" t="e">
        <f t="shared" si="2"/>
        <v>#N/A</v>
      </c>
    </row>
    <row r="19" spans="1:11" x14ac:dyDescent="0.25">
      <c r="A19" s="7" t="s">
        <v>28</v>
      </c>
      <c r="B19" s="12" t="s">
        <v>29</v>
      </c>
      <c r="C19" s="7"/>
      <c r="D19" s="14"/>
      <c r="E19" s="14"/>
      <c r="F19" s="8">
        <f t="shared" si="0"/>
        <v>0</v>
      </c>
      <c r="G19" s="5" t="e">
        <f>VLOOKUP(B19,'TCD SAGE ANALYT'!$A:$L,12,FALSE)</f>
        <v>#N/A</v>
      </c>
      <c r="H19" s="18" t="e">
        <f>VLOOKUP(B19,'TCD SAGE 419100'!$A:$B,2,FALSE)</f>
        <v>#N/A</v>
      </c>
      <c r="I19" s="14"/>
      <c r="J19" s="8" t="e">
        <f t="shared" si="1"/>
        <v>#N/A</v>
      </c>
      <c r="K19" s="16" t="e">
        <f t="shared" si="2"/>
        <v>#N/A</v>
      </c>
    </row>
    <row r="20" spans="1:11" x14ac:dyDescent="0.25">
      <c r="A20" s="7" t="s">
        <v>30</v>
      </c>
      <c r="B20" s="12" t="s">
        <v>31</v>
      </c>
      <c r="C20" s="7"/>
      <c r="D20" s="14"/>
      <c r="E20" s="14"/>
      <c r="F20" s="8">
        <f t="shared" si="0"/>
        <v>0</v>
      </c>
      <c r="G20" s="5" t="e">
        <f>VLOOKUP(B20,'TCD SAGE ANALYT'!$A:$L,12,FALSE)</f>
        <v>#N/A</v>
      </c>
      <c r="H20" s="18" t="e">
        <f>VLOOKUP(B20,'TCD SAGE 419100'!$A:$B,2,FALSE)</f>
        <v>#N/A</v>
      </c>
      <c r="I20" s="14"/>
      <c r="J20" s="8" t="e">
        <f t="shared" si="1"/>
        <v>#N/A</v>
      </c>
      <c r="K20" s="16" t="e">
        <f t="shared" si="2"/>
        <v>#N/A</v>
      </c>
    </row>
    <row r="21" spans="1:11" x14ac:dyDescent="0.25">
      <c r="A21" s="7" t="s">
        <v>32</v>
      </c>
      <c r="B21" s="12" t="s">
        <v>33</v>
      </c>
      <c r="C21" s="7"/>
      <c r="D21" s="14"/>
      <c r="E21" s="14"/>
      <c r="F21" s="8">
        <f t="shared" si="0"/>
        <v>0</v>
      </c>
      <c r="G21" s="5" t="e">
        <f>VLOOKUP(B21,'TCD SAGE ANALYT'!$A:$L,12,FALSE)</f>
        <v>#N/A</v>
      </c>
      <c r="H21" s="18" t="e">
        <f>VLOOKUP(B21,'TCD SAGE 419100'!$A:$B,2,FALSE)</f>
        <v>#N/A</v>
      </c>
      <c r="I21" s="14"/>
      <c r="J21" s="8" t="e">
        <f t="shared" si="1"/>
        <v>#N/A</v>
      </c>
      <c r="K21" s="16" t="e">
        <f t="shared" si="2"/>
        <v>#N/A</v>
      </c>
    </row>
    <row r="22" spans="1:11" x14ac:dyDescent="0.25">
      <c r="A22" s="7" t="s">
        <v>34</v>
      </c>
      <c r="B22" s="12" t="s">
        <v>35</v>
      </c>
      <c r="C22" s="7"/>
      <c r="D22" s="14"/>
      <c r="E22" s="14"/>
      <c r="F22" s="8">
        <f t="shared" si="0"/>
        <v>0</v>
      </c>
      <c r="G22" s="5" t="e">
        <f>VLOOKUP(B22,'TCD SAGE ANALYT'!$A:$L,12,FALSE)</f>
        <v>#N/A</v>
      </c>
      <c r="H22" s="18" t="e">
        <f>VLOOKUP(B22,'TCD SAGE 419100'!$A:$B,2,FALSE)</f>
        <v>#N/A</v>
      </c>
      <c r="I22" s="14"/>
      <c r="J22" s="8" t="e">
        <f t="shared" si="1"/>
        <v>#N/A</v>
      </c>
      <c r="K22" s="16" t="e">
        <f t="shared" si="2"/>
        <v>#N/A</v>
      </c>
    </row>
    <row r="23" spans="1:11" x14ac:dyDescent="0.25">
      <c r="A23" s="7" t="s">
        <v>36</v>
      </c>
      <c r="B23" s="12" t="s">
        <v>37</v>
      </c>
      <c r="C23" s="7"/>
      <c r="D23" s="14"/>
      <c r="E23" s="14"/>
      <c r="F23" s="8">
        <f t="shared" si="0"/>
        <v>0</v>
      </c>
      <c r="G23" s="5" t="e">
        <f>VLOOKUP(B23,'TCD SAGE ANALYT'!$A:$L,12,FALSE)</f>
        <v>#N/A</v>
      </c>
      <c r="H23" s="18" t="e">
        <f>VLOOKUP(B23,'TCD SAGE 419100'!$A:$B,2,FALSE)</f>
        <v>#N/A</v>
      </c>
      <c r="I23" s="14"/>
      <c r="J23" s="8" t="e">
        <f t="shared" si="1"/>
        <v>#N/A</v>
      </c>
      <c r="K23" s="16" t="e">
        <f t="shared" si="2"/>
        <v>#N/A</v>
      </c>
    </row>
    <row r="24" spans="1:11" x14ac:dyDescent="0.25">
      <c r="A24" s="7" t="s">
        <v>38</v>
      </c>
      <c r="B24" s="12" t="s">
        <v>39</v>
      </c>
      <c r="C24" s="7"/>
      <c r="D24" s="14"/>
      <c r="E24" s="14"/>
      <c r="F24" s="8">
        <f t="shared" si="0"/>
        <v>0</v>
      </c>
      <c r="G24" s="5" t="e">
        <f>VLOOKUP(B24,'TCD SAGE ANALYT'!$A:$L,12,FALSE)</f>
        <v>#N/A</v>
      </c>
      <c r="H24" s="18" t="e">
        <f>VLOOKUP(B24,'TCD SAGE 419100'!$A:$B,2,FALSE)</f>
        <v>#N/A</v>
      </c>
      <c r="I24" s="14"/>
      <c r="J24" s="8" t="e">
        <f t="shared" si="1"/>
        <v>#N/A</v>
      </c>
      <c r="K24" s="16" t="e">
        <f t="shared" si="2"/>
        <v>#N/A</v>
      </c>
    </row>
    <row r="25" spans="1:11" x14ac:dyDescent="0.25">
      <c r="A25" s="7" t="s">
        <v>40</v>
      </c>
      <c r="B25" s="12" t="s">
        <v>41</v>
      </c>
      <c r="C25" s="7"/>
      <c r="D25" s="14"/>
      <c r="E25" s="14"/>
      <c r="F25" s="8">
        <f t="shared" si="0"/>
        <v>0</v>
      </c>
      <c r="G25" s="5" t="e">
        <f>VLOOKUP(B25,'TCD SAGE ANALYT'!$A:$L,12,FALSE)</f>
        <v>#N/A</v>
      </c>
      <c r="H25" s="18" t="e">
        <f>VLOOKUP(B25,'TCD SAGE 419100'!$A:$B,2,FALSE)</f>
        <v>#N/A</v>
      </c>
      <c r="I25" s="14"/>
      <c r="J25" s="8" t="e">
        <f t="shared" si="1"/>
        <v>#N/A</v>
      </c>
      <c r="K25" s="16" t="e">
        <f t="shared" si="2"/>
        <v>#N/A</v>
      </c>
    </row>
    <row r="26" spans="1:11" x14ac:dyDescent="0.25">
      <c r="A26" s="7" t="s">
        <v>42</v>
      </c>
      <c r="B26" s="12" t="s">
        <v>43</v>
      </c>
      <c r="C26" s="7"/>
      <c r="D26" s="14"/>
      <c r="E26" s="14"/>
      <c r="F26" s="8">
        <f t="shared" si="0"/>
        <v>0</v>
      </c>
      <c r="G26" s="5" t="e">
        <f>VLOOKUP(B26,'TCD SAGE ANALYT'!$A:$L,12,FALSE)</f>
        <v>#N/A</v>
      </c>
      <c r="H26" s="18" t="e">
        <f>VLOOKUP(B26,'TCD SAGE 419100'!$A:$B,2,FALSE)</f>
        <v>#N/A</v>
      </c>
      <c r="I26" s="14"/>
      <c r="J26" s="8" t="e">
        <f t="shared" si="1"/>
        <v>#N/A</v>
      </c>
      <c r="K26" s="16" t="e">
        <f t="shared" si="2"/>
        <v>#N/A</v>
      </c>
    </row>
    <row r="27" spans="1:11" x14ac:dyDescent="0.25">
      <c r="A27" s="7" t="s">
        <v>44</v>
      </c>
      <c r="B27" s="12" t="s">
        <v>45</v>
      </c>
      <c r="C27" s="7"/>
      <c r="D27" s="14"/>
      <c r="E27" s="14"/>
      <c r="F27" s="8">
        <f t="shared" si="0"/>
        <v>0</v>
      </c>
      <c r="G27" s="5" t="e">
        <f>VLOOKUP(B27,'TCD SAGE ANALYT'!$A:$L,12,FALSE)</f>
        <v>#N/A</v>
      </c>
      <c r="H27" s="18" t="e">
        <f>VLOOKUP(B27,'TCD SAGE 419100'!$A:$B,2,FALSE)</f>
        <v>#N/A</v>
      </c>
      <c r="I27" s="14"/>
      <c r="J27" s="8" t="e">
        <f t="shared" si="1"/>
        <v>#N/A</v>
      </c>
      <c r="K27" s="16" t="e">
        <f t="shared" si="2"/>
        <v>#N/A</v>
      </c>
    </row>
    <row r="28" spans="1:11" x14ac:dyDescent="0.25">
      <c r="A28" s="7" t="s">
        <v>46</v>
      </c>
      <c r="B28" s="12" t="s">
        <v>47</v>
      </c>
      <c r="C28" s="7"/>
      <c r="D28" s="14"/>
      <c r="E28" s="14"/>
      <c r="F28" s="8">
        <f t="shared" si="0"/>
        <v>0</v>
      </c>
      <c r="G28" s="5" t="e">
        <f>VLOOKUP(B28,'TCD SAGE ANALYT'!$A:$L,12,FALSE)</f>
        <v>#N/A</v>
      </c>
      <c r="H28" s="18" t="e">
        <f>VLOOKUP(B28,'TCD SAGE 419100'!$A:$B,2,FALSE)</f>
        <v>#N/A</v>
      </c>
      <c r="I28" s="14"/>
      <c r="J28" s="8" t="e">
        <f t="shared" si="1"/>
        <v>#N/A</v>
      </c>
      <c r="K28" s="16" t="e">
        <f t="shared" si="2"/>
        <v>#N/A</v>
      </c>
    </row>
    <row r="29" spans="1:11" x14ac:dyDescent="0.25">
      <c r="A29" s="7" t="s">
        <v>48</v>
      </c>
      <c r="B29" s="12" t="s">
        <v>49</v>
      </c>
      <c r="C29" s="7"/>
      <c r="D29" s="14"/>
      <c r="E29" s="14"/>
      <c r="F29" s="8">
        <f t="shared" si="0"/>
        <v>0</v>
      </c>
      <c r="G29" s="5" t="e">
        <f>VLOOKUP(B29,'TCD SAGE ANALYT'!$A:$L,12,FALSE)</f>
        <v>#N/A</v>
      </c>
      <c r="H29" s="18" t="e">
        <f>VLOOKUP(B29,'TCD SAGE 419100'!$A:$B,2,FALSE)</f>
        <v>#N/A</v>
      </c>
      <c r="I29" s="14"/>
      <c r="J29" s="8" t="e">
        <f t="shared" si="1"/>
        <v>#N/A</v>
      </c>
      <c r="K29" s="16" t="e">
        <f t="shared" si="2"/>
        <v>#N/A</v>
      </c>
    </row>
    <row r="30" spans="1:11" x14ac:dyDescent="0.25">
      <c r="A30" s="7" t="s">
        <v>50</v>
      </c>
      <c r="B30" s="12" t="s">
        <v>51</v>
      </c>
      <c r="C30" s="7"/>
      <c r="D30" s="14"/>
      <c r="E30" s="14"/>
      <c r="F30" s="8">
        <f t="shared" si="0"/>
        <v>0</v>
      </c>
      <c r="G30" s="5" t="e">
        <f>VLOOKUP(B30,'TCD SAGE ANALYT'!$A:$L,12,FALSE)</f>
        <v>#N/A</v>
      </c>
      <c r="H30" s="18" t="e">
        <f>VLOOKUP(B30,'TCD SAGE 419100'!$A:$B,2,FALSE)</f>
        <v>#N/A</v>
      </c>
      <c r="I30" s="14"/>
      <c r="J30" s="8" t="e">
        <f t="shared" si="1"/>
        <v>#N/A</v>
      </c>
      <c r="K30" s="16" t="e">
        <f t="shared" si="2"/>
        <v>#N/A</v>
      </c>
    </row>
    <row r="31" spans="1:11" x14ac:dyDescent="0.25">
      <c r="A31" s="7" t="s">
        <v>52</v>
      </c>
      <c r="B31" s="12" t="s">
        <v>53</v>
      </c>
      <c r="C31" s="7"/>
      <c r="D31" s="14"/>
      <c r="E31" s="14"/>
      <c r="F31" s="8">
        <f t="shared" si="0"/>
        <v>0</v>
      </c>
      <c r="G31" s="5" t="e">
        <f>VLOOKUP(B31,'TCD SAGE ANALYT'!$A:$L,12,FALSE)</f>
        <v>#N/A</v>
      </c>
      <c r="H31" s="18" t="e">
        <f>VLOOKUP(B31,'TCD SAGE 419100'!$A:$B,2,FALSE)</f>
        <v>#N/A</v>
      </c>
      <c r="I31" s="14"/>
      <c r="J31" s="8" t="e">
        <f t="shared" si="1"/>
        <v>#N/A</v>
      </c>
      <c r="K31" s="16" t="e">
        <f t="shared" si="2"/>
        <v>#N/A</v>
      </c>
    </row>
    <row r="32" spans="1:11" x14ac:dyDescent="0.25">
      <c r="A32" s="7" t="s">
        <v>54</v>
      </c>
      <c r="B32" s="12" t="s">
        <v>55</v>
      </c>
      <c r="C32" s="7"/>
      <c r="D32" s="14"/>
      <c r="E32" s="14"/>
      <c r="F32" s="8">
        <f t="shared" si="0"/>
        <v>0</v>
      </c>
      <c r="G32" s="5" t="e">
        <f>VLOOKUP(B32,'TCD SAGE ANALYT'!$A:$L,12,FALSE)</f>
        <v>#N/A</v>
      </c>
      <c r="H32" s="18" t="e">
        <f>VLOOKUP(B32,'TCD SAGE 419100'!$A:$B,2,FALSE)</f>
        <v>#N/A</v>
      </c>
      <c r="I32" s="14"/>
      <c r="J32" s="8" t="e">
        <f t="shared" si="1"/>
        <v>#N/A</v>
      </c>
      <c r="K32" s="16" t="e">
        <f t="shared" si="2"/>
        <v>#N/A</v>
      </c>
    </row>
    <row r="33" spans="1:11" x14ac:dyDescent="0.25">
      <c r="A33" s="7" t="s">
        <v>56</v>
      </c>
      <c r="B33" s="12" t="s">
        <v>57</v>
      </c>
      <c r="C33" s="7"/>
      <c r="D33" s="14"/>
      <c r="E33" s="14"/>
      <c r="F33" s="8">
        <f t="shared" si="0"/>
        <v>0</v>
      </c>
      <c r="G33" s="5" t="e">
        <f>VLOOKUP(B33,'TCD SAGE ANALYT'!$A:$L,12,FALSE)</f>
        <v>#N/A</v>
      </c>
      <c r="H33" s="18" t="e">
        <f>VLOOKUP(B33,'TCD SAGE 419100'!$A:$B,2,FALSE)</f>
        <v>#N/A</v>
      </c>
      <c r="I33" s="14"/>
      <c r="J33" s="8" t="e">
        <f t="shared" si="1"/>
        <v>#N/A</v>
      </c>
      <c r="K33" s="16" t="e">
        <f t="shared" si="2"/>
        <v>#N/A</v>
      </c>
    </row>
    <row r="34" spans="1:11" x14ac:dyDescent="0.25">
      <c r="A34" s="7" t="s">
        <v>58</v>
      </c>
      <c r="B34" s="12" t="s">
        <v>59</v>
      </c>
      <c r="C34" s="7"/>
      <c r="D34" s="14"/>
      <c r="E34" s="14"/>
      <c r="F34" s="8">
        <f t="shared" si="0"/>
        <v>0</v>
      </c>
      <c r="G34" s="5" t="e">
        <f>VLOOKUP(B34,'TCD SAGE ANALYT'!$A:$L,12,FALSE)</f>
        <v>#N/A</v>
      </c>
      <c r="H34" s="18" t="e">
        <f>VLOOKUP(B34,'TCD SAGE 419100'!$A:$B,2,FALSE)</f>
        <v>#N/A</v>
      </c>
      <c r="I34" s="14"/>
      <c r="J34" s="8" t="e">
        <f t="shared" si="1"/>
        <v>#N/A</v>
      </c>
      <c r="K34" s="16" t="e">
        <f t="shared" si="2"/>
        <v>#N/A</v>
      </c>
    </row>
    <row r="35" spans="1:11" x14ac:dyDescent="0.25">
      <c r="A35" s="7" t="s">
        <v>60</v>
      </c>
      <c r="B35" s="12" t="s">
        <v>61</v>
      </c>
      <c r="C35" s="7"/>
      <c r="D35" s="14"/>
      <c r="E35" s="14"/>
      <c r="F35" s="8">
        <f t="shared" si="0"/>
        <v>0</v>
      </c>
      <c r="G35" s="5" t="e">
        <f>VLOOKUP(B35,'TCD SAGE ANALYT'!$A:$L,12,FALSE)</f>
        <v>#N/A</v>
      </c>
      <c r="H35" s="18" t="e">
        <f>VLOOKUP(B35,'TCD SAGE 419100'!$A:$B,2,FALSE)</f>
        <v>#N/A</v>
      </c>
      <c r="I35" s="14"/>
      <c r="J35" s="8" t="e">
        <f t="shared" si="1"/>
        <v>#N/A</v>
      </c>
      <c r="K35" s="16" t="e">
        <f t="shared" si="2"/>
        <v>#N/A</v>
      </c>
    </row>
    <row r="36" spans="1:11" x14ac:dyDescent="0.25">
      <c r="A36" s="7" t="s">
        <v>62</v>
      </c>
      <c r="B36" s="12" t="s">
        <v>63</v>
      </c>
      <c r="C36" s="7"/>
      <c r="D36" s="14"/>
      <c r="E36" s="14"/>
      <c r="F36" s="8">
        <f t="shared" si="0"/>
        <v>0</v>
      </c>
      <c r="G36" s="5" t="e">
        <f>VLOOKUP(B36,'TCD SAGE ANALYT'!$A:$L,12,FALSE)</f>
        <v>#N/A</v>
      </c>
      <c r="H36" s="18" t="e">
        <f>VLOOKUP(B36,'TCD SAGE 419100'!$A:$B,2,FALSE)</f>
        <v>#N/A</v>
      </c>
      <c r="I36" s="14"/>
      <c r="J36" s="8" t="e">
        <f t="shared" si="1"/>
        <v>#N/A</v>
      </c>
      <c r="K36" s="16" t="e">
        <f t="shared" si="2"/>
        <v>#N/A</v>
      </c>
    </row>
    <row r="37" spans="1:11" x14ac:dyDescent="0.25">
      <c r="A37" s="7" t="s">
        <v>64</v>
      </c>
      <c r="B37" s="12" t="s">
        <v>65</v>
      </c>
      <c r="C37" s="7"/>
      <c r="D37" s="14"/>
      <c r="E37" s="14"/>
      <c r="F37" s="8">
        <f t="shared" si="0"/>
        <v>0</v>
      </c>
      <c r="G37" s="5" t="e">
        <f>VLOOKUP(B37,'TCD SAGE ANALYT'!$A:$L,12,FALSE)</f>
        <v>#N/A</v>
      </c>
      <c r="H37" s="18" t="e">
        <f>VLOOKUP(B37,'TCD SAGE 419100'!$A:$B,2,FALSE)</f>
        <v>#N/A</v>
      </c>
      <c r="I37" s="14"/>
      <c r="J37" s="8" t="e">
        <f t="shared" si="1"/>
        <v>#N/A</v>
      </c>
      <c r="K37" s="16" t="e">
        <f t="shared" si="2"/>
        <v>#N/A</v>
      </c>
    </row>
    <row r="38" spans="1:11" x14ac:dyDescent="0.25">
      <c r="A38" s="7" t="s">
        <v>66</v>
      </c>
      <c r="B38" s="12" t="s">
        <v>67</v>
      </c>
      <c r="C38" s="7"/>
      <c r="D38" s="14"/>
      <c r="E38" s="14"/>
      <c r="F38" s="8">
        <f t="shared" si="0"/>
        <v>0</v>
      </c>
      <c r="G38" s="5" t="e">
        <f>VLOOKUP(B38,'TCD SAGE ANALYT'!$A:$L,12,FALSE)</f>
        <v>#N/A</v>
      </c>
      <c r="H38" s="18" t="e">
        <f>VLOOKUP(B38,'TCD SAGE 419100'!$A:$B,2,FALSE)</f>
        <v>#N/A</v>
      </c>
      <c r="I38" s="14"/>
      <c r="J38" s="8" t="e">
        <f t="shared" si="1"/>
        <v>#N/A</v>
      </c>
      <c r="K38" s="16" t="e">
        <f t="shared" si="2"/>
        <v>#N/A</v>
      </c>
    </row>
    <row r="39" spans="1:11" x14ac:dyDescent="0.25">
      <c r="A39" s="7" t="s">
        <v>68</v>
      </c>
      <c r="B39" s="12" t="s">
        <v>69</v>
      </c>
      <c r="C39" s="7"/>
      <c r="D39" s="14"/>
      <c r="E39" s="14"/>
      <c r="F39" s="8">
        <f t="shared" si="0"/>
        <v>0</v>
      </c>
      <c r="G39" s="5" t="e">
        <f>VLOOKUP(B39,'TCD SAGE ANALYT'!$A:$L,12,FALSE)</f>
        <v>#N/A</v>
      </c>
      <c r="H39" s="18" t="e">
        <f>VLOOKUP(B39,'TCD SAGE 419100'!$A:$B,2,FALSE)</f>
        <v>#N/A</v>
      </c>
      <c r="I39" s="14"/>
      <c r="J39" s="8" t="e">
        <f t="shared" si="1"/>
        <v>#N/A</v>
      </c>
      <c r="K39" s="16" t="e">
        <f t="shared" si="2"/>
        <v>#N/A</v>
      </c>
    </row>
    <row r="40" spans="1:11" x14ac:dyDescent="0.25">
      <c r="A40" s="7" t="s">
        <v>70</v>
      </c>
      <c r="B40" s="12" t="s">
        <v>71</v>
      </c>
      <c r="C40" s="7"/>
      <c r="D40" s="14"/>
      <c r="E40" s="14"/>
      <c r="F40" s="8">
        <f t="shared" si="0"/>
        <v>0</v>
      </c>
      <c r="G40" s="5" t="e">
        <f>VLOOKUP(B40,'TCD SAGE ANALYT'!$A:$L,12,FALSE)</f>
        <v>#N/A</v>
      </c>
      <c r="H40" s="18" t="e">
        <f>VLOOKUP(B40,'TCD SAGE 419100'!$A:$B,2,FALSE)</f>
        <v>#N/A</v>
      </c>
      <c r="I40" s="14"/>
      <c r="J40" s="8" t="e">
        <f t="shared" si="1"/>
        <v>#N/A</v>
      </c>
      <c r="K40" s="16" t="e">
        <f t="shared" si="2"/>
        <v>#N/A</v>
      </c>
    </row>
    <row r="41" spans="1:11" x14ac:dyDescent="0.25">
      <c r="A41" s="7" t="s">
        <v>72</v>
      </c>
      <c r="B41" s="12" t="s">
        <v>73</v>
      </c>
      <c r="C41" s="7"/>
      <c r="D41" s="14"/>
      <c r="E41" s="14"/>
      <c r="F41" s="8">
        <f t="shared" si="0"/>
        <v>0</v>
      </c>
      <c r="G41" s="5" t="e">
        <f>VLOOKUP(B41,'TCD SAGE ANALYT'!$A:$L,12,FALSE)</f>
        <v>#N/A</v>
      </c>
      <c r="H41" s="18" t="e">
        <f>VLOOKUP(B41,'TCD SAGE 419100'!$A:$B,2,FALSE)</f>
        <v>#N/A</v>
      </c>
      <c r="I41" s="14"/>
      <c r="J41" s="8" t="e">
        <f t="shared" si="1"/>
        <v>#N/A</v>
      </c>
      <c r="K41" s="16" t="e">
        <f t="shared" si="2"/>
        <v>#N/A</v>
      </c>
    </row>
    <row r="42" spans="1:11" x14ac:dyDescent="0.25">
      <c r="A42" s="7" t="s">
        <v>74</v>
      </c>
      <c r="B42" s="12" t="s">
        <v>75</v>
      </c>
      <c r="C42" s="7"/>
      <c r="D42" s="14"/>
      <c r="E42" s="14"/>
      <c r="F42" s="8">
        <f t="shared" si="0"/>
        <v>0</v>
      </c>
      <c r="G42" s="5" t="e">
        <f>VLOOKUP(B42,'TCD SAGE ANALYT'!$A:$L,12,FALSE)</f>
        <v>#N/A</v>
      </c>
      <c r="H42" s="18" t="e">
        <f>VLOOKUP(B42,'TCD SAGE 419100'!$A:$B,2,FALSE)</f>
        <v>#N/A</v>
      </c>
      <c r="I42" s="14"/>
      <c r="J42" s="8" t="e">
        <f t="shared" si="1"/>
        <v>#N/A</v>
      </c>
      <c r="K42" s="16" t="e">
        <f t="shared" si="2"/>
        <v>#N/A</v>
      </c>
    </row>
    <row r="43" spans="1:11" x14ac:dyDescent="0.25">
      <c r="A43" s="7" t="s">
        <v>76</v>
      </c>
      <c r="B43" s="12" t="s">
        <v>77</v>
      </c>
      <c r="C43" s="7"/>
      <c r="D43" s="14"/>
      <c r="E43" s="14"/>
      <c r="F43" s="8">
        <f t="shared" si="0"/>
        <v>0</v>
      </c>
      <c r="G43" s="5" t="e">
        <f>VLOOKUP(B43,'TCD SAGE ANALYT'!$A:$L,12,FALSE)</f>
        <v>#N/A</v>
      </c>
      <c r="H43" s="18" t="e">
        <f>VLOOKUP(B43,'TCD SAGE 419100'!$A:$B,2,FALSE)</f>
        <v>#N/A</v>
      </c>
      <c r="I43" s="14"/>
      <c r="J43" s="8" t="e">
        <f t="shared" si="1"/>
        <v>#N/A</v>
      </c>
      <c r="K43" s="16" t="e">
        <f t="shared" si="2"/>
        <v>#N/A</v>
      </c>
    </row>
    <row r="44" spans="1:11" x14ac:dyDescent="0.25">
      <c r="A44" s="7" t="s">
        <v>78</v>
      </c>
      <c r="B44" s="12" t="s">
        <v>79</v>
      </c>
      <c r="C44" s="7"/>
      <c r="D44" s="14"/>
      <c r="E44" s="14"/>
      <c r="F44" s="8">
        <f t="shared" si="0"/>
        <v>0</v>
      </c>
      <c r="G44" s="5" t="e">
        <f>VLOOKUP(B44,'TCD SAGE ANALYT'!$A:$L,12,FALSE)</f>
        <v>#N/A</v>
      </c>
      <c r="H44" s="18" t="e">
        <f>VLOOKUP(B44,'TCD SAGE 419100'!$A:$B,2,FALSE)</f>
        <v>#N/A</v>
      </c>
      <c r="I44" s="14"/>
      <c r="J44" s="8" t="e">
        <f t="shared" si="1"/>
        <v>#N/A</v>
      </c>
      <c r="K44" s="16" t="e">
        <f t="shared" si="2"/>
        <v>#N/A</v>
      </c>
    </row>
    <row r="45" spans="1:11" x14ac:dyDescent="0.25">
      <c r="A45" s="7" t="s">
        <v>80</v>
      </c>
      <c r="B45" s="12" t="s">
        <v>81</v>
      </c>
      <c r="C45" s="7"/>
      <c r="D45" s="14"/>
      <c r="E45" s="14"/>
      <c r="F45" s="8">
        <f t="shared" si="0"/>
        <v>0</v>
      </c>
      <c r="G45" s="5" t="e">
        <f>VLOOKUP(B45,'TCD SAGE ANALYT'!$A:$L,12,FALSE)</f>
        <v>#N/A</v>
      </c>
      <c r="H45" s="18" t="e">
        <f>VLOOKUP(B45,'TCD SAGE 419100'!$A:$B,2,FALSE)</f>
        <v>#N/A</v>
      </c>
      <c r="I45" s="14"/>
      <c r="J45" s="8" t="e">
        <f t="shared" si="1"/>
        <v>#N/A</v>
      </c>
      <c r="K45" s="16" t="e">
        <f t="shared" si="2"/>
        <v>#N/A</v>
      </c>
    </row>
    <row r="46" spans="1:11" x14ac:dyDescent="0.25">
      <c r="A46" s="7" t="s">
        <v>82</v>
      </c>
      <c r="B46" s="12" t="s">
        <v>83</v>
      </c>
      <c r="C46" s="7"/>
      <c r="D46" s="14"/>
      <c r="E46" s="14"/>
      <c r="F46" s="8">
        <f t="shared" si="0"/>
        <v>0</v>
      </c>
      <c r="G46" s="5" t="e">
        <f>VLOOKUP(B46,'TCD SAGE ANALYT'!$A:$L,12,FALSE)</f>
        <v>#N/A</v>
      </c>
      <c r="H46" s="18" t="e">
        <f>VLOOKUP(B46,'TCD SAGE 419100'!$A:$B,2,FALSE)</f>
        <v>#N/A</v>
      </c>
      <c r="I46" s="14"/>
      <c r="J46" s="8" t="e">
        <f t="shared" si="1"/>
        <v>#N/A</v>
      </c>
      <c r="K46" s="16" t="e">
        <f t="shared" si="2"/>
        <v>#N/A</v>
      </c>
    </row>
    <row r="47" spans="1:11" x14ac:dyDescent="0.25">
      <c r="A47" s="7" t="s">
        <v>84</v>
      </c>
      <c r="B47" s="12" t="s">
        <v>85</v>
      </c>
      <c r="C47" s="7"/>
      <c r="D47" s="14"/>
      <c r="E47" s="14"/>
      <c r="F47" s="8">
        <f t="shared" si="0"/>
        <v>0</v>
      </c>
      <c r="G47" s="5" t="e">
        <f>VLOOKUP(B47,'TCD SAGE ANALYT'!$A:$L,12,FALSE)</f>
        <v>#N/A</v>
      </c>
      <c r="H47" s="18" t="e">
        <f>VLOOKUP(B47,'TCD SAGE 419100'!$A:$B,2,FALSE)</f>
        <v>#N/A</v>
      </c>
      <c r="I47" s="14"/>
      <c r="J47" s="8" t="e">
        <f t="shared" si="1"/>
        <v>#N/A</v>
      </c>
      <c r="K47" s="16" t="e">
        <f t="shared" si="2"/>
        <v>#N/A</v>
      </c>
    </row>
    <row r="48" spans="1:11" x14ac:dyDescent="0.25">
      <c r="A48" s="7" t="s">
        <v>86</v>
      </c>
      <c r="B48" s="12" t="s">
        <v>87</v>
      </c>
      <c r="C48" s="7"/>
      <c r="D48" s="14"/>
      <c r="E48" s="14"/>
      <c r="F48" s="8">
        <f t="shared" si="0"/>
        <v>0</v>
      </c>
      <c r="G48" s="5" t="e">
        <f>VLOOKUP(B48,'TCD SAGE ANALYT'!$A:$L,12,FALSE)</f>
        <v>#N/A</v>
      </c>
      <c r="H48" s="18" t="e">
        <f>VLOOKUP(B48,'TCD SAGE 419100'!$A:$B,2,FALSE)</f>
        <v>#N/A</v>
      </c>
      <c r="I48" s="14"/>
      <c r="J48" s="8" t="e">
        <f t="shared" si="1"/>
        <v>#N/A</v>
      </c>
      <c r="K48" s="16" t="e">
        <f t="shared" si="2"/>
        <v>#N/A</v>
      </c>
    </row>
    <row r="49" spans="1:11" x14ac:dyDescent="0.25">
      <c r="A49" s="7" t="s">
        <v>88</v>
      </c>
      <c r="B49" s="12" t="s">
        <v>89</v>
      </c>
      <c r="C49" s="7"/>
      <c r="D49" s="14"/>
      <c r="E49" s="14"/>
      <c r="F49" s="8">
        <f t="shared" si="0"/>
        <v>0</v>
      </c>
      <c r="G49" s="5" t="e">
        <f>VLOOKUP(B49,'TCD SAGE ANALYT'!$A:$L,12,FALSE)</f>
        <v>#N/A</v>
      </c>
      <c r="H49" s="18" t="e">
        <f>VLOOKUP(B49,'TCD SAGE 419100'!$A:$B,2,FALSE)</f>
        <v>#N/A</v>
      </c>
      <c r="I49" s="14"/>
      <c r="J49" s="8" t="e">
        <f t="shared" si="1"/>
        <v>#N/A</v>
      </c>
      <c r="K49" s="16" t="e">
        <f t="shared" si="2"/>
        <v>#N/A</v>
      </c>
    </row>
    <row r="50" spans="1:11" x14ac:dyDescent="0.25">
      <c r="A50" s="7" t="s">
        <v>90</v>
      </c>
      <c r="B50" s="12" t="s">
        <v>91</v>
      </c>
      <c r="C50" s="7"/>
      <c r="D50" s="14"/>
      <c r="E50" s="14"/>
      <c r="F50" s="8">
        <f t="shared" si="0"/>
        <v>0</v>
      </c>
      <c r="G50" s="5" t="e">
        <f>VLOOKUP(B50,'TCD SAGE ANALYT'!$A:$L,12,FALSE)</f>
        <v>#N/A</v>
      </c>
      <c r="H50" s="18" t="e">
        <f>VLOOKUP(B50,'TCD SAGE 419100'!$A:$B,2,FALSE)</f>
        <v>#N/A</v>
      </c>
      <c r="I50" s="14"/>
      <c r="J50" s="8" t="e">
        <f t="shared" si="1"/>
        <v>#N/A</v>
      </c>
      <c r="K50" s="16" t="e">
        <f t="shared" si="2"/>
        <v>#N/A</v>
      </c>
    </row>
    <row r="51" spans="1:11" x14ac:dyDescent="0.25">
      <c r="A51" s="7" t="s">
        <v>92</v>
      </c>
      <c r="B51" s="12" t="s">
        <v>93</v>
      </c>
      <c r="C51" s="7"/>
      <c r="D51" s="14"/>
      <c r="E51" s="14"/>
      <c r="F51" s="8">
        <f t="shared" si="0"/>
        <v>0</v>
      </c>
      <c r="G51" s="5" t="e">
        <f>VLOOKUP(B51,'TCD SAGE ANALYT'!$A:$L,12,FALSE)</f>
        <v>#N/A</v>
      </c>
      <c r="H51" s="18" t="e">
        <f>VLOOKUP(B51,'TCD SAGE 419100'!$A:$B,2,FALSE)</f>
        <v>#N/A</v>
      </c>
      <c r="I51" s="14"/>
      <c r="J51" s="8" t="e">
        <f t="shared" si="1"/>
        <v>#N/A</v>
      </c>
      <c r="K51" s="16" t="e">
        <f t="shared" si="2"/>
        <v>#N/A</v>
      </c>
    </row>
    <row r="52" spans="1:11" x14ac:dyDescent="0.25">
      <c r="A52" s="7" t="s">
        <v>94</v>
      </c>
      <c r="B52" s="12" t="s">
        <v>95</v>
      </c>
      <c r="C52" s="7"/>
      <c r="D52" s="14"/>
      <c r="E52" s="14"/>
      <c r="F52" s="8">
        <f t="shared" si="0"/>
        <v>0</v>
      </c>
      <c r="G52" s="5" t="e">
        <f>VLOOKUP(B52,'TCD SAGE ANALYT'!$A:$L,12,FALSE)</f>
        <v>#N/A</v>
      </c>
      <c r="H52" s="18" t="e">
        <f>VLOOKUP(B52,'TCD SAGE 419100'!$A:$B,2,FALSE)</f>
        <v>#N/A</v>
      </c>
      <c r="I52" s="14"/>
      <c r="J52" s="8" t="e">
        <f t="shared" si="1"/>
        <v>#N/A</v>
      </c>
      <c r="K52" s="16" t="e">
        <f t="shared" si="2"/>
        <v>#N/A</v>
      </c>
    </row>
    <row r="53" spans="1:11" x14ac:dyDescent="0.25">
      <c r="A53" s="7" t="s">
        <v>96</v>
      </c>
      <c r="B53" s="12" t="s">
        <v>97</v>
      </c>
      <c r="C53" s="7"/>
      <c r="D53" s="14"/>
      <c r="E53" s="14"/>
      <c r="F53" s="8">
        <f t="shared" si="0"/>
        <v>0</v>
      </c>
      <c r="G53" s="5" t="e">
        <f>VLOOKUP(B53,'TCD SAGE ANALYT'!$A:$L,12,FALSE)</f>
        <v>#N/A</v>
      </c>
      <c r="H53" s="18" t="e">
        <f>VLOOKUP(B53,'TCD SAGE 419100'!$A:$B,2,FALSE)</f>
        <v>#N/A</v>
      </c>
      <c r="I53" s="14"/>
      <c r="J53" s="8" t="e">
        <f t="shared" si="1"/>
        <v>#N/A</v>
      </c>
      <c r="K53" s="16" t="e">
        <f t="shared" si="2"/>
        <v>#N/A</v>
      </c>
    </row>
    <row r="54" spans="1:11" x14ac:dyDescent="0.25">
      <c r="A54" s="7" t="s">
        <v>98</v>
      </c>
      <c r="B54" s="12" t="s">
        <v>99</v>
      </c>
      <c r="C54" s="7"/>
      <c r="D54" s="14"/>
      <c r="E54" s="14"/>
      <c r="F54" s="8">
        <f t="shared" si="0"/>
        <v>0</v>
      </c>
      <c r="G54" s="5" t="e">
        <f>VLOOKUP(B54,'TCD SAGE ANALYT'!$A:$L,12,FALSE)</f>
        <v>#N/A</v>
      </c>
      <c r="H54" s="18" t="e">
        <f>VLOOKUP(B54,'TCD SAGE 419100'!$A:$B,2,FALSE)</f>
        <v>#N/A</v>
      </c>
      <c r="I54" s="14"/>
      <c r="J54" s="8" t="e">
        <f t="shared" si="1"/>
        <v>#N/A</v>
      </c>
      <c r="K54" s="16" t="e">
        <f t="shared" si="2"/>
        <v>#N/A</v>
      </c>
    </row>
    <row r="55" spans="1:11" x14ac:dyDescent="0.25">
      <c r="A55" s="7" t="s">
        <v>100</v>
      </c>
      <c r="B55" s="12" t="s">
        <v>101</v>
      </c>
      <c r="C55" s="7"/>
      <c r="D55" s="14"/>
      <c r="E55" s="14"/>
      <c r="F55" s="8">
        <f t="shared" si="0"/>
        <v>0</v>
      </c>
      <c r="G55" s="5" t="e">
        <f>VLOOKUP(B55,'TCD SAGE ANALYT'!$A:$L,12,FALSE)</f>
        <v>#N/A</v>
      </c>
      <c r="H55" s="18" t="e">
        <f>VLOOKUP(B55,'TCD SAGE 419100'!$A:$B,2,FALSE)</f>
        <v>#N/A</v>
      </c>
      <c r="I55" s="14"/>
      <c r="J55" s="8" t="e">
        <f t="shared" si="1"/>
        <v>#N/A</v>
      </c>
      <c r="K55" s="16" t="e">
        <f t="shared" si="2"/>
        <v>#N/A</v>
      </c>
    </row>
    <row r="56" spans="1:11" x14ac:dyDescent="0.25">
      <c r="A56" s="7" t="s">
        <v>102</v>
      </c>
      <c r="B56" s="12" t="s">
        <v>103</v>
      </c>
      <c r="C56" s="7"/>
      <c r="D56" s="14"/>
      <c r="E56" s="14"/>
      <c r="F56" s="8">
        <f t="shared" si="0"/>
        <v>0</v>
      </c>
      <c r="G56" s="5" t="e">
        <f>VLOOKUP(B56,'TCD SAGE ANALYT'!$A:$L,12,FALSE)</f>
        <v>#N/A</v>
      </c>
      <c r="H56" s="18" t="e">
        <f>VLOOKUP(B56,'TCD SAGE 419100'!$A:$B,2,FALSE)</f>
        <v>#N/A</v>
      </c>
      <c r="I56" s="14"/>
      <c r="J56" s="8" t="e">
        <f t="shared" si="1"/>
        <v>#N/A</v>
      </c>
      <c r="K56" s="16" t="e">
        <f t="shared" si="2"/>
        <v>#N/A</v>
      </c>
    </row>
    <row r="57" spans="1:11" x14ac:dyDescent="0.25">
      <c r="A57" s="7" t="s">
        <v>104</v>
      </c>
      <c r="B57" s="12" t="s">
        <v>105</v>
      </c>
      <c r="C57" s="7"/>
      <c r="D57" s="14"/>
      <c r="E57" s="14"/>
      <c r="F57" s="8">
        <f t="shared" si="0"/>
        <v>0</v>
      </c>
      <c r="G57" s="5" t="e">
        <f>VLOOKUP(B57,'TCD SAGE ANALYT'!$A:$L,12,FALSE)</f>
        <v>#N/A</v>
      </c>
      <c r="H57" s="18" t="e">
        <f>VLOOKUP(B57,'TCD SAGE 419100'!$A:$B,2,FALSE)</f>
        <v>#N/A</v>
      </c>
      <c r="I57" s="14"/>
      <c r="J57" s="8" t="e">
        <f t="shared" si="1"/>
        <v>#N/A</v>
      </c>
      <c r="K57" s="16" t="e">
        <f t="shared" si="2"/>
        <v>#N/A</v>
      </c>
    </row>
    <row r="58" spans="1:11" x14ac:dyDescent="0.25">
      <c r="A58" s="7" t="s">
        <v>106</v>
      </c>
      <c r="B58" s="12" t="s">
        <v>107</v>
      </c>
      <c r="C58" s="7"/>
      <c r="D58" s="14"/>
      <c r="E58" s="14"/>
      <c r="F58" s="8">
        <f t="shared" si="0"/>
        <v>0</v>
      </c>
      <c r="G58" s="5" t="e">
        <f>VLOOKUP(B58,'TCD SAGE ANALYT'!$A:$L,12,FALSE)</f>
        <v>#N/A</v>
      </c>
      <c r="H58" s="18" t="e">
        <f>VLOOKUP(B58,'TCD SAGE 419100'!$A:$B,2,FALSE)</f>
        <v>#N/A</v>
      </c>
      <c r="I58" s="14"/>
      <c r="J58" s="8" t="e">
        <f t="shared" si="1"/>
        <v>#N/A</v>
      </c>
      <c r="K58" s="16" t="e">
        <f t="shared" si="2"/>
        <v>#N/A</v>
      </c>
    </row>
    <row r="59" spans="1:11" x14ac:dyDescent="0.25">
      <c r="A59" s="7" t="s">
        <v>108</v>
      </c>
      <c r="B59" s="12" t="s">
        <v>109</v>
      </c>
      <c r="C59" s="7"/>
      <c r="D59" s="14"/>
      <c r="E59" s="14"/>
      <c r="F59" s="8">
        <f t="shared" si="0"/>
        <v>0</v>
      </c>
      <c r="G59" s="5" t="e">
        <f>VLOOKUP(B59,'TCD SAGE ANALYT'!$A:$L,12,FALSE)</f>
        <v>#N/A</v>
      </c>
      <c r="H59" s="18" t="e">
        <f>VLOOKUP(B59,'TCD SAGE 419100'!$A:$B,2,FALSE)</f>
        <v>#N/A</v>
      </c>
      <c r="I59" s="14"/>
      <c r="J59" s="8" t="e">
        <f t="shared" si="1"/>
        <v>#N/A</v>
      </c>
      <c r="K59" s="16" t="e">
        <f t="shared" si="2"/>
        <v>#N/A</v>
      </c>
    </row>
    <row r="60" spans="1:11" x14ac:dyDescent="0.25">
      <c r="A60" s="7" t="s">
        <v>110</v>
      </c>
      <c r="B60" s="12" t="s">
        <v>111</v>
      </c>
      <c r="C60" s="7"/>
      <c r="D60" s="14"/>
      <c r="E60" s="14"/>
      <c r="F60" s="8">
        <f t="shared" si="0"/>
        <v>0</v>
      </c>
      <c r="G60" s="5" t="e">
        <f>VLOOKUP(B60,'TCD SAGE ANALYT'!$A:$L,12,FALSE)</f>
        <v>#N/A</v>
      </c>
      <c r="H60" s="18" t="e">
        <f>VLOOKUP(B60,'TCD SAGE 419100'!$A:$B,2,FALSE)</f>
        <v>#N/A</v>
      </c>
      <c r="I60" s="14"/>
      <c r="J60" s="8" t="e">
        <f t="shared" si="1"/>
        <v>#N/A</v>
      </c>
      <c r="K60" s="16" t="e">
        <f t="shared" si="2"/>
        <v>#N/A</v>
      </c>
    </row>
    <row r="61" spans="1:11" x14ac:dyDescent="0.25">
      <c r="A61" s="7" t="s">
        <v>112</v>
      </c>
      <c r="B61" s="12" t="s">
        <v>113</v>
      </c>
      <c r="C61" s="7"/>
      <c r="D61" s="14"/>
      <c r="E61" s="14"/>
      <c r="F61" s="8">
        <f t="shared" si="0"/>
        <v>0</v>
      </c>
      <c r="G61" s="5" t="e">
        <f>VLOOKUP(B61,'TCD SAGE ANALYT'!$A:$L,12,FALSE)</f>
        <v>#N/A</v>
      </c>
      <c r="H61" s="18" t="e">
        <f>VLOOKUP(B61,'TCD SAGE 419100'!$A:$B,2,FALSE)</f>
        <v>#N/A</v>
      </c>
      <c r="I61" s="14"/>
      <c r="J61" s="8" t="e">
        <f t="shared" si="1"/>
        <v>#N/A</v>
      </c>
      <c r="K61" s="16" t="e">
        <f t="shared" si="2"/>
        <v>#N/A</v>
      </c>
    </row>
    <row r="62" spans="1:11" x14ac:dyDescent="0.25">
      <c r="A62" s="7" t="s">
        <v>114</v>
      </c>
      <c r="B62" s="12" t="s">
        <v>115</v>
      </c>
      <c r="C62" s="7"/>
      <c r="D62" s="14"/>
      <c r="E62" s="14"/>
      <c r="F62" s="8">
        <f t="shared" si="0"/>
        <v>0</v>
      </c>
      <c r="G62" s="5" t="e">
        <f>VLOOKUP(B62,'TCD SAGE ANALYT'!$A:$L,12,FALSE)</f>
        <v>#N/A</v>
      </c>
      <c r="H62" s="18" t="e">
        <f>VLOOKUP(B62,'TCD SAGE 419100'!$A:$B,2,FALSE)</f>
        <v>#N/A</v>
      </c>
      <c r="I62" s="14"/>
      <c r="J62" s="8" t="e">
        <f t="shared" si="1"/>
        <v>#N/A</v>
      </c>
      <c r="K62" s="16" t="e">
        <f t="shared" si="2"/>
        <v>#N/A</v>
      </c>
    </row>
    <row r="63" spans="1:11" x14ac:dyDescent="0.25">
      <c r="A63" s="7" t="s">
        <v>116</v>
      </c>
      <c r="B63" s="12" t="s">
        <v>117</v>
      </c>
      <c r="C63" s="7"/>
      <c r="D63" s="14"/>
      <c r="E63" s="14"/>
      <c r="F63" s="8">
        <f t="shared" si="0"/>
        <v>0</v>
      </c>
      <c r="G63" s="5" t="e">
        <f>VLOOKUP(B63,'TCD SAGE ANALYT'!$A:$L,12,FALSE)</f>
        <v>#N/A</v>
      </c>
      <c r="H63" s="18" t="e">
        <f>VLOOKUP(B63,'TCD SAGE 419100'!$A:$B,2,FALSE)</f>
        <v>#N/A</v>
      </c>
      <c r="I63" s="14"/>
      <c r="J63" s="8" t="e">
        <f t="shared" si="1"/>
        <v>#N/A</v>
      </c>
      <c r="K63" s="16" t="e">
        <f t="shared" si="2"/>
        <v>#N/A</v>
      </c>
    </row>
    <row r="64" spans="1:11" x14ac:dyDescent="0.25">
      <c r="A64" s="7" t="s">
        <v>118</v>
      </c>
      <c r="B64" s="12" t="s">
        <v>119</v>
      </c>
      <c r="C64" s="7"/>
      <c r="D64" s="14"/>
      <c r="E64" s="14"/>
      <c r="F64" s="8">
        <f t="shared" si="0"/>
        <v>0</v>
      </c>
      <c r="G64" s="5" t="e">
        <f>VLOOKUP(B64,'TCD SAGE ANALYT'!$A:$L,12,FALSE)</f>
        <v>#N/A</v>
      </c>
      <c r="H64" s="18" t="e">
        <f>VLOOKUP(B64,'TCD SAGE 419100'!$A:$B,2,FALSE)</f>
        <v>#N/A</v>
      </c>
      <c r="I64" s="14"/>
      <c r="J64" s="8" t="e">
        <f t="shared" si="1"/>
        <v>#N/A</v>
      </c>
      <c r="K64" s="16" t="e">
        <f t="shared" si="2"/>
        <v>#N/A</v>
      </c>
    </row>
    <row r="65" spans="1:11" x14ac:dyDescent="0.25">
      <c r="A65" s="7" t="s">
        <v>120</v>
      </c>
      <c r="B65" s="12" t="s">
        <v>121</v>
      </c>
      <c r="C65" s="7"/>
      <c r="D65" s="14"/>
      <c r="E65" s="14"/>
      <c r="F65" s="8">
        <f t="shared" si="0"/>
        <v>0</v>
      </c>
      <c r="G65" s="5" t="e">
        <f>VLOOKUP(B65,'TCD SAGE ANALYT'!$A:$L,12,FALSE)</f>
        <v>#N/A</v>
      </c>
      <c r="H65" s="18" t="e">
        <f>VLOOKUP(B65,'TCD SAGE 419100'!$A:$B,2,FALSE)</f>
        <v>#N/A</v>
      </c>
      <c r="I65" s="14"/>
      <c r="J65" s="8" t="e">
        <f t="shared" si="1"/>
        <v>#N/A</v>
      </c>
      <c r="K65" s="16" t="e">
        <f t="shared" si="2"/>
        <v>#N/A</v>
      </c>
    </row>
    <row r="66" spans="1:11" x14ac:dyDescent="0.25">
      <c r="A66" s="7" t="s">
        <v>122</v>
      </c>
      <c r="B66" s="12" t="s">
        <v>123</v>
      </c>
      <c r="C66" s="7"/>
      <c r="D66" s="14"/>
      <c r="E66" s="14"/>
      <c r="F66" s="8">
        <f t="shared" si="0"/>
        <v>0</v>
      </c>
      <c r="G66" s="5" t="e">
        <f>VLOOKUP(B66,'TCD SAGE ANALYT'!$A:$L,12,FALSE)</f>
        <v>#N/A</v>
      </c>
      <c r="H66" s="18" t="e">
        <f>VLOOKUP(B66,'TCD SAGE 419100'!$A:$B,2,FALSE)</f>
        <v>#N/A</v>
      </c>
      <c r="I66" s="14"/>
      <c r="J66" s="8" t="e">
        <f t="shared" si="1"/>
        <v>#N/A</v>
      </c>
      <c r="K66" s="16" t="e">
        <f t="shared" si="2"/>
        <v>#N/A</v>
      </c>
    </row>
    <row r="67" spans="1:11" x14ac:dyDescent="0.25">
      <c r="A67" s="7" t="s">
        <v>124</v>
      </c>
      <c r="B67" s="12" t="s">
        <v>125</v>
      </c>
      <c r="C67" s="7"/>
      <c r="D67" s="14"/>
      <c r="E67" s="14"/>
      <c r="F67" s="8">
        <f t="shared" si="0"/>
        <v>0</v>
      </c>
      <c r="G67" s="5" t="e">
        <f>VLOOKUP(B67,'TCD SAGE ANALYT'!$A:$L,12,FALSE)</f>
        <v>#N/A</v>
      </c>
      <c r="H67" s="18" t="e">
        <f>VLOOKUP(B67,'TCD SAGE 419100'!$A:$B,2,FALSE)</f>
        <v>#N/A</v>
      </c>
      <c r="I67" s="14"/>
      <c r="J67" s="8" t="e">
        <f t="shared" si="1"/>
        <v>#N/A</v>
      </c>
      <c r="K67" s="16" t="e">
        <f t="shared" si="2"/>
        <v>#N/A</v>
      </c>
    </row>
    <row r="68" spans="1:11" x14ac:dyDescent="0.25">
      <c r="A68" s="7" t="s">
        <v>126</v>
      </c>
      <c r="B68" s="12" t="s">
        <v>127</v>
      </c>
      <c r="C68" s="7"/>
      <c r="D68" s="14"/>
      <c r="E68" s="14"/>
      <c r="F68" s="8">
        <f t="shared" si="0"/>
        <v>0</v>
      </c>
      <c r="G68" s="5" t="e">
        <f>VLOOKUP(B68,'TCD SAGE ANALYT'!$A:$L,12,FALSE)</f>
        <v>#N/A</v>
      </c>
      <c r="H68" s="18" t="e">
        <f>VLOOKUP(B68,'TCD SAGE 419100'!$A:$B,2,FALSE)</f>
        <v>#N/A</v>
      </c>
      <c r="I68" s="14"/>
      <c r="J68" s="8" t="e">
        <f t="shared" si="1"/>
        <v>#N/A</v>
      </c>
      <c r="K68" s="16" t="e">
        <f t="shared" si="2"/>
        <v>#N/A</v>
      </c>
    </row>
    <row r="69" spans="1:11" x14ac:dyDescent="0.25">
      <c r="A69" s="7" t="s">
        <v>128</v>
      </c>
      <c r="B69" s="12" t="s">
        <v>129</v>
      </c>
      <c r="C69" s="7"/>
      <c r="D69" s="14"/>
      <c r="E69" s="14"/>
      <c r="F69" s="8">
        <f t="shared" si="0"/>
        <v>0</v>
      </c>
      <c r="G69" s="5" t="e">
        <f>VLOOKUP(B69,'TCD SAGE ANALYT'!$A:$L,12,FALSE)</f>
        <v>#N/A</v>
      </c>
      <c r="H69" s="18" t="e">
        <f>VLOOKUP(B69,'TCD SAGE 419100'!$A:$B,2,FALSE)</f>
        <v>#N/A</v>
      </c>
      <c r="I69" s="14"/>
      <c r="J69" s="8" t="e">
        <f t="shared" si="1"/>
        <v>#N/A</v>
      </c>
      <c r="K69" s="16" t="e">
        <f t="shared" si="2"/>
        <v>#N/A</v>
      </c>
    </row>
    <row r="70" spans="1:11" x14ac:dyDescent="0.25">
      <c r="A70" s="7" t="s">
        <v>130</v>
      </c>
      <c r="B70" s="12" t="s">
        <v>131</v>
      </c>
      <c r="C70" s="7"/>
      <c r="D70" s="14"/>
      <c r="E70" s="14"/>
      <c r="F70" s="8">
        <f t="shared" ref="F70:F72" si="3">SUM(C70:E70)</f>
        <v>0</v>
      </c>
      <c r="G70" s="5" t="e">
        <f>VLOOKUP(B70,'TCD SAGE ANALYT'!$A:$L,12,FALSE)</f>
        <v>#N/A</v>
      </c>
      <c r="H70" s="18" t="e">
        <f>VLOOKUP(B70,'TCD SAGE 419100'!$A:$B,2,FALSE)</f>
        <v>#N/A</v>
      </c>
      <c r="I70" s="14"/>
      <c r="J70" s="8" t="e">
        <f t="shared" ref="J70:J72" si="4">SUM(G70:I70)</f>
        <v>#N/A</v>
      </c>
      <c r="K70" s="16" t="e">
        <f t="shared" ref="K70:K72" si="5">F70+J70</f>
        <v>#N/A</v>
      </c>
    </row>
    <row r="71" spans="1:11" x14ac:dyDescent="0.25">
      <c r="A71" s="7" t="s">
        <v>132</v>
      </c>
      <c r="B71" s="12" t="s">
        <v>133</v>
      </c>
      <c r="C71" s="7"/>
      <c r="D71" s="14"/>
      <c r="E71" s="14"/>
      <c r="F71" s="8">
        <f t="shared" si="3"/>
        <v>0</v>
      </c>
      <c r="G71" s="5" t="e">
        <f>VLOOKUP(B71,'TCD SAGE ANALYT'!$A:$L,12,FALSE)</f>
        <v>#N/A</v>
      </c>
      <c r="H71" s="18" t="e">
        <f>VLOOKUP(B71,'TCD SAGE 419100'!$A:$B,2,FALSE)</f>
        <v>#N/A</v>
      </c>
      <c r="I71" s="14"/>
      <c r="J71" s="8" t="e">
        <f t="shared" si="4"/>
        <v>#N/A</v>
      </c>
      <c r="K71" s="16" t="e">
        <f t="shared" si="5"/>
        <v>#N/A</v>
      </c>
    </row>
    <row r="72" spans="1:11" ht="14.95" thickBot="1" x14ac:dyDescent="0.3">
      <c r="A72" s="9" t="s">
        <v>134</v>
      </c>
      <c r="B72" s="13" t="s">
        <v>135</v>
      </c>
      <c r="C72" s="9"/>
      <c r="D72" s="15"/>
      <c r="E72" s="15"/>
      <c r="F72" s="10">
        <f t="shared" si="3"/>
        <v>0</v>
      </c>
      <c r="G72" s="23" t="e">
        <f>VLOOKUP(B72,'TCD SAGE ANALYT'!$A:$L,12,FALSE)</f>
        <v>#N/A</v>
      </c>
      <c r="H72" s="24" t="e">
        <f>VLOOKUP(B72,'TCD SAGE 419100'!$A:$B,2,FALSE)</f>
        <v>#N/A</v>
      </c>
      <c r="I72" s="15"/>
      <c r="J72" s="10" t="e">
        <f t="shared" si="4"/>
        <v>#N/A</v>
      </c>
      <c r="K72" s="17" t="e">
        <f t="shared" si="5"/>
        <v>#N/A</v>
      </c>
    </row>
  </sheetData>
  <mergeCells count="6">
    <mergeCell ref="A1:K1"/>
    <mergeCell ref="A3:A4"/>
    <mergeCell ref="B3:B4"/>
    <mergeCell ref="C3:F3"/>
    <mergeCell ref="G3:J3"/>
    <mergeCell ref="K3:K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21D59B-937B-4198-8B34-A39CE1A07CD4}">
  <sheetPr codeName="Feuil2"/>
  <dimension ref="A1"/>
  <sheetViews>
    <sheetView workbookViewId="0"/>
  </sheetViews>
  <sheetFormatPr baseColWidth="10" defaultRowHeight="14.3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BC1E3A-5B97-40FA-8685-38F86F7C6C51}">
  <sheetPr codeName="Feuil3"/>
  <dimension ref="A1"/>
  <sheetViews>
    <sheetView workbookViewId="0"/>
  </sheetViews>
  <sheetFormatPr baseColWidth="10" defaultRowHeight="14.3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VERIF CA OPTIQUE</vt:lpstr>
      <vt:lpstr>TCD SAGE ANALYT</vt:lpstr>
      <vt:lpstr>TCD SAGE 419100</vt:lpstr>
    </vt:vector>
  </TitlesOfParts>
  <Company>MUTNP5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HUARD Marine</dc:creator>
  <cp:lastModifiedBy>FOULET Clement</cp:lastModifiedBy>
  <dcterms:created xsi:type="dcterms:W3CDTF">2024-03-13T13:17:06Z</dcterms:created>
  <dcterms:modified xsi:type="dcterms:W3CDTF">2024-07-08T12:38:09Z</dcterms:modified>
</cp:coreProperties>
</file>