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frhthwpfilhth01\rShare\ServiceClientsAS\03-PLANNING\06-POINT D'AVANCEMENT\"/>
    </mc:Choice>
  </mc:AlternateContent>
  <xr:revisionPtr revIDLastSave="0" documentId="13_ncr:1_{21B01D57-33F8-4EBF-85B3-FE449E669ACD}" xr6:coauthVersionLast="47" xr6:coauthVersionMax="47" xr10:uidLastSave="{00000000-0000-0000-0000-000000000000}"/>
  <bookViews>
    <workbookView xWindow="-120" yWindow="-120" windowWidth="29040" windowHeight="15840" xr2:uid="{C31DCD4D-1F1C-489A-8EA2-0D7CF1EDDA80}"/>
  </bookViews>
  <sheets>
    <sheet name="PMS100 (2)" sheetId="6" r:id="rId1"/>
    <sheet name="TCD" sheetId="7" r:id="rId2"/>
  </sheets>
  <definedNames>
    <definedName name="_xlnm._FilterDatabase" localSheetId="0" hidden="1">'PMS100 (2)'!$A$3:$AS$296</definedName>
    <definedName name="dessin">#REF!</definedName>
  </definedNames>
  <calcPr calcId="191029" calcMode="manual"/>
  <pivotCaches>
    <pivotCache cacheId="4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8" i="7" l="1"/>
  <c r="K55" i="6" l="1"/>
  <c r="L55" i="6" s="1"/>
  <c r="K54" i="6"/>
  <c r="L54" i="6" s="1"/>
  <c r="K53" i="6"/>
  <c r="L53" i="6" s="1"/>
  <c r="K52" i="6"/>
  <c r="L52" i="6" s="1"/>
  <c r="K51" i="6"/>
  <c r="L51" i="6" s="1"/>
  <c r="K50" i="6"/>
  <c r="L50" i="6" s="1"/>
  <c r="K49" i="6"/>
  <c r="L49" i="6" s="1"/>
  <c r="K48" i="6"/>
  <c r="L48" i="6" s="1"/>
  <c r="K47" i="6"/>
  <c r="L47" i="6" s="1"/>
  <c r="L46" i="6"/>
  <c r="K46" i="6"/>
  <c r="K38" i="6"/>
  <c r="L38" i="6" s="1"/>
  <c r="AG49" i="6"/>
  <c r="AG48" i="6"/>
  <c r="AG47" i="6"/>
  <c r="AG46" i="6"/>
  <c r="AG45" i="6"/>
  <c r="AG43" i="6"/>
  <c r="AG42" i="6"/>
  <c r="AG41" i="6"/>
  <c r="AG40" i="6"/>
  <c r="AG39" i="6"/>
  <c r="AG38" i="6"/>
  <c r="AG37" i="6"/>
  <c r="AG36" i="6"/>
  <c r="AG35" i="6"/>
  <c r="AG34" i="6"/>
  <c r="AG33" i="6"/>
  <c r="AG69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M500" i="7"/>
  <c r="U500" i="7" s="1"/>
  <c r="L500" i="7"/>
  <c r="T500" i="7" s="1"/>
  <c r="K500" i="7"/>
  <c r="S500" i="7" s="1"/>
  <c r="J500" i="7"/>
  <c r="R500" i="7" s="1"/>
  <c r="I500" i="7"/>
  <c r="Q500" i="7" s="1"/>
  <c r="H500" i="7"/>
  <c r="P500" i="7" s="1"/>
  <c r="G500" i="7"/>
  <c r="O500" i="7" s="1"/>
  <c r="F500" i="7"/>
  <c r="N500" i="7" s="1"/>
  <c r="M499" i="7"/>
  <c r="U499" i="7" s="1"/>
  <c r="L499" i="7"/>
  <c r="T499" i="7" s="1"/>
  <c r="K499" i="7"/>
  <c r="S499" i="7" s="1"/>
  <c r="J499" i="7"/>
  <c r="R499" i="7" s="1"/>
  <c r="I499" i="7"/>
  <c r="Q499" i="7" s="1"/>
  <c r="H499" i="7"/>
  <c r="P499" i="7" s="1"/>
  <c r="G499" i="7"/>
  <c r="O499" i="7" s="1"/>
  <c r="F499" i="7"/>
  <c r="N499" i="7" s="1"/>
  <c r="M498" i="7"/>
  <c r="U498" i="7" s="1"/>
  <c r="L498" i="7"/>
  <c r="T498" i="7" s="1"/>
  <c r="K498" i="7"/>
  <c r="S498" i="7" s="1"/>
  <c r="J498" i="7"/>
  <c r="R498" i="7" s="1"/>
  <c r="I498" i="7"/>
  <c r="Q498" i="7" s="1"/>
  <c r="H498" i="7"/>
  <c r="P498" i="7" s="1"/>
  <c r="G498" i="7"/>
  <c r="O498" i="7" s="1"/>
  <c r="F498" i="7"/>
  <c r="N498" i="7" s="1"/>
  <c r="M497" i="7"/>
  <c r="U497" i="7" s="1"/>
  <c r="L497" i="7"/>
  <c r="T497" i="7" s="1"/>
  <c r="K497" i="7"/>
  <c r="S497" i="7" s="1"/>
  <c r="J497" i="7"/>
  <c r="R497" i="7" s="1"/>
  <c r="I497" i="7"/>
  <c r="Q497" i="7" s="1"/>
  <c r="H497" i="7"/>
  <c r="P497" i="7" s="1"/>
  <c r="G497" i="7"/>
  <c r="O497" i="7" s="1"/>
  <c r="F497" i="7"/>
  <c r="N497" i="7" s="1"/>
  <c r="M496" i="7"/>
  <c r="U496" i="7" s="1"/>
  <c r="L496" i="7"/>
  <c r="T496" i="7" s="1"/>
  <c r="K496" i="7"/>
  <c r="S496" i="7" s="1"/>
  <c r="J496" i="7"/>
  <c r="R496" i="7" s="1"/>
  <c r="I496" i="7"/>
  <c r="Q496" i="7" s="1"/>
  <c r="H496" i="7"/>
  <c r="P496" i="7" s="1"/>
  <c r="G496" i="7"/>
  <c r="O496" i="7" s="1"/>
  <c r="F496" i="7"/>
  <c r="N496" i="7" s="1"/>
  <c r="M495" i="7"/>
  <c r="U495" i="7" s="1"/>
  <c r="L495" i="7"/>
  <c r="T495" i="7" s="1"/>
  <c r="K495" i="7"/>
  <c r="S495" i="7" s="1"/>
  <c r="J495" i="7"/>
  <c r="R495" i="7" s="1"/>
  <c r="I495" i="7"/>
  <c r="Q495" i="7" s="1"/>
  <c r="H495" i="7"/>
  <c r="P495" i="7" s="1"/>
  <c r="G495" i="7"/>
  <c r="O495" i="7" s="1"/>
  <c r="F495" i="7"/>
  <c r="N495" i="7" s="1"/>
  <c r="M494" i="7"/>
  <c r="U494" i="7" s="1"/>
  <c r="L494" i="7"/>
  <c r="T494" i="7" s="1"/>
  <c r="K494" i="7"/>
  <c r="S494" i="7" s="1"/>
  <c r="J494" i="7"/>
  <c r="R494" i="7" s="1"/>
  <c r="I494" i="7"/>
  <c r="Q494" i="7" s="1"/>
  <c r="H494" i="7"/>
  <c r="P494" i="7" s="1"/>
  <c r="G494" i="7"/>
  <c r="O494" i="7" s="1"/>
  <c r="F494" i="7"/>
  <c r="N494" i="7" s="1"/>
  <c r="M493" i="7"/>
  <c r="U493" i="7" s="1"/>
  <c r="L493" i="7"/>
  <c r="T493" i="7" s="1"/>
  <c r="K493" i="7"/>
  <c r="S493" i="7" s="1"/>
  <c r="J493" i="7"/>
  <c r="R493" i="7" s="1"/>
  <c r="I493" i="7"/>
  <c r="Q493" i="7" s="1"/>
  <c r="H493" i="7"/>
  <c r="P493" i="7" s="1"/>
  <c r="G493" i="7"/>
  <c r="O493" i="7" s="1"/>
  <c r="F493" i="7"/>
  <c r="N493" i="7" s="1"/>
  <c r="M492" i="7"/>
  <c r="U492" i="7" s="1"/>
  <c r="L492" i="7"/>
  <c r="T492" i="7" s="1"/>
  <c r="K492" i="7"/>
  <c r="S492" i="7" s="1"/>
  <c r="J492" i="7"/>
  <c r="R492" i="7" s="1"/>
  <c r="I492" i="7"/>
  <c r="Q492" i="7" s="1"/>
  <c r="H492" i="7"/>
  <c r="P492" i="7" s="1"/>
  <c r="G492" i="7"/>
  <c r="O492" i="7" s="1"/>
  <c r="F492" i="7"/>
  <c r="N492" i="7" s="1"/>
  <c r="M491" i="7"/>
  <c r="U491" i="7" s="1"/>
  <c r="L491" i="7"/>
  <c r="T491" i="7" s="1"/>
  <c r="K491" i="7"/>
  <c r="S491" i="7" s="1"/>
  <c r="J491" i="7"/>
  <c r="R491" i="7" s="1"/>
  <c r="I491" i="7"/>
  <c r="Q491" i="7" s="1"/>
  <c r="H491" i="7"/>
  <c r="P491" i="7" s="1"/>
  <c r="G491" i="7"/>
  <c r="O491" i="7" s="1"/>
  <c r="F491" i="7"/>
  <c r="N491" i="7" s="1"/>
  <c r="M490" i="7"/>
  <c r="U490" i="7" s="1"/>
  <c r="L490" i="7"/>
  <c r="T490" i="7" s="1"/>
  <c r="K490" i="7"/>
  <c r="S490" i="7" s="1"/>
  <c r="J490" i="7"/>
  <c r="R490" i="7" s="1"/>
  <c r="I490" i="7"/>
  <c r="Q490" i="7" s="1"/>
  <c r="H490" i="7"/>
  <c r="P490" i="7" s="1"/>
  <c r="G490" i="7"/>
  <c r="O490" i="7" s="1"/>
  <c r="F490" i="7"/>
  <c r="N490" i="7" s="1"/>
  <c r="M489" i="7"/>
  <c r="U489" i="7" s="1"/>
  <c r="L489" i="7"/>
  <c r="T489" i="7" s="1"/>
  <c r="K489" i="7"/>
  <c r="S489" i="7" s="1"/>
  <c r="J489" i="7"/>
  <c r="R489" i="7" s="1"/>
  <c r="I489" i="7"/>
  <c r="Q489" i="7" s="1"/>
  <c r="H489" i="7"/>
  <c r="P489" i="7" s="1"/>
  <c r="G489" i="7"/>
  <c r="O489" i="7" s="1"/>
  <c r="F489" i="7"/>
  <c r="N489" i="7" s="1"/>
  <c r="M488" i="7"/>
  <c r="U488" i="7" s="1"/>
  <c r="L488" i="7"/>
  <c r="T488" i="7" s="1"/>
  <c r="K488" i="7"/>
  <c r="S488" i="7" s="1"/>
  <c r="J488" i="7"/>
  <c r="R488" i="7" s="1"/>
  <c r="I488" i="7"/>
  <c r="Q488" i="7" s="1"/>
  <c r="H488" i="7"/>
  <c r="P488" i="7" s="1"/>
  <c r="G488" i="7"/>
  <c r="O488" i="7" s="1"/>
  <c r="F488" i="7"/>
  <c r="N488" i="7" s="1"/>
  <c r="M487" i="7"/>
  <c r="U487" i="7" s="1"/>
  <c r="L487" i="7"/>
  <c r="T487" i="7" s="1"/>
  <c r="K487" i="7"/>
  <c r="S487" i="7" s="1"/>
  <c r="J487" i="7"/>
  <c r="R487" i="7" s="1"/>
  <c r="I487" i="7"/>
  <c r="Q487" i="7" s="1"/>
  <c r="H487" i="7"/>
  <c r="P487" i="7" s="1"/>
  <c r="G487" i="7"/>
  <c r="O487" i="7" s="1"/>
  <c r="F487" i="7"/>
  <c r="N487" i="7" s="1"/>
  <c r="M486" i="7"/>
  <c r="U486" i="7" s="1"/>
  <c r="L486" i="7"/>
  <c r="T486" i="7" s="1"/>
  <c r="K486" i="7"/>
  <c r="S486" i="7" s="1"/>
  <c r="J486" i="7"/>
  <c r="R486" i="7" s="1"/>
  <c r="I486" i="7"/>
  <c r="Q486" i="7" s="1"/>
  <c r="H486" i="7"/>
  <c r="P486" i="7" s="1"/>
  <c r="G486" i="7"/>
  <c r="O486" i="7" s="1"/>
  <c r="F486" i="7"/>
  <c r="N486" i="7" s="1"/>
  <c r="M485" i="7"/>
  <c r="U485" i="7" s="1"/>
  <c r="L485" i="7"/>
  <c r="T485" i="7" s="1"/>
  <c r="K485" i="7"/>
  <c r="S485" i="7" s="1"/>
  <c r="J485" i="7"/>
  <c r="R485" i="7" s="1"/>
  <c r="I485" i="7"/>
  <c r="Q485" i="7" s="1"/>
  <c r="H485" i="7"/>
  <c r="P485" i="7" s="1"/>
  <c r="G485" i="7"/>
  <c r="O485" i="7" s="1"/>
  <c r="F485" i="7"/>
  <c r="N485" i="7" s="1"/>
  <c r="M484" i="7"/>
  <c r="U484" i="7" s="1"/>
  <c r="L484" i="7"/>
  <c r="T484" i="7" s="1"/>
  <c r="K484" i="7"/>
  <c r="S484" i="7" s="1"/>
  <c r="J484" i="7"/>
  <c r="R484" i="7" s="1"/>
  <c r="I484" i="7"/>
  <c r="Q484" i="7" s="1"/>
  <c r="H484" i="7"/>
  <c r="P484" i="7" s="1"/>
  <c r="G484" i="7"/>
  <c r="O484" i="7" s="1"/>
  <c r="F484" i="7"/>
  <c r="N484" i="7" s="1"/>
  <c r="M483" i="7"/>
  <c r="U483" i="7" s="1"/>
  <c r="L483" i="7"/>
  <c r="T483" i="7" s="1"/>
  <c r="K483" i="7"/>
  <c r="S483" i="7" s="1"/>
  <c r="J483" i="7"/>
  <c r="R483" i="7" s="1"/>
  <c r="I483" i="7"/>
  <c r="Q483" i="7" s="1"/>
  <c r="H483" i="7"/>
  <c r="P483" i="7" s="1"/>
  <c r="G483" i="7"/>
  <c r="O483" i="7" s="1"/>
  <c r="F483" i="7"/>
  <c r="N483" i="7" s="1"/>
  <c r="M482" i="7"/>
  <c r="U482" i="7" s="1"/>
  <c r="L482" i="7"/>
  <c r="T482" i="7" s="1"/>
  <c r="K482" i="7"/>
  <c r="S482" i="7" s="1"/>
  <c r="J482" i="7"/>
  <c r="R482" i="7" s="1"/>
  <c r="I482" i="7"/>
  <c r="Q482" i="7" s="1"/>
  <c r="H482" i="7"/>
  <c r="P482" i="7" s="1"/>
  <c r="G482" i="7"/>
  <c r="O482" i="7" s="1"/>
  <c r="F482" i="7"/>
  <c r="N482" i="7" s="1"/>
  <c r="M481" i="7"/>
  <c r="U481" i="7" s="1"/>
  <c r="L481" i="7"/>
  <c r="T481" i="7" s="1"/>
  <c r="K481" i="7"/>
  <c r="S481" i="7" s="1"/>
  <c r="J481" i="7"/>
  <c r="R481" i="7" s="1"/>
  <c r="I481" i="7"/>
  <c r="Q481" i="7" s="1"/>
  <c r="H481" i="7"/>
  <c r="P481" i="7" s="1"/>
  <c r="G481" i="7"/>
  <c r="O481" i="7" s="1"/>
  <c r="F481" i="7"/>
  <c r="N481" i="7" s="1"/>
  <c r="M480" i="7"/>
  <c r="U480" i="7" s="1"/>
  <c r="L480" i="7"/>
  <c r="T480" i="7" s="1"/>
  <c r="K480" i="7"/>
  <c r="S480" i="7" s="1"/>
  <c r="J480" i="7"/>
  <c r="R480" i="7" s="1"/>
  <c r="I480" i="7"/>
  <c r="Q480" i="7" s="1"/>
  <c r="H480" i="7"/>
  <c r="P480" i="7" s="1"/>
  <c r="G480" i="7"/>
  <c r="O480" i="7" s="1"/>
  <c r="F480" i="7"/>
  <c r="N480" i="7" s="1"/>
  <c r="M479" i="7"/>
  <c r="U479" i="7" s="1"/>
  <c r="L479" i="7"/>
  <c r="T479" i="7" s="1"/>
  <c r="K479" i="7"/>
  <c r="S479" i="7" s="1"/>
  <c r="J479" i="7"/>
  <c r="R479" i="7" s="1"/>
  <c r="I479" i="7"/>
  <c r="Q479" i="7" s="1"/>
  <c r="H479" i="7"/>
  <c r="P479" i="7" s="1"/>
  <c r="G479" i="7"/>
  <c r="O479" i="7" s="1"/>
  <c r="F479" i="7"/>
  <c r="N479" i="7" s="1"/>
  <c r="M478" i="7"/>
  <c r="U478" i="7" s="1"/>
  <c r="L478" i="7"/>
  <c r="T478" i="7" s="1"/>
  <c r="K478" i="7"/>
  <c r="S478" i="7" s="1"/>
  <c r="J478" i="7"/>
  <c r="R478" i="7" s="1"/>
  <c r="I478" i="7"/>
  <c r="Q478" i="7" s="1"/>
  <c r="H478" i="7"/>
  <c r="P478" i="7" s="1"/>
  <c r="G478" i="7"/>
  <c r="O478" i="7" s="1"/>
  <c r="F478" i="7"/>
  <c r="N478" i="7" s="1"/>
  <c r="M477" i="7"/>
  <c r="U477" i="7" s="1"/>
  <c r="L477" i="7"/>
  <c r="T477" i="7" s="1"/>
  <c r="K477" i="7"/>
  <c r="S477" i="7" s="1"/>
  <c r="J477" i="7"/>
  <c r="R477" i="7" s="1"/>
  <c r="I477" i="7"/>
  <c r="Q477" i="7" s="1"/>
  <c r="H477" i="7"/>
  <c r="P477" i="7" s="1"/>
  <c r="G477" i="7"/>
  <c r="O477" i="7" s="1"/>
  <c r="F477" i="7"/>
  <c r="N477" i="7" s="1"/>
  <c r="M476" i="7"/>
  <c r="U476" i="7" s="1"/>
  <c r="L476" i="7"/>
  <c r="T476" i="7" s="1"/>
  <c r="K476" i="7"/>
  <c r="S476" i="7" s="1"/>
  <c r="J476" i="7"/>
  <c r="R476" i="7" s="1"/>
  <c r="I476" i="7"/>
  <c r="Q476" i="7" s="1"/>
  <c r="H476" i="7"/>
  <c r="P476" i="7" s="1"/>
  <c r="G476" i="7"/>
  <c r="O476" i="7" s="1"/>
  <c r="F476" i="7"/>
  <c r="N476" i="7" s="1"/>
  <c r="M475" i="7"/>
  <c r="U475" i="7" s="1"/>
  <c r="L475" i="7"/>
  <c r="T475" i="7" s="1"/>
  <c r="K475" i="7"/>
  <c r="S475" i="7" s="1"/>
  <c r="J475" i="7"/>
  <c r="R475" i="7" s="1"/>
  <c r="I475" i="7"/>
  <c r="Q475" i="7" s="1"/>
  <c r="H475" i="7"/>
  <c r="P475" i="7" s="1"/>
  <c r="G475" i="7"/>
  <c r="O475" i="7" s="1"/>
  <c r="F475" i="7"/>
  <c r="N475" i="7" s="1"/>
  <c r="M474" i="7"/>
  <c r="U474" i="7" s="1"/>
  <c r="L474" i="7"/>
  <c r="T474" i="7" s="1"/>
  <c r="K474" i="7"/>
  <c r="S474" i="7" s="1"/>
  <c r="J474" i="7"/>
  <c r="R474" i="7" s="1"/>
  <c r="I474" i="7"/>
  <c r="Q474" i="7" s="1"/>
  <c r="H474" i="7"/>
  <c r="P474" i="7" s="1"/>
  <c r="G474" i="7"/>
  <c r="O474" i="7" s="1"/>
  <c r="F474" i="7"/>
  <c r="N474" i="7" s="1"/>
  <c r="M473" i="7"/>
  <c r="U473" i="7" s="1"/>
  <c r="L473" i="7"/>
  <c r="T473" i="7" s="1"/>
  <c r="K473" i="7"/>
  <c r="S473" i="7" s="1"/>
  <c r="J473" i="7"/>
  <c r="R473" i="7" s="1"/>
  <c r="I473" i="7"/>
  <c r="Q473" i="7" s="1"/>
  <c r="H473" i="7"/>
  <c r="P473" i="7" s="1"/>
  <c r="G473" i="7"/>
  <c r="O473" i="7" s="1"/>
  <c r="F473" i="7"/>
  <c r="N473" i="7" s="1"/>
  <c r="M472" i="7"/>
  <c r="U472" i="7" s="1"/>
  <c r="L472" i="7"/>
  <c r="T472" i="7" s="1"/>
  <c r="K472" i="7"/>
  <c r="S472" i="7" s="1"/>
  <c r="J472" i="7"/>
  <c r="R472" i="7" s="1"/>
  <c r="I472" i="7"/>
  <c r="Q472" i="7" s="1"/>
  <c r="H472" i="7"/>
  <c r="P472" i="7" s="1"/>
  <c r="G472" i="7"/>
  <c r="O472" i="7" s="1"/>
  <c r="F472" i="7"/>
  <c r="N472" i="7" s="1"/>
  <c r="M471" i="7"/>
  <c r="U471" i="7" s="1"/>
  <c r="L471" i="7"/>
  <c r="T471" i="7" s="1"/>
  <c r="K471" i="7"/>
  <c r="S471" i="7" s="1"/>
  <c r="J471" i="7"/>
  <c r="R471" i="7" s="1"/>
  <c r="I471" i="7"/>
  <c r="Q471" i="7" s="1"/>
  <c r="H471" i="7"/>
  <c r="P471" i="7" s="1"/>
  <c r="G471" i="7"/>
  <c r="O471" i="7" s="1"/>
  <c r="F471" i="7"/>
  <c r="N471" i="7" s="1"/>
  <c r="M470" i="7"/>
  <c r="U470" i="7" s="1"/>
  <c r="L470" i="7"/>
  <c r="T470" i="7" s="1"/>
  <c r="K470" i="7"/>
  <c r="S470" i="7" s="1"/>
  <c r="J470" i="7"/>
  <c r="R470" i="7" s="1"/>
  <c r="I470" i="7"/>
  <c r="Q470" i="7" s="1"/>
  <c r="H470" i="7"/>
  <c r="P470" i="7" s="1"/>
  <c r="G470" i="7"/>
  <c r="O470" i="7" s="1"/>
  <c r="F470" i="7"/>
  <c r="N470" i="7" s="1"/>
  <c r="M469" i="7"/>
  <c r="U469" i="7" s="1"/>
  <c r="L469" i="7"/>
  <c r="T469" i="7" s="1"/>
  <c r="K469" i="7"/>
  <c r="S469" i="7" s="1"/>
  <c r="J469" i="7"/>
  <c r="R469" i="7" s="1"/>
  <c r="I469" i="7"/>
  <c r="Q469" i="7" s="1"/>
  <c r="H469" i="7"/>
  <c r="P469" i="7" s="1"/>
  <c r="G469" i="7"/>
  <c r="O469" i="7" s="1"/>
  <c r="F469" i="7"/>
  <c r="N469" i="7" s="1"/>
  <c r="M468" i="7"/>
  <c r="U468" i="7" s="1"/>
  <c r="L468" i="7"/>
  <c r="T468" i="7" s="1"/>
  <c r="K468" i="7"/>
  <c r="S468" i="7" s="1"/>
  <c r="J468" i="7"/>
  <c r="R468" i="7" s="1"/>
  <c r="I468" i="7"/>
  <c r="Q468" i="7" s="1"/>
  <c r="H468" i="7"/>
  <c r="P468" i="7" s="1"/>
  <c r="G468" i="7"/>
  <c r="O468" i="7" s="1"/>
  <c r="F468" i="7"/>
  <c r="N468" i="7" s="1"/>
  <c r="M467" i="7"/>
  <c r="U467" i="7" s="1"/>
  <c r="L467" i="7"/>
  <c r="T467" i="7" s="1"/>
  <c r="K467" i="7"/>
  <c r="S467" i="7" s="1"/>
  <c r="J467" i="7"/>
  <c r="R467" i="7" s="1"/>
  <c r="I467" i="7"/>
  <c r="Q467" i="7" s="1"/>
  <c r="H467" i="7"/>
  <c r="P467" i="7" s="1"/>
  <c r="G467" i="7"/>
  <c r="O467" i="7" s="1"/>
  <c r="F467" i="7"/>
  <c r="N467" i="7" s="1"/>
  <c r="M466" i="7"/>
  <c r="U466" i="7" s="1"/>
  <c r="L466" i="7"/>
  <c r="T466" i="7" s="1"/>
  <c r="K466" i="7"/>
  <c r="S466" i="7" s="1"/>
  <c r="J466" i="7"/>
  <c r="R466" i="7" s="1"/>
  <c r="I466" i="7"/>
  <c r="Q466" i="7" s="1"/>
  <c r="H466" i="7"/>
  <c r="P466" i="7" s="1"/>
  <c r="G466" i="7"/>
  <c r="O466" i="7" s="1"/>
  <c r="F466" i="7"/>
  <c r="N466" i="7" s="1"/>
  <c r="M465" i="7"/>
  <c r="U465" i="7" s="1"/>
  <c r="L465" i="7"/>
  <c r="T465" i="7" s="1"/>
  <c r="K465" i="7"/>
  <c r="S465" i="7" s="1"/>
  <c r="J465" i="7"/>
  <c r="R465" i="7" s="1"/>
  <c r="I465" i="7"/>
  <c r="Q465" i="7" s="1"/>
  <c r="H465" i="7"/>
  <c r="P465" i="7" s="1"/>
  <c r="G465" i="7"/>
  <c r="O465" i="7" s="1"/>
  <c r="F465" i="7"/>
  <c r="N465" i="7" s="1"/>
  <c r="M464" i="7"/>
  <c r="U464" i="7" s="1"/>
  <c r="L464" i="7"/>
  <c r="T464" i="7" s="1"/>
  <c r="K464" i="7"/>
  <c r="S464" i="7" s="1"/>
  <c r="J464" i="7"/>
  <c r="R464" i="7" s="1"/>
  <c r="I464" i="7"/>
  <c r="Q464" i="7" s="1"/>
  <c r="H464" i="7"/>
  <c r="P464" i="7" s="1"/>
  <c r="G464" i="7"/>
  <c r="O464" i="7" s="1"/>
  <c r="F464" i="7"/>
  <c r="N464" i="7" s="1"/>
  <c r="M463" i="7"/>
  <c r="U463" i="7" s="1"/>
  <c r="L463" i="7"/>
  <c r="T463" i="7" s="1"/>
  <c r="K463" i="7"/>
  <c r="S463" i="7" s="1"/>
  <c r="J463" i="7"/>
  <c r="R463" i="7" s="1"/>
  <c r="I463" i="7"/>
  <c r="Q463" i="7" s="1"/>
  <c r="H463" i="7"/>
  <c r="P463" i="7" s="1"/>
  <c r="G463" i="7"/>
  <c r="O463" i="7" s="1"/>
  <c r="F463" i="7"/>
  <c r="N463" i="7" s="1"/>
  <c r="M462" i="7"/>
  <c r="U462" i="7" s="1"/>
  <c r="L462" i="7"/>
  <c r="T462" i="7" s="1"/>
  <c r="K462" i="7"/>
  <c r="S462" i="7" s="1"/>
  <c r="J462" i="7"/>
  <c r="R462" i="7" s="1"/>
  <c r="I462" i="7"/>
  <c r="Q462" i="7" s="1"/>
  <c r="H462" i="7"/>
  <c r="P462" i="7" s="1"/>
  <c r="G462" i="7"/>
  <c r="O462" i="7" s="1"/>
  <c r="F462" i="7"/>
  <c r="N462" i="7" s="1"/>
  <c r="M461" i="7"/>
  <c r="U461" i="7" s="1"/>
  <c r="L461" i="7"/>
  <c r="T461" i="7" s="1"/>
  <c r="K461" i="7"/>
  <c r="S461" i="7" s="1"/>
  <c r="J461" i="7"/>
  <c r="R461" i="7" s="1"/>
  <c r="I461" i="7"/>
  <c r="Q461" i="7" s="1"/>
  <c r="H461" i="7"/>
  <c r="P461" i="7" s="1"/>
  <c r="G461" i="7"/>
  <c r="O461" i="7" s="1"/>
  <c r="F461" i="7"/>
  <c r="N461" i="7" s="1"/>
  <c r="M460" i="7"/>
  <c r="U460" i="7" s="1"/>
  <c r="L460" i="7"/>
  <c r="T460" i="7" s="1"/>
  <c r="K460" i="7"/>
  <c r="S460" i="7" s="1"/>
  <c r="J460" i="7"/>
  <c r="R460" i="7" s="1"/>
  <c r="I460" i="7"/>
  <c r="Q460" i="7" s="1"/>
  <c r="H460" i="7"/>
  <c r="P460" i="7" s="1"/>
  <c r="G460" i="7"/>
  <c r="O460" i="7" s="1"/>
  <c r="F460" i="7"/>
  <c r="N460" i="7" s="1"/>
  <c r="M459" i="7"/>
  <c r="U459" i="7" s="1"/>
  <c r="L459" i="7"/>
  <c r="T459" i="7" s="1"/>
  <c r="K459" i="7"/>
  <c r="S459" i="7" s="1"/>
  <c r="J459" i="7"/>
  <c r="R459" i="7" s="1"/>
  <c r="I459" i="7"/>
  <c r="Q459" i="7" s="1"/>
  <c r="H459" i="7"/>
  <c r="P459" i="7" s="1"/>
  <c r="G459" i="7"/>
  <c r="O459" i="7" s="1"/>
  <c r="F459" i="7"/>
  <c r="N459" i="7" s="1"/>
  <c r="M458" i="7"/>
  <c r="U458" i="7" s="1"/>
  <c r="L458" i="7"/>
  <c r="T458" i="7" s="1"/>
  <c r="K458" i="7"/>
  <c r="S458" i="7" s="1"/>
  <c r="J458" i="7"/>
  <c r="R458" i="7" s="1"/>
  <c r="I458" i="7"/>
  <c r="Q458" i="7" s="1"/>
  <c r="H458" i="7"/>
  <c r="P458" i="7" s="1"/>
  <c r="G458" i="7"/>
  <c r="O458" i="7" s="1"/>
  <c r="F458" i="7"/>
  <c r="N458" i="7" s="1"/>
  <c r="M457" i="7"/>
  <c r="U457" i="7" s="1"/>
  <c r="L457" i="7"/>
  <c r="T457" i="7" s="1"/>
  <c r="K457" i="7"/>
  <c r="S457" i="7" s="1"/>
  <c r="J457" i="7"/>
  <c r="R457" i="7" s="1"/>
  <c r="I457" i="7"/>
  <c r="Q457" i="7" s="1"/>
  <c r="H457" i="7"/>
  <c r="P457" i="7" s="1"/>
  <c r="G457" i="7"/>
  <c r="O457" i="7" s="1"/>
  <c r="F457" i="7"/>
  <c r="N457" i="7" s="1"/>
  <c r="M456" i="7"/>
  <c r="U456" i="7" s="1"/>
  <c r="L456" i="7"/>
  <c r="T456" i="7" s="1"/>
  <c r="K456" i="7"/>
  <c r="S456" i="7" s="1"/>
  <c r="J456" i="7"/>
  <c r="R456" i="7" s="1"/>
  <c r="I456" i="7"/>
  <c r="Q456" i="7" s="1"/>
  <c r="H456" i="7"/>
  <c r="P456" i="7" s="1"/>
  <c r="G456" i="7"/>
  <c r="O456" i="7" s="1"/>
  <c r="F456" i="7"/>
  <c r="N456" i="7" s="1"/>
  <c r="M455" i="7"/>
  <c r="U455" i="7" s="1"/>
  <c r="L455" i="7"/>
  <c r="T455" i="7" s="1"/>
  <c r="K455" i="7"/>
  <c r="S455" i="7" s="1"/>
  <c r="J455" i="7"/>
  <c r="R455" i="7" s="1"/>
  <c r="I455" i="7"/>
  <c r="Q455" i="7" s="1"/>
  <c r="H455" i="7"/>
  <c r="P455" i="7" s="1"/>
  <c r="G455" i="7"/>
  <c r="O455" i="7" s="1"/>
  <c r="F455" i="7"/>
  <c r="N455" i="7" s="1"/>
  <c r="M454" i="7"/>
  <c r="U454" i="7" s="1"/>
  <c r="L454" i="7"/>
  <c r="T454" i="7" s="1"/>
  <c r="K454" i="7"/>
  <c r="S454" i="7" s="1"/>
  <c r="J454" i="7"/>
  <c r="R454" i="7" s="1"/>
  <c r="I454" i="7"/>
  <c r="Q454" i="7" s="1"/>
  <c r="H454" i="7"/>
  <c r="P454" i="7" s="1"/>
  <c r="G454" i="7"/>
  <c r="O454" i="7" s="1"/>
  <c r="F454" i="7"/>
  <c r="N454" i="7" s="1"/>
  <c r="M453" i="7"/>
  <c r="U453" i="7" s="1"/>
  <c r="L453" i="7"/>
  <c r="T453" i="7" s="1"/>
  <c r="K453" i="7"/>
  <c r="S453" i="7" s="1"/>
  <c r="J453" i="7"/>
  <c r="R453" i="7" s="1"/>
  <c r="I453" i="7"/>
  <c r="Q453" i="7" s="1"/>
  <c r="H453" i="7"/>
  <c r="P453" i="7" s="1"/>
  <c r="G453" i="7"/>
  <c r="O453" i="7" s="1"/>
  <c r="F453" i="7"/>
  <c r="N453" i="7" s="1"/>
  <c r="M452" i="7"/>
  <c r="U452" i="7" s="1"/>
  <c r="L452" i="7"/>
  <c r="T452" i="7" s="1"/>
  <c r="K452" i="7"/>
  <c r="S452" i="7" s="1"/>
  <c r="J452" i="7"/>
  <c r="R452" i="7" s="1"/>
  <c r="I452" i="7"/>
  <c r="Q452" i="7" s="1"/>
  <c r="H452" i="7"/>
  <c r="P452" i="7" s="1"/>
  <c r="G452" i="7"/>
  <c r="O452" i="7" s="1"/>
  <c r="F452" i="7"/>
  <c r="N452" i="7" s="1"/>
  <c r="M451" i="7"/>
  <c r="U451" i="7" s="1"/>
  <c r="L451" i="7"/>
  <c r="T451" i="7" s="1"/>
  <c r="K451" i="7"/>
  <c r="S451" i="7" s="1"/>
  <c r="J451" i="7"/>
  <c r="R451" i="7" s="1"/>
  <c r="I451" i="7"/>
  <c r="Q451" i="7" s="1"/>
  <c r="H451" i="7"/>
  <c r="P451" i="7" s="1"/>
  <c r="G451" i="7"/>
  <c r="O451" i="7" s="1"/>
  <c r="F451" i="7"/>
  <c r="N451" i="7" s="1"/>
  <c r="M450" i="7"/>
  <c r="U450" i="7" s="1"/>
  <c r="L450" i="7"/>
  <c r="T450" i="7" s="1"/>
  <c r="K450" i="7"/>
  <c r="S450" i="7" s="1"/>
  <c r="J450" i="7"/>
  <c r="R450" i="7" s="1"/>
  <c r="I450" i="7"/>
  <c r="Q450" i="7" s="1"/>
  <c r="H450" i="7"/>
  <c r="P450" i="7" s="1"/>
  <c r="G450" i="7"/>
  <c r="O450" i="7" s="1"/>
  <c r="F450" i="7"/>
  <c r="N450" i="7" s="1"/>
  <c r="M449" i="7"/>
  <c r="U449" i="7" s="1"/>
  <c r="L449" i="7"/>
  <c r="T449" i="7" s="1"/>
  <c r="K449" i="7"/>
  <c r="S449" i="7" s="1"/>
  <c r="J449" i="7"/>
  <c r="R449" i="7" s="1"/>
  <c r="I449" i="7"/>
  <c r="Q449" i="7" s="1"/>
  <c r="H449" i="7"/>
  <c r="P449" i="7" s="1"/>
  <c r="G449" i="7"/>
  <c r="O449" i="7" s="1"/>
  <c r="F449" i="7"/>
  <c r="N449" i="7" s="1"/>
  <c r="M448" i="7"/>
  <c r="U448" i="7" s="1"/>
  <c r="L448" i="7"/>
  <c r="T448" i="7" s="1"/>
  <c r="K448" i="7"/>
  <c r="S448" i="7" s="1"/>
  <c r="J448" i="7"/>
  <c r="R448" i="7" s="1"/>
  <c r="I448" i="7"/>
  <c r="Q448" i="7" s="1"/>
  <c r="H448" i="7"/>
  <c r="P448" i="7" s="1"/>
  <c r="G448" i="7"/>
  <c r="O448" i="7" s="1"/>
  <c r="F448" i="7"/>
  <c r="N448" i="7" s="1"/>
  <c r="M447" i="7"/>
  <c r="U447" i="7" s="1"/>
  <c r="L447" i="7"/>
  <c r="T447" i="7" s="1"/>
  <c r="K447" i="7"/>
  <c r="S447" i="7" s="1"/>
  <c r="J447" i="7"/>
  <c r="R447" i="7" s="1"/>
  <c r="I447" i="7"/>
  <c r="Q447" i="7" s="1"/>
  <c r="H447" i="7"/>
  <c r="P447" i="7" s="1"/>
  <c r="G447" i="7"/>
  <c r="O447" i="7" s="1"/>
  <c r="F447" i="7"/>
  <c r="N447" i="7" s="1"/>
  <c r="M446" i="7"/>
  <c r="U446" i="7" s="1"/>
  <c r="L446" i="7"/>
  <c r="T446" i="7" s="1"/>
  <c r="K446" i="7"/>
  <c r="S446" i="7" s="1"/>
  <c r="J446" i="7"/>
  <c r="R446" i="7" s="1"/>
  <c r="I446" i="7"/>
  <c r="Q446" i="7" s="1"/>
  <c r="H446" i="7"/>
  <c r="P446" i="7" s="1"/>
  <c r="G446" i="7"/>
  <c r="O446" i="7" s="1"/>
  <c r="F446" i="7"/>
  <c r="N446" i="7" s="1"/>
  <c r="M445" i="7"/>
  <c r="U445" i="7" s="1"/>
  <c r="L445" i="7"/>
  <c r="T445" i="7" s="1"/>
  <c r="K445" i="7"/>
  <c r="S445" i="7" s="1"/>
  <c r="J445" i="7"/>
  <c r="R445" i="7" s="1"/>
  <c r="I445" i="7"/>
  <c r="Q445" i="7" s="1"/>
  <c r="H445" i="7"/>
  <c r="P445" i="7" s="1"/>
  <c r="G445" i="7"/>
  <c r="O445" i="7" s="1"/>
  <c r="F445" i="7"/>
  <c r="N445" i="7" s="1"/>
  <c r="M444" i="7"/>
  <c r="U444" i="7" s="1"/>
  <c r="L444" i="7"/>
  <c r="T444" i="7" s="1"/>
  <c r="K444" i="7"/>
  <c r="S444" i="7" s="1"/>
  <c r="J444" i="7"/>
  <c r="R444" i="7" s="1"/>
  <c r="I444" i="7"/>
  <c r="Q444" i="7" s="1"/>
  <c r="H444" i="7"/>
  <c r="P444" i="7" s="1"/>
  <c r="G444" i="7"/>
  <c r="O444" i="7" s="1"/>
  <c r="F444" i="7"/>
  <c r="N444" i="7" s="1"/>
  <c r="M443" i="7"/>
  <c r="U443" i="7" s="1"/>
  <c r="L443" i="7"/>
  <c r="T443" i="7" s="1"/>
  <c r="K443" i="7"/>
  <c r="S443" i="7" s="1"/>
  <c r="J443" i="7"/>
  <c r="R443" i="7" s="1"/>
  <c r="I443" i="7"/>
  <c r="Q443" i="7" s="1"/>
  <c r="H443" i="7"/>
  <c r="P443" i="7" s="1"/>
  <c r="G443" i="7"/>
  <c r="O443" i="7" s="1"/>
  <c r="F443" i="7"/>
  <c r="N443" i="7" s="1"/>
  <c r="M442" i="7"/>
  <c r="U442" i="7" s="1"/>
  <c r="L442" i="7"/>
  <c r="T442" i="7" s="1"/>
  <c r="K442" i="7"/>
  <c r="S442" i="7" s="1"/>
  <c r="J442" i="7"/>
  <c r="R442" i="7" s="1"/>
  <c r="I442" i="7"/>
  <c r="Q442" i="7" s="1"/>
  <c r="H442" i="7"/>
  <c r="P442" i="7" s="1"/>
  <c r="G442" i="7"/>
  <c r="O442" i="7" s="1"/>
  <c r="F442" i="7"/>
  <c r="N442" i="7" s="1"/>
  <c r="M441" i="7"/>
  <c r="U441" i="7" s="1"/>
  <c r="L441" i="7"/>
  <c r="T441" i="7" s="1"/>
  <c r="K441" i="7"/>
  <c r="S441" i="7" s="1"/>
  <c r="J441" i="7"/>
  <c r="R441" i="7" s="1"/>
  <c r="I441" i="7"/>
  <c r="Q441" i="7" s="1"/>
  <c r="H441" i="7"/>
  <c r="P441" i="7" s="1"/>
  <c r="G441" i="7"/>
  <c r="O441" i="7" s="1"/>
  <c r="F441" i="7"/>
  <c r="N441" i="7" s="1"/>
  <c r="M440" i="7"/>
  <c r="U440" i="7" s="1"/>
  <c r="L440" i="7"/>
  <c r="T440" i="7" s="1"/>
  <c r="K440" i="7"/>
  <c r="S440" i="7" s="1"/>
  <c r="J440" i="7"/>
  <c r="R440" i="7" s="1"/>
  <c r="I440" i="7"/>
  <c r="Q440" i="7" s="1"/>
  <c r="H440" i="7"/>
  <c r="P440" i="7" s="1"/>
  <c r="G440" i="7"/>
  <c r="O440" i="7" s="1"/>
  <c r="F440" i="7"/>
  <c r="N440" i="7" s="1"/>
  <c r="M439" i="7"/>
  <c r="U439" i="7" s="1"/>
  <c r="L439" i="7"/>
  <c r="T439" i="7" s="1"/>
  <c r="K439" i="7"/>
  <c r="S439" i="7" s="1"/>
  <c r="J439" i="7"/>
  <c r="R439" i="7" s="1"/>
  <c r="I439" i="7"/>
  <c r="Q439" i="7" s="1"/>
  <c r="H439" i="7"/>
  <c r="P439" i="7" s="1"/>
  <c r="G439" i="7"/>
  <c r="O439" i="7" s="1"/>
  <c r="F439" i="7"/>
  <c r="N439" i="7" s="1"/>
  <c r="M438" i="7"/>
  <c r="U438" i="7" s="1"/>
  <c r="L438" i="7"/>
  <c r="T438" i="7" s="1"/>
  <c r="K438" i="7"/>
  <c r="S438" i="7" s="1"/>
  <c r="J438" i="7"/>
  <c r="R438" i="7" s="1"/>
  <c r="I438" i="7"/>
  <c r="Q438" i="7" s="1"/>
  <c r="H438" i="7"/>
  <c r="P438" i="7" s="1"/>
  <c r="G438" i="7"/>
  <c r="O438" i="7" s="1"/>
  <c r="F438" i="7"/>
  <c r="N438" i="7" s="1"/>
  <c r="M437" i="7"/>
  <c r="U437" i="7" s="1"/>
  <c r="L437" i="7"/>
  <c r="T437" i="7" s="1"/>
  <c r="K437" i="7"/>
  <c r="S437" i="7" s="1"/>
  <c r="J437" i="7"/>
  <c r="R437" i="7" s="1"/>
  <c r="I437" i="7"/>
  <c r="Q437" i="7" s="1"/>
  <c r="H437" i="7"/>
  <c r="P437" i="7" s="1"/>
  <c r="G437" i="7"/>
  <c r="O437" i="7" s="1"/>
  <c r="F437" i="7"/>
  <c r="N437" i="7" s="1"/>
  <c r="M436" i="7"/>
  <c r="U436" i="7" s="1"/>
  <c r="L436" i="7"/>
  <c r="T436" i="7" s="1"/>
  <c r="K436" i="7"/>
  <c r="S436" i="7" s="1"/>
  <c r="J436" i="7"/>
  <c r="R436" i="7" s="1"/>
  <c r="I436" i="7"/>
  <c r="Q436" i="7" s="1"/>
  <c r="H436" i="7"/>
  <c r="P436" i="7" s="1"/>
  <c r="G436" i="7"/>
  <c r="O436" i="7" s="1"/>
  <c r="F436" i="7"/>
  <c r="N436" i="7" s="1"/>
  <c r="M435" i="7"/>
  <c r="U435" i="7" s="1"/>
  <c r="L435" i="7"/>
  <c r="T435" i="7" s="1"/>
  <c r="K435" i="7"/>
  <c r="S435" i="7" s="1"/>
  <c r="J435" i="7"/>
  <c r="R435" i="7" s="1"/>
  <c r="I435" i="7"/>
  <c r="Q435" i="7" s="1"/>
  <c r="H435" i="7"/>
  <c r="P435" i="7" s="1"/>
  <c r="G435" i="7"/>
  <c r="O435" i="7" s="1"/>
  <c r="F435" i="7"/>
  <c r="N435" i="7" s="1"/>
  <c r="M434" i="7"/>
  <c r="U434" i="7" s="1"/>
  <c r="L434" i="7"/>
  <c r="T434" i="7" s="1"/>
  <c r="K434" i="7"/>
  <c r="S434" i="7" s="1"/>
  <c r="J434" i="7"/>
  <c r="R434" i="7" s="1"/>
  <c r="I434" i="7"/>
  <c r="Q434" i="7" s="1"/>
  <c r="H434" i="7"/>
  <c r="P434" i="7" s="1"/>
  <c r="G434" i="7"/>
  <c r="O434" i="7" s="1"/>
  <c r="F434" i="7"/>
  <c r="N434" i="7" s="1"/>
  <c r="M433" i="7"/>
  <c r="U433" i="7" s="1"/>
  <c r="L433" i="7"/>
  <c r="T433" i="7" s="1"/>
  <c r="K433" i="7"/>
  <c r="S433" i="7" s="1"/>
  <c r="J433" i="7"/>
  <c r="R433" i="7" s="1"/>
  <c r="I433" i="7"/>
  <c r="Q433" i="7" s="1"/>
  <c r="H433" i="7"/>
  <c r="P433" i="7" s="1"/>
  <c r="G433" i="7"/>
  <c r="O433" i="7" s="1"/>
  <c r="F433" i="7"/>
  <c r="N433" i="7" s="1"/>
  <c r="M432" i="7"/>
  <c r="U432" i="7" s="1"/>
  <c r="L432" i="7"/>
  <c r="T432" i="7" s="1"/>
  <c r="K432" i="7"/>
  <c r="S432" i="7" s="1"/>
  <c r="J432" i="7"/>
  <c r="R432" i="7" s="1"/>
  <c r="I432" i="7"/>
  <c r="Q432" i="7" s="1"/>
  <c r="H432" i="7"/>
  <c r="P432" i="7" s="1"/>
  <c r="G432" i="7"/>
  <c r="O432" i="7" s="1"/>
  <c r="F432" i="7"/>
  <c r="N432" i="7" s="1"/>
  <c r="M431" i="7"/>
  <c r="U431" i="7" s="1"/>
  <c r="L431" i="7"/>
  <c r="T431" i="7" s="1"/>
  <c r="K431" i="7"/>
  <c r="S431" i="7" s="1"/>
  <c r="J431" i="7"/>
  <c r="R431" i="7" s="1"/>
  <c r="I431" i="7"/>
  <c r="Q431" i="7" s="1"/>
  <c r="H431" i="7"/>
  <c r="P431" i="7" s="1"/>
  <c r="G431" i="7"/>
  <c r="O431" i="7" s="1"/>
  <c r="F431" i="7"/>
  <c r="N431" i="7" s="1"/>
  <c r="M430" i="7"/>
  <c r="U430" i="7" s="1"/>
  <c r="L430" i="7"/>
  <c r="T430" i="7" s="1"/>
  <c r="K430" i="7"/>
  <c r="S430" i="7" s="1"/>
  <c r="J430" i="7"/>
  <c r="R430" i="7" s="1"/>
  <c r="I430" i="7"/>
  <c r="Q430" i="7" s="1"/>
  <c r="H430" i="7"/>
  <c r="P430" i="7" s="1"/>
  <c r="G430" i="7"/>
  <c r="O430" i="7" s="1"/>
  <c r="F430" i="7"/>
  <c r="N430" i="7" s="1"/>
  <c r="M429" i="7"/>
  <c r="U429" i="7" s="1"/>
  <c r="L429" i="7"/>
  <c r="T429" i="7" s="1"/>
  <c r="K429" i="7"/>
  <c r="S429" i="7" s="1"/>
  <c r="J429" i="7"/>
  <c r="R429" i="7" s="1"/>
  <c r="I429" i="7"/>
  <c r="Q429" i="7" s="1"/>
  <c r="H429" i="7"/>
  <c r="P429" i="7" s="1"/>
  <c r="G429" i="7"/>
  <c r="O429" i="7" s="1"/>
  <c r="F429" i="7"/>
  <c r="N429" i="7" s="1"/>
  <c r="M428" i="7"/>
  <c r="U428" i="7" s="1"/>
  <c r="L428" i="7"/>
  <c r="T428" i="7" s="1"/>
  <c r="K428" i="7"/>
  <c r="S428" i="7" s="1"/>
  <c r="J428" i="7"/>
  <c r="R428" i="7" s="1"/>
  <c r="I428" i="7"/>
  <c r="Q428" i="7" s="1"/>
  <c r="H428" i="7"/>
  <c r="P428" i="7" s="1"/>
  <c r="G428" i="7"/>
  <c r="O428" i="7" s="1"/>
  <c r="F428" i="7"/>
  <c r="N428" i="7" s="1"/>
  <c r="M427" i="7"/>
  <c r="U427" i="7" s="1"/>
  <c r="L427" i="7"/>
  <c r="T427" i="7" s="1"/>
  <c r="K427" i="7"/>
  <c r="S427" i="7" s="1"/>
  <c r="J427" i="7"/>
  <c r="R427" i="7" s="1"/>
  <c r="I427" i="7"/>
  <c r="Q427" i="7" s="1"/>
  <c r="H427" i="7"/>
  <c r="P427" i="7" s="1"/>
  <c r="G427" i="7"/>
  <c r="O427" i="7" s="1"/>
  <c r="F427" i="7"/>
  <c r="N427" i="7" s="1"/>
  <c r="M426" i="7"/>
  <c r="U426" i="7" s="1"/>
  <c r="L426" i="7"/>
  <c r="T426" i="7" s="1"/>
  <c r="K426" i="7"/>
  <c r="S426" i="7" s="1"/>
  <c r="J426" i="7"/>
  <c r="R426" i="7" s="1"/>
  <c r="I426" i="7"/>
  <c r="Q426" i="7" s="1"/>
  <c r="H426" i="7"/>
  <c r="P426" i="7" s="1"/>
  <c r="G426" i="7"/>
  <c r="O426" i="7" s="1"/>
  <c r="F426" i="7"/>
  <c r="N426" i="7" s="1"/>
  <c r="M425" i="7"/>
  <c r="U425" i="7" s="1"/>
  <c r="L425" i="7"/>
  <c r="T425" i="7" s="1"/>
  <c r="K425" i="7"/>
  <c r="S425" i="7" s="1"/>
  <c r="J425" i="7"/>
  <c r="R425" i="7" s="1"/>
  <c r="I425" i="7"/>
  <c r="Q425" i="7" s="1"/>
  <c r="H425" i="7"/>
  <c r="P425" i="7" s="1"/>
  <c r="G425" i="7"/>
  <c r="O425" i="7" s="1"/>
  <c r="F425" i="7"/>
  <c r="N425" i="7" s="1"/>
  <c r="M424" i="7"/>
  <c r="U424" i="7" s="1"/>
  <c r="L424" i="7"/>
  <c r="T424" i="7" s="1"/>
  <c r="K424" i="7"/>
  <c r="S424" i="7" s="1"/>
  <c r="J424" i="7"/>
  <c r="R424" i="7" s="1"/>
  <c r="I424" i="7"/>
  <c r="Q424" i="7" s="1"/>
  <c r="H424" i="7"/>
  <c r="P424" i="7" s="1"/>
  <c r="G424" i="7"/>
  <c r="O424" i="7" s="1"/>
  <c r="F424" i="7"/>
  <c r="N424" i="7" s="1"/>
  <c r="M423" i="7"/>
  <c r="U423" i="7" s="1"/>
  <c r="L423" i="7"/>
  <c r="T423" i="7" s="1"/>
  <c r="K423" i="7"/>
  <c r="S423" i="7" s="1"/>
  <c r="J423" i="7"/>
  <c r="R423" i="7" s="1"/>
  <c r="I423" i="7"/>
  <c r="Q423" i="7" s="1"/>
  <c r="H423" i="7"/>
  <c r="P423" i="7" s="1"/>
  <c r="G423" i="7"/>
  <c r="O423" i="7" s="1"/>
  <c r="F423" i="7"/>
  <c r="N423" i="7" s="1"/>
  <c r="M422" i="7"/>
  <c r="U422" i="7" s="1"/>
  <c r="L422" i="7"/>
  <c r="T422" i="7" s="1"/>
  <c r="K422" i="7"/>
  <c r="S422" i="7" s="1"/>
  <c r="J422" i="7"/>
  <c r="R422" i="7" s="1"/>
  <c r="I422" i="7"/>
  <c r="Q422" i="7" s="1"/>
  <c r="H422" i="7"/>
  <c r="P422" i="7" s="1"/>
  <c r="G422" i="7"/>
  <c r="O422" i="7" s="1"/>
  <c r="F422" i="7"/>
  <c r="N422" i="7" s="1"/>
  <c r="M421" i="7"/>
  <c r="U421" i="7" s="1"/>
  <c r="L421" i="7"/>
  <c r="T421" i="7" s="1"/>
  <c r="K421" i="7"/>
  <c r="S421" i="7" s="1"/>
  <c r="J421" i="7"/>
  <c r="R421" i="7" s="1"/>
  <c r="I421" i="7"/>
  <c r="Q421" i="7" s="1"/>
  <c r="H421" i="7"/>
  <c r="P421" i="7" s="1"/>
  <c r="G421" i="7"/>
  <c r="O421" i="7" s="1"/>
  <c r="F421" i="7"/>
  <c r="N421" i="7" s="1"/>
  <c r="M420" i="7"/>
  <c r="U420" i="7" s="1"/>
  <c r="L420" i="7"/>
  <c r="T420" i="7" s="1"/>
  <c r="K420" i="7"/>
  <c r="S420" i="7" s="1"/>
  <c r="J420" i="7"/>
  <c r="R420" i="7" s="1"/>
  <c r="I420" i="7"/>
  <c r="Q420" i="7" s="1"/>
  <c r="H420" i="7"/>
  <c r="P420" i="7" s="1"/>
  <c r="G420" i="7"/>
  <c r="O420" i="7" s="1"/>
  <c r="F420" i="7"/>
  <c r="N420" i="7" s="1"/>
  <c r="M419" i="7"/>
  <c r="U419" i="7" s="1"/>
  <c r="L419" i="7"/>
  <c r="T419" i="7" s="1"/>
  <c r="K419" i="7"/>
  <c r="S419" i="7" s="1"/>
  <c r="J419" i="7"/>
  <c r="R419" i="7" s="1"/>
  <c r="I419" i="7"/>
  <c r="Q419" i="7" s="1"/>
  <c r="H419" i="7"/>
  <c r="P419" i="7" s="1"/>
  <c r="G419" i="7"/>
  <c r="O419" i="7" s="1"/>
  <c r="F419" i="7"/>
  <c r="N419" i="7" s="1"/>
  <c r="M418" i="7"/>
  <c r="U418" i="7" s="1"/>
  <c r="L418" i="7"/>
  <c r="T418" i="7" s="1"/>
  <c r="K418" i="7"/>
  <c r="S418" i="7" s="1"/>
  <c r="J418" i="7"/>
  <c r="R418" i="7" s="1"/>
  <c r="I418" i="7"/>
  <c r="Q418" i="7" s="1"/>
  <c r="H418" i="7"/>
  <c r="P418" i="7" s="1"/>
  <c r="G418" i="7"/>
  <c r="O418" i="7" s="1"/>
  <c r="F418" i="7"/>
  <c r="N418" i="7" s="1"/>
  <c r="M417" i="7"/>
  <c r="U417" i="7" s="1"/>
  <c r="L417" i="7"/>
  <c r="T417" i="7" s="1"/>
  <c r="K417" i="7"/>
  <c r="S417" i="7" s="1"/>
  <c r="J417" i="7"/>
  <c r="R417" i="7" s="1"/>
  <c r="I417" i="7"/>
  <c r="Q417" i="7" s="1"/>
  <c r="H417" i="7"/>
  <c r="P417" i="7" s="1"/>
  <c r="G417" i="7"/>
  <c r="O417" i="7" s="1"/>
  <c r="F417" i="7"/>
  <c r="N417" i="7" s="1"/>
  <c r="M416" i="7"/>
  <c r="U416" i="7" s="1"/>
  <c r="L416" i="7"/>
  <c r="T416" i="7" s="1"/>
  <c r="K416" i="7"/>
  <c r="S416" i="7" s="1"/>
  <c r="J416" i="7"/>
  <c r="R416" i="7" s="1"/>
  <c r="I416" i="7"/>
  <c r="Q416" i="7" s="1"/>
  <c r="H416" i="7"/>
  <c r="P416" i="7" s="1"/>
  <c r="G416" i="7"/>
  <c r="O416" i="7" s="1"/>
  <c r="F416" i="7"/>
  <c r="N416" i="7" s="1"/>
  <c r="M415" i="7"/>
  <c r="U415" i="7" s="1"/>
  <c r="L415" i="7"/>
  <c r="T415" i="7" s="1"/>
  <c r="K415" i="7"/>
  <c r="S415" i="7" s="1"/>
  <c r="J415" i="7"/>
  <c r="R415" i="7" s="1"/>
  <c r="I415" i="7"/>
  <c r="Q415" i="7" s="1"/>
  <c r="H415" i="7"/>
  <c r="P415" i="7" s="1"/>
  <c r="G415" i="7"/>
  <c r="O415" i="7" s="1"/>
  <c r="F415" i="7"/>
  <c r="N415" i="7" s="1"/>
  <c r="M414" i="7"/>
  <c r="U414" i="7" s="1"/>
  <c r="L414" i="7"/>
  <c r="T414" i="7" s="1"/>
  <c r="K414" i="7"/>
  <c r="S414" i="7" s="1"/>
  <c r="J414" i="7"/>
  <c r="R414" i="7" s="1"/>
  <c r="I414" i="7"/>
  <c r="Q414" i="7" s="1"/>
  <c r="H414" i="7"/>
  <c r="P414" i="7" s="1"/>
  <c r="G414" i="7"/>
  <c r="O414" i="7" s="1"/>
  <c r="F414" i="7"/>
  <c r="N414" i="7" s="1"/>
  <c r="M413" i="7"/>
  <c r="U413" i="7" s="1"/>
  <c r="L413" i="7"/>
  <c r="T413" i="7" s="1"/>
  <c r="K413" i="7"/>
  <c r="S413" i="7" s="1"/>
  <c r="J413" i="7"/>
  <c r="R413" i="7" s="1"/>
  <c r="I413" i="7"/>
  <c r="Q413" i="7" s="1"/>
  <c r="H413" i="7"/>
  <c r="P413" i="7" s="1"/>
  <c r="G413" i="7"/>
  <c r="O413" i="7" s="1"/>
  <c r="F413" i="7"/>
  <c r="N413" i="7" s="1"/>
  <c r="M412" i="7"/>
  <c r="U412" i="7" s="1"/>
  <c r="L412" i="7"/>
  <c r="T412" i="7" s="1"/>
  <c r="K412" i="7"/>
  <c r="S412" i="7" s="1"/>
  <c r="J412" i="7"/>
  <c r="R412" i="7" s="1"/>
  <c r="I412" i="7"/>
  <c r="Q412" i="7" s="1"/>
  <c r="H412" i="7"/>
  <c r="P412" i="7" s="1"/>
  <c r="G412" i="7"/>
  <c r="O412" i="7" s="1"/>
  <c r="F412" i="7"/>
  <c r="N412" i="7" s="1"/>
  <c r="M411" i="7"/>
  <c r="U411" i="7" s="1"/>
  <c r="L411" i="7"/>
  <c r="T411" i="7" s="1"/>
  <c r="K411" i="7"/>
  <c r="S411" i="7" s="1"/>
  <c r="J411" i="7"/>
  <c r="R411" i="7" s="1"/>
  <c r="I411" i="7"/>
  <c r="Q411" i="7" s="1"/>
  <c r="H411" i="7"/>
  <c r="P411" i="7" s="1"/>
  <c r="G411" i="7"/>
  <c r="O411" i="7" s="1"/>
  <c r="F411" i="7"/>
  <c r="N411" i="7" s="1"/>
  <c r="M410" i="7"/>
  <c r="U410" i="7" s="1"/>
  <c r="L410" i="7"/>
  <c r="T410" i="7" s="1"/>
  <c r="K410" i="7"/>
  <c r="S410" i="7" s="1"/>
  <c r="J410" i="7"/>
  <c r="R410" i="7" s="1"/>
  <c r="I410" i="7"/>
  <c r="Q410" i="7" s="1"/>
  <c r="H410" i="7"/>
  <c r="P410" i="7" s="1"/>
  <c r="G410" i="7"/>
  <c r="O410" i="7" s="1"/>
  <c r="F410" i="7"/>
  <c r="N410" i="7" s="1"/>
  <c r="M409" i="7"/>
  <c r="U409" i="7" s="1"/>
  <c r="L409" i="7"/>
  <c r="T409" i="7" s="1"/>
  <c r="K409" i="7"/>
  <c r="S409" i="7" s="1"/>
  <c r="J409" i="7"/>
  <c r="R409" i="7" s="1"/>
  <c r="I409" i="7"/>
  <c r="Q409" i="7" s="1"/>
  <c r="H409" i="7"/>
  <c r="P409" i="7" s="1"/>
  <c r="G409" i="7"/>
  <c r="O409" i="7" s="1"/>
  <c r="F409" i="7"/>
  <c r="N409" i="7" s="1"/>
  <c r="M408" i="7"/>
  <c r="U408" i="7" s="1"/>
  <c r="L408" i="7"/>
  <c r="T408" i="7" s="1"/>
  <c r="K408" i="7"/>
  <c r="S408" i="7" s="1"/>
  <c r="J408" i="7"/>
  <c r="R408" i="7" s="1"/>
  <c r="I408" i="7"/>
  <c r="Q408" i="7" s="1"/>
  <c r="H408" i="7"/>
  <c r="P408" i="7" s="1"/>
  <c r="G408" i="7"/>
  <c r="O408" i="7" s="1"/>
  <c r="F408" i="7"/>
  <c r="N408" i="7" s="1"/>
  <c r="M407" i="7"/>
  <c r="U407" i="7" s="1"/>
  <c r="L407" i="7"/>
  <c r="T407" i="7" s="1"/>
  <c r="K407" i="7"/>
  <c r="S407" i="7" s="1"/>
  <c r="J407" i="7"/>
  <c r="R407" i="7" s="1"/>
  <c r="I407" i="7"/>
  <c r="Q407" i="7" s="1"/>
  <c r="H407" i="7"/>
  <c r="P407" i="7" s="1"/>
  <c r="G407" i="7"/>
  <c r="O407" i="7" s="1"/>
  <c r="F407" i="7"/>
  <c r="N407" i="7" s="1"/>
  <c r="M406" i="7"/>
  <c r="U406" i="7" s="1"/>
  <c r="L406" i="7"/>
  <c r="T406" i="7" s="1"/>
  <c r="K406" i="7"/>
  <c r="S406" i="7" s="1"/>
  <c r="J406" i="7"/>
  <c r="R406" i="7" s="1"/>
  <c r="I406" i="7"/>
  <c r="Q406" i="7" s="1"/>
  <c r="H406" i="7"/>
  <c r="P406" i="7" s="1"/>
  <c r="G406" i="7"/>
  <c r="O406" i="7" s="1"/>
  <c r="F406" i="7"/>
  <c r="N406" i="7" s="1"/>
  <c r="M405" i="7"/>
  <c r="U405" i="7" s="1"/>
  <c r="L405" i="7"/>
  <c r="T405" i="7" s="1"/>
  <c r="K405" i="7"/>
  <c r="S405" i="7" s="1"/>
  <c r="J405" i="7"/>
  <c r="R405" i="7" s="1"/>
  <c r="I405" i="7"/>
  <c r="Q405" i="7" s="1"/>
  <c r="H405" i="7"/>
  <c r="P405" i="7" s="1"/>
  <c r="G405" i="7"/>
  <c r="O405" i="7" s="1"/>
  <c r="F405" i="7"/>
  <c r="N405" i="7" s="1"/>
  <c r="M404" i="7"/>
  <c r="U404" i="7" s="1"/>
  <c r="L404" i="7"/>
  <c r="T404" i="7" s="1"/>
  <c r="K404" i="7"/>
  <c r="S404" i="7" s="1"/>
  <c r="J404" i="7"/>
  <c r="R404" i="7" s="1"/>
  <c r="I404" i="7"/>
  <c r="Q404" i="7" s="1"/>
  <c r="H404" i="7"/>
  <c r="P404" i="7" s="1"/>
  <c r="G404" i="7"/>
  <c r="O404" i="7" s="1"/>
  <c r="F404" i="7"/>
  <c r="N404" i="7" s="1"/>
  <c r="M403" i="7"/>
  <c r="U403" i="7" s="1"/>
  <c r="L403" i="7"/>
  <c r="T403" i="7" s="1"/>
  <c r="K403" i="7"/>
  <c r="S403" i="7" s="1"/>
  <c r="J403" i="7"/>
  <c r="R403" i="7" s="1"/>
  <c r="I403" i="7"/>
  <c r="Q403" i="7" s="1"/>
  <c r="H403" i="7"/>
  <c r="P403" i="7" s="1"/>
  <c r="G403" i="7"/>
  <c r="O403" i="7" s="1"/>
  <c r="F403" i="7"/>
  <c r="N403" i="7" s="1"/>
  <c r="M402" i="7"/>
  <c r="U402" i="7" s="1"/>
  <c r="L402" i="7"/>
  <c r="T402" i="7" s="1"/>
  <c r="K402" i="7"/>
  <c r="S402" i="7" s="1"/>
  <c r="J402" i="7"/>
  <c r="R402" i="7" s="1"/>
  <c r="I402" i="7"/>
  <c r="Q402" i="7" s="1"/>
  <c r="H402" i="7"/>
  <c r="P402" i="7" s="1"/>
  <c r="G402" i="7"/>
  <c r="O402" i="7" s="1"/>
  <c r="F402" i="7"/>
  <c r="N402" i="7" s="1"/>
  <c r="M401" i="7"/>
  <c r="U401" i="7" s="1"/>
  <c r="L401" i="7"/>
  <c r="T401" i="7" s="1"/>
  <c r="K401" i="7"/>
  <c r="S401" i="7" s="1"/>
  <c r="J401" i="7"/>
  <c r="R401" i="7" s="1"/>
  <c r="I401" i="7"/>
  <c r="Q401" i="7" s="1"/>
  <c r="H401" i="7"/>
  <c r="P401" i="7" s="1"/>
  <c r="G401" i="7"/>
  <c r="O401" i="7" s="1"/>
  <c r="F401" i="7"/>
  <c r="N401" i="7" s="1"/>
  <c r="M400" i="7"/>
  <c r="U400" i="7" s="1"/>
  <c r="L400" i="7"/>
  <c r="T400" i="7" s="1"/>
  <c r="K400" i="7"/>
  <c r="S400" i="7" s="1"/>
  <c r="J400" i="7"/>
  <c r="R400" i="7" s="1"/>
  <c r="I400" i="7"/>
  <c r="Q400" i="7" s="1"/>
  <c r="H400" i="7"/>
  <c r="P400" i="7" s="1"/>
  <c r="G400" i="7"/>
  <c r="O400" i="7" s="1"/>
  <c r="F400" i="7"/>
  <c r="N400" i="7" s="1"/>
  <c r="M399" i="7"/>
  <c r="U399" i="7" s="1"/>
  <c r="L399" i="7"/>
  <c r="T399" i="7" s="1"/>
  <c r="K399" i="7"/>
  <c r="S399" i="7" s="1"/>
  <c r="J399" i="7"/>
  <c r="R399" i="7" s="1"/>
  <c r="I399" i="7"/>
  <c r="Q399" i="7" s="1"/>
  <c r="H399" i="7"/>
  <c r="P399" i="7" s="1"/>
  <c r="G399" i="7"/>
  <c r="O399" i="7" s="1"/>
  <c r="F399" i="7"/>
  <c r="N399" i="7" s="1"/>
  <c r="M398" i="7"/>
  <c r="U398" i="7" s="1"/>
  <c r="L398" i="7"/>
  <c r="T398" i="7" s="1"/>
  <c r="K398" i="7"/>
  <c r="S398" i="7" s="1"/>
  <c r="J398" i="7"/>
  <c r="R398" i="7" s="1"/>
  <c r="I398" i="7"/>
  <c r="Q398" i="7" s="1"/>
  <c r="H398" i="7"/>
  <c r="P398" i="7" s="1"/>
  <c r="G398" i="7"/>
  <c r="O398" i="7" s="1"/>
  <c r="F398" i="7"/>
  <c r="N398" i="7" s="1"/>
  <c r="M397" i="7"/>
  <c r="U397" i="7" s="1"/>
  <c r="L397" i="7"/>
  <c r="T397" i="7" s="1"/>
  <c r="K397" i="7"/>
  <c r="S397" i="7" s="1"/>
  <c r="J397" i="7"/>
  <c r="R397" i="7" s="1"/>
  <c r="I397" i="7"/>
  <c r="Q397" i="7" s="1"/>
  <c r="H397" i="7"/>
  <c r="P397" i="7" s="1"/>
  <c r="G397" i="7"/>
  <c r="O397" i="7" s="1"/>
  <c r="F397" i="7"/>
  <c r="N397" i="7" s="1"/>
  <c r="M396" i="7"/>
  <c r="U396" i="7" s="1"/>
  <c r="L396" i="7"/>
  <c r="T396" i="7" s="1"/>
  <c r="K396" i="7"/>
  <c r="S396" i="7" s="1"/>
  <c r="J396" i="7"/>
  <c r="R396" i="7" s="1"/>
  <c r="I396" i="7"/>
  <c r="Q396" i="7" s="1"/>
  <c r="H396" i="7"/>
  <c r="P396" i="7" s="1"/>
  <c r="G396" i="7"/>
  <c r="O396" i="7" s="1"/>
  <c r="F396" i="7"/>
  <c r="N396" i="7" s="1"/>
  <c r="M395" i="7"/>
  <c r="U395" i="7" s="1"/>
  <c r="L395" i="7"/>
  <c r="T395" i="7" s="1"/>
  <c r="K395" i="7"/>
  <c r="S395" i="7" s="1"/>
  <c r="J395" i="7"/>
  <c r="R395" i="7" s="1"/>
  <c r="I395" i="7"/>
  <c r="Q395" i="7" s="1"/>
  <c r="H395" i="7"/>
  <c r="P395" i="7" s="1"/>
  <c r="G395" i="7"/>
  <c r="O395" i="7" s="1"/>
  <c r="F395" i="7"/>
  <c r="N395" i="7" s="1"/>
  <c r="M394" i="7"/>
  <c r="U394" i="7" s="1"/>
  <c r="L394" i="7"/>
  <c r="T394" i="7" s="1"/>
  <c r="K394" i="7"/>
  <c r="S394" i="7" s="1"/>
  <c r="J394" i="7"/>
  <c r="R394" i="7" s="1"/>
  <c r="I394" i="7"/>
  <c r="Q394" i="7" s="1"/>
  <c r="H394" i="7"/>
  <c r="P394" i="7" s="1"/>
  <c r="G394" i="7"/>
  <c r="O394" i="7" s="1"/>
  <c r="F394" i="7"/>
  <c r="N394" i="7" s="1"/>
  <c r="M393" i="7"/>
  <c r="U393" i="7" s="1"/>
  <c r="L393" i="7"/>
  <c r="T393" i="7" s="1"/>
  <c r="K393" i="7"/>
  <c r="S393" i="7" s="1"/>
  <c r="J393" i="7"/>
  <c r="R393" i="7" s="1"/>
  <c r="I393" i="7"/>
  <c r="Q393" i="7" s="1"/>
  <c r="H393" i="7"/>
  <c r="P393" i="7" s="1"/>
  <c r="G393" i="7"/>
  <c r="O393" i="7" s="1"/>
  <c r="F393" i="7"/>
  <c r="N393" i="7" s="1"/>
  <c r="M392" i="7"/>
  <c r="U392" i="7" s="1"/>
  <c r="L392" i="7"/>
  <c r="T392" i="7" s="1"/>
  <c r="K392" i="7"/>
  <c r="S392" i="7" s="1"/>
  <c r="J392" i="7"/>
  <c r="R392" i="7" s="1"/>
  <c r="I392" i="7"/>
  <c r="Q392" i="7" s="1"/>
  <c r="H392" i="7"/>
  <c r="P392" i="7" s="1"/>
  <c r="G392" i="7"/>
  <c r="O392" i="7" s="1"/>
  <c r="F392" i="7"/>
  <c r="N392" i="7" s="1"/>
  <c r="M391" i="7"/>
  <c r="U391" i="7" s="1"/>
  <c r="L391" i="7"/>
  <c r="T391" i="7" s="1"/>
  <c r="K391" i="7"/>
  <c r="S391" i="7" s="1"/>
  <c r="J391" i="7"/>
  <c r="R391" i="7" s="1"/>
  <c r="I391" i="7"/>
  <c r="Q391" i="7" s="1"/>
  <c r="H391" i="7"/>
  <c r="P391" i="7" s="1"/>
  <c r="G391" i="7"/>
  <c r="O391" i="7" s="1"/>
  <c r="F391" i="7"/>
  <c r="N391" i="7" s="1"/>
  <c r="M390" i="7"/>
  <c r="U390" i="7" s="1"/>
  <c r="L390" i="7"/>
  <c r="T390" i="7" s="1"/>
  <c r="K390" i="7"/>
  <c r="S390" i="7" s="1"/>
  <c r="J390" i="7"/>
  <c r="R390" i="7" s="1"/>
  <c r="I390" i="7"/>
  <c r="Q390" i="7" s="1"/>
  <c r="H390" i="7"/>
  <c r="P390" i="7" s="1"/>
  <c r="G390" i="7"/>
  <c r="O390" i="7" s="1"/>
  <c r="F390" i="7"/>
  <c r="N390" i="7" s="1"/>
  <c r="M389" i="7"/>
  <c r="U389" i="7" s="1"/>
  <c r="L389" i="7"/>
  <c r="T389" i="7" s="1"/>
  <c r="K389" i="7"/>
  <c r="S389" i="7" s="1"/>
  <c r="J389" i="7"/>
  <c r="R389" i="7" s="1"/>
  <c r="I389" i="7"/>
  <c r="Q389" i="7" s="1"/>
  <c r="H389" i="7"/>
  <c r="P389" i="7" s="1"/>
  <c r="G389" i="7"/>
  <c r="O389" i="7" s="1"/>
  <c r="F389" i="7"/>
  <c r="N389" i="7" s="1"/>
  <c r="M388" i="7"/>
  <c r="U388" i="7" s="1"/>
  <c r="L388" i="7"/>
  <c r="T388" i="7" s="1"/>
  <c r="K388" i="7"/>
  <c r="S388" i="7" s="1"/>
  <c r="J388" i="7"/>
  <c r="R388" i="7" s="1"/>
  <c r="I388" i="7"/>
  <c r="Q388" i="7" s="1"/>
  <c r="H388" i="7"/>
  <c r="P388" i="7" s="1"/>
  <c r="G388" i="7"/>
  <c r="O388" i="7" s="1"/>
  <c r="F388" i="7"/>
  <c r="N388" i="7" s="1"/>
  <c r="M387" i="7"/>
  <c r="U387" i="7" s="1"/>
  <c r="L387" i="7"/>
  <c r="T387" i="7" s="1"/>
  <c r="K387" i="7"/>
  <c r="S387" i="7" s="1"/>
  <c r="J387" i="7"/>
  <c r="R387" i="7" s="1"/>
  <c r="I387" i="7"/>
  <c r="Q387" i="7" s="1"/>
  <c r="H387" i="7"/>
  <c r="P387" i="7" s="1"/>
  <c r="G387" i="7"/>
  <c r="O387" i="7" s="1"/>
  <c r="F387" i="7"/>
  <c r="N387" i="7" s="1"/>
  <c r="M386" i="7"/>
  <c r="U386" i="7" s="1"/>
  <c r="L386" i="7"/>
  <c r="T386" i="7" s="1"/>
  <c r="K386" i="7"/>
  <c r="S386" i="7" s="1"/>
  <c r="J386" i="7"/>
  <c r="R386" i="7" s="1"/>
  <c r="I386" i="7"/>
  <c r="Q386" i="7" s="1"/>
  <c r="H386" i="7"/>
  <c r="P386" i="7" s="1"/>
  <c r="G386" i="7"/>
  <c r="O386" i="7" s="1"/>
  <c r="F386" i="7"/>
  <c r="N386" i="7" s="1"/>
  <c r="M385" i="7"/>
  <c r="U385" i="7" s="1"/>
  <c r="L385" i="7"/>
  <c r="T385" i="7" s="1"/>
  <c r="K385" i="7"/>
  <c r="S385" i="7" s="1"/>
  <c r="J385" i="7"/>
  <c r="R385" i="7" s="1"/>
  <c r="I385" i="7"/>
  <c r="Q385" i="7" s="1"/>
  <c r="H385" i="7"/>
  <c r="P385" i="7" s="1"/>
  <c r="G385" i="7"/>
  <c r="O385" i="7" s="1"/>
  <c r="F385" i="7"/>
  <c r="N385" i="7" s="1"/>
  <c r="M384" i="7"/>
  <c r="U384" i="7" s="1"/>
  <c r="L384" i="7"/>
  <c r="T384" i="7" s="1"/>
  <c r="K384" i="7"/>
  <c r="S384" i="7" s="1"/>
  <c r="J384" i="7"/>
  <c r="R384" i="7" s="1"/>
  <c r="I384" i="7"/>
  <c r="Q384" i="7" s="1"/>
  <c r="H384" i="7"/>
  <c r="P384" i="7" s="1"/>
  <c r="G384" i="7"/>
  <c r="O384" i="7" s="1"/>
  <c r="F384" i="7"/>
  <c r="N384" i="7" s="1"/>
  <c r="M383" i="7"/>
  <c r="U383" i="7" s="1"/>
  <c r="L383" i="7"/>
  <c r="T383" i="7" s="1"/>
  <c r="K383" i="7"/>
  <c r="S383" i="7" s="1"/>
  <c r="J383" i="7"/>
  <c r="R383" i="7" s="1"/>
  <c r="I383" i="7"/>
  <c r="Q383" i="7" s="1"/>
  <c r="H383" i="7"/>
  <c r="P383" i="7" s="1"/>
  <c r="G383" i="7"/>
  <c r="O383" i="7" s="1"/>
  <c r="F383" i="7"/>
  <c r="N383" i="7" s="1"/>
  <c r="M382" i="7"/>
  <c r="U382" i="7" s="1"/>
  <c r="L382" i="7"/>
  <c r="T382" i="7" s="1"/>
  <c r="K382" i="7"/>
  <c r="S382" i="7" s="1"/>
  <c r="J382" i="7"/>
  <c r="R382" i="7" s="1"/>
  <c r="I382" i="7"/>
  <c r="Q382" i="7" s="1"/>
  <c r="H382" i="7"/>
  <c r="P382" i="7" s="1"/>
  <c r="G382" i="7"/>
  <c r="O382" i="7" s="1"/>
  <c r="F382" i="7"/>
  <c r="N382" i="7" s="1"/>
  <c r="M381" i="7"/>
  <c r="U381" i="7" s="1"/>
  <c r="L381" i="7"/>
  <c r="T381" i="7" s="1"/>
  <c r="K381" i="7"/>
  <c r="S381" i="7" s="1"/>
  <c r="J381" i="7"/>
  <c r="R381" i="7" s="1"/>
  <c r="I381" i="7"/>
  <c r="Q381" i="7" s="1"/>
  <c r="H381" i="7"/>
  <c r="P381" i="7" s="1"/>
  <c r="G381" i="7"/>
  <c r="O381" i="7" s="1"/>
  <c r="F381" i="7"/>
  <c r="N381" i="7" s="1"/>
  <c r="M380" i="7"/>
  <c r="U380" i="7" s="1"/>
  <c r="L380" i="7"/>
  <c r="T380" i="7" s="1"/>
  <c r="K380" i="7"/>
  <c r="S380" i="7" s="1"/>
  <c r="J380" i="7"/>
  <c r="R380" i="7" s="1"/>
  <c r="I380" i="7"/>
  <c r="Q380" i="7" s="1"/>
  <c r="H380" i="7"/>
  <c r="P380" i="7" s="1"/>
  <c r="G380" i="7"/>
  <c r="O380" i="7" s="1"/>
  <c r="F380" i="7"/>
  <c r="N380" i="7" s="1"/>
  <c r="M379" i="7"/>
  <c r="U379" i="7" s="1"/>
  <c r="L379" i="7"/>
  <c r="T379" i="7" s="1"/>
  <c r="K379" i="7"/>
  <c r="S379" i="7" s="1"/>
  <c r="J379" i="7"/>
  <c r="R379" i="7" s="1"/>
  <c r="I379" i="7"/>
  <c r="Q379" i="7" s="1"/>
  <c r="H379" i="7"/>
  <c r="P379" i="7" s="1"/>
  <c r="G379" i="7"/>
  <c r="O379" i="7" s="1"/>
  <c r="F379" i="7"/>
  <c r="N379" i="7" s="1"/>
  <c r="M378" i="7"/>
  <c r="U378" i="7" s="1"/>
  <c r="L378" i="7"/>
  <c r="T378" i="7" s="1"/>
  <c r="K378" i="7"/>
  <c r="S378" i="7" s="1"/>
  <c r="J378" i="7"/>
  <c r="R378" i="7" s="1"/>
  <c r="I378" i="7"/>
  <c r="Q378" i="7" s="1"/>
  <c r="H378" i="7"/>
  <c r="P378" i="7" s="1"/>
  <c r="G378" i="7"/>
  <c r="O378" i="7" s="1"/>
  <c r="F378" i="7"/>
  <c r="N378" i="7" s="1"/>
  <c r="M377" i="7"/>
  <c r="U377" i="7" s="1"/>
  <c r="L377" i="7"/>
  <c r="T377" i="7" s="1"/>
  <c r="K377" i="7"/>
  <c r="S377" i="7" s="1"/>
  <c r="J377" i="7"/>
  <c r="R377" i="7" s="1"/>
  <c r="I377" i="7"/>
  <c r="Q377" i="7" s="1"/>
  <c r="H377" i="7"/>
  <c r="P377" i="7" s="1"/>
  <c r="G377" i="7"/>
  <c r="O377" i="7" s="1"/>
  <c r="F377" i="7"/>
  <c r="N377" i="7" s="1"/>
  <c r="M376" i="7"/>
  <c r="U376" i="7" s="1"/>
  <c r="L376" i="7"/>
  <c r="T376" i="7" s="1"/>
  <c r="K376" i="7"/>
  <c r="S376" i="7" s="1"/>
  <c r="J376" i="7"/>
  <c r="R376" i="7" s="1"/>
  <c r="I376" i="7"/>
  <c r="Q376" i="7" s="1"/>
  <c r="H376" i="7"/>
  <c r="P376" i="7" s="1"/>
  <c r="G376" i="7"/>
  <c r="O376" i="7" s="1"/>
  <c r="F376" i="7"/>
  <c r="N376" i="7" s="1"/>
  <c r="M375" i="7"/>
  <c r="U375" i="7" s="1"/>
  <c r="L375" i="7"/>
  <c r="T375" i="7" s="1"/>
  <c r="K375" i="7"/>
  <c r="S375" i="7" s="1"/>
  <c r="J375" i="7"/>
  <c r="R375" i="7" s="1"/>
  <c r="I375" i="7"/>
  <c r="Q375" i="7" s="1"/>
  <c r="H375" i="7"/>
  <c r="P375" i="7" s="1"/>
  <c r="G375" i="7"/>
  <c r="O375" i="7" s="1"/>
  <c r="F375" i="7"/>
  <c r="N375" i="7" s="1"/>
  <c r="M374" i="7"/>
  <c r="U374" i="7" s="1"/>
  <c r="L374" i="7"/>
  <c r="T374" i="7" s="1"/>
  <c r="K374" i="7"/>
  <c r="S374" i="7" s="1"/>
  <c r="J374" i="7"/>
  <c r="R374" i="7" s="1"/>
  <c r="I374" i="7"/>
  <c r="Q374" i="7" s="1"/>
  <c r="H374" i="7"/>
  <c r="P374" i="7" s="1"/>
  <c r="G374" i="7"/>
  <c r="O374" i="7" s="1"/>
  <c r="F374" i="7"/>
  <c r="N374" i="7" s="1"/>
  <c r="M373" i="7"/>
  <c r="U373" i="7" s="1"/>
  <c r="L373" i="7"/>
  <c r="T373" i="7" s="1"/>
  <c r="K373" i="7"/>
  <c r="S373" i="7" s="1"/>
  <c r="J373" i="7"/>
  <c r="R373" i="7" s="1"/>
  <c r="I373" i="7"/>
  <c r="Q373" i="7" s="1"/>
  <c r="H373" i="7"/>
  <c r="P373" i="7" s="1"/>
  <c r="G373" i="7"/>
  <c r="O373" i="7" s="1"/>
  <c r="F373" i="7"/>
  <c r="N373" i="7" s="1"/>
  <c r="M372" i="7"/>
  <c r="U372" i="7" s="1"/>
  <c r="L372" i="7"/>
  <c r="T372" i="7" s="1"/>
  <c r="K372" i="7"/>
  <c r="S372" i="7" s="1"/>
  <c r="J372" i="7"/>
  <c r="R372" i="7" s="1"/>
  <c r="I372" i="7"/>
  <c r="Q372" i="7" s="1"/>
  <c r="H372" i="7"/>
  <c r="P372" i="7" s="1"/>
  <c r="G372" i="7"/>
  <c r="O372" i="7" s="1"/>
  <c r="F372" i="7"/>
  <c r="N372" i="7" s="1"/>
  <c r="M371" i="7"/>
  <c r="U371" i="7" s="1"/>
  <c r="L371" i="7"/>
  <c r="T371" i="7" s="1"/>
  <c r="K371" i="7"/>
  <c r="S371" i="7" s="1"/>
  <c r="J371" i="7"/>
  <c r="R371" i="7" s="1"/>
  <c r="I371" i="7"/>
  <c r="Q371" i="7" s="1"/>
  <c r="H371" i="7"/>
  <c r="P371" i="7" s="1"/>
  <c r="G371" i="7"/>
  <c r="O371" i="7" s="1"/>
  <c r="F371" i="7"/>
  <c r="N371" i="7" s="1"/>
  <c r="M370" i="7"/>
  <c r="U370" i="7" s="1"/>
  <c r="L370" i="7"/>
  <c r="T370" i="7" s="1"/>
  <c r="K370" i="7"/>
  <c r="S370" i="7" s="1"/>
  <c r="J370" i="7"/>
  <c r="R370" i="7" s="1"/>
  <c r="I370" i="7"/>
  <c r="Q370" i="7" s="1"/>
  <c r="H370" i="7"/>
  <c r="P370" i="7" s="1"/>
  <c r="G370" i="7"/>
  <c r="O370" i="7" s="1"/>
  <c r="F370" i="7"/>
  <c r="N370" i="7" s="1"/>
  <c r="M369" i="7"/>
  <c r="U369" i="7" s="1"/>
  <c r="L369" i="7"/>
  <c r="T369" i="7" s="1"/>
  <c r="K369" i="7"/>
  <c r="S369" i="7" s="1"/>
  <c r="J369" i="7"/>
  <c r="R369" i="7" s="1"/>
  <c r="I369" i="7"/>
  <c r="Q369" i="7" s="1"/>
  <c r="H369" i="7"/>
  <c r="P369" i="7" s="1"/>
  <c r="G369" i="7"/>
  <c r="O369" i="7" s="1"/>
  <c r="F369" i="7"/>
  <c r="N369" i="7" s="1"/>
  <c r="M368" i="7"/>
  <c r="U368" i="7" s="1"/>
  <c r="L368" i="7"/>
  <c r="T368" i="7" s="1"/>
  <c r="K368" i="7"/>
  <c r="S368" i="7" s="1"/>
  <c r="J368" i="7"/>
  <c r="R368" i="7" s="1"/>
  <c r="I368" i="7"/>
  <c r="Q368" i="7" s="1"/>
  <c r="H368" i="7"/>
  <c r="P368" i="7" s="1"/>
  <c r="G368" i="7"/>
  <c r="O368" i="7" s="1"/>
  <c r="F368" i="7"/>
  <c r="N368" i="7" s="1"/>
  <c r="M367" i="7"/>
  <c r="U367" i="7" s="1"/>
  <c r="L367" i="7"/>
  <c r="T367" i="7" s="1"/>
  <c r="K367" i="7"/>
  <c r="S367" i="7" s="1"/>
  <c r="J367" i="7"/>
  <c r="R367" i="7" s="1"/>
  <c r="I367" i="7"/>
  <c r="Q367" i="7" s="1"/>
  <c r="H367" i="7"/>
  <c r="P367" i="7" s="1"/>
  <c r="G367" i="7"/>
  <c r="O367" i="7" s="1"/>
  <c r="F367" i="7"/>
  <c r="N367" i="7" s="1"/>
  <c r="M366" i="7"/>
  <c r="U366" i="7" s="1"/>
  <c r="L366" i="7"/>
  <c r="T366" i="7" s="1"/>
  <c r="K366" i="7"/>
  <c r="S366" i="7" s="1"/>
  <c r="J366" i="7"/>
  <c r="R366" i="7" s="1"/>
  <c r="I366" i="7"/>
  <c r="Q366" i="7" s="1"/>
  <c r="H366" i="7"/>
  <c r="P366" i="7" s="1"/>
  <c r="G366" i="7"/>
  <c r="O366" i="7" s="1"/>
  <c r="F366" i="7"/>
  <c r="N366" i="7" s="1"/>
  <c r="M365" i="7"/>
  <c r="U365" i="7" s="1"/>
  <c r="L365" i="7"/>
  <c r="T365" i="7" s="1"/>
  <c r="K365" i="7"/>
  <c r="S365" i="7" s="1"/>
  <c r="J365" i="7"/>
  <c r="R365" i="7" s="1"/>
  <c r="I365" i="7"/>
  <c r="Q365" i="7" s="1"/>
  <c r="H365" i="7"/>
  <c r="P365" i="7" s="1"/>
  <c r="G365" i="7"/>
  <c r="O365" i="7" s="1"/>
  <c r="F365" i="7"/>
  <c r="N365" i="7" s="1"/>
  <c r="M364" i="7"/>
  <c r="U364" i="7" s="1"/>
  <c r="L364" i="7"/>
  <c r="T364" i="7" s="1"/>
  <c r="K364" i="7"/>
  <c r="S364" i="7" s="1"/>
  <c r="J364" i="7"/>
  <c r="R364" i="7" s="1"/>
  <c r="I364" i="7"/>
  <c r="Q364" i="7" s="1"/>
  <c r="H364" i="7"/>
  <c r="P364" i="7" s="1"/>
  <c r="G364" i="7"/>
  <c r="O364" i="7" s="1"/>
  <c r="F364" i="7"/>
  <c r="N364" i="7" s="1"/>
  <c r="M363" i="7"/>
  <c r="U363" i="7" s="1"/>
  <c r="L363" i="7"/>
  <c r="T363" i="7" s="1"/>
  <c r="K363" i="7"/>
  <c r="S363" i="7" s="1"/>
  <c r="J363" i="7"/>
  <c r="R363" i="7" s="1"/>
  <c r="I363" i="7"/>
  <c r="Q363" i="7" s="1"/>
  <c r="H363" i="7"/>
  <c r="P363" i="7" s="1"/>
  <c r="G363" i="7"/>
  <c r="O363" i="7" s="1"/>
  <c r="F363" i="7"/>
  <c r="N363" i="7" s="1"/>
  <c r="M362" i="7"/>
  <c r="U362" i="7" s="1"/>
  <c r="L362" i="7"/>
  <c r="T362" i="7" s="1"/>
  <c r="K362" i="7"/>
  <c r="S362" i="7" s="1"/>
  <c r="J362" i="7"/>
  <c r="R362" i="7" s="1"/>
  <c r="I362" i="7"/>
  <c r="Q362" i="7" s="1"/>
  <c r="H362" i="7"/>
  <c r="P362" i="7" s="1"/>
  <c r="G362" i="7"/>
  <c r="O362" i="7" s="1"/>
  <c r="F362" i="7"/>
  <c r="N362" i="7" s="1"/>
  <c r="M361" i="7"/>
  <c r="U361" i="7" s="1"/>
  <c r="L361" i="7"/>
  <c r="T361" i="7" s="1"/>
  <c r="K361" i="7"/>
  <c r="S361" i="7" s="1"/>
  <c r="J361" i="7"/>
  <c r="R361" i="7" s="1"/>
  <c r="I361" i="7"/>
  <c r="Q361" i="7" s="1"/>
  <c r="H361" i="7"/>
  <c r="P361" i="7" s="1"/>
  <c r="G361" i="7"/>
  <c r="O361" i="7" s="1"/>
  <c r="F361" i="7"/>
  <c r="N361" i="7" s="1"/>
  <c r="M360" i="7"/>
  <c r="U360" i="7" s="1"/>
  <c r="L360" i="7"/>
  <c r="T360" i="7" s="1"/>
  <c r="K360" i="7"/>
  <c r="S360" i="7" s="1"/>
  <c r="J360" i="7"/>
  <c r="R360" i="7" s="1"/>
  <c r="I360" i="7"/>
  <c r="Q360" i="7" s="1"/>
  <c r="H360" i="7"/>
  <c r="P360" i="7" s="1"/>
  <c r="G360" i="7"/>
  <c r="O360" i="7" s="1"/>
  <c r="F360" i="7"/>
  <c r="N360" i="7" s="1"/>
  <c r="M359" i="7"/>
  <c r="U359" i="7" s="1"/>
  <c r="L359" i="7"/>
  <c r="T359" i="7" s="1"/>
  <c r="K359" i="7"/>
  <c r="S359" i="7" s="1"/>
  <c r="J359" i="7"/>
  <c r="R359" i="7" s="1"/>
  <c r="I359" i="7"/>
  <c r="Q359" i="7" s="1"/>
  <c r="H359" i="7"/>
  <c r="P359" i="7" s="1"/>
  <c r="G359" i="7"/>
  <c r="O359" i="7" s="1"/>
  <c r="F359" i="7"/>
  <c r="N359" i="7" s="1"/>
  <c r="M358" i="7"/>
  <c r="U358" i="7" s="1"/>
  <c r="L358" i="7"/>
  <c r="T358" i="7" s="1"/>
  <c r="K358" i="7"/>
  <c r="S358" i="7" s="1"/>
  <c r="J358" i="7"/>
  <c r="R358" i="7" s="1"/>
  <c r="I358" i="7"/>
  <c r="Q358" i="7" s="1"/>
  <c r="H358" i="7"/>
  <c r="P358" i="7" s="1"/>
  <c r="G358" i="7"/>
  <c r="O358" i="7" s="1"/>
  <c r="F358" i="7"/>
  <c r="N358" i="7" s="1"/>
  <c r="M357" i="7"/>
  <c r="U357" i="7" s="1"/>
  <c r="L357" i="7"/>
  <c r="T357" i="7" s="1"/>
  <c r="K357" i="7"/>
  <c r="S357" i="7" s="1"/>
  <c r="J357" i="7"/>
  <c r="R357" i="7" s="1"/>
  <c r="I357" i="7"/>
  <c r="Q357" i="7" s="1"/>
  <c r="H357" i="7"/>
  <c r="P357" i="7" s="1"/>
  <c r="G357" i="7"/>
  <c r="O357" i="7" s="1"/>
  <c r="F357" i="7"/>
  <c r="N357" i="7" s="1"/>
  <c r="M356" i="7"/>
  <c r="U356" i="7" s="1"/>
  <c r="L356" i="7"/>
  <c r="T356" i="7" s="1"/>
  <c r="K356" i="7"/>
  <c r="S356" i="7" s="1"/>
  <c r="J356" i="7"/>
  <c r="R356" i="7" s="1"/>
  <c r="I356" i="7"/>
  <c r="Q356" i="7" s="1"/>
  <c r="H356" i="7"/>
  <c r="P356" i="7" s="1"/>
  <c r="G356" i="7"/>
  <c r="O356" i="7" s="1"/>
  <c r="F356" i="7"/>
  <c r="N356" i="7" s="1"/>
  <c r="M355" i="7"/>
  <c r="U355" i="7" s="1"/>
  <c r="L355" i="7"/>
  <c r="T355" i="7" s="1"/>
  <c r="K355" i="7"/>
  <c r="S355" i="7" s="1"/>
  <c r="J355" i="7"/>
  <c r="R355" i="7" s="1"/>
  <c r="I355" i="7"/>
  <c r="Q355" i="7" s="1"/>
  <c r="H355" i="7"/>
  <c r="P355" i="7" s="1"/>
  <c r="G355" i="7"/>
  <c r="O355" i="7" s="1"/>
  <c r="F355" i="7"/>
  <c r="N355" i="7" s="1"/>
  <c r="M354" i="7"/>
  <c r="U354" i="7" s="1"/>
  <c r="L354" i="7"/>
  <c r="T354" i="7" s="1"/>
  <c r="K354" i="7"/>
  <c r="S354" i="7" s="1"/>
  <c r="J354" i="7"/>
  <c r="R354" i="7" s="1"/>
  <c r="I354" i="7"/>
  <c r="Q354" i="7" s="1"/>
  <c r="H354" i="7"/>
  <c r="P354" i="7" s="1"/>
  <c r="G354" i="7"/>
  <c r="O354" i="7" s="1"/>
  <c r="F354" i="7"/>
  <c r="N354" i="7" s="1"/>
  <c r="M353" i="7"/>
  <c r="U353" i="7" s="1"/>
  <c r="L353" i="7"/>
  <c r="T353" i="7" s="1"/>
  <c r="K353" i="7"/>
  <c r="S353" i="7" s="1"/>
  <c r="J353" i="7"/>
  <c r="R353" i="7" s="1"/>
  <c r="I353" i="7"/>
  <c r="Q353" i="7" s="1"/>
  <c r="H353" i="7"/>
  <c r="P353" i="7" s="1"/>
  <c r="G353" i="7"/>
  <c r="O353" i="7" s="1"/>
  <c r="F353" i="7"/>
  <c r="N353" i="7" s="1"/>
  <c r="M352" i="7"/>
  <c r="U352" i="7" s="1"/>
  <c r="L352" i="7"/>
  <c r="T352" i="7" s="1"/>
  <c r="K352" i="7"/>
  <c r="S352" i="7" s="1"/>
  <c r="J352" i="7"/>
  <c r="R352" i="7" s="1"/>
  <c r="I352" i="7"/>
  <c r="Q352" i="7" s="1"/>
  <c r="H352" i="7"/>
  <c r="P352" i="7" s="1"/>
  <c r="G352" i="7"/>
  <c r="O352" i="7" s="1"/>
  <c r="F352" i="7"/>
  <c r="N352" i="7" s="1"/>
  <c r="M351" i="7"/>
  <c r="U351" i="7" s="1"/>
  <c r="L351" i="7"/>
  <c r="T351" i="7" s="1"/>
  <c r="K351" i="7"/>
  <c r="S351" i="7" s="1"/>
  <c r="J351" i="7"/>
  <c r="R351" i="7" s="1"/>
  <c r="I351" i="7"/>
  <c r="Q351" i="7" s="1"/>
  <c r="H351" i="7"/>
  <c r="P351" i="7" s="1"/>
  <c r="G351" i="7"/>
  <c r="O351" i="7" s="1"/>
  <c r="F351" i="7"/>
  <c r="N351" i="7" s="1"/>
  <c r="M350" i="7"/>
  <c r="U350" i="7" s="1"/>
  <c r="L350" i="7"/>
  <c r="T350" i="7" s="1"/>
  <c r="K350" i="7"/>
  <c r="S350" i="7" s="1"/>
  <c r="J350" i="7"/>
  <c r="R350" i="7" s="1"/>
  <c r="I350" i="7"/>
  <c r="Q350" i="7" s="1"/>
  <c r="H350" i="7"/>
  <c r="P350" i="7" s="1"/>
  <c r="G350" i="7"/>
  <c r="O350" i="7" s="1"/>
  <c r="F350" i="7"/>
  <c r="N350" i="7" s="1"/>
  <c r="M349" i="7"/>
  <c r="U349" i="7" s="1"/>
  <c r="L349" i="7"/>
  <c r="T349" i="7" s="1"/>
  <c r="K349" i="7"/>
  <c r="S349" i="7" s="1"/>
  <c r="J349" i="7"/>
  <c r="R349" i="7" s="1"/>
  <c r="I349" i="7"/>
  <c r="Q349" i="7" s="1"/>
  <c r="H349" i="7"/>
  <c r="P349" i="7" s="1"/>
  <c r="G349" i="7"/>
  <c r="O349" i="7" s="1"/>
  <c r="F349" i="7"/>
  <c r="N349" i="7" s="1"/>
  <c r="M348" i="7"/>
  <c r="U348" i="7" s="1"/>
  <c r="L348" i="7"/>
  <c r="T348" i="7" s="1"/>
  <c r="K348" i="7"/>
  <c r="S348" i="7" s="1"/>
  <c r="J348" i="7"/>
  <c r="R348" i="7" s="1"/>
  <c r="I348" i="7"/>
  <c r="Q348" i="7" s="1"/>
  <c r="H348" i="7"/>
  <c r="P348" i="7" s="1"/>
  <c r="G348" i="7"/>
  <c r="O348" i="7" s="1"/>
  <c r="F348" i="7"/>
  <c r="N348" i="7" s="1"/>
  <c r="M347" i="7"/>
  <c r="U347" i="7" s="1"/>
  <c r="L347" i="7"/>
  <c r="T347" i="7" s="1"/>
  <c r="K347" i="7"/>
  <c r="S347" i="7" s="1"/>
  <c r="J347" i="7"/>
  <c r="R347" i="7" s="1"/>
  <c r="I347" i="7"/>
  <c r="Q347" i="7" s="1"/>
  <c r="H347" i="7"/>
  <c r="P347" i="7" s="1"/>
  <c r="G347" i="7"/>
  <c r="O347" i="7" s="1"/>
  <c r="F347" i="7"/>
  <c r="N347" i="7" s="1"/>
  <c r="M346" i="7"/>
  <c r="U346" i="7" s="1"/>
  <c r="L346" i="7"/>
  <c r="T346" i="7" s="1"/>
  <c r="K346" i="7"/>
  <c r="S346" i="7" s="1"/>
  <c r="J346" i="7"/>
  <c r="R346" i="7" s="1"/>
  <c r="I346" i="7"/>
  <c r="Q346" i="7" s="1"/>
  <c r="H346" i="7"/>
  <c r="P346" i="7" s="1"/>
  <c r="G346" i="7"/>
  <c r="O346" i="7" s="1"/>
  <c r="F346" i="7"/>
  <c r="N346" i="7" s="1"/>
  <c r="M345" i="7"/>
  <c r="U345" i="7" s="1"/>
  <c r="L345" i="7"/>
  <c r="T345" i="7" s="1"/>
  <c r="K345" i="7"/>
  <c r="S345" i="7" s="1"/>
  <c r="J345" i="7"/>
  <c r="R345" i="7" s="1"/>
  <c r="I345" i="7"/>
  <c r="Q345" i="7" s="1"/>
  <c r="H345" i="7"/>
  <c r="P345" i="7" s="1"/>
  <c r="G345" i="7"/>
  <c r="O345" i="7" s="1"/>
  <c r="F345" i="7"/>
  <c r="N345" i="7" s="1"/>
  <c r="M344" i="7"/>
  <c r="U344" i="7" s="1"/>
  <c r="L344" i="7"/>
  <c r="T344" i="7" s="1"/>
  <c r="K344" i="7"/>
  <c r="S344" i="7" s="1"/>
  <c r="J344" i="7"/>
  <c r="R344" i="7" s="1"/>
  <c r="I344" i="7"/>
  <c r="Q344" i="7" s="1"/>
  <c r="H344" i="7"/>
  <c r="P344" i="7" s="1"/>
  <c r="G344" i="7"/>
  <c r="O344" i="7" s="1"/>
  <c r="F344" i="7"/>
  <c r="N344" i="7" s="1"/>
  <c r="M343" i="7"/>
  <c r="U343" i="7" s="1"/>
  <c r="L343" i="7"/>
  <c r="T343" i="7" s="1"/>
  <c r="K343" i="7"/>
  <c r="S343" i="7" s="1"/>
  <c r="J343" i="7"/>
  <c r="R343" i="7" s="1"/>
  <c r="I343" i="7"/>
  <c r="Q343" i="7" s="1"/>
  <c r="H343" i="7"/>
  <c r="P343" i="7" s="1"/>
  <c r="G343" i="7"/>
  <c r="O343" i="7" s="1"/>
  <c r="F343" i="7"/>
  <c r="N343" i="7" s="1"/>
  <c r="M342" i="7"/>
  <c r="U342" i="7" s="1"/>
  <c r="L342" i="7"/>
  <c r="T342" i="7" s="1"/>
  <c r="K342" i="7"/>
  <c r="S342" i="7" s="1"/>
  <c r="J342" i="7"/>
  <c r="R342" i="7" s="1"/>
  <c r="I342" i="7"/>
  <c r="Q342" i="7" s="1"/>
  <c r="H342" i="7"/>
  <c r="P342" i="7" s="1"/>
  <c r="G342" i="7"/>
  <c r="O342" i="7" s="1"/>
  <c r="F342" i="7"/>
  <c r="N342" i="7" s="1"/>
  <c r="M341" i="7"/>
  <c r="U341" i="7" s="1"/>
  <c r="L341" i="7"/>
  <c r="T341" i="7" s="1"/>
  <c r="K341" i="7"/>
  <c r="S341" i="7" s="1"/>
  <c r="J341" i="7"/>
  <c r="R341" i="7" s="1"/>
  <c r="I341" i="7"/>
  <c r="Q341" i="7" s="1"/>
  <c r="H341" i="7"/>
  <c r="P341" i="7" s="1"/>
  <c r="G341" i="7"/>
  <c r="O341" i="7" s="1"/>
  <c r="F341" i="7"/>
  <c r="N341" i="7" s="1"/>
  <c r="M340" i="7"/>
  <c r="U340" i="7" s="1"/>
  <c r="L340" i="7"/>
  <c r="T340" i="7" s="1"/>
  <c r="K340" i="7"/>
  <c r="S340" i="7" s="1"/>
  <c r="J340" i="7"/>
  <c r="R340" i="7" s="1"/>
  <c r="I340" i="7"/>
  <c r="Q340" i="7" s="1"/>
  <c r="H340" i="7"/>
  <c r="P340" i="7" s="1"/>
  <c r="G340" i="7"/>
  <c r="O340" i="7" s="1"/>
  <c r="F340" i="7"/>
  <c r="N340" i="7" s="1"/>
  <c r="M339" i="7"/>
  <c r="U339" i="7" s="1"/>
  <c r="L339" i="7"/>
  <c r="T339" i="7" s="1"/>
  <c r="K339" i="7"/>
  <c r="S339" i="7" s="1"/>
  <c r="J339" i="7"/>
  <c r="R339" i="7" s="1"/>
  <c r="I339" i="7"/>
  <c r="Q339" i="7" s="1"/>
  <c r="H339" i="7"/>
  <c r="P339" i="7" s="1"/>
  <c r="G339" i="7"/>
  <c r="O339" i="7" s="1"/>
  <c r="F339" i="7"/>
  <c r="N339" i="7" s="1"/>
  <c r="M338" i="7"/>
  <c r="U338" i="7" s="1"/>
  <c r="L338" i="7"/>
  <c r="T338" i="7" s="1"/>
  <c r="K338" i="7"/>
  <c r="S338" i="7" s="1"/>
  <c r="J338" i="7"/>
  <c r="R338" i="7" s="1"/>
  <c r="I338" i="7"/>
  <c r="Q338" i="7" s="1"/>
  <c r="H338" i="7"/>
  <c r="P338" i="7" s="1"/>
  <c r="G338" i="7"/>
  <c r="O338" i="7" s="1"/>
  <c r="F338" i="7"/>
  <c r="N338" i="7" s="1"/>
  <c r="M337" i="7"/>
  <c r="U337" i="7" s="1"/>
  <c r="L337" i="7"/>
  <c r="T337" i="7" s="1"/>
  <c r="K337" i="7"/>
  <c r="S337" i="7" s="1"/>
  <c r="J337" i="7"/>
  <c r="R337" i="7" s="1"/>
  <c r="I337" i="7"/>
  <c r="Q337" i="7" s="1"/>
  <c r="H337" i="7"/>
  <c r="P337" i="7" s="1"/>
  <c r="G337" i="7"/>
  <c r="O337" i="7" s="1"/>
  <c r="F337" i="7"/>
  <c r="N337" i="7" s="1"/>
  <c r="M336" i="7"/>
  <c r="U336" i="7" s="1"/>
  <c r="L336" i="7"/>
  <c r="T336" i="7" s="1"/>
  <c r="K336" i="7"/>
  <c r="S336" i="7" s="1"/>
  <c r="J336" i="7"/>
  <c r="R336" i="7" s="1"/>
  <c r="I336" i="7"/>
  <c r="Q336" i="7" s="1"/>
  <c r="H336" i="7"/>
  <c r="P336" i="7" s="1"/>
  <c r="G336" i="7"/>
  <c r="O336" i="7" s="1"/>
  <c r="F336" i="7"/>
  <c r="N336" i="7" s="1"/>
  <c r="M335" i="7"/>
  <c r="U335" i="7" s="1"/>
  <c r="L335" i="7"/>
  <c r="T335" i="7" s="1"/>
  <c r="K335" i="7"/>
  <c r="S335" i="7" s="1"/>
  <c r="J335" i="7"/>
  <c r="R335" i="7" s="1"/>
  <c r="I335" i="7"/>
  <c r="Q335" i="7" s="1"/>
  <c r="H335" i="7"/>
  <c r="P335" i="7" s="1"/>
  <c r="G335" i="7"/>
  <c r="O335" i="7" s="1"/>
  <c r="F335" i="7"/>
  <c r="N335" i="7" s="1"/>
  <c r="M334" i="7"/>
  <c r="U334" i="7" s="1"/>
  <c r="L334" i="7"/>
  <c r="T334" i="7" s="1"/>
  <c r="K334" i="7"/>
  <c r="S334" i="7" s="1"/>
  <c r="J334" i="7"/>
  <c r="R334" i="7" s="1"/>
  <c r="I334" i="7"/>
  <c r="Q334" i="7" s="1"/>
  <c r="H334" i="7"/>
  <c r="P334" i="7" s="1"/>
  <c r="G334" i="7"/>
  <c r="O334" i="7" s="1"/>
  <c r="F334" i="7"/>
  <c r="N334" i="7" s="1"/>
  <c r="M333" i="7"/>
  <c r="U333" i="7" s="1"/>
  <c r="L333" i="7"/>
  <c r="T333" i="7" s="1"/>
  <c r="K333" i="7"/>
  <c r="S333" i="7" s="1"/>
  <c r="J333" i="7"/>
  <c r="R333" i="7" s="1"/>
  <c r="I333" i="7"/>
  <c r="Q333" i="7" s="1"/>
  <c r="H333" i="7"/>
  <c r="P333" i="7" s="1"/>
  <c r="G333" i="7"/>
  <c r="O333" i="7" s="1"/>
  <c r="F333" i="7"/>
  <c r="N333" i="7" s="1"/>
  <c r="M332" i="7"/>
  <c r="U332" i="7" s="1"/>
  <c r="L332" i="7"/>
  <c r="T332" i="7" s="1"/>
  <c r="K332" i="7"/>
  <c r="S332" i="7" s="1"/>
  <c r="J332" i="7"/>
  <c r="R332" i="7" s="1"/>
  <c r="I332" i="7"/>
  <c r="Q332" i="7" s="1"/>
  <c r="H332" i="7"/>
  <c r="P332" i="7" s="1"/>
  <c r="G332" i="7"/>
  <c r="O332" i="7" s="1"/>
  <c r="F332" i="7"/>
  <c r="N332" i="7" s="1"/>
  <c r="M331" i="7"/>
  <c r="U331" i="7" s="1"/>
  <c r="L331" i="7"/>
  <c r="T331" i="7" s="1"/>
  <c r="K331" i="7"/>
  <c r="S331" i="7" s="1"/>
  <c r="J331" i="7"/>
  <c r="R331" i="7" s="1"/>
  <c r="I331" i="7"/>
  <c r="Q331" i="7" s="1"/>
  <c r="H331" i="7"/>
  <c r="P331" i="7" s="1"/>
  <c r="G331" i="7"/>
  <c r="O331" i="7" s="1"/>
  <c r="F331" i="7"/>
  <c r="N331" i="7" s="1"/>
  <c r="M330" i="7"/>
  <c r="U330" i="7" s="1"/>
  <c r="L330" i="7"/>
  <c r="T330" i="7" s="1"/>
  <c r="K330" i="7"/>
  <c r="S330" i="7" s="1"/>
  <c r="J330" i="7"/>
  <c r="R330" i="7" s="1"/>
  <c r="I330" i="7"/>
  <c r="Q330" i="7" s="1"/>
  <c r="H330" i="7"/>
  <c r="P330" i="7" s="1"/>
  <c r="G330" i="7"/>
  <c r="O330" i="7" s="1"/>
  <c r="F330" i="7"/>
  <c r="N330" i="7" s="1"/>
  <c r="M329" i="7"/>
  <c r="U329" i="7" s="1"/>
  <c r="L329" i="7"/>
  <c r="T329" i="7" s="1"/>
  <c r="K329" i="7"/>
  <c r="S329" i="7" s="1"/>
  <c r="J329" i="7"/>
  <c r="R329" i="7" s="1"/>
  <c r="I329" i="7"/>
  <c r="Q329" i="7" s="1"/>
  <c r="H329" i="7"/>
  <c r="P329" i="7" s="1"/>
  <c r="G329" i="7"/>
  <c r="O329" i="7" s="1"/>
  <c r="F329" i="7"/>
  <c r="N329" i="7" s="1"/>
  <c r="M328" i="7"/>
  <c r="U328" i="7" s="1"/>
  <c r="L328" i="7"/>
  <c r="T328" i="7" s="1"/>
  <c r="K328" i="7"/>
  <c r="S328" i="7" s="1"/>
  <c r="J328" i="7"/>
  <c r="R328" i="7" s="1"/>
  <c r="I328" i="7"/>
  <c r="Q328" i="7" s="1"/>
  <c r="H328" i="7"/>
  <c r="P328" i="7" s="1"/>
  <c r="G328" i="7"/>
  <c r="O328" i="7" s="1"/>
  <c r="F328" i="7"/>
  <c r="N328" i="7" s="1"/>
  <c r="M327" i="7"/>
  <c r="U327" i="7" s="1"/>
  <c r="L327" i="7"/>
  <c r="T327" i="7" s="1"/>
  <c r="K327" i="7"/>
  <c r="S327" i="7" s="1"/>
  <c r="J327" i="7"/>
  <c r="R327" i="7" s="1"/>
  <c r="I327" i="7"/>
  <c r="Q327" i="7" s="1"/>
  <c r="H327" i="7"/>
  <c r="P327" i="7" s="1"/>
  <c r="G327" i="7"/>
  <c r="O327" i="7" s="1"/>
  <c r="F327" i="7"/>
  <c r="N327" i="7" s="1"/>
  <c r="M326" i="7"/>
  <c r="U326" i="7" s="1"/>
  <c r="L326" i="7"/>
  <c r="T326" i="7" s="1"/>
  <c r="K326" i="7"/>
  <c r="S326" i="7" s="1"/>
  <c r="J326" i="7"/>
  <c r="R326" i="7" s="1"/>
  <c r="I326" i="7"/>
  <c r="Q326" i="7" s="1"/>
  <c r="H326" i="7"/>
  <c r="P326" i="7" s="1"/>
  <c r="G326" i="7"/>
  <c r="O326" i="7" s="1"/>
  <c r="F326" i="7"/>
  <c r="N326" i="7" s="1"/>
  <c r="M325" i="7"/>
  <c r="U325" i="7" s="1"/>
  <c r="L325" i="7"/>
  <c r="T325" i="7" s="1"/>
  <c r="K325" i="7"/>
  <c r="S325" i="7" s="1"/>
  <c r="J325" i="7"/>
  <c r="R325" i="7" s="1"/>
  <c r="I325" i="7"/>
  <c r="Q325" i="7" s="1"/>
  <c r="H325" i="7"/>
  <c r="P325" i="7" s="1"/>
  <c r="G325" i="7"/>
  <c r="O325" i="7" s="1"/>
  <c r="F325" i="7"/>
  <c r="N325" i="7" s="1"/>
  <c r="M324" i="7"/>
  <c r="U324" i="7" s="1"/>
  <c r="L324" i="7"/>
  <c r="T324" i="7" s="1"/>
  <c r="K324" i="7"/>
  <c r="S324" i="7" s="1"/>
  <c r="J324" i="7"/>
  <c r="R324" i="7" s="1"/>
  <c r="I324" i="7"/>
  <c r="Q324" i="7" s="1"/>
  <c r="H324" i="7"/>
  <c r="P324" i="7" s="1"/>
  <c r="G324" i="7"/>
  <c r="O324" i="7" s="1"/>
  <c r="F324" i="7"/>
  <c r="N324" i="7" s="1"/>
  <c r="M323" i="7"/>
  <c r="U323" i="7" s="1"/>
  <c r="L323" i="7"/>
  <c r="T323" i="7" s="1"/>
  <c r="K323" i="7"/>
  <c r="S323" i="7" s="1"/>
  <c r="J323" i="7"/>
  <c r="R323" i="7" s="1"/>
  <c r="I323" i="7"/>
  <c r="Q323" i="7" s="1"/>
  <c r="H323" i="7"/>
  <c r="P323" i="7" s="1"/>
  <c r="G323" i="7"/>
  <c r="O323" i="7" s="1"/>
  <c r="F323" i="7"/>
  <c r="N323" i="7" s="1"/>
  <c r="M322" i="7"/>
  <c r="U322" i="7" s="1"/>
  <c r="L322" i="7"/>
  <c r="T322" i="7" s="1"/>
  <c r="K322" i="7"/>
  <c r="S322" i="7" s="1"/>
  <c r="J322" i="7"/>
  <c r="R322" i="7" s="1"/>
  <c r="I322" i="7"/>
  <c r="Q322" i="7" s="1"/>
  <c r="H322" i="7"/>
  <c r="P322" i="7" s="1"/>
  <c r="G322" i="7"/>
  <c r="O322" i="7" s="1"/>
  <c r="F322" i="7"/>
  <c r="N322" i="7" s="1"/>
  <c r="M321" i="7"/>
  <c r="U321" i="7" s="1"/>
  <c r="L321" i="7"/>
  <c r="T321" i="7" s="1"/>
  <c r="K321" i="7"/>
  <c r="S321" i="7" s="1"/>
  <c r="J321" i="7"/>
  <c r="R321" i="7" s="1"/>
  <c r="I321" i="7"/>
  <c r="Q321" i="7" s="1"/>
  <c r="H321" i="7"/>
  <c r="P321" i="7" s="1"/>
  <c r="G321" i="7"/>
  <c r="O321" i="7" s="1"/>
  <c r="F321" i="7"/>
  <c r="N321" i="7" s="1"/>
  <c r="M320" i="7"/>
  <c r="U320" i="7" s="1"/>
  <c r="L320" i="7"/>
  <c r="T320" i="7" s="1"/>
  <c r="K320" i="7"/>
  <c r="S320" i="7" s="1"/>
  <c r="J320" i="7"/>
  <c r="R320" i="7" s="1"/>
  <c r="I320" i="7"/>
  <c r="Q320" i="7" s="1"/>
  <c r="H320" i="7"/>
  <c r="P320" i="7" s="1"/>
  <c r="G320" i="7"/>
  <c r="O320" i="7" s="1"/>
  <c r="F320" i="7"/>
  <c r="N320" i="7" s="1"/>
  <c r="M319" i="7"/>
  <c r="U319" i="7" s="1"/>
  <c r="L319" i="7"/>
  <c r="T319" i="7" s="1"/>
  <c r="K319" i="7"/>
  <c r="S319" i="7" s="1"/>
  <c r="J319" i="7"/>
  <c r="R319" i="7" s="1"/>
  <c r="I319" i="7"/>
  <c r="Q319" i="7" s="1"/>
  <c r="H319" i="7"/>
  <c r="P319" i="7" s="1"/>
  <c r="G319" i="7"/>
  <c r="O319" i="7" s="1"/>
  <c r="F319" i="7"/>
  <c r="N319" i="7" s="1"/>
  <c r="M318" i="7"/>
  <c r="U318" i="7" s="1"/>
  <c r="L318" i="7"/>
  <c r="T318" i="7" s="1"/>
  <c r="K318" i="7"/>
  <c r="S318" i="7" s="1"/>
  <c r="J318" i="7"/>
  <c r="R318" i="7" s="1"/>
  <c r="I318" i="7"/>
  <c r="Q318" i="7" s="1"/>
  <c r="H318" i="7"/>
  <c r="P318" i="7" s="1"/>
  <c r="G318" i="7"/>
  <c r="O318" i="7" s="1"/>
  <c r="F318" i="7"/>
  <c r="N318" i="7" s="1"/>
  <c r="M317" i="7"/>
  <c r="U317" i="7" s="1"/>
  <c r="L317" i="7"/>
  <c r="T317" i="7" s="1"/>
  <c r="K317" i="7"/>
  <c r="S317" i="7" s="1"/>
  <c r="J317" i="7"/>
  <c r="R317" i="7" s="1"/>
  <c r="I317" i="7"/>
  <c r="Q317" i="7" s="1"/>
  <c r="H317" i="7"/>
  <c r="P317" i="7" s="1"/>
  <c r="G317" i="7"/>
  <c r="O317" i="7" s="1"/>
  <c r="F317" i="7"/>
  <c r="N317" i="7" s="1"/>
  <c r="M316" i="7"/>
  <c r="U316" i="7" s="1"/>
  <c r="L316" i="7"/>
  <c r="T316" i="7" s="1"/>
  <c r="K316" i="7"/>
  <c r="S316" i="7" s="1"/>
  <c r="J316" i="7"/>
  <c r="R316" i="7" s="1"/>
  <c r="I316" i="7"/>
  <c r="Q316" i="7" s="1"/>
  <c r="H316" i="7"/>
  <c r="P316" i="7" s="1"/>
  <c r="G316" i="7"/>
  <c r="O316" i="7" s="1"/>
  <c r="F316" i="7"/>
  <c r="N316" i="7" s="1"/>
  <c r="M315" i="7"/>
  <c r="U315" i="7" s="1"/>
  <c r="L315" i="7"/>
  <c r="T315" i="7" s="1"/>
  <c r="K315" i="7"/>
  <c r="S315" i="7" s="1"/>
  <c r="J315" i="7"/>
  <c r="R315" i="7" s="1"/>
  <c r="I315" i="7"/>
  <c r="Q315" i="7" s="1"/>
  <c r="H315" i="7"/>
  <c r="P315" i="7" s="1"/>
  <c r="G315" i="7"/>
  <c r="O315" i="7" s="1"/>
  <c r="F315" i="7"/>
  <c r="N315" i="7" s="1"/>
  <c r="M314" i="7"/>
  <c r="U314" i="7" s="1"/>
  <c r="L314" i="7"/>
  <c r="T314" i="7" s="1"/>
  <c r="K314" i="7"/>
  <c r="S314" i="7" s="1"/>
  <c r="J314" i="7"/>
  <c r="R314" i="7" s="1"/>
  <c r="I314" i="7"/>
  <c r="Q314" i="7" s="1"/>
  <c r="H314" i="7"/>
  <c r="P314" i="7" s="1"/>
  <c r="G314" i="7"/>
  <c r="O314" i="7" s="1"/>
  <c r="F314" i="7"/>
  <c r="N314" i="7" s="1"/>
  <c r="M313" i="7"/>
  <c r="U313" i="7" s="1"/>
  <c r="L313" i="7"/>
  <c r="T313" i="7" s="1"/>
  <c r="K313" i="7"/>
  <c r="S313" i="7" s="1"/>
  <c r="J313" i="7"/>
  <c r="R313" i="7" s="1"/>
  <c r="I313" i="7"/>
  <c r="Q313" i="7" s="1"/>
  <c r="H313" i="7"/>
  <c r="P313" i="7" s="1"/>
  <c r="G313" i="7"/>
  <c r="O313" i="7" s="1"/>
  <c r="F313" i="7"/>
  <c r="N313" i="7" s="1"/>
  <c r="M312" i="7"/>
  <c r="U312" i="7" s="1"/>
  <c r="L312" i="7"/>
  <c r="T312" i="7" s="1"/>
  <c r="K312" i="7"/>
  <c r="S312" i="7" s="1"/>
  <c r="J312" i="7"/>
  <c r="R312" i="7" s="1"/>
  <c r="I312" i="7"/>
  <c r="Q312" i="7" s="1"/>
  <c r="H312" i="7"/>
  <c r="P312" i="7" s="1"/>
  <c r="G312" i="7"/>
  <c r="O312" i="7" s="1"/>
  <c r="F312" i="7"/>
  <c r="N312" i="7" s="1"/>
  <c r="M311" i="7"/>
  <c r="U311" i="7" s="1"/>
  <c r="L311" i="7"/>
  <c r="T311" i="7" s="1"/>
  <c r="K311" i="7"/>
  <c r="S311" i="7" s="1"/>
  <c r="J311" i="7"/>
  <c r="R311" i="7" s="1"/>
  <c r="I311" i="7"/>
  <c r="Q311" i="7" s="1"/>
  <c r="H311" i="7"/>
  <c r="P311" i="7" s="1"/>
  <c r="G311" i="7"/>
  <c r="O311" i="7" s="1"/>
  <c r="F311" i="7"/>
  <c r="N311" i="7" s="1"/>
  <c r="M310" i="7"/>
  <c r="U310" i="7" s="1"/>
  <c r="L310" i="7"/>
  <c r="T310" i="7" s="1"/>
  <c r="K310" i="7"/>
  <c r="S310" i="7" s="1"/>
  <c r="J310" i="7"/>
  <c r="R310" i="7" s="1"/>
  <c r="I310" i="7"/>
  <c r="Q310" i="7" s="1"/>
  <c r="H310" i="7"/>
  <c r="P310" i="7" s="1"/>
  <c r="G310" i="7"/>
  <c r="O310" i="7" s="1"/>
  <c r="F310" i="7"/>
  <c r="N310" i="7" s="1"/>
  <c r="M309" i="7"/>
  <c r="U309" i="7" s="1"/>
  <c r="L309" i="7"/>
  <c r="T309" i="7" s="1"/>
  <c r="K309" i="7"/>
  <c r="S309" i="7" s="1"/>
  <c r="J309" i="7"/>
  <c r="R309" i="7" s="1"/>
  <c r="I309" i="7"/>
  <c r="Q309" i="7" s="1"/>
  <c r="H309" i="7"/>
  <c r="P309" i="7" s="1"/>
  <c r="G309" i="7"/>
  <c r="O309" i="7" s="1"/>
  <c r="F309" i="7"/>
  <c r="N309" i="7" s="1"/>
  <c r="M308" i="7"/>
  <c r="U308" i="7" s="1"/>
  <c r="L308" i="7"/>
  <c r="T308" i="7" s="1"/>
  <c r="K308" i="7"/>
  <c r="S308" i="7" s="1"/>
  <c r="J308" i="7"/>
  <c r="R308" i="7" s="1"/>
  <c r="I308" i="7"/>
  <c r="Q308" i="7" s="1"/>
  <c r="H308" i="7"/>
  <c r="P308" i="7" s="1"/>
  <c r="G308" i="7"/>
  <c r="O308" i="7" s="1"/>
  <c r="F308" i="7"/>
  <c r="N308" i="7" s="1"/>
  <c r="M307" i="7"/>
  <c r="U307" i="7" s="1"/>
  <c r="L307" i="7"/>
  <c r="T307" i="7" s="1"/>
  <c r="K307" i="7"/>
  <c r="S307" i="7" s="1"/>
  <c r="J307" i="7"/>
  <c r="R307" i="7" s="1"/>
  <c r="I307" i="7"/>
  <c r="Q307" i="7" s="1"/>
  <c r="H307" i="7"/>
  <c r="P307" i="7" s="1"/>
  <c r="G307" i="7"/>
  <c r="O307" i="7" s="1"/>
  <c r="F307" i="7"/>
  <c r="N307" i="7" s="1"/>
  <c r="M306" i="7"/>
  <c r="U306" i="7" s="1"/>
  <c r="L306" i="7"/>
  <c r="T306" i="7" s="1"/>
  <c r="K306" i="7"/>
  <c r="S306" i="7" s="1"/>
  <c r="J306" i="7"/>
  <c r="R306" i="7" s="1"/>
  <c r="I306" i="7"/>
  <c r="Q306" i="7" s="1"/>
  <c r="H306" i="7"/>
  <c r="P306" i="7" s="1"/>
  <c r="G306" i="7"/>
  <c r="O306" i="7" s="1"/>
  <c r="F306" i="7"/>
  <c r="N306" i="7" s="1"/>
  <c r="M305" i="7"/>
  <c r="U305" i="7" s="1"/>
  <c r="L305" i="7"/>
  <c r="T305" i="7" s="1"/>
  <c r="K305" i="7"/>
  <c r="S305" i="7" s="1"/>
  <c r="J305" i="7"/>
  <c r="R305" i="7" s="1"/>
  <c r="I305" i="7"/>
  <c r="Q305" i="7" s="1"/>
  <c r="H305" i="7"/>
  <c r="P305" i="7" s="1"/>
  <c r="G305" i="7"/>
  <c r="O305" i="7" s="1"/>
  <c r="F305" i="7"/>
  <c r="N305" i="7" s="1"/>
  <c r="M304" i="7"/>
  <c r="U304" i="7" s="1"/>
  <c r="L304" i="7"/>
  <c r="T304" i="7" s="1"/>
  <c r="K304" i="7"/>
  <c r="S304" i="7" s="1"/>
  <c r="J304" i="7"/>
  <c r="R304" i="7" s="1"/>
  <c r="I304" i="7"/>
  <c r="Q304" i="7" s="1"/>
  <c r="H304" i="7"/>
  <c r="P304" i="7" s="1"/>
  <c r="G304" i="7"/>
  <c r="O304" i="7" s="1"/>
  <c r="F304" i="7"/>
  <c r="N304" i="7" s="1"/>
  <c r="M303" i="7"/>
  <c r="U303" i="7" s="1"/>
  <c r="L303" i="7"/>
  <c r="T303" i="7" s="1"/>
  <c r="K303" i="7"/>
  <c r="S303" i="7" s="1"/>
  <c r="J303" i="7"/>
  <c r="R303" i="7" s="1"/>
  <c r="I303" i="7"/>
  <c r="Q303" i="7" s="1"/>
  <c r="H303" i="7"/>
  <c r="P303" i="7" s="1"/>
  <c r="G303" i="7"/>
  <c r="O303" i="7" s="1"/>
  <c r="F303" i="7"/>
  <c r="N303" i="7" s="1"/>
  <c r="M302" i="7"/>
  <c r="U302" i="7" s="1"/>
  <c r="L302" i="7"/>
  <c r="T302" i="7" s="1"/>
  <c r="K302" i="7"/>
  <c r="S302" i="7" s="1"/>
  <c r="J302" i="7"/>
  <c r="R302" i="7" s="1"/>
  <c r="I302" i="7"/>
  <c r="Q302" i="7" s="1"/>
  <c r="H302" i="7"/>
  <c r="P302" i="7" s="1"/>
  <c r="G302" i="7"/>
  <c r="O302" i="7" s="1"/>
  <c r="F302" i="7"/>
  <c r="N302" i="7" s="1"/>
  <c r="M301" i="7"/>
  <c r="U301" i="7" s="1"/>
  <c r="L301" i="7"/>
  <c r="T301" i="7" s="1"/>
  <c r="K301" i="7"/>
  <c r="S301" i="7" s="1"/>
  <c r="J301" i="7"/>
  <c r="R301" i="7" s="1"/>
  <c r="I301" i="7"/>
  <c r="Q301" i="7" s="1"/>
  <c r="H301" i="7"/>
  <c r="P301" i="7" s="1"/>
  <c r="G301" i="7"/>
  <c r="O301" i="7" s="1"/>
  <c r="F301" i="7"/>
  <c r="N301" i="7" s="1"/>
  <c r="M300" i="7"/>
  <c r="U300" i="7" s="1"/>
  <c r="L300" i="7"/>
  <c r="T300" i="7" s="1"/>
  <c r="K300" i="7"/>
  <c r="S300" i="7" s="1"/>
  <c r="J300" i="7"/>
  <c r="R300" i="7" s="1"/>
  <c r="I300" i="7"/>
  <c r="Q300" i="7" s="1"/>
  <c r="H300" i="7"/>
  <c r="P300" i="7" s="1"/>
  <c r="G300" i="7"/>
  <c r="O300" i="7" s="1"/>
  <c r="F300" i="7"/>
  <c r="N300" i="7" s="1"/>
  <c r="M299" i="7"/>
  <c r="U299" i="7" s="1"/>
  <c r="L299" i="7"/>
  <c r="T299" i="7" s="1"/>
  <c r="K299" i="7"/>
  <c r="S299" i="7" s="1"/>
  <c r="J299" i="7"/>
  <c r="R299" i="7" s="1"/>
  <c r="I299" i="7"/>
  <c r="Q299" i="7" s="1"/>
  <c r="H299" i="7"/>
  <c r="P299" i="7" s="1"/>
  <c r="G299" i="7"/>
  <c r="O299" i="7" s="1"/>
  <c r="F299" i="7"/>
  <c r="N299" i="7" s="1"/>
  <c r="M298" i="7"/>
  <c r="U298" i="7" s="1"/>
  <c r="L298" i="7"/>
  <c r="T298" i="7" s="1"/>
  <c r="K298" i="7"/>
  <c r="S298" i="7" s="1"/>
  <c r="J298" i="7"/>
  <c r="R298" i="7" s="1"/>
  <c r="I298" i="7"/>
  <c r="Q298" i="7" s="1"/>
  <c r="H298" i="7"/>
  <c r="P298" i="7" s="1"/>
  <c r="G298" i="7"/>
  <c r="O298" i="7" s="1"/>
  <c r="F298" i="7"/>
  <c r="N298" i="7" s="1"/>
  <c r="M297" i="7"/>
  <c r="U297" i="7" s="1"/>
  <c r="L297" i="7"/>
  <c r="T297" i="7" s="1"/>
  <c r="K297" i="7"/>
  <c r="S297" i="7" s="1"/>
  <c r="J297" i="7"/>
  <c r="R297" i="7" s="1"/>
  <c r="I297" i="7"/>
  <c r="Q297" i="7" s="1"/>
  <c r="H297" i="7"/>
  <c r="P297" i="7" s="1"/>
  <c r="G297" i="7"/>
  <c r="O297" i="7" s="1"/>
  <c r="F297" i="7"/>
  <c r="N297" i="7" s="1"/>
  <c r="M296" i="7"/>
  <c r="U296" i="7" s="1"/>
  <c r="L296" i="7"/>
  <c r="T296" i="7" s="1"/>
  <c r="K296" i="7"/>
  <c r="S296" i="7" s="1"/>
  <c r="J296" i="7"/>
  <c r="R296" i="7" s="1"/>
  <c r="I296" i="7"/>
  <c r="Q296" i="7" s="1"/>
  <c r="H296" i="7"/>
  <c r="P296" i="7" s="1"/>
  <c r="G296" i="7"/>
  <c r="O296" i="7" s="1"/>
  <c r="F296" i="7"/>
  <c r="N296" i="7" s="1"/>
  <c r="M295" i="7"/>
  <c r="U295" i="7" s="1"/>
  <c r="L295" i="7"/>
  <c r="T295" i="7" s="1"/>
  <c r="K295" i="7"/>
  <c r="S295" i="7" s="1"/>
  <c r="J295" i="7"/>
  <c r="R295" i="7" s="1"/>
  <c r="I295" i="7"/>
  <c r="Q295" i="7" s="1"/>
  <c r="H295" i="7"/>
  <c r="P295" i="7" s="1"/>
  <c r="G295" i="7"/>
  <c r="O295" i="7" s="1"/>
  <c r="F295" i="7"/>
  <c r="N295" i="7" s="1"/>
  <c r="M294" i="7"/>
  <c r="U294" i="7" s="1"/>
  <c r="L294" i="7"/>
  <c r="T294" i="7" s="1"/>
  <c r="K294" i="7"/>
  <c r="S294" i="7" s="1"/>
  <c r="J294" i="7"/>
  <c r="R294" i="7" s="1"/>
  <c r="I294" i="7"/>
  <c r="Q294" i="7" s="1"/>
  <c r="H294" i="7"/>
  <c r="P294" i="7" s="1"/>
  <c r="G294" i="7"/>
  <c r="O294" i="7" s="1"/>
  <c r="F294" i="7"/>
  <c r="N294" i="7" s="1"/>
  <c r="M293" i="7"/>
  <c r="U293" i="7" s="1"/>
  <c r="L293" i="7"/>
  <c r="T293" i="7" s="1"/>
  <c r="K293" i="7"/>
  <c r="S293" i="7" s="1"/>
  <c r="J293" i="7"/>
  <c r="R293" i="7" s="1"/>
  <c r="I293" i="7"/>
  <c r="Q293" i="7" s="1"/>
  <c r="H293" i="7"/>
  <c r="P293" i="7" s="1"/>
  <c r="G293" i="7"/>
  <c r="O293" i="7" s="1"/>
  <c r="F293" i="7"/>
  <c r="N293" i="7" s="1"/>
  <c r="M292" i="7"/>
  <c r="U292" i="7" s="1"/>
  <c r="L292" i="7"/>
  <c r="T292" i="7" s="1"/>
  <c r="K292" i="7"/>
  <c r="S292" i="7" s="1"/>
  <c r="J292" i="7"/>
  <c r="R292" i="7" s="1"/>
  <c r="I292" i="7"/>
  <c r="Q292" i="7" s="1"/>
  <c r="H292" i="7"/>
  <c r="P292" i="7" s="1"/>
  <c r="G292" i="7"/>
  <c r="O292" i="7" s="1"/>
  <c r="F292" i="7"/>
  <c r="N292" i="7" s="1"/>
  <c r="M291" i="7"/>
  <c r="U291" i="7" s="1"/>
  <c r="L291" i="7"/>
  <c r="T291" i="7" s="1"/>
  <c r="K291" i="7"/>
  <c r="S291" i="7" s="1"/>
  <c r="J291" i="7"/>
  <c r="R291" i="7" s="1"/>
  <c r="I291" i="7"/>
  <c r="Q291" i="7" s="1"/>
  <c r="H291" i="7"/>
  <c r="P291" i="7" s="1"/>
  <c r="G291" i="7"/>
  <c r="O291" i="7" s="1"/>
  <c r="F291" i="7"/>
  <c r="N291" i="7" s="1"/>
  <c r="M290" i="7"/>
  <c r="U290" i="7" s="1"/>
  <c r="L290" i="7"/>
  <c r="T290" i="7" s="1"/>
  <c r="K290" i="7"/>
  <c r="S290" i="7" s="1"/>
  <c r="J290" i="7"/>
  <c r="R290" i="7" s="1"/>
  <c r="I290" i="7"/>
  <c r="Q290" i="7" s="1"/>
  <c r="H290" i="7"/>
  <c r="P290" i="7" s="1"/>
  <c r="G290" i="7"/>
  <c r="O290" i="7" s="1"/>
  <c r="F290" i="7"/>
  <c r="N290" i="7" s="1"/>
  <c r="M289" i="7"/>
  <c r="U289" i="7" s="1"/>
  <c r="L289" i="7"/>
  <c r="T289" i="7" s="1"/>
  <c r="K289" i="7"/>
  <c r="S289" i="7" s="1"/>
  <c r="J289" i="7"/>
  <c r="R289" i="7" s="1"/>
  <c r="I289" i="7"/>
  <c r="Q289" i="7" s="1"/>
  <c r="H289" i="7"/>
  <c r="P289" i="7" s="1"/>
  <c r="G289" i="7"/>
  <c r="O289" i="7" s="1"/>
  <c r="F289" i="7"/>
  <c r="N289" i="7" s="1"/>
  <c r="M288" i="7"/>
  <c r="U288" i="7" s="1"/>
  <c r="L288" i="7"/>
  <c r="T288" i="7" s="1"/>
  <c r="K288" i="7"/>
  <c r="S288" i="7" s="1"/>
  <c r="J288" i="7"/>
  <c r="R288" i="7" s="1"/>
  <c r="I288" i="7"/>
  <c r="Q288" i="7" s="1"/>
  <c r="H288" i="7"/>
  <c r="P288" i="7" s="1"/>
  <c r="G288" i="7"/>
  <c r="O288" i="7" s="1"/>
  <c r="F288" i="7"/>
  <c r="N288" i="7" s="1"/>
  <c r="M287" i="7"/>
  <c r="U287" i="7" s="1"/>
  <c r="L287" i="7"/>
  <c r="T287" i="7" s="1"/>
  <c r="K287" i="7"/>
  <c r="S287" i="7" s="1"/>
  <c r="J287" i="7"/>
  <c r="R287" i="7" s="1"/>
  <c r="I287" i="7"/>
  <c r="Q287" i="7" s="1"/>
  <c r="H287" i="7"/>
  <c r="P287" i="7" s="1"/>
  <c r="G287" i="7"/>
  <c r="O287" i="7" s="1"/>
  <c r="F287" i="7"/>
  <c r="N287" i="7" s="1"/>
  <c r="M286" i="7"/>
  <c r="U286" i="7" s="1"/>
  <c r="L286" i="7"/>
  <c r="T286" i="7" s="1"/>
  <c r="K286" i="7"/>
  <c r="S286" i="7" s="1"/>
  <c r="J286" i="7"/>
  <c r="R286" i="7" s="1"/>
  <c r="I286" i="7"/>
  <c r="Q286" i="7" s="1"/>
  <c r="H286" i="7"/>
  <c r="P286" i="7" s="1"/>
  <c r="G286" i="7"/>
  <c r="O286" i="7" s="1"/>
  <c r="F286" i="7"/>
  <c r="N286" i="7" s="1"/>
  <c r="M285" i="7"/>
  <c r="U285" i="7" s="1"/>
  <c r="L285" i="7"/>
  <c r="T285" i="7" s="1"/>
  <c r="K285" i="7"/>
  <c r="S285" i="7" s="1"/>
  <c r="J285" i="7"/>
  <c r="R285" i="7" s="1"/>
  <c r="I285" i="7"/>
  <c r="Q285" i="7" s="1"/>
  <c r="H285" i="7"/>
  <c r="P285" i="7" s="1"/>
  <c r="G285" i="7"/>
  <c r="O285" i="7" s="1"/>
  <c r="F285" i="7"/>
  <c r="N285" i="7" s="1"/>
  <c r="M284" i="7"/>
  <c r="U284" i="7" s="1"/>
  <c r="L284" i="7"/>
  <c r="T284" i="7" s="1"/>
  <c r="K284" i="7"/>
  <c r="S284" i="7" s="1"/>
  <c r="J284" i="7"/>
  <c r="R284" i="7" s="1"/>
  <c r="I284" i="7"/>
  <c r="Q284" i="7" s="1"/>
  <c r="H284" i="7"/>
  <c r="P284" i="7" s="1"/>
  <c r="G284" i="7"/>
  <c r="O284" i="7" s="1"/>
  <c r="F284" i="7"/>
  <c r="N284" i="7" s="1"/>
  <c r="M283" i="7"/>
  <c r="U283" i="7" s="1"/>
  <c r="L283" i="7"/>
  <c r="T283" i="7" s="1"/>
  <c r="K283" i="7"/>
  <c r="S283" i="7" s="1"/>
  <c r="J283" i="7"/>
  <c r="R283" i="7" s="1"/>
  <c r="I283" i="7"/>
  <c r="Q283" i="7" s="1"/>
  <c r="H283" i="7"/>
  <c r="P283" i="7" s="1"/>
  <c r="G283" i="7"/>
  <c r="O283" i="7" s="1"/>
  <c r="F283" i="7"/>
  <c r="N283" i="7" s="1"/>
  <c r="M282" i="7"/>
  <c r="U282" i="7" s="1"/>
  <c r="L282" i="7"/>
  <c r="T282" i="7" s="1"/>
  <c r="K282" i="7"/>
  <c r="S282" i="7" s="1"/>
  <c r="J282" i="7"/>
  <c r="R282" i="7" s="1"/>
  <c r="I282" i="7"/>
  <c r="Q282" i="7" s="1"/>
  <c r="H282" i="7"/>
  <c r="P282" i="7" s="1"/>
  <c r="G282" i="7"/>
  <c r="O282" i="7" s="1"/>
  <c r="F282" i="7"/>
  <c r="N282" i="7" s="1"/>
  <c r="M281" i="7"/>
  <c r="U281" i="7" s="1"/>
  <c r="L281" i="7"/>
  <c r="T281" i="7" s="1"/>
  <c r="K281" i="7"/>
  <c r="S281" i="7" s="1"/>
  <c r="J281" i="7"/>
  <c r="R281" i="7" s="1"/>
  <c r="I281" i="7"/>
  <c r="Q281" i="7" s="1"/>
  <c r="H281" i="7"/>
  <c r="P281" i="7" s="1"/>
  <c r="G281" i="7"/>
  <c r="O281" i="7" s="1"/>
  <c r="F281" i="7"/>
  <c r="N281" i="7" s="1"/>
  <c r="M280" i="7"/>
  <c r="U280" i="7" s="1"/>
  <c r="L280" i="7"/>
  <c r="T280" i="7" s="1"/>
  <c r="K280" i="7"/>
  <c r="S280" i="7" s="1"/>
  <c r="J280" i="7"/>
  <c r="R280" i="7" s="1"/>
  <c r="I280" i="7"/>
  <c r="Q280" i="7" s="1"/>
  <c r="H280" i="7"/>
  <c r="P280" i="7" s="1"/>
  <c r="G280" i="7"/>
  <c r="O280" i="7" s="1"/>
  <c r="F280" i="7"/>
  <c r="N280" i="7" s="1"/>
  <c r="M279" i="7"/>
  <c r="U279" i="7" s="1"/>
  <c r="L279" i="7"/>
  <c r="T279" i="7" s="1"/>
  <c r="K279" i="7"/>
  <c r="S279" i="7" s="1"/>
  <c r="J279" i="7"/>
  <c r="R279" i="7" s="1"/>
  <c r="I279" i="7"/>
  <c r="Q279" i="7" s="1"/>
  <c r="H279" i="7"/>
  <c r="P279" i="7" s="1"/>
  <c r="G279" i="7"/>
  <c r="O279" i="7" s="1"/>
  <c r="F279" i="7"/>
  <c r="N279" i="7" s="1"/>
  <c r="M278" i="7"/>
  <c r="U278" i="7" s="1"/>
  <c r="L278" i="7"/>
  <c r="T278" i="7" s="1"/>
  <c r="K278" i="7"/>
  <c r="S278" i="7" s="1"/>
  <c r="J278" i="7"/>
  <c r="R278" i="7" s="1"/>
  <c r="I278" i="7"/>
  <c r="Q278" i="7" s="1"/>
  <c r="H278" i="7"/>
  <c r="P278" i="7" s="1"/>
  <c r="G278" i="7"/>
  <c r="O278" i="7" s="1"/>
  <c r="F278" i="7"/>
  <c r="N278" i="7" s="1"/>
  <c r="M277" i="7"/>
  <c r="U277" i="7" s="1"/>
  <c r="L277" i="7"/>
  <c r="T277" i="7" s="1"/>
  <c r="K277" i="7"/>
  <c r="S277" i="7" s="1"/>
  <c r="J277" i="7"/>
  <c r="R277" i="7" s="1"/>
  <c r="I277" i="7"/>
  <c r="Q277" i="7" s="1"/>
  <c r="H277" i="7"/>
  <c r="P277" i="7" s="1"/>
  <c r="G277" i="7"/>
  <c r="O277" i="7" s="1"/>
  <c r="F277" i="7"/>
  <c r="N277" i="7" s="1"/>
  <c r="M276" i="7"/>
  <c r="U276" i="7" s="1"/>
  <c r="L276" i="7"/>
  <c r="T276" i="7" s="1"/>
  <c r="K276" i="7"/>
  <c r="S276" i="7" s="1"/>
  <c r="J276" i="7"/>
  <c r="R276" i="7" s="1"/>
  <c r="I276" i="7"/>
  <c r="Q276" i="7" s="1"/>
  <c r="H276" i="7"/>
  <c r="P276" i="7" s="1"/>
  <c r="G276" i="7"/>
  <c r="O276" i="7" s="1"/>
  <c r="F276" i="7"/>
  <c r="N276" i="7" s="1"/>
  <c r="M275" i="7"/>
  <c r="U275" i="7" s="1"/>
  <c r="L275" i="7"/>
  <c r="T275" i="7" s="1"/>
  <c r="K275" i="7"/>
  <c r="S275" i="7" s="1"/>
  <c r="J275" i="7"/>
  <c r="R275" i="7" s="1"/>
  <c r="I275" i="7"/>
  <c r="Q275" i="7" s="1"/>
  <c r="H275" i="7"/>
  <c r="P275" i="7" s="1"/>
  <c r="G275" i="7"/>
  <c r="O275" i="7" s="1"/>
  <c r="F275" i="7"/>
  <c r="N275" i="7" s="1"/>
  <c r="M274" i="7"/>
  <c r="U274" i="7" s="1"/>
  <c r="L274" i="7"/>
  <c r="T274" i="7" s="1"/>
  <c r="K274" i="7"/>
  <c r="S274" i="7" s="1"/>
  <c r="J274" i="7"/>
  <c r="R274" i="7" s="1"/>
  <c r="I274" i="7"/>
  <c r="Q274" i="7" s="1"/>
  <c r="H274" i="7"/>
  <c r="P274" i="7" s="1"/>
  <c r="G274" i="7"/>
  <c r="O274" i="7" s="1"/>
  <c r="F274" i="7"/>
  <c r="N274" i="7" s="1"/>
  <c r="M273" i="7"/>
  <c r="U273" i="7" s="1"/>
  <c r="L273" i="7"/>
  <c r="T273" i="7" s="1"/>
  <c r="K273" i="7"/>
  <c r="S273" i="7" s="1"/>
  <c r="J273" i="7"/>
  <c r="R273" i="7" s="1"/>
  <c r="I273" i="7"/>
  <c r="Q273" i="7" s="1"/>
  <c r="H273" i="7"/>
  <c r="P273" i="7" s="1"/>
  <c r="G273" i="7"/>
  <c r="O273" i="7" s="1"/>
  <c r="F273" i="7"/>
  <c r="N273" i="7" s="1"/>
  <c r="M272" i="7"/>
  <c r="U272" i="7" s="1"/>
  <c r="L272" i="7"/>
  <c r="T272" i="7" s="1"/>
  <c r="K272" i="7"/>
  <c r="S272" i="7" s="1"/>
  <c r="J272" i="7"/>
  <c r="R272" i="7" s="1"/>
  <c r="I272" i="7"/>
  <c r="Q272" i="7" s="1"/>
  <c r="H272" i="7"/>
  <c r="P272" i="7" s="1"/>
  <c r="G272" i="7"/>
  <c r="O272" i="7" s="1"/>
  <c r="F272" i="7"/>
  <c r="N272" i="7" s="1"/>
  <c r="M271" i="7"/>
  <c r="U271" i="7" s="1"/>
  <c r="L271" i="7"/>
  <c r="T271" i="7" s="1"/>
  <c r="K271" i="7"/>
  <c r="S271" i="7" s="1"/>
  <c r="J271" i="7"/>
  <c r="R271" i="7" s="1"/>
  <c r="I271" i="7"/>
  <c r="Q271" i="7" s="1"/>
  <c r="H271" i="7"/>
  <c r="P271" i="7" s="1"/>
  <c r="G271" i="7"/>
  <c r="O271" i="7" s="1"/>
  <c r="F271" i="7"/>
  <c r="N271" i="7" s="1"/>
  <c r="M270" i="7"/>
  <c r="U270" i="7" s="1"/>
  <c r="L270" i="7"/>
  <c r="T270" i="7" s="1"/>
  <c r="K270" i="7"/>
  <c r="S270" i="7" s="1"/>
  <c r="J270" i="7"/>
  <c r="R270" i="7" s="1"/>
  <c r="I270" i="7"/>
  <c r="Q270" i="7" s="1"/>
  <c r="H270" i="7"/>
  <c r="P270" i="7" s="1"/>
  <c r="G270" i="7"/>
  <c r="O270" i="7" s="1"/>
  <c r="F270" i="7"/>
  <c r="N270" i="7" s="1"/>
  <c r="M269" i="7"/>
  <c r="U269" i="7" s="1"/>
  <c r="L269" i="7"/>
  <c r="T269" i="7" s="1"/>
  <c r="K269" i="7"/>
  <c r="S269" i="7" s="1"/>
  <c r="J269" i="7"/>
  <c r="R269" i="7" s="1"/>
  <c r="I269" i="7"/>
  <c r="Q269" i="7" s="1"/>
  <c r="H269" i="7"/>
  <c r="P269" i="7" s="1"/>
  <c r="G269" i="7"/>
  <c r="O269" i="7" s="1"/>
  <c r="F269" i="7"/>
  <c r="N269" i="7" s="1"/>
  <c r="M268" i="7"/>
  <c r="U268" i="7" s="1"/>
  <c r="L268" i="7"/>
  <c r="T268" i="7" s="1"/>
  <c r="K268" i="7"/>
  <c r="S268" i="7" s="1"/>
  <c r="J268" i="7"/>
  <c r="R268" i="7" s="1"/>
  <c r="I268" i="7"/>
  <c r="Q268" i="7" s="1"/>
  <c r="H268" i="7"/>
  <c r="P268" i="7" s="1"/>
  <c r="G268" i="7"/>
  <c r="O268" i="7" s="1"/>
  <c r="F268" i="7"/>
  <c r="N268" i="7" s="1"/>
  <c r="M267" i="7"/>
  <c r="U267" i="7" s="1"/>
  <c r="L267" i="7"/>
  <c r="T267" i="7" s="1"/>
  <c r="K267" i="7"/>
  <c r="S267" i="7" s="1"/>
  <c r="J267" i="7"/>
  <c r="R267" i="7" s="1"/>
  <c r="I267" i="7"/>
  <c r="Q267" i="7" s="1"/>
  <c r="H267" i="7"/>
  <c r="P267" i="7" s="1"/>
  <c r="G267" i="7"/>
  <c r="O267" i="7" s="1"/>
  <c r="F267" i="7"/>
  <c r="N267" i="7" s="1"/>
  <c r="M266" i="7"/>
  <c r="U266" i="7" s="1"/>
  <c r="L266" i="7"/>
  <c r="T266" i="7" s="1"/>
  <c r="K266" i="7"/>
  <c r="S266" i="7" s="1"/>
  <c r="J266" i="7"/>
  <c r="R266" i="7" s="1"/>
  <c r="I266" i="7"/>
  <c r="Q266" i="7" s="1"/>
  <c r="H266" i="7"/>
  <c r="P266" i="7" s="1"/>
  <c r="G266" i="7"/>
  <c r="O266" i="7" s="1"/>
  <c r="F266" i="7"/>
  <c r="N266" i="7" s="1"/>
  <c r="M265" i="7"/>
  <c r="U265" i="7" s="1"/>
  <c r="L265" i="7"/>
  <c r="T265" i="7" s="1"/>
  <c r="K265" i="7"/>
  <c r="S265" i="7" s="1"/>
  <c r="J265" i="7"/>
  <c r="R265" i="7" s="1"/>
  <c r="I265" i="7"/>
  <c r="Q265" i="7" s="1"/>
  <c r="H265" i="7"/>
  <c r="P265" i="7" s="1"/>
  <c r="G265" i="7"/>
  <c r="O265" i="7" s="1"/>
  <c r="F265" i="7"/>
  <c r="N265" i="7" s="1"/>
  <c r="M264" i="7"/>
  <c r="U264" i="7" s="1"/>
  <c r="L264" i="7"/>
  <c r="T264" i="7" s="1"/>
  <c r="K264" i="7"/>
  <c r="S264" i="7" s="1"/>
  <c r="J264" i="7"/>
  <c r="R264" i="7" s="1"/>
  <c r="I264" i="7"/>
  <c r="Q264" i="7" s="1"/>
  <c r="H264" i="7"/>
  <c r="P264" i="7" s="1"/>
  <c r="G264" i="7"/>
  <c r="O264" i="7" s="1"/>
  <c r="F264" i="7"/>
  <c r="N264" i="7" s="1"/>
  <c r="M263" i="7"/>
  <c r="U263" i="7" s="1"/>
  <c r="L263" i="7"/>
  <c r="T263" i="7" s="1"/>
  <c r="K263" i="7"/>
  <c r="S263" i="7" s="1"/>
  <c r="J263" i="7"/>
  <c r="R263" i="7" s="1"/>
  <c r="I263" i="7"/>
  <c r="Q263" i="7" s="1"/>
  <c r="H263" i="7"/>
  <c r="P263" i="7" s="1"/>
  <c r="G263" i="7"/>
  <c r="O263" i="7" s="1"/>
  <c r="F263" i="7"/>
  <c r="N263" i="7" s="1"/>
  <c r="M262" i="7"/>
  <c r="U262" i="7" s="1"/>
  <c r="L262" i="7"/>
  <c r="T262" i="7" s="1"/>
  <c r="K262" i="7"/>
  <c r="S262" i="7" s="1"/>
  <c r="J262" i="7"/>
  <c r="R262" i="7" s="1"/>
  <c r="I262" i="7"/>
  <c r="Q262" i="7" s="1"/>
  <c r="H262" i="7"/>
  <c r="P262" i="7" s="1"/>
  <c r="G262" i="7"/>
  <c r="O262" i="7" s="1"/>
  <c r="F262" i="7"/>
  <c r="N262" i="7" s="1"/>
  <c r="M261" i="7"/>
  <c r="U261" i="7" s="1"/>
  <c r="L261" i="7"/>
  <c r="T261" i="7" s="1"/>
  <c r="K261" i="7"/>
  <c r="S261" i="7" s="1"/>
  <c r="J261" i="7"/>
  <c r="R261" i="7" s="1"/>
  <c r="I261" i="7"/>
  <c r="Q261" i="7" s="1"/>
  <c r="H261" i="7"/>
  <c r="P261" i="7" s="1"/>
  <c r="G261" i="7"/>
  <c r="O261" i="7" s="1"/>
  <c r="F261" i="7"/>
  <c r="N261" i="7" s="1"/>
  <c r="M260" i="7"/>
  <c r="U260" i="7" s="1"/>
  <c r="L260" i="7"/>
  <c r="T260" i="7" s="1"/>
  <c r="K260" i="7"/>
  <c r="S260" i="7" s="1"/>
  <c r="J260" i="7"/>
  <c r="R260" i="7" s="1"/>
  <c r="I260" i="7"/>
  <c r="Q260" i="7" s="1"/>
  <c r="H260" i="7"/>
  <c r="P260" i="7" s="1"/>
  <c r="G260" i="7"/>
  <c r="O260" i="7" s="1"/>
  <c r="F260" i="7"/>
  <c r="N260" i="7" s="1"/>
  <c r="M259" i="7"/>
  <c r="U259" i="7" s="1"/>
  <c r="L259" i="7"/>
  <c r="T259" i="7" s="1"/>
  <c r="K259" i="7"/>
  <c r="S259" i="7" s="1"/>
  <c r="J259" i="7"/>
  <c r="R259" i="7" s="1"/>
  <c r="I259" i="7"/>
  <c r="Q259" i="7" s="1"/>
  <c r="H259" i="7"/>
  <c r="P259" i="7" s="1"/>
  <c r="G259" i="7"/>
  <c r="O259" i="7" s="1"/>
  <c r="F259" i="7"/>
  <c r="N259" i="7" s="1"/>
  <c r="M258" i="7"/>
  <c r="U258" i="7" s="1"/>
  <c r="L258" i="7"/>
  <c r="T258" i="7" s="1"/>
  <c r="K258" i="7"/>
  <c r="S258" i="7" s="1"/>
  <c r="J258" i="7"/>
  <c r="R258" i="7" s="1"/>
  <c r="I258" i="7"/>
  <c r="Q258" i="7" s="1"/>
  <c r="H258" i="7"/>
  <c r="P258" i="7" s="1"/>
  <c r="G258" i="7"/>
  <c r="O258" i="7" s="1"/>
  <c r="F258" i="7"/>
  <c r="N258" i="7" s="1"/>
  <c r="M257" i="7"/>
  <c r="U257" i="7" s="1"/>
  <c r="L257" i="7"/>
  <c r="T257" i="7" s="1"/>
  <c r="K257" i="7"/>
  <c r="S257" i="7" s="1"/>
  <c r="J257" i="7"/>
  <c r="R257" i="7" s="1"/>
  <c r="I257" i="7"/>
  <c r="Q257" i="7" s="1"/>
  <c r="H257" i="7"/>
  <c r="P257" i="7" s="1"/>
  <c r="G257" i="7"/>
  <c r="O257" i="7" s="1"/>
  <c r="F257" i="7"/>
  <c r="N257" i="7" s="1"/>
  <c r="M256" i="7"/>
  <c r="U256" i="7" s="1"/>
  <c r="L256" i="7"/>
  <c r="T256" i="7" s="1"/>
  <c r="K256" i="7"/>
  <c r="S256" i="7" s="1"/>
  <c r="J256" i="7"/>
  <c r="R256" i="7" s="1"/>
  <c r="I256" i="7"/>
  <c r="Q256" i="7" s="1"/>
  <c r="H256" i="7"/>
  <c r="P256" i="7" s="1"/>
  <c r="G256" i="7"/>
  <c r="O256" i="7" s="1"/>
  <c r="F256" i="7"/>
  <c r="N256" i="7" s="1"/>
  <c r="M255" i="7"/>
  <c r="U255" i="7" s="1"/>
  <c r="L255" i="7"/>
  <c r="T255" i="7" s="1"/>
  <c r="K255" i="7"/>
  <c r="S255" i="7" s="1"/>
  <c r="J255" i="7"/>
  <c r="R255" i="7" s="1"/>
  <c r="I255" i="7"/>
  <c r="Q255" i="7" s="1"/>
  <c r="H255" i="7"/>
  <c r="P255" i="7" s="1"/>
  <c r="G255" i="7"/>
  <c r="O255" i="7" s="1"/>
  <c r="F255" i="7"/>
  <c r="N255" i="7" s="1"/>
  <c r="M254" i="7"/>
  <c r="U254" i="7" s="1"/>
  <c r="L254" i="7"/>
  <c r="T254" i="7" s="1"/>
  <c r="K254" i="7"/>
  <c r="S254" i="7" s="1"/>
  <c r="J254" i="7"/>
  <c r="R254" i="7" s="1"/>
  <c r="I254" i="7"/>
  <c r="Q254" i="7" s="1"/>
  <c r="H254" i="7"/>
  <c r="P254" i="7" s="1"/>
  <c r="G254" i="7"/>
  <c r="O254" i="7" s="1"/>
  <c r="F254" i="7"/>
  <c r="N254" i="7" s="1"/>
  <c r="M253" i="7"/>
  <c r="U253" i="7" s="1"/>
  <c r="L253" i="7"/>
  <c r="T253" i="7" s="1"/>
  <c r="K253" i="7"/>
  <c r="S253" i="7" s="1"/>
  <c r="J253" i="7"/>
  <c r="R253" i="7" s="1"/>
  <c r="I253" i="7"/>
  <c r="Q253" i="7" s="1"/>
  <c r="H253" i="7"/>
  <c r="P253" i="7" s="1"/>
  <c r="G253" i="7"/>
  <c r="O253" i="7" s="1"/>
  <c r="F253" i="7"/>
  <c r="N253" i="7" s="1"/>
  <c r="M252" i="7"/>
  <c r="U252" i="7" s="1"/>
  <c r="L252" i="7"/>
  <c r="T252" i="7" s="1"/>
  <c r="K252" i="7"/>
  <c r="S252" i="7" s="1"/>
  <c r="J252" i="7"/>
  <c r="R252" i="7" s="1"/>
  <c r="I252" i="7"/>
  <c r="Q252" i="7" s="1"/>
  <c r="H252" i="7"/>
  <c r="P252" i="7" s="1"/>
  <c r="G252" i="7"/>
  <c r="O252" i="7" s="1"/>
  <c r="F252" i="7"/>
  <c r="N252" i="7" s="1"/>
  <c r="M251" i="7"/>
  <c r="U251" i="7" s="1"/>
  <c r="L251" i="7"/>
  <c r="T251" i="7" s="1"/>
  <c r="K251" i="7"/>
  <c r="S251" i="7" s="1"/>
  <c r="J251" i="7"/>
  <c r="R251" i="7" s="1"/>
  <c r="I251" i="7"/>
  <c r="Q251" i="7" s="1"/>
  <c r="H251" i="7"/>
  <c r="P251" i="7" s="1"/>
  <c r="G251" i="7"/>
  <c r="O251" i="7" s="1"/>
  <c r="F251" i="7"/>
  <c r="N251" i="7" s="1"/>
  <c r="M250" i="7"/>
  <c r="U250" i="7" s="1"/>
  <c r="L250" i="7"/>
  <c r="T250" i="7" s="1"/>
  <c r="K250" i="7"/>
  <c r="S250" i="7" s="1"/>
  <c r="J250" i="7"/>
  <c r="R250" i="7" s="1"/>
  <c r="I250" i="7"/>
  <c r="Q250" i="7" s="1"/>
  <c r="H250" i="7"/>
  <c r="P250" i="7" s="1"/>
  <c r="G250" i="7"/>
  <c r="O250" i="7" s="1"/>
  <c r="F250" i="7"/>
  <c r="N250" i="7" s="1"/>
  <c r="M249" i="7"/>
  <c r="U249" i="7" s="1"/>
  <c r="L249" i="7"/>
  <c r="T249" i="7" s="1"/>
  <c r="K249" i="7"/>
  <c r="S249" i="7" s="1"/>
  <c r="J249" i="7"/>
  <c r="R249" i="7" s="1"/>
  <c r="I249" i="7"/>
  <c r="Q249" i="7" s="1"/>
  <c r="H249" i="7"/>
  <c r="P249" i="7" s="1"/>
  <c r="G249" i="7"/>
  <c r="O249" i="7" s="1"/>
  <c r="F249" i="7"/>
  <c r="N249" i="7" s="1"/>
  <c r="M248" i="7"/>
  <c r="U248" i="7" s="1"/>
  <c r="L248" i="7"/>
  <c r="T248" i="7" s="1"/>
  <c r="K248" i="7"/>
  <c r="S248" i="7" s="1"/>
  <c r="J248" i="7"/>
  <c r="R248" i="7" s="1"/>
  <c r="I248" i="7"/>
  <c r="Q248" i="7" s="1"/>
  <c r="H248" i="7"/>
  <c r="P248" i="7" s="1"/>
  <c r="G248" i="7"/>
  <c r="O248" i="7" s="1"/>
  <c r="F248" i="7"/>
  <c r="N248" i="7" s="1"/>
  <c r="M247" i="7"/>
  <c r="U247" i="7" s="1"/>
  <c r="L247" i="7"/>
  <c r="T247" i="7" s="1"/>
  <c r="K247" i="7"/>
  <c r="S247" i="7" s="1"/>
  <c r="J247" i="7"/>
  <c r="R247" i="7" s="1"/>
  <c r="I247" i="7"/>
  <c r="Q247" i="7" s="1"/>
  <c r="H247" i="7"/>
  <c r="P247" i="7" s="1"/>
  <c r="G247" i="7"/>
  <c r="O247" i="7" s="1"/>
  <c r="F247" i="7"/>
  <c r="N247" i="7" s="1"/>
  <c r="M246" i="7"/>
  <c r="U246" i="7" s="1"/>
  <c r="L246" i="7"/>
  <c r="T246" i="7" s="1"/>
  <c r="K246" i="7"/>
  <c r="S246" i="7" s="1"/>
  <c r="J246" i="7"/>
  <c r="R246" i="7" s="1"/>
  <c r="I246" i="7"/>
  <c r="Q246" i="7" s="1"/>
  <c r="H246" i="7"/>
  <c r="P246" i="7" s="1"/>
  <c r="G246" i="7"/>
  <c r="O246" i="7" s="1"/>
  <c r="F246" i="7"/>
  <c r="N246" i="7" s="1"/>
  <c r="M245" i="7"/>
  <c r="U245" i="7" s="1"/>
  <c r="L245" i="7"/>
  <c r="T245" i="7" s="1"/>
  <c r="K245" i="7"/>
  <c r="S245" i="7" s="1"/>
  <c r="J245" i="7"/>
  <c r="R245" i="7" s="1"/>
  <c r="I245" i="7"/>
  <c r="Q245" i="7" s="1"/>
  <c r="H245" i="7"/>
  <c r="P245" i="7" s="1"/>
  <c r="G245" i="7"/>
  <c r="O245" i="7" s="1"/>
  <c r="F245" i="7"/>
  <c r="N245" i="7" s="1"/>
  <c r="M244" i="7"/>
  <c r="U244" i="7" s="1"/>
  <c r="L244" i="7"/>
  <c r="T244" i="7" s="1"/>
  <c r="K244" i="7"/>
  <c r="S244" i="7" s="1"/>
  <c r="J244" i="7"/>
  <c r="R244" i="7" s="1"/>
  <c r="I244" i="7"/>
  <c r="Q244" i="7" s="1"/>
  <c r="H244" i="7"/>
  <c r="P244" i="7" s="1"/>
  <c r="G244" i="7"/>
  <c r="O244" i="7" s="1"/>
  <c r="F244" i="7"/>
  <c r="N244" i="7" s="1"/>
  <c r="M243" i="7"/>
  <c r="U243" i="7" s="1"/>
  <c r="L243" i="7"/>
  <c r="T243" i="7" s="1"/>
  <c r="K243" i="7"/>
  <c r="S243" i="7" s="1"/>
  <c r="J243" i="7"/>
  <c r="R243" i="7" s="1"/>
  <c r="I243" i="7"/>
  <c r="Q243" i="7" s="1"/>
  <c r="H243" i="7"/>
  <c r="P243" i="7" s="1"/>
  <c r="G243" i="7"/>
  <c r="O243" i="7" s="1"/>
  <c r="F243" i="7"/>
  <c r="N243" i="7" s="1"/>
  <c r="M242" i="7"/>
  <c r="U242" i="7" s="1"/>
  <c r="L242" i="7"/>
  <c r="T242" i="7" s="1"/>
  <c r="K242" i="7"/>
  <c r="S242" i="7" s="1"/>
  <c r="J242" i="7"/>
  <c r="R242" i="7" s="1"/>
  <c r="I242" i="7"/>
  <c r="Q242" i="7" s="1"/>
  <c r="H242" i="7"/>
  <c r="P242" i="7" s="1"/>
  <c r="G242" i="7"/>
  <c r="O242" i="7" s="1"/>
  <c r="F242" i="7"/>
  <c r="N242" i="7" s="1"/>
  <c r="M241" i="7"/>
  <c r="U241" i="7" s="1"/>
  <c r="L241" i="7"/>
  <c r="T241" i="7" s="1"/>
  <c r="K241" i="7"/>
  <c r="S241" i="7" s="1"/>
  <c r="J241" i="7"/>
  <c r="R241" i="7" s="1"/>
  <c r="I241" i="7"/>
  <c r="Q241" i="7" s="1"/>
  <c r="H241" i="7"/>
  <c r="P241" i="7" s="1"/>
  <c r="G241" i="7"/>
  <c r="O241" i="7" s="1"/>
  <c r="F241" i="7"/>
  <c r="N241" i="7" s="1"/>
  <c r="M240" i="7"/>
  <c r="U240" i="7" s="1"/>
  <c r="L240" i="7"/>
  <c r="T240" i="7" s="1"/>
  <c r="K240" i="7"/>
  <c r="S240" i="7" s="1"/>
  <c r="J240" i="7"/>
  <c r="R240" i="7" s="1"/>
  <c r="I240" i="7"/>
  <c r="Q240" i="7" s="1"/>
  <c r="H240" i="7"/>
  <c r="P240" i="7" s="1"/>
  <c r="G240" i="7"/>
  <c r="O240" i="7" s="1"/>
  <c r="F240" i="7"/>
  <c r="N240" i="7" s="1"/>
  <c r="M239" i="7"/>
  <c r="U239" i="7" s="1"/>
  <c r="L239" i="7"/>
  <c r="T239" i="7" s="1"/>
  <c r="K239" i="7"/>
  <c r="S239" i="7" s="1"/>
  <c r="J239" i="7"/>
  <c r="R239" i="7" s="1"/>
  <c r="I239" i="7"/>
  <c r="Q239" i="7" s="1"/>
  <c r="H239" i="7"/>
  <c r="P239" i="7" s="1"/>
  <c r="G239" i="7"/>
  <c r="O239" i="7" s="1"/>
  <c r="F239" i="7"/>
  <c r="N239" i="7" s="1"/>
  <c r="M238" i="7"/>
  <c r="U238" i="7" s="1"/>
  <c r="L238" i="7"/>
  <c r="T238" i="7" s="1"/>
  <c r="K238" i="7"/>
  <c r="S238" i="7" s="1"/>
  <c r="J238" i="7"/>
  <c r="R238" i="7" s="1"/>
  <c r="I238" i="7"/>
  <c r="Q238" i="7" s="1"/>
  <c r="H238" i="7"/>
  <c r="P238" i="7" s="1"/>
  <c r="G238" i="7"/>
  <c r="O238" i="7" s="1"/>
  <c r="F238" i="7"/>
  <c r="N238" i="7" s="1"/>
  <c r="M237" i="7"/>
  <c r="U237" i="7" s="1"/>
  <c r="L237" i="7"/>
  <c r="T237" i="7" s="1"/>
  <c r="K237" i="7"/>
  <c r="S237" i="7" s="1"/>
  <c r="J237" i="7"/>
  <c r="R237" i="7" s="1"/>
  <c r="I237" i="7"/>
  <c r="Q237" i="7" s="1"/>
  <c r="H237" i="7"/>
  <c r="P237" i="7" s="1"/>
  <c r="G237" i="7"/>
  <c r="O237" i="7" s="1"/>
  <c r="F237" i="7"/>
  <c r="N237" i="7" s="1"/>
  <c r="M236" i="7"/>
  <c r="U236" i="7" s="1"/>
  <c r="L236" i="7"/>
  <c r="T236" i="7" s="1"/>
  <c r="K236" i="7"/>
  <c r="S236" i="7" s="1"/>
  <c r="J236" i="7"/>
  <c r="R236" i="7" s="1"/>
  <c r="I236" i="7"/>
  <c r="Q236" i="7" s="1"/>
  <c r="H236" i="7"/>
  <c r="P236" i="7" s="1"/>
  <c r="G236" i="7"/>
  <c r="O236" i="7" s="1"/>
  <c r="F236" i="7"/>
  <c r="N236" i="7" s="1"/>
  <c r="M235" i="7"/>
  <c r="U235" i="7" s="1"/>
  <c r="L235" i="7"/>
  <c r="T235" i="7" s="1"/>
  <c r="K235" i="7"/>
  <c r="S235" i="7" s="1"/>
  <c r="J235" i="7"/>
  <c r="R235" i="7" s="1"/>
  <c r="I235" i="7"/>
  <c r="Q235" i="7" s="1"/>
  <c r="H235" i="7"/>
  <c r="P235" i="7" s="1"/>
  <c r="G235" i="7"/>
  <c r="O235" i="7" s="1"/>
  <c r="F235" i="7"/>
  <c r="N235" i="7" s="1"/>
  <c r="M234" i="7"/>
  <c r="U234" i="7" s="1"/>
  <c r="L234" i="7"/>
  <c r="T234" i="7" s="1"/>
  <c r="K234" i="7"/>
  <c r="S234" i="7" s="1"/>
  <c r="J234" i="7"/>
  <c r="R234" i="7" s="1"/>
  <c r="I234" i="7"/>
  <c r="Q234" i="7" s="1"/>
  <c r="H234" i="7"/>
  <c r="P234" i="7" s="1"/>
  <c r="G234" i="7"/>
  <c r="O234" i="7" s="1"/>
  <c r="F234" i="7"/>
  <c r="N234" i="7" s="1"/>
  <c r="M233" i="7"/>
  <c r="U233" i="7" s="1"/>
  <c r="L233" i="7"/>
  <c r="T233" i="7" s="1"/>
  <c r="K233" i="7"/>
  <c r="S233" i="7" s="1"/>
  <c r="J233" i="7"/>
  <c r="R233" i="7" s="1"/>
  <c r="I233" i="7"/>
  <c r="Q233" i="7" s="1"/>
  <c r="H233" i="7"/>
  <c r="P233" i="7" s="1"/>
  <c r="G233" i="7"/>
  <c r="O233" i="7" s="1"/>
  <c r="F233" i="7"/>
  <c r="N233" i="7" s="1"/>
  <c r="M232" i="7"/>
  <c r="U232" i="7" s="1"/>
  <c r="L232" i="7"/>
  <c r="T232" i="7" s="1"/>
  <c r="K232" i="7"/>
  <c r="S232" i="7" s="1"/>
  <c r="J232" i="7"/>
  <c r="R232" i="7" s="1"/>
  <c r="I232" i="7"/>
  <c r="Q232" i="7" s="1"/>
  <c r="H232" i="7"/>
  <c r="P232" i="7" s="1"/>
  <c r="G232" i="7"/>
  <c r="O232" i="7" s="1"/>
  <c r="F232" i="7"/>
  <c r="N232" i="7" s="1"/>
  <c r="M231" i="7"/>
  <c r="U231" i="7" s="1"/>
  <c r="L231" i="7"/>
  <c r="T231" i="7" s="1"/>
  <c r="K231" i="7"/>
  <c r="S231" i="7" s="1"/>
  <c r="J231" i="7"/>
  <c r="R231" i="7" s="1"/>
  <c r="I231" i="7"/>
  <c r="Q231" i="7" s="1"/>
  <c r="H231" i="7"/>
  <c r="P231" i="7" s="1"/>
  <c r="G231" i="7"/>
  <c r="O231" i="7" s="1"/>
  <c r="F231" i="7"/>
  <c r="N231" i="7" s="1"/>
  <c r="M230" i="7"/>
  <c r="U230" i="7" s="1"/>
  <c r="L230" i="7"/>
  <c r="T230" i="7" s="1"/>
  <c r="K230" i="7"/>
  <c r="S230" i="7" s="1"/>
  <c r="J230" i="7"/>
  <c r="R230" i="7" s="1"/>
  <c r="I230" i="7"/>
  <c r="Q230" i="7" s="1"/>
  <c r="H230" i="7"/>
  <c r="P230" i="7" s="1"/>
  <c r="G230" i="7"/>
  <c r="O230" i="7" s="1"/>
  <c r="F230" i="7"/>
  <c r="N230" i="7" s="1"/>
  <c r="M229" i="7"/>
  <c r="U229" i="7" s="1"/>
  <c r="L229" i="7"/>
  <c r="T229" i="7" s="1"/>
  <c r="K229" i="7"/>
  <c r="S229" i="7" s="1"/>
  <c r="J229" i="7"/>
  <c r="R229" i="7" s="1"/>
  <c r="I229" i="7"/>
  <c r="Q229" i="7" s="1"/>
  <c r="H229" i="7"/>
  <c r="P229" i="7" s="1"/>
  <c r="G229" i="7"/>
  <c r="O229" i="7" s="1"/>
  <c r="F229" i="7"/>
  <c r="N229" i="7" s="1"/>
  <c r="M228" i="7"/>
  <c r="U228" i="7" s="1"/>
  <c r="L228" i="7"/>
  <c r="T228" i="7" s="1"/>
  <c r="K228" i="7"/>
  <c r="S228" i="7" s="1"/>
  <c r="J228" i="7"/>
  <c r="R228" i="7" s="1"/>
  <c r="I228" i="7"/>
  <c r="Q228" i="7" s="1"/>
  <c r="H228" i="7"/>
  <c r="P228" i="7" s="1"/>
  <c r="G228" i="7"/>
  <c r="O228" i="7" s="1"/>
  <c r="F228" i="7"/>
  <c r="N228" i="7" s="1"/>
  <c r="M227" i="7"/>
  <c r="U227" i="7" s="1"/>
  <c r="L227" i="7"/>
  <c r="T227" i="7" s="1"/>
  <c r="K227" i="7"/>
  <c r="S227" i="7" s="1"/>
  <c r="J227" i="7"/>
  <c r="R227" i="7" s="1"/>
  <c r="I227" i="7"/>
  <c r="Q227" i="7" s="1"/>
  <c r="H227" i="7"/>
  <c r="P227" i="7" s="1"/>
  <c r="G227" i="7"/>
  <c r="O227" i="7" s="1"/>
  <c r="F227" i="7"/>
  <c r="N227" i="7" s="1"/>
  <c r="M226" i="7"/>
  <c r="U226" i="7" s="1"/>
  <c r="L226" i="7"/>
  <c r="T226" i="7" s="1"/>
  <c r="K226" i="7"/>
  <c r="S226" i="7" s="1"/>
  <c r="J226" i="7"/>
  <c r="R226" i="7" s="1"/>
  <c r="I226" i="7"/>
  <c r="Q226" i="7" s="1"/>
  <c r="H226" i="7"/>
  <c r="P226" i="7" s="1"/>
  <c r="G226" i="7"/>
  <c r="O226" i="7" s="1"/>
  <c r="F226" i="7"/>
  <c r="N226" i="7" s="1"/>
  <c r="M225" i="7"/>
  <c r="U225" i="7" s="1"/>
  <c r="L225" i="7"/>
  <c r="T225" i="7" s="1"/>
  <c r="K225" i="7"/>
  <c r="S225" i="7" s="1"/>
  <c r="J225" i="7"/>
  <c r="R225" i="7" s="1"/>
  <c r="I225" i="7"/>
  <c r="Q225" i="7" s="1"/>
  <c r="H225" i="7"/>
  <c r="P225" i="7" s="1"/>
  <c r="G225" i="7"/>
  <c r="O225" i="7" s="1"/>
  <c r="F225" i="7"/>
  <c r="N225" i="7" s="1"/>
  <c r="M224" i="7"/>
  <c r="U224" i="7" s="1"/>
  <c r="L224" i="7"/>
  <c r="T224" i="7" s="1"/>
  <c r="K224" i="7"/>
  <c r="S224" i="7" s="1"/>
  <c r="J224" i="7"/>
  <c r="R224" i="7" s="1"/>
  <c r="I224" i="7"/>
  <c r="Q224" i="7" s="1"/>
  <c r="H224" i="7"/>
  <c r="P224" i="7" s="1"/>
  <c r="G224" i="7"/>
  <c r="O224" i="7" s="1"/>
  <c r="F224" i="7"/>
  <c r="N224" i="7" s="1"/>
  <c r="M223" i="7"/>
  <c r="U223" i="7" s="1"/>
  <c r="L223" i="7"/>
  <c r="T223" i="7" s="1"/>
  <c r="K223" i="7"/>
  <c r="S223" i="7" s="1"/>
  <c r="J223" i="7"/>
  <c r="R223" i="7" s="1"/>
  <c r="I223" i="7"/>
  <c r="Q223" i="7" s="1"/>
  <c r="H223" i="7"/>
  <c r="P223" i="7" s="1"/>
  <c r="G223" i="7"/>
  <c r="O223" i="7" s="1"/>
  <c r="F223" i="7"/>
  <c r="N223" i="7" s="1"/>
  <c r="M222" i="7"/>
  <c r="U222" i="7" s="1"/>
  <c r="L222" i="7"/>
  <c r="T222" i="7" s="1"/>
  <c r="K222" i="7"/>
  <c r="S222" i="7" s="1"/>
  <c r="J222" i="7"/>
  <c r="R222" i="7" s="1"/>
  <c r="I222" i="7"/>
  <c r="Q222" i="7" s="1"/>
  <c r="H222" i="7"/>
  <c r="P222" i="7" s="1"/>
  <c r="G222" i="7"/>
  <c r="O222" i="7" s="1"/>
  <c r="F222" i="7"/>
  <c r="N222" i="7" s="1"/>
  <c r="M221" i="7"/>
  <c r="U221" i="7" s="1"/>
  <c r="L221" i="7"/>
  <c r="T221" i="7" s="1"/>
  <c r="K221" i="7"/>
  <c r="S221" i="7" s="1"/>
  <c r="J221" i="7"/>
  <c r="R221" i="7" s="1"/>
  <c r="I221" i="7"/>
  <c r="Q221" i="7" s="1"/>
  <c r="H221" i="7"/>
  <c r="P221" i="7" s="1"/>
  <c r="G221" i="7"/>
  <c r="O221" i="7" s="1"/>
  <c r="F221" i="7"/>
  <c r="N221" i="7" s="1"/>
  <c r="M220" i="7"/>
  <c r="U220" i="7" s="1"/>
  <c r="L220" i="7"/>
  <c r="T220" i="7" s="1"/>
  <c r="K220" i="7"/>
  <c r="S220" i="7" s="1"/>
  <c r="J220" i="7"/>
  <c r="R220" i="7" s="1"/>
  <c r="I220" i="7"/>
  <c r="Q220" i="7" s="1"/>
  <c r="H220" i="7"/>
  <c r="P220" i="7" s="1"/>
  <c r="G220" i="7"/>
  <c r="O220" i="7" s="1"/>
  <c r="F220" i="7"/>
  <c r="N220" i="7" s="1"/>
  <c r="M219" i="7"/>
  <c r="U219" i="7" s="1"/>
  <c r="L219" i="7"/>
  <c r="T219" i="7" s="1"/>
  <c r="K219" i="7"/>
  <c r="S219" i="7" s="1"/>
  <c r="J219" i="7"/>
  <c r="R219" i="7" s="1"/>
  <c r="I219" i="7"/>
  <c r="Q219" i="7" s="1"/>
  <c r="H219" i="7"/>
  <c r="P219" i="7" s="1"/>
  <c r="G219" i="7"/>
  <c r="O219" i="7" s="1"/>
  <c r="F219" i="7"/>
  <c r="N219" i="7" s="1"/>
  <c r="M218" i="7"/>
  <c r="U218" i="7" s="1"/>
  <c r="L218" i="7"/>
  <c r="T218" i="7" s="1"/>
  <c r="K218" i="7"/>
  <c r="S218" i="7" s="1"/>
  <c r="J218" i="7"/>
  <c r="R218" i="7" s="1"/>
  <c r="I218" i="7"/>
  <c r="Q218" i="7" s="1"/>
  <c r="H218" i="7"/>
  <c r="P218" i="7" s="1"/>
  <c r="G218" i="7"/>
  <c r="O218" i="7" s="1"/>
  <c r="F218" i="7"/>
  <c r="N218" i="7" s="1"/>
  <c r="M217" i="7"/>
  <c r="U217" i="7" s="1"/>
  <c r="L217" i="7"/>
  <c r="T217" i="7" s="1"/>
  <c r="K217" i="7"/>
  <c r="S217" i="7" s="1"/>
  <c r="J217" i="7"/>
  <c r="R217" i="7" s="1"/>
  <c r="I217" i="7"/>
  <c r="Q217" i="7" s="1"/>
  <c r="H217" i="7"/>
  <c r="P217" i="7" s="1"/>
  <c r="G217" i="7"/>
  <c r="O217" i="7" s="1"/>
  <c r="F217" i="7"/>
  <c r="N217" i="7" s="1"/>
  <c r="M216" i="7"/>
  <c r="U216" i="7" s="1"/>
  <c r="L216" i="7"/>
  <c r="T216" i="7" s="1"/>
  <c r="K216" i="7"/>
  <c r="S216" i="7" s="1"/>
  <c r="J216" i="7"/>
  <c r="R216" i="7" s="1"/>
  <c r="I216" i="7"/>
  <c r="Q216" i="7" s="1"/>
  <c r="H216" i="7"/>
  <c r="P216" i="7" s="1"/>
  <c r="G216" i="7"/>
  <c r="O216" i="7" s="1"/>
  <c r="F216" i="7"/>
  <c r="N216" i="7" s="1"/>
  <c r="M215" i="7"/>
  <c r="U215" i="7" s="1"/>
  <c r="L215" i="7"/>
  <c r="T215" i="7" s="1"/>
  <c r="K215" i="7"/>
  <c r="S215" i="7" s="1"/>
  <c r="J215" i="7"/>
  <c r="R215" i="7" s="1"/>
  <c r="I215" i="7"/>
  <c r="Q215" i="7" s="1"/>
  <c r="H215" i="7"/>
  <c r="P215" i="7" s="1"/>
  <c r="G215" i="7"/>
  <c r="O215" i="7" s="1"/>
  <c r="F215" i="7"/>
  <c r="N215" i="7" s="1"/>
  <c r="M214" i="7"/>
  <c r="U214" i="7" s="1"/>
  <c r="L214" i="7"/>
  <c r="T214" i="7" s="1"/>
  <c r="K214" i="7"/>
  <c r="S214" i="7" s="1"/>
  <c r="J214" i="7"/>
  <c r="R214" i="7" s="1"/>
  <c r="I214" i="7"/>
  <c r="Q214" i="7" s="1"/>
  <c r="H214" i="7"/>
  <c r="P214" i="7" s="1"/>
  <c r="G214" i="7"/>
  <c r="O214" i="7" s="1"/>
  <c r="F214" i="7"/>
  <c r="N214" i="7" s="1"/>
  <c r="M213" i="7"/>
  <c r="U213" i="7" s="1"/>
  <c r="L213" i="7"/>
  <c r="T213" i="7" s="1"/>
  <c r="K213" i="7"/>
  <c r="S213" i="7" s="1"/>
  <c r="J213" i="7"/>
  <c r="R213" i="7" s="1"/>
  <c r="I213" i="7"/>
  <c r="Q213" i="7" s="1"/>
  <c r="H213" i="7"/>
  <c r="P213" i="7" s="1"/>
  <c r="G213" i="7"/>
  <c r="O213" i="7" s="1"/>
  <c r="F213" i="7"/>
  <c r="N213" i="7" s="1"/>
  <c r="M212" i="7"/>
  <c r="U212" i="7" s="1"/>
  <c r="L212" i="7"/>
  <c r="T212" i="7" s="1"/>
  <c r="K212" i="7"/>
  <c r="S212" i="7" s="1"/>
  <c r="J212" i="7"/>
  <c r="R212" i="7" s="1"/>
  <c r="I212" i="7"/>
  <c r="Q212" i="7" s="1"/>
  <c r="H212" i="7"/>
  <c r="P212" i="7" s="1"/>
  <c r="G212" i="7"/>
  <c r="O212" i="7" s="1"/>
  <c r="F212" i="7"/>
  <c r="N212" i="7" s="1"/>
  <c r="M211" i="7"/>
  <c r="U211" i="7" s="1"/>
  <c r="L211" i="7"/>
  <c r="T211" i="7" s="1"/>
  <c r="K211" i="7"/>
  <c r="S211" i="7" s="1"/>
  <c r="J211" i="7"/>
  <c r="R211" i="7" s="1"/>
  <c r="I211" i="7"/>
  <c r="Q211" i="7" s="1"/>
  <c r="H211" i="7"/>
  <c r="P211" i="7" s="1"/>
  <c r="G211" i="7"/>
  <c r="O211" i="7" s="1"/>
  <c r="F211" i="7"/>
  <c r="N211" i="7" s="1"/>
  <c r="M210" i="7"/>
  <c r="U210" i="7" s="1"/>
  <c r="L210" i="7"/>
  <c r="T210" i="7" s="1"/>
  <c r="K210" i="7"/>
  <c r="S210" i="7" s="1"/>
  <c r="J210" i="7"/>
  <c r="R210" i="7" s="1"/>
  <c r="I210" i="7"/>
  <c r="Q210" i="7" s="1"/>
  <c r="H210" i="7"/>
  <c r="P210" i="7" s="1"/>
  <c r="G210" i="7"/>
  <c r="O210" i="7" s="1"/>
  <c r="F210" i="7"/>
  <c r="N210" i="7" s="1"/>
  <c r="M209" i="7"/>
  <c r="U209" i="7" s="1"/>
  <c r="L209" i="7"/>
  <c r="T209" i="7" s="1"/>
  <c r="K209" i="7"/>
  <c r="S209" i="7" s="1"/>
  <c r="J209" i="7"/>
  <c r="R209" i="7" s="1"/>
  <c r="I209" i="7"/>
  <c r="Q209" i="7" s="1"/>
  <c r="H209" i="7"/>
  <c r="P209" i="7" s="1"/>
  <c r="G209" i="7"/>
  <c r="O209" i="7" s="1"/>
  <c r="F209" i="7"/>
  <c r="N209" i="7" s="1"/>
  <c r="M208" i="7"/>
  <c r="U208" i="7" s="1"/>
  <c r="L208" i="7"/>
  <c r="T208" i="7" s="1"/>
  <c r="K208" i="7"/>
  <c r="S208" i="7" s="1"/>
  <c r="J208" i="7"/>
  <c r="R208" i="7" s="1"/>
  <c r="I208" i="7"/>
  <c r="Q208" i="7" s="1"/>
  <c r="H208" i="7"/>
  <c r="P208" i="7" s="1"/>
  <c r="G208" i="7"/>
  <c r="O208" i="7" s="1"/>
  <c r="F208" i="7"/>
  <c r="N208" i="7" s="1"/>
  <c r="M207" i="7"/>
  <c r="U207" i="7" s="1"/>
  <c r="L207" i="7"/>
  <c r="T207" i="7" s="1"/>
  <c r="K207" i="7"/>
  <c r="S207" i="7" s="1"/>
  <c r="J207" i="7"/>
  <c r="R207" i="7" s="1"/>
  <c r="I207" i="7"/>
  <c r="Q207" i="7" s="1"/>
  <c r="H207" i="7"/>
  <c r="P207" i="7" s="1"/>
  <c r="G207" i="7"/>
  <c r="O207" i="7" s="1"/>
  <c r="F207" i="7"/>
  <c r="N207" i="7" s="1"/>
  <c r="M206" i="7"/>
  <c r="U206" i="7" s="1"/>
  <c r="L206" i="7"/>
  <c r="T206" i="7" s="1"/>
  <c r="K206" i="7"/>
  <c r="S206" i="7" s="1"/>
  <c r="J206" i="7"/>
  <c r="R206" i="7" s="1"/>
  <c r="I206" i="7"/>
  <c r="Q206" i="7" s="1"/>
  <c r="H206" i="7"/>
  <c r="P206" i="7" s="1"/>
  <c r="G206" i="7"/>
  <c r="O206" i="7" s="1"/>
  <c r="F206" i="7"/>
  <c r="N206" i="7" s="1"/>
  <c r="M205" i="7"/>
  <c r="U205" i="7" s="1"/>
  <c r="L205" i="7"/>
  <c r="T205" i="7" s="1"/>
  <c r="K205" i="7"/>
  <c r="S205" i="7" s="1"/>
  <c r="J205" i="7"/>
  <c r="R205" i="7" s="1"/>
  <c r="I205" i="7"/>
  <c r="Q205" i="7" s="1"/>
  <c r="H205" i="7"/>
  <c r="P205" i="7" s="1"/>
  <c r="G205" i="7"/>
  <c r="O205" i="7" s="1"/>
  <c r="F205" i="7"/>
  <c r="N205" i="7" s="1"/>
  <c r="M204" i="7"/>
  <c r="U204" i="7" s="1"/>
  <c r="L204" i="7"/>
  <c r="T204" i="7" s="1"/>
  <c r="K204" i="7"/>
  <c r="S204" i="7" s="1"/>
  <c r="J204" i="7"/>
  <c r="R204" i="7" s="1"/>
  <c r="I204" i="7"/>
  <c r="Q204" i="7" s="1"/>
  <c r="H204" i="7"/>
  <c r="P204" i="7" s="1"/>
  <c r="G204" i="7"/>
  <c r="O204" i="7" s="1"/>
  <c r="F204" i="7"/>
  <c r="N204" i="7" s="1"/>
  <c r="M203" i="7"/>
  <c r="U203" i="7" s="1"/>
  <c r="L203" i="7"/>
  <c r="T203" i="7" s="1"/>
  <c r="K203" i="7"/>
  <c r="S203" i="7" s="1"/>
  <c r="J203" i="7"/>
  <c r="R203" i="7" s="1"/>
  <c r="I203" i="7"/>
  <c r="Q203" i="7" s="1"/>
  <c r="H203" i="7"/>
  <c r="P203" i="7" s="1"/>
  <c r="G203" i="7"/>
  <c r="O203" i="7" s="1"/>
  <c r="F203" i="7"/>
  <c r="N203" i="7" s="1"/>
  <c r="M202" i="7"/>
  <c r="U202" i="7" s="1"/>
  <c r="L202" i="7"/>
  <c r="T202" i="7" s="1"/>
  <c r="K202" i="7"/>
  <c r="S202" i="7" s="1"/>
  <c r="J202" i="7"/>
  <c r="R202" i="7" s="1"/>
  <c r="I202" i="7"/>
  <c r="Q202" i="7" s="1"/>
  <c r="H202" i="7"/>
  <c r="P202" i="7" s="1"/>
  <c r="G202" i="7"/>
  <c r="O202" i="7" s="1"/>
  <c r="F202" i="7"/>
  <c r="N202" i="7" s="1"/>
  <c r="M201" i="7"/>
  <c r="U201" i="7" s="1"/>
  <c r="L201" i="7"/>
  <c r="T201" i="7" s="1"/>
  <c r="K201" i="7"/>
  <c r="S201" i="7" s="1"/>
  <c r="J201" i="7"/>
  <c r="R201" i="7" s="1"/>
  <c r="I201" i="7"/>
  <c r="Q201" i="7" s="1"/>
  <c r="H201" i="7"/>
  <c r="P201" i="7" s="1"/>
  <c r="G201" i="7"/>
  <c r="O201" i="7" s="1"/>
  <c r="F201" i="7"/>
  <c r="N201" i="7" s="1"/>
  <c r="M200" i="7"/>
  <c r="U200" i="7" s="1"/>
  <c r="L200" i="7"/>
  <c r="T200" i="7" s="1"/>
  <c r="K200" i="7"/>
  <c r="S200" i="7" s="1"/>
  <c r="J200" i="7"/>
  <c r="R200" i="7" s="1"/>
  <c r="I200" i="7"/>
  <c r="Q200" i="7" s="1"/>
  <c r="H200" i="7"/>
  <c r="P200" i="7" s="1"/>
  <c r="G200" i="7"/>
  <c r="O200" i="7" s="1"/>
  <c r="F200" i="7"/>
  <c r="N200" i="7" s="1"/>
  <c r="M199" i="7"/>
  <c r="U199" i="7" s="1"/>
  <c r="L199" i="7"/>
  <c r="T199" i="7" s="1"/>
  <c r="K199" i="7"/>
  <c r="S199" i="7" s="1"/>
  <c r="J199" i="7"/>
  <c r="R199" i="7" s="1"/>
  <c r="I199" i="7"/>
  <c r="Q199" i="7" s="1"/>
  <c r="H199" i="7"/>
  <c r="P199" i="7" s="1"/>
  <c r="G199" i="7"/>
  <c r="O199" i="7" s="1"/>
  <c r="F199" i="7"/>
  <c r="N199" i="7" s="1"/>
  <c r="M198" i="7"/>
  <c r="U198" i="7" s="1"/>
  <c r="L198" i="7"/>
  <c r="T198" i="7" s="1"/>
  <c r="K198" i="7"/>
  <c r="S198" i="7" s="1"/>
  <c r="J198" i="7"/>
  <c r="R198" i="7" s="1"/>
  <c r="I198" i="7"/>
  <c r="Q198" i="7" s="1"/>
  <c r="H198" i="7"/>
  <c r="P198" i="7" s="1"/>
  <c r="G198" i="7"/>
  <c r="O198" i="7" s="1"/>
  <c r="F198" i="7"/>
  <c r="N198" i="7" s="1"/>
  <c r="M197" i="7"/>
  <c r="U197" i="7" s="1"/>
  <c r="L197" i="7"/>
  <c r="T197" i="7" s="1"/>
  <c r="K197" i="7"/>
  <c r="S197" i="7" s="1"/>
  <c r="J197" i="7"/>
  <c r="R197" i="7" s="1"/>
  <c r="I197" i="7"/>
  <c r="Q197" i="7" s="1"/>
  <c r="H197" i="7"/>
  <c r="P197" i="7" s="1"/>
  <c r="G197" i="7"/>
  <c r="O197" i="7" s="1"/>
  <c r="F197" i="7"/>
  <c r="N197" i="7" s="1"/>
  <c r="M196" i="7"/>
  <c r="U196" i="7" s="1"/>
  <c r="L196" i="7"/>
  <c r="T196" i="7" s="1"/>
  <c r="K196" i="7"/>
  <c r="S196" i="7" s="1"/>
  <c r="J196" i="7"/>
  <c r="R196" i="7" s="1"/>
  <c r="I196" i="7"/>
  <c r="Q196" i="7" s="1"/>
  <c r="H196" i="7"/>
  <c r="P196" i="7" s="1"/>
  <c r="G196" i="7"/>
  <c r="O196" i="7" s="1"/>
  <c r="F196" i="7"/>
  <c r="N196" i="7" s="1"/>
  <c r="M195" i="7"/>
  <c r="U195" i="7" s="1"/>
  <c r="L195" i="7"/>
  <c r="T195" i="7" s="1"/>
  <c r="K195" i="7"/>
  <c r="S195" i="7" s="1"/>
  <c r="J195" i="7"/>
  <c r="R195" i="7" s="1"/>
  <c r="I195" i="7"/>
  <c r="Q195" i="7" s="1"/>
  <c r="H195" i="7"/>
  <c r="P195" i="7" s="1"/>
  <c r="G195" i="7"/>
  <c r="O195" i="7" s="1"/>
  <c r="F195" i="7"/>
  <c r="N195" i="7" s="1"/>
  <c r="M194" i="7"/>
  <c r="U194" i="7" s="1"/>
  <c r="L194" i="7"/>
  <c r="T194" i="7" s="1"/>
  <c r="K194" i="7"/>
  <c r="S194" i="7" s="1"/>
  <c r="J194" i="7"/>
  <c r="R194" i="7" s="1"/>
  <c r="I194" i="7"/>
  <c r="Q194" i="7" s="1"/>
  <c r="H194" i="7"/>
  <c r="P194" i="7" s="1"/>
  <c r="G194" i="7"/>
  <c r="O194" i="7" s="1"/>
  <c r="F194" i="7"/>
  <c r="N194" i="7" s="1"/>
  <c r="M193" i="7"/>
  <c r="U193" i="7" s="1"/>
  <c r="L193" i="7"/>
  <c r="T193" i="7" s="1"/>
  <c r="K193" i="7"/>
  <c r="S193" i="7" s="1"/>
  <c r="J193" i="7"/>
  <c r="R193" i="7" s="1"/>
  <c r="I193" i="7"/>
  <c r="Q193" i="7" s="1"/>
  <c r="H193" i="7"/>
  <c r="P193" i="7" s="1"/>
  <c r="G193" i="7"/>
  <c r="O193" i="7" s="1"/>
  <c r="F193" i="7"/>
  <c r="N193" i="7" s="1"/>
  <c r="M192" i="7"/>
  <c r="U192" i="7" s="1"/>
  <c r="L192" i="7"/>
  <c r="T192" i="7" s="1"/>
  <c r="K192" i="7"/>
  <c r="S192" i="7" s="1"/>
  <c r="J192" i="7"/>
  <c r="R192" i="7" s="1"/>
  <c r="I192" i="7"/>
  <c r="Q192" i="7" s="1"/>
  <c r="H192" i="7"/>
  <c r="P192" i="7" s="1"/>
  <c r="G192" i="7"/>
  <c r="O192" i="7" s="1"/>
  <c r="F192" i="7"/>
  <c r="N192" i="7" s="1"/>
  <c r="M191" i="7"/>
  <c r="U191" i="7" s="1"/>
  <c r="L191" i="7"/>
  <c r="T191" i="7" s="1"/>
  <c r="K191" i="7"/>
  <c r="S191" i="7" s="1"/>
  <c r="J191" i="7"/>
  <c r="R191" i="7" s="1"/>
  <c r="I191" i="7"/>
  <c r="Q191" i="7" s="1"/>
  <c r="H191" i="7"/>
  <c r="P191" i="7" s="1"/>
  <c r="G191" i="7"/>
  <c r="O191" i="7" s="1"/>
  <c r="F191" i="7"/>
  <c r="N191" i="7" s="1"/>
  <c r="M190" i="7"/>
  <c r="U190" i="7" s="1"/>
  <c r="L190" i="7"/>
  <c r="T190" i="7" s="1"/>
  <c r="K190" i="7"/>
  <c r="S190" i="7" s="1"/>
  <c r="J190" i="7"/>
  <c r="R190" i="7" s="1"/>
  <c r="I190" i="7"/>
  <c r="Q190" i="7" s="1"/>
  <c r="H190" i="7"/>
  <c r="P190" i="7" s="1"/>
  <c r="G190" i="7"/>
  <c r="O190" i="7" s="1"/>
  <c r="F190" i="7"/>
  <c r="N190" i="7" s="1"/>
  <c r="M189" i="7"/>
  <c r="U189" i="7" s="1"/>
  <c r="L189" i="7"/>
  <c r="T189" i="7" s="1"/>
  <c r="K189" i="7"/>
  <c r="S189" i="7" s="1"/>
  <c r="J189" i="7"/>
  <c r="R189" i="7" s="1"/>
  <c r="I189" i="7"/>
  <c r="Q189" i="7" s="1"/>
  <c r="H189" i="7"/>
  <c r="P189" i="7" s="1"/>
  <c r="G189" i="7"/>
  <c r="O189" i="7" s="1"/>
  <c r="F189" i="7"/>
  <c r="N189" i="7" s="1"/>
  <c r="M188" i="7"/>
  <c r="U188" i="7" s="1"/>
  <c r="L188" i="7"/>
  <c r="T188" i="7" s="1"/>
  <c r="K188" i="7"/>
  <c r="S188" i="7" s="1"/>
  <c r="J188" i="7"/>
  <c r="R188" i="7" s="1"/>
  <c r="I188" i="7"/>
  <c r="Q188" i="7" s="1"/>
  <c r="H188" i="7"/>
  <c r="P188" i="7" s="1"/>
  <c r="G188" i="7"/>
  <c r="O188" i="7" s="1"/>
  <c r="F188" i="7"/>
  <c r="N188" i="7" s="1"/>
  <c r="M187" i="7"/>
  <c r="U187" i="7" s="1"/>
  <c r="L187" i="7"/>
  <c r="T187" i="7" s="1"/>
  <c r="K187" i="7"/>
  <c r="S187" i="7" s="1"/>
  <c r="J187" i="7"/>
  <c r="R187" i="7" s="1"/>
  <c r="I187" i="7"/>
  <c r="Q187" i="7" s="1"/>
  <c r="H187" i="7"/>
  <c r="P187" i="7" s="1"/>
  <c r="G187" i="7"/>
  <c r="O187" i="7" s="1"/>
  <c r="F187" i="7"/>
  <c r="N187" i="7" s="1"/>
  <c r="M186" i="7"/>
  <c r="U186" i="7" s="1"/>
  <c r="L186" i="7"/>
  <c r="T186" i="7" s="1"/>
  <c r="K186" i="7"/>
  <c r="S186" i="7" s="1"/>
  <c r="J186" i="7"/>
  <c r="R186" i="7" s="1"/>
  <c r="I186" i="7"/>
  <c r="Q186" i="7" s="1"/>
  <c r="H186" i="7"/>
  <c r="P186" i="7" s="1"/>
  <c r="G186" i="7"/>
  <c r="O186" i="7" s="1"/>
  <c r="F186" i="7"/>
  <c r="N186" i="7" s="1"/>
  <c r="M185" i="7"/>
  <c r="U185" i="7" s="1"/>
  <c r="L185" i="7"/>
  <c r="T185" i="7" s="1"/>
  <c r="K185" i="7"/>
  <c r="S185" i="7" s="1"/>
  <c r="J185" i="7"/>
  <c r="R185" i="7" s="1"/>
  <c r="I185" i="7"/>
  <c r="Q185" i="7" s="1"/>
  <c r="H185" i="7"/>
  <c r="P185" i="7" s="1"/>
  <c r="G185" i="7"/>
  <c r="O185" i="7" s="1"/>
  <c r="F185" i="7"/>
  <c r="N185" i="7" s="1"/>
  <c r="M184" i="7"/>
  <c r="U184" i="7" s="1"/>
  <c r="L184" i="7"/>
  <c r="T184" i="7" s="1"/>
  <c r="K184" i="7"/>
  <c r="S184" i="7" s="1"/>
  <c r="J184" i="7"/>
  <c r="R184" i="7" s="1"/>
  <c r="I184" i="7"/>
  <c r="Q184" i="7" s="1"/>
  <c r="H184" i="7"/>
  <c r="P184" i="7" s="1"/>
  <c r="G184" i="7"/>
  <c r="O184" i="7" s="1"/>
  <c r="F184" i="7"/>
  <c r="N184" i="7" s="1"/>
  <c r="M183" i="7"/>
  <c r="U183" i="7" s="1"/>
  <c r="L183" i="7"/>
  <c r="T183" i="7" s="1"/>
  <c r="K183" i="7"/>
  <c r="S183" i="7" s="1"/>
  <c r="J183" i="7"/>
  <c r="R183" i="7" s="1"/>
  <c r="I183" i="7"/>
  <c r="Q183" i="7" s="1"/>
  <c r="H183" i="7"/>
  <c r="P183" i="7" s="1"/>
  <c r="G183" i="7"/>
  <c r="O183" i="7" s="1"/>
  <c r="F183" i="7"/>
  <c r="N183" i="7" s="1"/>
  <c r="M182" i="7"/>
  <c r="U182" i="7" s="1"/>
  <c r="L182" i="7"/>
  <c r="T182" i="7" s="1"/>
  <c r="K182" i="7"/>
  <c r="S182" i="7" s="1"/>
  <c r="J182" i="7"/>
  <c r="R182" i="7" s="1"/>
  <c r="I182" i="7"/>
  <c r="Q182" i="7" s="1"/>
  <c r="H182" i="7"/>
  <c r="P182" i="7" s="1"/>
  <c r="G182" i="7"/>
  <c r="O182" i="7" s="1"/>
  <c r="F182" i="7"/>
  <c r="N182" i="7" s="1"/>
  <c r="M181" i="7"/>
  <c r="U181" i="7" s="1"/>
  <c r="L181" i="7"/>
  <c r="T181" i="7" s="1"/>
  <c r="K181" i="7"/>
  <c r="S181" i="7" s="1"/>
  <c r="J181" i="7"/>
  <c r="R181" i="7" s="1"/>
  <c r="I181" i="7"/>
  <c r="Q181" i="7" s="1"/>
  <c r="H181" i="7"/>
  <c r="P181" i="7" s="1"/>
  <c r="G181" i="7"/>
  <c r="O181" i="7" s="1"/>
  <c r="F181" i="7"/>
  <c r="N181" i="7" s="1"/>
  <c r="M180" i="7"/>
  <c r="U180" i="7" s="1"/>
  <c r="L180" i="7"/>
  <c r="T180" i="7" s="1"/>
  <c r="K180" i="7"/>
  <c r="S180" i="7" s="1"/>
  <c r="J180" i="7"/>
  <c r="R180" i="7" s="1"/>
  <c r="I180" i="7"/>
  <c r="Q180" i="7" s="1"/>
  <c r="H180" i="7"/>
  <c r="P180" i="7" s="1"/>
  <c r="G180" i="7"/>
  <c r="O180" i="7" s="1"/>
  <c r="F180" i="7"/>
  <c r="N180" i="7" s="1"/>
  <c r="M179" i="7"/>
  <c r="U179" i="7" s="1"/>
  <c r="L179" i="7"/>
  <c r="T179" i="7" s="1"/>
  <c r="K179" i="7"/>
  <c r="S179" i="7" s="1"/>
  <c r="J179" i="7"/>
  <c r="R179" i="7" s="1"/>
  <c r="I179" i="7"/>
  <c r="Q179" i="7" s="1"/>
  <c r="H179" i="7"/>
  <c r="P179" i="7" s="1"/>
  <c r="G179" i="7"/>
  <c r="O179" i="7" s="1"/>
  <c r="F179" i="7"/>
  <c r="N179" i="7" s="1"/>
  <c r="M178" i="7"/>
  <c r="U178" i="7" s="1"/>
  <c r="L178" i="7"/>
  <c r="T178" i="7" s="1"/>
  <c r="K178" i="7"/>
  <c r="S178" i="7" s="1"/>
  <c r="J178" i="7"/>
  <c r="R178" i="7" s="1"/>
  <c r="I178" i="7"/>
  <c r="Q178" i="7" s="1"/>
  <c r="H178" i="7"/>
  <c r="P178" i="7" s="1"/>
  <c r="G178" i="7"/>
  <c r="O178" i="7" s="1"/>
  <c r="F178" i="7"/>
  <c r="N178" i="7" s="1"/>
  <c r="M177" i="7"/>
  <c r="U177" i="7" s="1"/>
  <c r="L177" i="7"/>
  <c r="T177" i="7" s="1"/>
  <c r="K177" i="7"/>
  <c r="S177" i="7" s="1"/>
  <c r="J177" i="7"/>
  <c r="R177" i="7" s="1"/>
  <c r="I177" i="7"/>
  <c r="Q177" i="7" s="1"/>
  <c r="H177" i="7"/>
  <c r="P177" i="7" s="1"/>
  <c r="G177" i="7"/>
  <c r="O177" i="7" s="1"/>
  <c r="F177" i="7"/>
  <c r="N177" i="7" s="1"/>
  <c r="M176" i="7"/>
  <c r="U176" i="7" s="1"/>
  <c r="L176" i="7"/>
  <c r="T176" i="7" s="1"/>
  <c r="K176" i="7"/>
  <c r="S176" i="7" s="1"/>
  <c r="J176" i="7"/>
  <c r="R176" i="7" s="1"/>
  <c r="I176" i="7"/>
  <c r="Q176" i="7" s="1"/>
  <c r="H176" i="7"/>
  <c r="P176" i="7" s="1"/>
  <c r="G176" i="7"/>
  <c r="O176" i="7" s="1"/>
  <c r="F176" i="7"/>
  <c r="N176" i="7" s="1"/>
  <c r="M175" i="7"/>
  <c r="U175" i="7" s="1"/>
  <c r="L175" i="7"/>
  <c r="T175" i="7" s="1"/>
  <c r="K175" i="7"/>
  <c r="S175" i="7" s="1"/>
  <c r="J175" i="7"/>
  <c r="R175" i="7" s="1"/>
  <c r="I175" i="7"/>
  <c r="Q175" i="7" s="1"/>
  <c r="H175" i="7"/>
  <c r="P175" i="7" s="1"/>
  <c r="G175" i="7"/>
  <c r="O175" i="7" s="1"/>
  <c r="F175" i="7"/>
  <c r="N175" i="7" s="1"/>
  <c r="M174" i="7"/>
  <c r="U174" i="7" s="1"/>
  <c r="L174" i="7"/>
  <c r="T174" i="7" s="1"/>
  <c r="K174" i="7"/>
  <c r="S174" i="7" s="1"/>
  <c r="J174" i="7"/>
  <c r="R174" i="7" s="1"/>
  <c r="I174" i="7"/>
  <c r="Q174" i="7" s="1"/>
  <c r="H174" i="7"/>
  <c r="P174" i="7" s="1"/>
  <c r="G174" i="7"/>
  <c r="O174" i="7" s="1"/>
  <c r="F174" i="7"/>
  <c r="N174" i="7" s="1"/>
  <c r="M173" i="7"/>
  <c r="U173" i="7" s="1"/>
  <c r="L173" i="7"/>
  <c r="T173" i="7" s="1"/>
  <c r="K173" i="7"/>
  <c r="S173" i="7" s="1"/>
  <c r="J173" i="7"/>
  <c r="R173" i="7" s="1"/>
  <c r="I173" i="7"/>
  <c r="Q173" i="7" s="1"/>
  <c r="H173" i="7"/>
  <c r="P173" i="7" s="1"/>
  <c r="G173" i="7"/>
  <c r="O173" i="7" s="1"/>
  <c r="F173" i="7"/>
  <c r="N173" i="7" s="1"/>
  <c r="M172" i="7"/>
  <c r="U172" i="7" s="1"/>
  <c r="L172" i="7"/>
  <c r="T172" i="7" s="1"/>
  <c r="K172" i="7"/>
  <c r="S172" i="7" s="1"/>
  <c r="J172" i="7"/>
  <c r="R172" i="7" s="1"/>
  <c r="I172" i="7"/>
  <c r="Q172" i="7" s="1"/>
  <c r="H172" i="7"/>
  <c r="P172" i="7" s="1"/>
  <c r="G172" i="7"/>
  <c r="O172" i="7" s="1"/>
  <c r="F172" i="7"/>
  <c r="N172" i="7" s="1"/>
  <c r="M171" i="7"/>
  <c r="U171" i="7" s="1"/>
  <c r="L171" i="7"/>
  <c r="T171" i="7" s="1"/>
  <c r="K171" i="7"/>
  <c r="S171" i="7" s="1"/>
  <c r="J171" i="7"/>
  <c r="R171" i="7" s="1"/>
  <c r="I171" i="7"/>
  <c r="Q171" i="7" s="1"/>
  <c r="H171" i="7"/>
  <c r="P171" i="7" s="1"/>
  <c r="G171" i="7"/>
  <c r="O171" i="7" s="1"/>
  <c r="F171" i="7"/>
  <c r="N171" i="7" s="1"/>
  <c r="M170" i="7"/>
  <c r="U170" i="7" s="1"/>
  <c r="L170" i="7"/>
  <c r="T170" i="7" s="1"/>
  <c r="K170" i="7"/>
  <c r="S170" i="7" s="1"/>
  <c r="J170" i="7"/>
  <c r="R170" i="7" s="1"/>
  <c r="I170" i="7"/>
  <c r="Q170" i="7" s="1"/>
  <c r="H170" i="7"/>
  <c r="P170" i="7" s="1"/>
  <c r="G170" i="7"/>
  <c r="O170" i="7" s="1"/>
  <c r="F170" i="7"/>
  <c r="N170" i="7" s="1"/>
  <c r="M169" i="7"/>
  <c r="U169" i="7" s="1"/>
  <c r="L169" i="7"/>
  <c r="T169" i="7" s="1"/>
  <c r="K169" i="7"/>
  <c r="S169" i="7" s="1"/>
  <c r="J169" i="7"/>
  <c r="R169" i="7" s="1"/>
  <c r="I169" i="7"/>
  <c r="Q169" i="7" s="1"/>
  <c r="H169" i="7"/>
  <c r="P169" i="7" s="1"/>
  <c r="G169" i="7"/>
  <c r="O169" i="7" s="1"/>
  <c r="F169" i="7"/>
  <c r="N169" i="7" s="1"/>
  <c r="M168" i="7"/>
  <c r="U168" i="7" s="1"/>
  <c r="L168" i="7"/>
  <c r="T168" i="7" s="1"/>
  <c r="K168" i="7"/>
  <c r="S168" i="7" s="1"/>
  <c r="J168" i="7"/>
  <c r="R168" i="7" s="1"/>
  <c r="I168" i="7"/>
  <c r="Q168" i="7" s="1"/>
  <c r="H168" i="7"/>
  <c r="P168" i="7" s="1"/>
  <c r="G168" i="7"/>
  <c r="O168" i="7" s="1"/>
  <c r="F168" i="7"/>
  <c r="N168" i="7" s="1"/>
  <c r="M167" i="7"/>
  <c r="U167" i="7" s="1"/>
  <c r="L167" i="7"/>
  <c r="T167" i="7" s="1"/>
  <c r="K167" i="7"/>
  <c r="S167" i="7" s="1"/>
  <c r="J167" i="7"/>
  <c r="R167" i="7" s="1"/>
  <c r="I167" i="7"/>
  <c r="Q167" i="7" s="1"/>
  <c r="H167" i="7"/>
  <c r="P167" i="7" s="1"/>
  <c r="G167" i="7"/>
  <c r="O167" i="7" s="1"/>
  <c r="F167" i="7"/>
  <c r="N167" i="7" s="1"/>
  <c r="M166" i="7"/>
  <c r="U166" i="7" s="1"/>
  <c r="L166" i="7"/>
  <c r="T166" i="7" s="1"/>
  <c r="K166" i="7"/>
  <c r="S166" i="7" s="1"/>
  <c r="J166" i="7"/>
  <c r="R166" i="7" s="1"/>
  <c r="I166" i="7"/>
  <c r="Q166" i="7" s="1"/>
  <c r="H166" i="7"/>
  <c r="P166" i="7" s="1"/>
  <c r="G166" i="7"/>
  <c r="O166" i="7" s="1"/>
  <c r="F166" i="7"/>
  <c r="N166" i="7" s="1"/>
  <c r="M165" i="7"/>
  <c r="U165" i="7" s="1"/>
  <c r="L165" i="7"/>
  <c r="T165" i="7" s="1"/>
  <c r="K165" i="7"/>
  <c r="S165" i="7" s="1"/>
  <c r="J165" i="7"/>
  <c r="R165" i="7" s="1"/>
  <c r="I165" i="7"/>
  <c r="Q165" i="7" s="1"/>
  <c r="H165" i="7"/>
  <c r="P165" i="7" s="1"/>
  <c r="G165" i="7"/>
  <c r="O165" i="7" s="1"/>
  <c r="F165" i="7"/>
  <c r="N165" i="7" s="1"/>
  <c r="M164" i="7"/>
  <c r="U164" i="7" s="1"/>
  <c r="L164" i="7"/>
  <c r="T164" i="7" s="1"/>
  <c r="K164" i="7"/>
  <c r="S164" i="7" s="1"/>
  <c r="J164" i="7"/>
  <c r="R164" i="7" s="1"/>
  <c r="I164" i="7"/>
  <c r="Q164" i="7" s="1"/>
  <c r="H164" i="7"/>
  <c r="P164" i="7" s="1"/>
  <c r="G164" i="7"/>
  <c r="O164" i="7" s="1"/>
  <c r="F164" i="7"/>
  <c r="N164" i="7" s="1"/>
  <c r="M163" i="7"/>
  <c r="U163" i="7" s="1"/>
  <c r="L163" i="7"/>
  <c r="T163" i="7" s="1"/>
  <c r="K163" i="7"/>
  <c r="S163" i="7" s="1"/>
  <c r="J163" i="7"/>
  <c r="R163" i="7" s="1"/>
  <c r="I163" i="7"/>
  <c r="Q163" i="7" s="1"/>
  <c r="H163" i="7"/>
  <c r="P163" i="7" s="1"/>
  <c r="G163" i="7"/>
  <c r="O163" i="7" s="1"/>
  <c r="F163" i="7"/>
  <c r="N163" i="7" s="1"/>
  <c r="M162" i="7"/>
  <c r="U162" i="7" s="1"/>
  <c r="L162" i="7"/>
  <c r="T162" i="7" s="1"/>
  <c r="K162" i="7"/>
  <c r="S162" i="7" s="1"/>
  <c r="J162" i="7"/>
  <c r="R162" i="7" s="1"/>
  <c r="I162" i="7"/>
  <c r="Q162" i="7" s="1"/>
  <c r="H162" i="7"/>
  <c r="P162" i="7" s="1"/>
  <c r="G162" i="7"/>
  <c r="O162" i="7" s="1"/>
  <c r="F162" i="7"/>
  <c r="N162" i="7" s="1"/>
  <c r="M161" i="7"/>
  <c r="U161" i="7" s="1"/>
  <c r="J161" i="7"/>
  <c r="R161" i="7" s="1"/>
  <c r="M160" i="7"/>
  <c r="U160" i="7" s="1"/>
  <c r="J160" i="7"/>
  <c r="R160" i="7" s="1"/>
  <c r="M159" i="7"/>
  <c r="U159" i="7" s="1"/>
  <c r="J159" i="7"/>
  <c r="R159" i="7" s="1"/>
  <c r="M158" i="7"/>
  <c r="U158" i="7" s="1"/>
  <c r="J158" i="7"/>
  <c r="R158" i="7" s="1"/>
  <c r="M157" i="7"/>
  <c r="U157" i="7" s="1"/>
  <c r="J157" i="7"/>
  <c r="R157" i="7" s="1"/>
  <c r="M156" i="7"/>
  <c r="U156" i="7" s="1"/>
  <c r="L156" i="7"/>
  <c r="T156" i="7" s="1"/>
  <c r="K156" i="7"/>
  <c r="S156" i="7" s="1"/>
  <c r="J156" i="7"/>
  <c r="R156" i="7" s="1"/>
  <c r="I156" i="7"/>
  <c r="Q156" i="7" s="1"/>
  <c r="H156" i="7"/>
  <c r="P156" i="7" s="1"/>
  <c r="G156" i="7"/>
  <c r="O156" i="7" s="1"/>
  <c r="F156" i="7"/>
  <c r="N156" i="7" s="1"/>
  <c r="M155" i="7"/>
  <c r="U155" i="7" s="1"/>
  <c r="L155" i="7"/>
  <c r="T155" i="7" s="1"/>
  <c r="K155" i="7"/>
  <c r="S155" i="7" s="1"/>
  <c r="J155" i="7"/>
  <c r="R155" i="7" s="1"/>
  <c r="I155" i="7"/>
  <c r="Q155" i="7" s="1"/>
  <c r="H155" i="7"/>
  <c r="P155" i="7" s="1"/>
  <c r="G155" i="7"/>
  <c r="O155" i="7" s="1"/>
  <c r="F155" i="7"/>
  <c r="N155" i="7" s="1"/>
  <c r="M154" i="7"/>
  <c r="U154" i="7" s="1"/>
  <c r="J154" i="7"/>
  <c r="R154" i="7" s="1"/>
  <c r="M153" i="7"/>
  <c r="U153" i="7" s="1"/>
  <c r="J153" i="7"/>
  <c r="R153" i="7" s="1"/>
  <c r="M152" i="7"/>
  <c r="U152" i="7" s="1"/>
  <c r="J152" i="7"/>
  <c r="R152" i="7" s="1"/>
  <c r="M151" i="7"/>
  <c r="U151" i="7" s="1"/>
  <c r="J151" i="7"/>
  <c r="R151" i="7" s="1"/>
  <c r="M150" i="7"/>
  <c r="U150" i="7" s="1"/>
  <c r="J150" i="7"/>
  <c r="R150" i="7" s="1"/>
  <c r="M149" i="7"/>
  <c r="U149" i="7" s="1"/>
  <c r="J149" i="7"/>
  <c r="R149" i="7" s="1"/>
  <c r="M148" i="7"/>
  <c r="U148" i="7" s="1"/>
  <c r="J148" i="7"/>
  <c r="R148" i="7" s="1"/>
  <c r="M147" i="7"/>
  <c r="U147" i="7" s="1"/>
  <c r="J147" i="7"/>
  <c r="R147" i="7" s="1"/>
  <c r="M146" i="7"/>
  <c r="U146" i="7" s="1"/>
  <c r="J146" i="7"/>
  <c r="R146" i="7" s="1"/>
  <c r="M145" i="7"/>
  <c r="U145" i="7" s="1"/>
  <c r="J145" i="7"/>
  <c r="R145" i="7" s="1"/>
  <c r="M144" i="7"/>
  <c r="U144" i="7" s="1"/>
  <c r="J144" i="7"/>
  <c r="R144" i="7" s="1"/>
  <c r="M143" i="7"/>
  <c r="U143" i="7" s="1"/>
  <c r="J143" i="7"/>
  <c r="R143" i="7" s="1"/>
  <c r="M142" i="7"/>
  <c r="U142" i="7" s="1"/>
  <c r="J142" i="7"/>
  <c r="R142" i="7" s="1"/>
  <c r="M141" i="7"/>
  <c r="U141" i="7" s="1"/>
  <c r="J141" i="7"/>
  <c r="R141" i="7" s="1"/>
  <c r="M140" i="7"/>
  <c r="U140" i="7" s="1"/>
  <c r="J140" i="7"/>
  <c r="R140" i="7" s="1"/>
  <c r="M139" i="7"/>
  <c r="U139" i="7" s="1"/>
  <c r="J139" i="7"/>
  <c r="R139" i="7" s="1"/>
  <c r="M138" i="7"/>
  <c r="U138" i="7" s="1"/>
  <c r="J138" i="7"/>
  <c r="R138" i="7" s="1"/>
  <c r="M137" i="7"/>
  <c r="U137" i="7" s="1"/>
  <c r="J137" i="7"/>
  <c r="R137" i="7" s="1"/>
  <c r="M136" i="7"/>
  <c r="U136" i="7" s="1"/>
  <c r="J136" i="7"/>
  <c r="R136" i="7" s="1"/>
  <c r="M135" i="7"/>
  <c r="U135" i="7" s="1"/>
  <c r="J135" i="7"/>
  <c r="R135" i="7" s="1"/>
  <c r="M134" i="7"/>
  <c r="U134" i="7" s="1"/>
  <c r="J134" i="7"/>
  <c r="R134" i="7" s="1"/>
  <c r="M133" i="7"/>
  <c r="U133" i="7" s="1"/>
  <c r="J133" i="7"/>
  <c r="R133" i="7" s="1"/>
  <c r="M132" i="7"/>
  <c r="U132" i="7" s="1"/>
  <c r="J132" i="7"/>
  <c r="R132" i="7" s="1"/>
  <c r="M131" i="7"/>
  <c r="U131" i="7" s="1"/>
  <c r="J131" i="7"/>
  <c r="R131" i="7" s="1"/>
  <c r="M130" i="7"/>
  <c r="U130" i="7" s="1"/>
  <c r="J130" i="7"/>
  <c r="R130" i="7" s="1"/>
  <c r="M129" i="7"/>
  <c r="U129" i="7" s="1"/>
  <c r="J129" i="7"/>
  <c r="R129" i="7" s="1"/>
  <c r="M128" i="7"/>
  <c r="U128" i="7" s="1"/>
  <c r="J128" i="7"/>
  <c r="R128" i="7" s="1"/>
  <c r="M127" i="7"/>
  <c r="U127" i="7" s="1"/>
  <c r="J127" i="7"/>
  <c r="R127" i="7" s="1"/>
  <c r="M126" i="7"/>
  <c r="U126" i="7" s="1"/>
  <c r="J126" i="7"/>
  <c r="R126" i="7" s="1"/>
  <c r="M125" i="7"/>
  <c r="U125" i="7" s="1"/>
  <c r="J125" i="7"/>
  <c r="R125" i="7" s="1"/>
  <c r="M124" i="7"/>
  <c r="U124" i="7" s="1"/>
  <c r="J124" i="7"/>
  <c r="R124" i="7" s="1"/>
  <c r="M123" i="7"/>
  <c r="U123" i="7" s="1"/>
  <c r="J123" i="7"/>
  <c r="R123" i="7" s="1"/>
  <c r="M122" i="7"/>
  <c r="U122" i="7" s="1"/>
  <c r="J122" i="7"/>
  <c r="R122" i="7" s="1"/>
  <c r="M121" i="7"/>
  <c r="U121" i="7" s="1"/>
  <c r="J121" i="7"/>
  <c r="R121" i="7" s="1"/>
  <c r="M120" i="7"/>
  <c r="U120" i="7" s="1"/>
  <c r="J120" i="7"/>
  <c r="R120" i="7" s="1"/>
  <c r="M119" i="7"/>
  <c r="U119" i="7" s="1"/>
  <c r="J119" i="7"/>
  <c r="R119" i="7" s="1"/>
  <c r="M118" i="7"/>
  <c r="U118" i="7" s="1"/>
  <c r="J118" i="7"/>
  <c r="R118" i="7" s="1"/>
  <c r="M117" i="7"/>
  <c r="U117" i="7" s="1"/>
  <c r="J117" i="7"/>
  <c r="R117" i="7" s="1"/>
  <c r="M116" i="7"/>
  <c r="U116" i="7" s="1"/>
  <c r="J116" i="7"/>
  <c r="R116" i="7" s="1"/>
  <c r="M115" i="7"/>
  <c r="U115" i="7" s="1"/>
  <c r="J115" i="7"/>
  <c r="R115" i="7" s="1"/>
  <c r="M114" i="7"/>
  <c r="U114" i="7" s="1"/>
  <c r="J114" i="7"/>
  <c r="R114" i="7" s="1"/>
  <c r="M113" i="7"/>
  <c r="U113" i="7" s="1"/>
  <c r="J113" i="7"/>
  <c r="R113" i="7" s="1"/>
  <c r="M112" i="7"/>
  <c r="U112" i="7" s="1"/>
  <c r="J112" i="7"/>
  <c r="R112" i="7" s="1"/>
  <c r="M111" i="7"/>
  <c r="U111" i="7" s="1"/>
  <c r="J111" i="7"/>
  <c r="R111" i="7" s="1"/>
  <c r="M110" i="7"/>
  <c r="U110" i="7" s="1"/>
  <c r="J110" i="7"/>
  <c r="R110" i="7" s="1"/>
  <c r="M109" i="7"/>
  <c r="U109" i="7" s="1"/>
  <c r="J109" i="7"/>
  <c r="R109" i="7" s="1"/>
  <c r="M108" i="7"/>
  <c r="U108" i="7" s="1"/>
  <c r="J108" i="7"/>
  <c r="R108" i="7" s="1"/>
  <c r="M107" i="7"/>
  <c r="U107" i="7" s="1"/>
  <c r="J107" i="7"/>
  <c r="R107" i="7" s="1"/>
  <c r="M106" i="7"/>
  <c r="U106" i="7" s="1"/>
  <c r="J106" i="7"/>
  <c r="R106" i="7" s="1"/>
  <c r="M105" i="7"/>
  <c r="U105" i="7" s="1"/>
  <c r="J105" i="7"/>
  <c r="R105" i="7" s="1"/>
  <c r="M104" i="7"/>
  <c r="U104" i="7" s="1"/>
  <c r="J104" i="7"/>
  <c r="R104" i="7" s="1"/>
  <c r="M103" i="7"/>
  <c r="U103" i="7" s="1"/>
  <c r="J103" i="7"/>
  <c r="R103" i="7" s="1"/>
  <c r="M102" i="7"/>
  <c r="U102" i="7" s="1"/>
  <c r="J102" i="7"/>
  <c r="R102" i="7" s="1"/>
  <c r="M101" i="7"/>
  <c r="U101" i="7" s="1"/>
  <c r="J101" i="7"/>
  <c r="R101" i="7" s="1"/>
  <c r="M100" i="7"/>
  <c r="U100" i="7" s="1"/>
  <c r="J100" i="7"/>
  <c r="R100" i="7" s="1"/>
  <c r="M99" i="7"/>
  <c r="U99" i="7" s="1"/>
  <c r="J99" i="7"/>
  <c r="R99" i="7" s="1"/>
  <c r="M98" i="7"/>
  <c r="U98" i="7" s="1"/>
  <c r="J98" i="7"/>
  <c r="R98" i="7" s="1"/>
  <c r="M97" i="7"/>
  <c r="U97" i="7" s="1"/>
  <c r="J97" i="7"/>
  <c r="R97" i="7" s="1"/>
  <c r="M96" i="7"/>
  <c r="U96" i="7" s="1"/>
  <c r="J96" i="7"/>
  <c r="R96" i="7" s="1"/>
  <c r="M95" i="7"/>
  <c r="U95" i="7" s="1"/>
  <c r="J95" i="7"/>
  <c r="R95" i="7" s="1"/>
  <c r="M94" i="7"/>
  <c r="U94" i="7" s="1"/>
  <c r="J94" i="7"/>
  <c r="R94" i="7" s="1"/>
  <c r="M93" i="7"/>
  <c r="U93" i="7" s="1"/>
  <c r="J93" i="7"/>
  <c r="R93" i="7" s="1"/>
  <c r="M92" i="7"/>
  <c r="U92" i="7" s="1"/>
  <c r="J92" i="7"/>
  <c r="R92" i="7" s="1"/>
  <c r="M91" i="7"/>
  <c r="U91" i="7" s="1"/>
  <c r="J91" i="7"/>
  <c r="R91" i="7" s="1"/>
  <c r="M90" i="7"/>
  <c r="U90" i="7" s="1"/>
  <c r="J90" i="7"/>
  <c r="R90" i="7" s="1"/>
  <c r="M89" i="7"/>
  <c r="U89" i="7" s="1"/>
  <c r="J89" i="7"/>
  <c r="R89" i="7" s="1"/>
  <c r="M88" i="7"/>
  <c r="U88" i="7" s="1"/>
  <c r="J88" i="7"/>
  <c r="R88" i="7" s="1"/>
  <c r="M87" i="7"/>
  <c r="U87" i="7" s="1"/>
  <c r="J87" i="7"/>
  <c r="R87" i="7" s="1"/>
  <c r="M86" i="7"/>
  <c r="U86" i="7" s="1"/>
  <c r="J86" i="7"/>
  <c r="R86" i="7" s="1"/>
  <c r="M85" i="7"/>
  <c r="U85" i="7" s="1"/>
  <c r="J85" i="7"/>
  <c r="R85" i="7" s="1"/>
  <c r="M84" i="7"/>
  <c r="U84" i="7" s="1"/>
  <c r="J84" i="7"/>
  <c r="R84" i="7" s="1"/>
  <c r="M83" i="7"/>
  <c r="U83" i="7" s="1"/>
  <c r="J83" i="7"/>
  <c r="R83" i="7" s="1"/>
  <c r="M82" i="7"/>
  <c r="U82" i="7" s="1"/>
  <c r="J82" i="7"/>
  <c r="R82" i="7" s="1"/>
  <c r="M81" i="7"/>
  <c r="U81" i="7" s="1"/>
  <c r="J81" i="7"/>
  <c r="R81" i="7" s="1"/>
  <c r="M80" i="7"/>
  <c r="U80" i="7" s="1"/>
  <c r="J80" i="7"/>
  <c r="R80" i="7" s="1"/>
  <c r="M79" i="7"/>
  <c r="U79" i="7" s="1"/>
  <c r="J79" i="7"/>
  <c r="R79" i="7" s="1"/>
  <c r="M78" i="7"/>
  <c r="U78" i="7" s="1"/>
  <c r="J78" i="7"/>
  <c r="R78" i="7" s="1"/>
  <c r="M77" i="7"/>
  <c r="U77" i="7" s="1"/>
  <c r="J77" i="7"/>
  <c r="R77" i="7" s="1"/>
  <c r="M76" i="7"/>
  <c r="U76" i="7" s="1"/>
  <c r="J76" i="7"/>
  <c r="R76" i="7" s="1"/>
  <c r="M75" i="7"/>
  <c r="U75" i="7" s="1"/>
  <c r="J75" i="7"/>
  <c r="R75" i="7" s="1"/>
  <c r="M74" i="7"/>
  <c r="U74" i="7" s="1"/>
  <c r="J74" i="7"/>
  <c r="R74" i="7" s="1"/>
  <c r="M73" i="7"/>
  <c r="U73" i="7" s="1"/>
  <c r="J73" i="7"/>
  <c r="R73" i="7" s="1"/>
  <c r="M72" i="7"/>
  <c r="U72" i="7" s="1"/>
  <c r="J72" i="7"/>
  <c r="R72" i="7" s="1"/>
  <c r="M71" i="7"/>
  <c r="U71" i="7" s="1"/>
  <c r="J71" i="7"/>
  <c r="R71" i="7" s="1"/>
  <c r="M70" i="7"/>
  <c r="U70" i="7" s="1"/>
  <c r="J70" i="7"/>
  <c r="R70" i="7" s="1"/>
  <c r="M69" i="7"/>
  <c r="U69" i="7" s="1"/>
  <c r="J69" i="7"/>
  <c r="R69" i="7" s="1"/>
  <c r="M68" i="7"/>
  <c r="U68" i="7" s="1"/>
  <c r="J68" i="7"/>
  <c r="R68" i="7" s="1"/>
  <c r="M67" i="7"/>
  <c r="U67" i="7" s="1"/>
  <c r="J67" i="7"/>
  <c r="R67" i="7" s="1"/>
  <c r="M66" i="7"/>
  <c r="U66" i="7" s="1"/>
  <c r="J66" i="7"/>
  <c r="R66" i="7" s="1"/>
  <c r="M65" i="7"/>
  <c r="U65" i="7" s="1"/>
  <c r="J65" i="7"/>
  <c r="R65" i="7" s="1"/>
  <c r="M64" i="7"/>
  <c r="U64" i="7" s="1"/>
  <c r="J64" i="7"/>
  <c r="R64" i="7" s="1"/>
  <c r="M63" i="7"/>
  <c r="U63" i="7" s="1"/>
  <c r="J63" i="7"/>
  <c r="R63" i="7" s="1"/>
  <c r="M62" i="7"/>
  <c r="U62" i="7" s="1"/>
  <c r="J62" i="7"/>
  <c r="R62" i="7" s="1"/>
  <c r="M61" i="7"/>
  <c r="U61" i="7" s="1"/>
  <c r="J61" i="7"/>
  <c r="R61" i="7" s="1"/>
  <c r="M60" i="7"/>
  <c r="U60" i="7" s="1"/>
  <c r="J60" i="7"/>
  <c r="R60" i="7" s="1"/>
  <c r="M59" i="7"/>
  <c r="U59" i="7" s="1"/>
  <c r="J59" i="7"/>
  <c r="R59" i="7" s="1"/>
  <c r="M58" i="7"/>
  <c r="U58" i="7" s="1"/>
  <c r="J58" i="7"/>
  <c r="R58" i="7" s="1"/>
  <c r="M57" i="7"/>
  <c r="U57" i="7" s="1"/>
  <c r="J57" i="7"/>
  <c r="R57" i="7" s="1"/>
  <c r="M56" i="7"/>
  <c r="U56" i="7" s="1"/>
  <c r="J56" i="7"/>
  <c r="R56" i="7" s="1"/>
  <c r="M55" i="7"/>
  <c r="U55" i="7" s="1"/>
  <c r="J55" i="7"/>
  <c r="R55" i="7" s="1"/>
  <c r="M54" i="7"/>
  <c r="U54" i="7" s="1"/>
  <c r="J54" i="7"/>
  <c r="R54" i="7" s="1"/>
  <c r="M53" i="7"/>
  <c r="U53" i="7" s="1"/>
  <c r="J53" i="7"/>
  <c r="R53" i="7" s="1"/>
  <c r="M52" i="7"/>
  <c r="U52" i="7" s="1"/>
  <c r="J52" i="7"/>
  <c r="R52" i="7" s="1"/>
  <c r="M51" i="7"/>
  <c r="U51" i="7" s="1"/>
  <c r="J51" i="7"/>
  <c r="R51" i="7" s="1"/>
  <c r="M50" i="7"/>
  <c r="U50" i="7" s="1"/>
  <c r="J50" i="7"/>
  <c r="R50" i="7" s="1"/>
  <c r="M49" i="7"/>
  <c r="U49" i="7" s="1"/>
  <c r="J49" i="7"/>
  <c r="R49" i="7" s="1"/>
  <c r="M48" i="7"/>
  <c r="U48" i="7" s="1"/>
  <c r="J48" i="7"/>
  <c r="R48" i="7" s="1"/>
  <c r="M47" i="7"/>
  <c r="U47" i="7" s="1"/>
  <c r="J47" i="7"/>
  <c r="R47" i="7" s="1"/>
  <c r="M46" i="7"/>
  <c r="U46" i="7" s="1"/>
  <c r="J46" i="7"/>
  <c r="R46" i="7" s="1"/>
  <c r="M45" i="7"/>
  <c r="U45" i="7" s="1"/>
  <c r="J45" i="7"/>
  <c r="R45" i="7" s="1"/>
  <c r="M44" i="7"/>
  <c r="U44" i="7" s="1"/>
  <c r="J44" i="7"/>
  <c r="R44" i="7" s="1"/>
  <c r="M43" i="7"/>
  <c r="U43" i="7" s="1"/>
  <c r="J43" i="7"/>
  <c r="R43" i="7" s="1"/>
  <c r="M42" i="7"/>
  <c r="U42" i="7" s="1"/>
  <c r="J42" i="7"/>
  <c r="R42" i="7" s="1"/>
  <c r="M41" i="7"/>
  <c r="U41" i="7" s="1"/>
  <c r="J41" i="7"/>
  <c r="R41" i="7" s="1"/>
  <c r="M40" i="7"/>
  <c r="U40" i="7" s="1"/>
  <c r="J40" i="7"/>
  <c r="R40" i="7" s="1"/>
  <c r="M39" i="7"/>
  <c r="U39" i="7" s="1"/>
  <c r="J39" i="7"/>
  <c r="R39" i="7" s="1"/>
  <c r="M38" i="7"/>
  <c r="U38" i="7" s="1"/>
  <c r="J38" i="7"/>
  <c r="R38" i="7" s="1"/>
  <c r="M37" i="7"/>
  <c r="U37" i="7" s="1"/>
  <c r="J37" i="7"/>
  <c r="R37" i="7" s="1"/>
  <c r="M36" i="7"/>
  <c r="U36" i="7" s="1"/>
  <c r="J36" i="7"/>
  <c r="R36" i="7" s="1"/>
  <c r="M35" i="7" l="1"/>
  <c r="U35" i="7" s="1"/>
  <c r="J35" i="7"/>
  <c r="R35" i="7" s="1"/>
  <c r="M34" i="7"/>
  <c r="U34" i="7" s="1"/>
  <c r="J34" i="7"/>
  <c r="R34" i="7" s="1"/>
  <c r="M33" i="7"/>
  <c r="U33" i="7" s="1"/>
  <c r="J33" i="7"/>
  <c r="R33" i="7" s="1"/>
  <c r="M32" i="7"/>
  <c r="U32" i="7" s="1"/>
  <c r="J32" i="7"/>
  <c r="R32" i="7" s="1"/>
  <c r="M31" i="7"/>
  <c r="U31" i="7" s="1"/>
  <c r="J31" i="7"/>
  <c r="R31" i="7" s="1"/>
  <c r="M30" i="7"/>
  <c r="U30" i="7" s="1"/>
  <c r="J30" i="7"/>
  <c r="R30" i="7" s="1"/>
  <c r="M29" i="7"/>
  <c r="U29" i="7" s="1"/>
  <c r="J29" i="7"/>
  <c r="R29" i="7" s="1"/>
  <c r="M28" i="7"/>
  <c r="U28" i="7" s="1"/>
  <c r="J28" i="7"/>
  <c r="R28" i="7" s="1"/>
  <c r="M27" i="7"/>
  <c r="U27" i="7" s="1"/>
  <c r="J27" i="7"/>
  <c r="R27" i="7" s="1"/>
  <c r="M26" i="7"/>
  <c r="U26" i="7" s="1"/>
  <c r="J26" i="7"/>
  <c r="R26" i="7" s="1"/>
  <c r="M25" i="7"/>
  <c r="U25" i="7" s="1"/>
  <c r="J25" i="7"/>
  <c r="R25" i="7" s="1"/>
  <c r="M24" i="7"/>
  <c r="U24" i="7" s="1"/>
  <c r="J24" i="7"/>
  <c r="R24" i="7" s="1"/>
  <c r="M23" i="7"/>
  <c r="U23" i="7" s="1"/>
  <c r="J23" i="7"/>
  <c r="R23" i="7" s="1"/>
  <c r="M22" i="7"/>
  <c r="U22" i="7" s="1"/>
  <c r="J22" i="7"/>
  <c r="R22" i="7" s="1"/>
  <c r="M21" i="7"/>
  <c r="U21" i="7" s="1"/>
  <c r="J21" i="7"/>
  <c r="R21" i="7" s="1"/>
  <c r="M20" i="7"/>
  <c r="U20" i="7" s="1"/>
  <c r="J20" i="7"/>
  <c r="R20" i="7" s="1"/>
  <c r="M19" i="7"/>
  <c r="U19" i="7" s="1"/>
  <c r="J19" i="7"/>
  <c r="R19" i="7" s="1"/>
  <c r="M18" i="7"/>
  <c r="U18" i="7" s="1"/>
  <c r="J18" i="7"/>
  <c r="R18" i="7" s="1"/>
  <c r="M17" i="7"/>
  <c r="U17" i="7" s="1"/>
  <c r="J17" i="7"/>
  <c r="R17" i="7" s="1"/>
  <c r="M16" i="7"/>
  <c r="U16" i="7" s="1"/>
  <c r="J16" i="7"/>
  <c r="R16" i="7" s="1"/>
  <c r="M15" i="7"/>
  <c r="U15" i="7" s="1"/>
  <c r="J15" i="7"/>
  <c r="R15" i="7" s="1"/>
  <c r="M14" i="7"/>
  <c r="U14" i="7" s="1"/>
  <c r="J14" i="7"/>
  <c r="R14" i="7" s="1"/>
  <c r="M13" i="7"/>
  <c r="U13" i="7" s="1"/>
  <c r="J13" i="7"/>
  <c r="R13" i="7" s="1"/>
  <c r="M12" i="7"/>
  <c r="U12" i="7" s="1"/>
  <c r="J12" i="7"/>
  <c r="R12" i="7" s="1"/>
  <c r="M11" i="7"/>
  <c r="U11" i="7" s="1"/>
  <c r="J11" i="7"/>
  <c r="R11" i="7" s="1"/>
  <c r="M10" i="7"/>
  <c r="U10" i="7" s="1"/>
  <c r="J10" i="7"/>
  <c r="R10" i="7" s="1"/>
  <c r="M9" i="7"/>
  <c r="U9" i="7" s="1"/>
  <c r="J9" i="7"/>
  <c r="R9" i="7" s="1"/>
  <c r="M8" i="7"/>
  <c r="U8" i="7" s="1"/>
  <c r="J8" i="7"/>
  <c r="R8" i="7" s="1"/>
  <c r="M7" i="7"/>
  <c r="U7" i="7" s="1"/>
  <c r="J7" i="7"/>
  <c r="R7" i="7" s="1"/>
  <c r="M6" i="7"/>
  <c r="U6" i="7" s="1"/>
  <c r="J6" i="7"/>
  <c r="R6" i="7" s="1"/>
  <c r="K23" i="6"/>
  <c r="L23" i="6" s="1"/>
  <c r="I23" i="6"/>
  <c r="H23" i="6"/>
  <c r="K22" i="6"/>
  <c r="L22" i="6" s="1"/>
  <c r="I22" i="6"/>
  <c r="H22" i="6"/>
  <c r="K21" i="6"/>
  <c r="L21" i="6" s="1"/>
  <c r="I21" i="6"/>
  <c r="H21" i="6"/>
  <c r="K20" i="6"/>
  <c r="L20" i="6" s="1"/>
  <c r="I20" i="6"/>
  <c r="H20" i="6"/>
  <c r="K19" i="6"/>
  <c r="L19" i="6" s="1"/>
  <c r="I19" i="6"/>
  <c r="H19" i="6"/>
  <c r="K18" i="6"/>
  <c r="L18" i="6" s="1"/>
  <c r="I18" i="6"/>
  <c r="H18" i="6"/>
  <c r="K17" i="6"/>
  <c r="L17" i="6" s="1"/>
  <c r="I17" i="6"/>
  <c r="H17" i="6"/>
  <c r="K16" i="6"/>
  <c r="L16" i="6" s="1"/>
  <c r="I16" i="6"/>
  <c r="H16" i="6"/>
  <c r="K15" i="6"/>
  <c r="L15" i="6" s="1"/>
  <c r="I15" i="6"/>
  <c r="H15" i="6"/>
  <c r="K14" i="6"/>
  <c r="L14" i="6" s="1"/>
  <c r="I14" i="6"/>
  <c r="H14" i="6"/>
  <c r="L47" i="7" l="1"/>
  <c r="T47" i="7" s="1"/>
  <c r="L44" i="7"/>
  <c r="T44" i="7" s="1"/>
  <c r="L157" i="7"/>
  <c r="L151" i="7"/>
  <c r="L147" i="7"/>
  <c r="L143" i="7"/>
  <c r="L137" i="7"/>
  <c r="L131" i="7"/>
  <c r="L106" i="7"/>
  <c r="L125" i="7"/>
  <c r="L121" i="7"/>
  <c r="L117" i="7"/>
  <c r="L113" i="7"/>
  <c r="L109" i="7"/>
  <c r="L104" i="7"/>
  <c r="L97" i="7"/>
  <c r="L77" i="7"/>
  <c r="L93" i="7"/>
  <c r="L89" i="7"/>
  <c r="L71" i="7"/>
  <c r="L68" i="7"/>
  <c r="L64" i="7"/>
  <c r="L42" i="7"/>
  <c r="L48" i="7"/>
  <c r="L161" i="7"/>
  <c r="L150" i="7"/>
  <c r="L146" i="7"/>
  <c r="L142" i="7"/>
  <c r="L130" i="7"/>
  <c r="L128" i="7"/>
  <c r="L124" i="7"/>
  <c r="L120" i="7"/>
  <c r="L116" i="7"/>
  <c r="L112" i="7"/>
  <c r="L108" i="7"/>
  <c r="L100" i="7"/>
  <c r="L82" i="7"/>
  <c r="L84" i="7"/>
  <c r="T84" i="7" s="1"/>
  <c r="L86" i="7"/>
  <c r="L67" i="7"/>
  <c r="L57" i="7"/>
  <c r="L38" i="7"/>
  <c r="L52" i="7"/>
  <c r="L36" i="7"/>
  <c r="L28" i="7"/>
  <c r="L24" i="7"/>
  <c r="L20" i="7"/>
  <c r="L16" i="7"/>
  <c r="L12" i="7"/>
  <c r="L8" i="7"/>
  <c r="L153" i="7"/>
  <c r="L149" i="7"/>
  <c r="L145" i="7"/>
  <c r="L141" i="7"/>
  <c r="L139" i="7"/>
  <c r="L129" i="7"/>
  <c r="L127" i="7"/>
  <c r="L123" i="7"/>
  <c r="L119" i="7"/>
  <c r="L115" i="7"/>
  <c r="L111" i="7"/>
  <c r="L99" i="7"/>
  <c r="L83" i="7"/>
  <c r="T83" i="7" s="1"/>
  <c r="L66" i="7"/>
  <c r="L69" i="7"/>
  <c r="L37" i="7"/>
  <c r="L54" i="7"/>
  <c r="L35" i="7"/>
  <c r="L31" i="7"/>
  <c r="L27" i="7"/>
  <c r="L19" i="7"/>
  <c r="L15" i="7"/>
  <c r="L11" i="7"/>
  <c r="L7" i="7"/>
  <c r="L158" i="7"/>
  <c r="L152" i="7"/>
  <c r="L148" i="7"/>
  <c r="L144" i="7"/>
  <c r="L140" i="7"/>
  <c r="L138" i="7"/>
  <c r="L132" i="7"/>
  <c r="L126" i="7"/>
  <c r="L122" i="7"/>
  <c r="L118" i="7"/>
  <c r="L114" i="7"/>
  <c r="L110" i="7"/>
  <c r="L101" i="7"/>
  <c r="L98" i="7"/>
  <c r="L81" i="7"/>
  <c r="L78" i="7"/>
  <c r="L94" i="7"/>
  <c r="L90" i="7"/>
  <c r="L72" i="7"/>
  <c r="L65" i="7"/>
  <c r="L59" i="7"/>
  <c r="L58" i="7"/>
  <c r="L40" i="7"/>
  <c r="L43" i="7"/>
  <c r="L53" i="7"/>
  <c r="L49" i="7"/>
  <c r="L45" i="7"/>
  <c r="L34" i="7"/>
  <c r="L30" i="7"/>
  <c r="L26" i="7"/>
  <c r="L22" i="7"/>
  <c r="L14" i="7"/>
  <c r="L10" i="7"/>
  <c r="L9" i="7"/>
  <c r="L13" i="7"/>
  <c r="L17" i="7"/>
  <c r="L21" i="7"/>
  <c r="L23" i="7"/>
  <c r="T23" i="7" s="1"/>
  <c r="L33" i="7"/>
  <c r="L25" i="7"/>
  <c r="L29" i="7"/>
  <c r="L18" i="7"/>
  <c r="T18" i="7" s="1"/>
  <c r="L32" i="7"/>
  <c r="A269" i="6"/>
  <c r="AG268" i="6"/>
  <c r="K268" i="6"/>
  <c r="L268" i="6" s="1"/>
  <c r="I268" i="6"/>
  <c r="H268" i="6"/>
  <c r="A268" i="6"/>
  <c r="AG267" i="6"/>
  <c r="K267" i="6"/>
  <c r="L267" i="6" s="1"/>
  <c r="I267" i="6"/>
  <c r="H267" i="6"/>
  <c r="A267" i="6"/>
  <c r="AG266" i="6"/>
  <c r="K266" i="6"/>
  <c r="L266" i="6" s="1"/>
  <c r="I266" i="6"/>
  <c r="H266" i="6"/>
  <c r="A266" i="6"/>
  <c r="AG265" i="6"/>
  <c r="K265" i="6"/>
  <c r="L265" i="6" s="1"/>
  <c r="I265" i="6"/>
  <c r="H265" i="6"/>
  <c r="A265" i="6"/>
  <c r="AG264" i="6"/>
  <c r="K264" i="6"/>
  <c r="L264" i="6" s="1"/>
  <c r="I264" i="6"/>
  <c r="H264" i="6"/>
  <c r="A264" i="6"/>
  <c r="AG263" i="6"/>
  <c r="K263" i="6"/>
  <c r="L263" i="6" s="1"/>
  <c r="I263" i="6"/>
  <c r="H263" i="6"/>
  <c r="A263" i="6"/>
  <c r="AG262" i="6"/>
  <c r="K262" i="6"/>
  <c r="L262" i="6" s="1"/>
  <c r="I262" i="6"/>
  <c r="H262" i="6"/>
  <c r="A262" i="6"/>
  <c r="AG261" i="6"/>
  <c r="K261" i="6"/>
  <c r="L261" i="6" s="1"/>
  <c r="I261" i="6"/>
  <c r="H261" i="6"/>
  <c r="A261" i="6"/>
  <c r="AG260" i="6"/>
  <c r="K260" i="6"/>
  <c r="L260" i="6" s="1"/>
  <c r="I260" i="6"/>
  <c r="H260" i="6"/>
  <c r="A260" i="6"/>
  <c r="AG259" i="6"/>
  <c r="K259" i="6"/>
  <c r="L259" i="6" s="1"/>
  <c r="I259" i="6"/>
  <c r="H259" i="6"/>
  <c r="A259" i="6"/>
  <c r="AG258" i="6"/>
  <c r="K258" i="6"/>
  <c r="L258" i="6" s="1"/>
  <c r="I258" i="6"/>
  <c r="H258" i="6"/>
  <c r="A258" i="6"/>
  <c r="AG257" i="6"/>
  <c r="K257" i="6"/>
  <c r="L257" i="6" s="1"/>
  <c r="I257" i="6"/>
  <c r="H257" i="6"/>
  <c r="A257" i="6"/>
  <c r="AG256" i="6"/>
  <c r="K256" i="6"/>
  <c r="L256" i="6" s="1"/>
  <c r="I256" i="6"/>
  <c r="H256" i="6"/>
  <c r="A256" i="6"/>
  <c r="AG255" i="6"/>
  <c r="K255" i="6"/>
  <c r="L255" i="6" s="1"/>
  <c r="I255" i="6"/>
  <c r="H255" i="6"/>
  <c r="A255" i="6"/>
  <c r="AG254" i="6"/>
  <c r="K254" i="6"/>
  <c r="L254" i="6" s="1"/>
  <c r="I254" i="6"/>
  <c r="H254" i="6"/>
  <c r="A254" i="6"/>
  <c r="AG253" i="6"/>
  <c r="K253" i="6"/>
  <c r="L253" i="6" s="1"/>
  <c r="I253" i="6"/>
  <c r="H253" i="6"/>
  <c r="A253" i="6"/>
  <c r="AG252" i="6"/>
  <c r="K252" i="6"/>
  <c r="L252" i="6" s="1"/>
  <c r="I252" i="6"/>
  <c r="H252" i="6"/>
  <c r="A252" i="6"/>
  <c r="AG251" i="6"/>
  <c r="K251" i="6"/>
  <c r="L251" i="6" s="1"/>
  <c r="I251" i="6"/>
  <c r="H251" i="6"/>
  <c r="A251" i="6"/>
  <c r="AG250" i="6"/>
  <c r="K250" i="6"/>
  <c r="L250" i="6" s="1"/>
  <c r="I250" i="6"/>
  <c r="H250" i="6"/>
  <c r="A250" i="6"/>
  <c r="AG249" i="6"/>
  <c r="K249" i="6"/>
  <c r="L249" i="6" s="1"/>
  <c r="I249" i="6"/>
  <c r="H249" i="6"/>
  <c r="A249" i="6"/>
  <c r="AG248" i="6"/>
  <c r="K248" i="6"/>
  <c r="L248" i="6" s="1"/>
  <c r="I248" i="6"/>
  <c r="H248" i="6"/>
  <c r="A248" i="6"/>
  <c r="AG247" i="6"/>
  <c r="K247" i="6"/>
  <c r="L247" i="6" s="1"/>
  <c r="I247" i="6"/>
  <c r="H247" i="6"/>
  <c r="A247" i="6"/>
  <c r="AG246" i="6"/>
  <c r="K246" i="6"/>
  <c r="L246" i="6" s="1"/>
  <c r="I246" i="6"/>
  <c r="H246" i="6"/>
  <c r="A246" i="6"/>
  <c r="AG245" i="6"/>
  <c r="K245" i="6"/>
  <c r="L245" i="6" s="1"/>
  <c r="I245" i="6"/>
  <c r="H245" i="6"/>
  <c r="A245" i="6"/>
  <c r="AG244" i="6"/>
  <c r="K244" i="6"/>
  <c r="L244" i="6" s="1"/>
  <c r="I244" i="6"/>
  <c r="H244" i="6"/>
  <c r="A244" i="6"/>
  <c r="AG243" i="6"/>
  <c r="K243" i="6"/>
  <c r="L243" i="6" s="1"/>
  <c r="I243" i="6"/>
  <c r="H243" i="6"/>
  <c r="A243" i="6"/>
  <c r="AG242" i="6"/>
  <c r="K242" i="6"/>
  <c r="L242" i="6" s="1"/>
  <c r="I242" i="6"/>
  <c r="H242" i="6"/>
  <c r="A242" i="6"/>
  <c r="AG241" i="6"/>
  <c r="K241" i="6"/>
  <c r="L241" i="6" s="1"/>
  <c r="I241" i="6"/>
  <c r="H241" i="6"/>
  <c r="A241" i="6"/>
  <c r="AG240" i="6"/>
  <c r="K240" i="6"/>
  <c r="L240" i="6" s="1"/>
  <c r="I240" i="6"/>
  <c r="H240" i="6"/>
  <c r="A240" i="6"/>
  <c r="AG239" i="6"/>
  <c r="K239" i="6"/>
  <c r="L239" i="6" s="1"/>
  <c r="I239" i="6"/>
  <c r="H239" i="6"/>
  <c r="A239" i="6"/>
  <c r="AG238" i="6"/>
  <c r="K238" i="6"/>
  <c r="L238" i="6" s="1"/>
  <c r="I238" i="6"/>
  <c r="H238" i="6"/>
  <c r="A238" i="6"/>
  <c r="AG237" i="6"/>
  <c r="K237" i="6"/>
  <c r="L237" i="6" s="1"/>
  <c r="I237" i="6"/>
  <c r="H237" i="6"/>
  <c r="A237" i="6"/>
  <c r="AG236" i="6"/>
  <c r="K236" i="6"/>
  <c r="L236" i="6" s="1"/>
  <c r="I236" i="6"/>
  <c r="H236" i="6"/>
  <c r="A236" i="6"/>
  <c r="AG235" i="6"/>
  <c r="K235" i="6"/>
  <c r="L235" i="6" s="1"/>
  <c r="I235" i="6"/>
  <c r="H235" i="6"/>
  <c r="A235" i="6"/>
  <c r="AG234" i="6"/>
  <c r="K234" i="6"/>
  <c r="L234" i="6" s="1"/>
  <c r="I234" i="6"/>
  <c r="H234" i="6"/>
  <c r="A234" i="6"/>
  <c r="AG233" i="6"/>
  <c r="K233" i="6"/>
  <c r="L233" i="6" s="1"/>
  <c r="I233" i="6"/>
  <c r="H233" i="6"/>
  <c r="AG232" i="6"/>
  <c r="K232" i="6"/>
  <c r="L232" i="6" s="1"/>
  <c r="I232" i="6"/>
  <c r="H232" i="6"/>
  <c r="AG231" i="6"/>
  <c r="K231" i="6"/>
  <c r="L231" i="6" s="1"/>
  <c r="I231" i="6"/>
  <c r="H231" i="6"/>
  <c r="AG230" i="6"/>
  <c r="K230" i="6"/>
  <c r="L230" i="6" s="1"/>
  <c r="I230" i="6"/>
  <c r="H230" i="6"/>
  <c r="AG229" i="6"/>
  <c r="K229" i="6"/>
  <c r="L229" i="6" s="1"/>
  <c r="I229" i="6"/>
  <c r="H229" i="6"/>
  <c r="AG228" i="6"/>
  <c r="K228" i="6"/>
  <c r="L228" i="6" s="1"/>
  <c r="I228" i="6"/>
  <c r="H228" i="6"/>
  <c r="AG227" i="6"/>
  <c r="K227" i="6"/>
  <c r="L227" i="6" s="1"/>
  <c r="I227" i="6"/>
  <c r="H227" i="6"/>
  <c r="AG226" i="6"/>
  <c r="K226" i="6"/>
  <c r="L226" i="6" s="1"/>
  <c r="I226" i="6"/>
  <c r="H226" i="6"/>
  <c r="AG225" i="6"/>
  <c r="K225" i="6"/>
  <c r="L225" i="6" s="1"/>
  <c r="I225" i="6"/>
  <c r="H225" i="6"/>
  <c r="AG224" i="6"/>
  <c r="K224" i="6"/>
  <c r="L224" i="6" s="1"/>
  <c r="I224" i="6"/>
  <c r="H224" i="6"/>
  <c r="AG223" i="6"/>
  <c r="K223" i="6"/>
  <c r="L223" i="6" s="1"/>
  <c r="I223" i="6"/>
  <c r="H223" i="6"/>
  <c r="AG222" i="6"/>
  <c r="K222" i="6"/>
  <c r="L222" i="6" s="1"/>
  <c r="I222" i="6"/>
  <c r="H222" i="6"/>
  <c r="AG221" i="6"/>
  <c r="K221" i="6"/>
  <c r="L221" i="6" s="1"/>
  <c r="I221" i="6"/>
  <c r="H221" i="6"/>
  <c r="AG220" i="6"/>
  <c r="K220" i="6"/>
  <c r="L220" i="6" s="1"/>
  <c r="I220" i="6"/>
  <c r="H220" i="6"/>
  <c r="AG219" i="6"/>
  <c r="K219" i="6"/>
  <c r="L219" i="6" s="1"/>
  <c r="I219" i="6"/>
  <c r="H219" i="6"/>
  <c r="AG218" i="6"/>
  <c r="K218" i="6"/>
  <c r="L218" i="6" s="1"/>
  <c r="I218" i="6"/>
  <c r="H218" i="6"/>
  <c r="AG217" i="6"/>
  <c r="K217" i="6"/>
  <c r="L217" i="6" s="1"/>
  <c r="I217" i="6"/>
  <c r="H217" i="6"/>
  <c r="AG216" i="6"/>
  <c r="K216" i="6"/>
  <c r="L216" i="6" s="1"/>
  <c r="I216" i="6"/>
  <c r="H216" i="6"/>
  <c r="AG215" i="6"/>
  <c r="K215" i="6"/>
  <c r="L215" i="6" s="1"/>
  <c r="I215" i="6"/>
  <c r="H215" i="6"/>
  <c r="AG214" i="6"/>
  <c r="K214" i="6"/>
  <c r="L214" i="6" s="1"/>
  <c r="I214" i="6"/>
  <c r="H214" i="6"/>
  <c r="AG213" i="6"/>
  <c r="K213" i="6"/>
  <c r="L213" i="6" s="1"/>
  <c r="I213" i="6"/>
  <c r="H213" i="6"/>
  <c r="AG212" i="6"/>
  <c r="K212" i="6"/>
  <c r="L212" i="6" s="1"/>
  <c r="I212" i="6"/>
  <c r="H212" i="6"/>
  <c r="AG211" i="6"/>
  <c r="K211" i="6"/>
  <c r="L211" i="6" s="1"/>
  <c r="I211" i="6"/>
  <c r="H211" i="6"/>
  <c r="AG210" i="6"/>
  <c r="K210" i="6"/>
  <c r="L210" i="6" s="1"/>
  <c r="I210" i="6"/>
  <c r="H210" i="6"/>
  <c r="AG209" i="6"/>
  <c r="K209" i="6"/>
  <c r="L209" i="6" s="1"/>
  <c r="I209" i="6"/>
  <c r="H209" i="6"/>
  <c r="AG208" i="6"/>
  <c r="K208" i="6"/>
  <c r="L208" i="6" s="1"/>
  <c r="I208" i="6"/>
  <c r="H208" i="6"/>
  <c r="AG207" i="6"/>
  <c r="K207" i="6"/>
  <c r="L207" i="6" s="1"/>
  <c r="I207" i="6"/>
  <c r="H207" i="6"/>
  <c r="AG206" i="6"/>
  <c r="K206" i="6"/>
  <c r="L206" i="6" s="1"/>
  <c r="I206" i="6"/>
  <c r="H206" i="6"/>
  <c r="AG205" i="6"/>
  <c r="K205" i="6"/>
  <c r="L205" i="6" s="1"/>
  <c r="I205" i="6"/>
  <c r="H205" i="6"/>
  <c r="AG204" i="6"/>
  <c r="K204" i="6"/>
  <c r="L204" i="6" s="1"/>
  <c r="I204" i="6"/>
  <c r="H204" i="6"/>
  <c r="AG203" i="6"/>
  <c r="K203" i="6"/>
  <c r="L203" i="6" s="1"/>
  <c r="I203" i="6"/>
  <c r="H203" i="6"/>
  <c r="AG202" i="6"/>
  <c r="K202" i="6"/>
  <c r="L202" i="6" s="1"/>
  <c r="I202" i="6"/>
  <c r="H202" i="6"/>
  <c r="AG201" i="6"/>
  <c r="K201" i="6"/>
  <c r="L201" i="6" s="1"/>
  <c r="I201" i="6"/>
  <c r="H201" i="6"/>
  <c r="AG200" i="6"/>
  <c r="K200" i="6"/>
  <c r="L200" i="6" s="1"/>
  <c r="I200" i="6"/>
  <c r="H200" i="6"/>
  <c r="AG199" i="6"/>
  <c r="K199" i="6"/>
  <c r="L199" i="6" s="1"/>
  <c r="I199" i="6"/>
  <c r="H199" i="6"/>
  <c r="AG198" i="6"/>
  <c r="K198" i="6"/>
  <c r="L198" i="6" s="1"/>
  <c r="I198" i="6"/>
  <c r="H198" i="6"/>
  <c r="AG197" i="6"/>
  <c r="K197" i="6"/>
  <c r="L197" i="6" s="1"/>
  <c r="I197" i="6"/>
  <c r="H197" i="6"/>
  <c r="AG196" i="6"/>
  <c r="K196" i="6"/>
  <c r="L196" i="6" s="1"/>
  <c r="I196" i="6"/>
  <c r="H196" i="6"/>
  <c r="AG195" i="6"/>
  <c r="K195" i="6"/>
  <c r="L195" i="6" s="1"/>
  <c r="I195" i="6"/>
  <c r="H195" i="6"/>
  <c r="AG194" i="6"/>
  <c r="K194" i="6"/>
  <c r="L194" i="6" s="1"/>
  <c r="I194" i="6"/>
  <c r="H194" i="6"/>
  <c r="AG193" i="6"/>
  <c r="K193" i="6"/>
  <c r="L193" i="6" s="1"/>
  <c r="I193" i="6"/>
  <c r="H193" i="6"/>
  <c r="AG192" i="6"/>
  <c r="K192" i="6"/>
  <c r="L192" i="6" s="1"/>
  <c r="I192" i="6"/>
  <c r="H192" i="6"/>
  <c r="AG191" i="6"/>
  <c r="K191" i="6"/>
  <c r="L191" i="6" s="1"/>
  <c r="I191" i="6"/>
  <c r="H191" i="6"/>
  <c r="AG190" i="6"/>
  <c r="K190" i="6"/>
  <c r="L190" i="6" s="1"/>
  <c r="I190" i="6"/>
  <c r="H190" i="6"/>
  <c r="AG189" i="6"/>
  <c r="K189" i="6"/>
  <c r="L189" i="6" s="1"/>
  <c r="I189" i="6"/>
  <c r="H189" i="6"/>
  <c r="AG188" i="6"/>
  <c r="K188" i="6"/>
  <c r="L188" i="6" s="1"/>
  <c r="I188" i="6"/>
  <c r="H188" i="6"/>
  <c r="AG187" i="6"/>
  <c r="K187" i="6"/>
  <c r="L187" i="6" s="1"/>
  <c r="I187" i="6"/>
  <c r="H187" i="6"/>
  <c r="AG186" i="6"/>
  <c r="K186" i="6"/>
  <c r="L186" i="6" s="1"/>
  <c r="I186" i="6"/>
  <c r="H186" i="6"/>
  <c r="AG185" i="6"/>
  <c r="K185" i="6"/>
  <c r="L185" i="6" s="1"/>
  <c r="I185" i="6"/>
  <c r="H185" i="6"/>
  <c r="AG184" i="6"/>
  <c r="K184" i="6"/>
  <c r="L184" i="6" s="1"/>
  <c r="I184" i="6"/>
  <c r="H184" i="6"/>
  <c r="AG183" i="6"/>
  <c r="K183" i="6"/>
  <c r="L183" i="6" s="1"/>
  <c r="I183" i="6"/>
  <c r="H183" i="6"/>
  <c r="AG182" i="6"/>
  <c r="K182" i="6"/>
  <c r="L182" i="6" s="1"/>
  <c r="I182" i="6"/>
  <c r="H182" i="6"/>
  <c r="AG181" i="6"/>
  <c r="K181" i="6"/>
  <c r="L181" i="6" s="1"/>
  <c r="I181" i="6"/>
  <c r="H181" i="6"/>
  <c r="AG180" i="6"/>
  <c r="K180" i="6"/>
  <c r="L180" i="6" s="1"/>
  <c r="I180" i="6"/>
  <c r="H180" i="6"/>
  <c r="AG179" i="6"/>
  <c r="K179" i="6"/>
  <c r="L179" i="6" s="1"/>
  <c r="I179" i="6"/>
  <c r="H179" i="6"/>
  <c r="AG178" i="6"/>
  <c r="K178" i="6"/>
  <c r="L178" i="6" s="1"/>
  <c r="I178" i="6"/>
  <c r="H178" i="6"/>
  <c r="AG177" i="6"/>
  <c r="K177" i="6"/>
  <c r="L177" i="6" s="1"/>
  <c r="I177" i="6"/>
  <c r="H177" i="6"/>
  <c r="AG176" i="6"/>
  <c r="K176" i="6"/>
  <c r="L176" i="6" s="1"/>
  <c r="I176" i="6"/>
  <c r="H176" i="6"/>
  <c r="AG175" i="6"/>
  <c r="K175" i="6"/>
  <c r="L175" i="6" s="1"/>
  <c r="I175" i="6"/>
  <c r="H175" i="6"/>
  <c r="AG174" i="6"/>
  <c r="K174" i="6"/>
  <c r="L174" i="6" s="1"/>
  <c r="I174" i="6"/>
  <c r="H174" i="6"/>
  <c r="AG173" i="6"/>
  <c r="K173" i="6"/>
  <c r="L173" i="6" s="1"/>
  <c r="I173" i="6"/>
  <c r="H173" i="6"/>
  <c r="AG172" i="6"/>
  <c r="K172" i="6"/>
  <c r="L172" i="6" s="1"/>
  <c r="I172" i="6"/>
  <c r="H172" i="6"/>
  <c r="AG171" i="6"/>
  <c r="K171" i="6"/>
  <c r="L171" i="6" s="1"/>
  <c r="I171" i="6"/>
  <c r="H171" i="6"/>
  <c r="AG170" i="6"/>
  <c r="K170" i="6"/>
  <c r="L170" i="6" s="1"/>
  <c r="I170" i="6"/>
  <c r="H170" i="6"/>
  <c r="AG169" i="6"/>
  <c r="K169" i="6"/>
  <c r="L169" i="6" s="1"/>
  <c r="I169" i="6"/>
  <c r="H169" i="6"/>
  <c r="AG168" i="6"/>
  <c r="K168" i="6"/>
  <c r="L168" i="6" s="1"/>
  <c r="I168" i="6"/>
  <c r="H168" i="6"/>
  <c r="AG167" i="6"/>
  <c r="K167" i="6"/>
  <c r="L167" i="6" s="1"/>
  <c r="I167" i="6"/>
  <c r="H167" i="6"/>
  <c r="AG166" i="6"/>
  <c r="K166" i="6"/>
  <c r="L166" i="6" s="1"/>
  <c r="I166" i="6"/>
  <c r="H166" i="6"/>
  <c r="AG165" i="6"/>
  <c r="K165" i="6"/>
  <c r="L165" i="6" s="1"/>
  <c r="I165" i="6"/>
  <c r="H165" i="6"/>
  <c r="AG164" i="6"/>
  <c r="K164" i="6"/>
  <c r="L164" i="6" s="1"/>
  <c r="I164" i="6"/>
  <c r="H164" i="6"/>
  <c r="AG163" i="6"/>
  <c r="K163" i="6"/>
  <c r="L163" i="6" s="1"/>
  <c r="I163" i="6"/>
  <c r="H163" i="6"/>
  <c r="AG162" i="6"/>
  <c r="K162" i="6"/>
  <c r="L162" i="6" s="1"/>
  <c r="I162" i="6"/>
  <c r="H162" i="6"/>
  <c r="AG161" i="6"/>
  <c r="K161" i="6"/>
  <c r="L161" i="6" s="1"/>
  <c r="I161" i="6"/>
  <c r="H161" i="6"/>
  <c r="AG160" i="6"/>
  <c r="K160" i="6"/>
  <c r="L160" i="6" s="1"/>
  <c r="I160" i="6"/>
  <c r="H160" i="6"/>
  <c r="AG159" i="6"/>
  <c r="K159" i="6"/>
  <c r="L159" i="6" s="1"/>
  <c r="I159" i="6"/>
  <c r="H159" i="6"/>
  <c r="AG158" i="6"/>
  <c r="K158" i="6"/>
  <c r="L158" i="6" s="1"/>
  <c r="I158" i="6"/>
  <c r="H158" i="6"/>
  <c r="AG157" i="6"/>
  <c r="K157" i="6"/>
  <c r="L157" i="6" s="1"/>
  <c r="I157" i="6"/>
  <c r="H157" i="6"/>
  <c r="AG156" i="6"/>
  <c r="K156" i="6"/>
  <c r="L156" i="6" s="1"/>
  <c r="I156" i="6"/>
  <c r="H156" i="6"/>
  <c r="AG155" i="6"/>
  <c r="K155" i="6"/>
  <c r="L155" i="6" s="1"/>
  <c r="I155" i="6"/>
  <c r="H155" i="6"/>
  <c r="AG154" i="6"/>
  <c r="K154" i="6"/>
  <c r="L154" i="6" s="1"/>
  <c r="I154" i="6"/>
  <c r="H154" i="6"/>
  <c r="AG153" i="6"/>
  <c r="K153" i="6"/>
  <c r="L153" i="6" s="1"/>
  <c r="I153" i="6"/>
  <c r="H153" i="6"/>
  <c r="AG152" i="6"/>
  <c r="K152" i="6"/>
  <c r="L152" i="6" s="1"/>
  <c r="I152" i="6"/>
  <c r="H152" i="6"/>
  <c r="AG151" i="6"/>
  <c r="K151" i="6"/>
  <c r="L151" i="6" s="1"/>
  <c r="I151" i="6"/>
  <c r="H151" i="6"/>
  <c r="AG150" i="6"/>
  <c r="K150" i="6"/>
  <c r="L150" i="6" s="1"/>
  <c r="I150" i="6"/>
  <c r="H150" i="6"/>
  <c r="AG149" i="6"/>
  <c r="K149" i="6"/>
  <c r="L149" i="6" s="1"/>
  <c r="I149" i="6"/>
  <c r="H149" i="6"/>
  <c r="AG148" i="6"/>
  <c r="K148" i="6"/>
  <c r="L148" i="6" s="1"/>
  <c r="I148" i="6"/>
  <c r="H148" i="6"/>
  <c r="AG147" i="6"/>
  <c r="K147" i="6"/>
  <c r="L147" i="6" s="1"/>
  <c r="I147" i="6"/>
  <c r="H147" i="6"/>
  <c r="AG146" i="6"/>
  <c r="K146" i="6"/>
  <c r="L146" i="6" s="1"/>
  <c r="I146" i="6"/>
  <c r="H146" i="6"/>
  <c r="AG145" i="6"/>
  <c r="K145" i="6"/>
  <c r="L145" i="6" s="1"/>
  <c r="I145" i="6"/>
  <c r="H145" i="6"/>
  <c r="AG144" i="6"/>
  <c r="K144" i="6"/>
  <c r="L144" i="6" s="1"/>
  <c r="I144" i="6"/>
  <c r="H144" i="6"/>
  <c r="AG143" i="6"/>
  <c r="K143" i="6"/>
  <c r="L143" i="6" s="1"/>
  <c r="I143" i="6"/>
  <c r="H143" i="6"/>
  <c r="AG142" i="6"/>
  <c r="K142" i="6"/>
  <c r="L142" i="6" s="1"/>
  <c r="I142" i="6"/>
  <c r="H142" i="6"/>
  <c r="AG141" i="6"/>
  <c r="K141" i="6"/>
  <c r="L141" i="6" s="1"/>
  <c r="I141" i="6"/>
  <c r="H141" i="6"/>
  <c r="AG140" i="6"/>
  <c r="K140" i="6"/>
  <c r="L140" i="6" s="1"/>
  <c r="I140" i="6"/>
  <c r="H140" i="6"/>
  <c r="AG139" i="6"/>
  <c r="K139" i="6"/>
  <c r="L139" i="6" s="1"/>
  <c r="I139" i="6"/>
  <c r="H139" i="6"/>
  <c r="AG138" i="6"/>
  <c r="K138" i="6"/>
  <c r="L138" i="6" s="1"/>
  <c r="I138" i="6"/>
  <c r="H138" i="6"/>
  <c r="AG137" i="6"/>
  <c r="K137" i="6"/>
  <c r="L137" i="6" s="1"/>
  <c r="I137" i="6"/>
  <c r="H137" i="6"/>
  <c r="AG136" i="6"/>
  <c r="K136" i="6"/>
  <c r="L136" i="6" s="1"/>
  <c r="I136" i="6"/>
  <c r="H136" i="6"/>
  <c r="AG135" i="6"/>
  <c r="K135" i="6"/>
  <c r="L135" i="6" s="1"/>
  <c r="I135" i="6"/>
  <c r="H135" i="6"/>
  <c r="AG134" i="6"/>
  <c r="K134" i="6"/>
  <c r="L134" i="6" s="1"/>
  <c r="I134" i="6"/>
  <c r="H134" i="6"/>
  <c r="AG133" i="6"/>
  <c r="K133" i="6"/>
  <c r="L133" i="6" s="1"/>
  <c r="I133" i="6"/>
  <c r="H133" i="6"/>
  <c r="AG132" i="6"/>
  <c r="K132" i="6"/>
  <c r="L132" i="6" s="1"/>
  <c r="I132" i="6"/>
  <c r="H132" i="6"/>
  <c r="AG131" i="6"/>
  <c r="K131" i="6"/>
  <c r="L131" i="6" s="1"/>
  <c r="I131" i="6"/>
  <c r="H131" i="6"/>
  <c r="AG130" i="6"/>
  <c r="K130" i="6"/>
  <c r="L130" i="6" s="1"/>
  <c r="I130" i="6"/>
  <c r="H130" i="6"/>
  <c r="AG129" i="6"/>
  <c r="K129" i="6"/>
  <c r="L129" i="6" s="1"/>
  <c r="I129" i="6"/>
  <c r="H129" i="6"/>
  <c r="AG128" i="6"/>
  <c r="K128" i="6"/>
  <c r="L128" i="6" s="1"/>
  <c r="I128" i="6"/>
  <c r="H128" i="6"/>
  <c r="AG127" i="6"/>
  <c r="K127" i="6"/>
  <c r="L127" i="6" s="1"/>
  <c r="I127" i="6"/>
  <c r="H127" i="6"/>
  <c r="AG126" i="6"/>
  <c r="K126" i="6"/>
  <c r="L126" i="6" s="1"/>
  <c r="I126" i="6"/>
  <c r="H126" i="6"/>
  <c r="AG125" i="6"/>
  <c r="K125" i="6"/>
  <c r="L125" i="6" s="1"/>
  <c r="I125" i="6"/>
  <c r="H125" i="6"/>
  <c r="AG124" i="6"/>
  <c r="K124" i="6"/>
  <c r="L124" i="6" s="1"/>
  <c r="I124" i="6"/>
  <c r="H124" i="6"/>
  <c r="AG123" i="6"/>
  <c r="K123" i="6"/>
  <c r="L123" i="6" s="1"/>
  <c r="I123" i="6"/>
  <c r="H123" i="6"/>
  <c r="AG122" i="6"/>
  <c r="K122" i="6"/>
  <c r="L122" i="6" s="1"/>
  <c r="I122" i="6"/>
  <c r="H122" i="6"/>
  <c r="AG121" i="6"/>
  <c r="K121" i="6"/>
  <c r="L121" i="6" s="1"/>
  <c r="I121" i="6"/>
  <c r="H121" i="6"/>
  <c r="AG120" i="6"/>
  <c r="K120" i="6"/>
  <c r="L120" i="6" s="1"/>
  <c r="I120" i="6"/>
  <c r="H120" i="6"/>
  <c r="AG119" i="6"/>
  <c r="K119" i="6"/>
  <c r="L119" i="6" s="1"/>
  <c r="I119" i="6"/>
  <c r="H119" i="6"/>
  <c r="AG118" i="6"/>
  <c r="K118" i="6"/>
  <c r="L118" i="6" s="1"/>
  <c r="I118" i="6"/>
  <c r="H118" i="6"/>
  <c r="AG117" i="6"/>
  <c r="K117" i="6"/>
  <c r="L117" i="6" s="1"/>
  <c r="I117" i="6"/>
  <c r="H117" i="6"/>
  <c r="AG116" i="6"/>
  <c r="K116" i="6"/>
  <c r="L116" i="6" s="1"/>
  <c r="I116" i="6"/>
  <c r="H116" i="6"/>
  <c r="AG115" i="6"/>
  <c r="K115" i="6"/>
  <c r="L115" i="6" s="1"/>
  <c r="I115" i="6"/>
  <c r="H115" i="6"/>
  <c r="AG114" i="6"/>
  <c r="K114" i="6"/>
  <c r="L114" i="6" s="1"/>
  <c r="I114" i="6"/>
  <c r="H114" i="6"/>
  <c r="AG113" i="6"/>
  <c r="K113" i="6"/>
  <c r="L113" i="6" s="1"/>
  <c r="I113" i="6"/>
  <c r="H113" i="6"/>
  <c r="AG112" i="6"/>
  <c r="K112" i="6"/>
  <c r="L112" i="6" s="1"/>
  <c r="I112" i="6"/>
  <c r="H112" i="6"/>
  <c r="AG111" i="6"/>
  <c r="K111" i="6"/>
  <c r="L111" i="6" s="1"/>
  <c r="I111" i="6"/>
  <c r="H111" i="6"/>
  <c r="AG110" i="6"/>
  <c r="K110" i="6"/>
  <c r="L110" i="6" s="1"/>
  <c r="I110" i="6"/>
  <c r="H110" i="6"/>
  <c r="AG109" i="6"/>
  <c r="K109" i="6"/>
  <c r="L109" i="6" s="1"/>
  <c r="I109" i="6"/>
  <c r="H109" i="6"/>
  <c r="AG108" i="6"/>
  <c r="K108" i="6"/>
  <c r="L108" i="6" s="1"/>
  <c r="I108" i="6"/>
  <c r="H108" i="6"/>
  <c r="AG107" i="6"/>
  <c r="K107" i="6"/>
  <c r="L107" i="6" s="1"/>
  <c r="I107" i="6"/>
  <c r="H107" i="6"/>
  <c r="AG106" i="6"/>
  <c r="K106" i="6"/>
  <c r="L106" i="6" s="1"/>
  <c r="I106" i="6"/>
  <c r="H106" i="6"/>
  <c r="AG105" i="6"/>
  <c r="K105" i="6"/>
  <c r="L105" i="6" s="1"/>
  <c r="I105" i="6"/>
  <c r="H105" i="6"/>
  <c r="AG104" i="6"/>
  <c r="K104" i="6"/>
  <c r="L104" i="6" s="1"/>
  <c r="I104" i="6"/>
  <c r="H104" i="6"/>
  <c r="AG103" i="6"/>
  <c r="K103" i="6"/>
  <c r="L103" i="6" s="1"/>
  <c r="I103" i="6"/>
  <c r="H103" i="6"/>
  <c r="AG102" i="6"/>
  <c r="K102" i="6"/>
  <c r="L102" i="6" s="1"/>
  <c r="I102" i="6"/>
  <c r="H102" i="6"/>
  <c r="AG101" i="6"/>
  <c r="K101" i="6"/>
  <c r="L101" i="6" s="1"/>
  <c r="I101" i="6"/>
  <c r="H101" i="6"/>
  <c r="AG100" i="6"/>
  <c r="K100" i="6"/>
  <c r="L100" i="6" s="1"/>
  <c r="I100" i="6"/>
  <c r="H100" i="6"/>
  <c r="AG99" i="6"/>
  <c r="K99" i="6"/>
  <c r="L99" i="6" s="1"/>
  <c r="I99" i="6"/>
  <c r="H99" i="6"/>
  <c r="AG98" i="6"/>
  <c r="K98" i="6"/>
  <c r="L98" i="6" s="1"/>
  <c r="I98" i="6"/>
  <c r="H98" i="6"/>
  <c r="AG97" i="6"/>
  <c r="K97" i="6"/>
  <c r="L97" i="6" s="1"/>
  <c r="I97" i="6"/>
  <c r="H97" i="6"/>
  <c r="AG96" i="6"/>
  <c r="K96" i="6"/>
  <c r="L96" i="6" s="1"/>
  <c r="I96" i="6"/>
  <c r="H96" i="6"/>
  <c r="AG95" i="6"/>
  <c r="K95" i="6"/>
  <c r="L95" i="6" s="1"/>
  <c r="I95" i="6"/>
  <c r="H95" i="6"/>
  <c r="AG94" i="6"/>
  <c r="K94" i="6"/>
  <c r="L94" i="6" s="1"/>
  <c r="I94" i="6"/>
  <c r="H94" i="6"/>
  <c r="AG93" i="6"/>
  <c r="K93" i="6"/>
  <c r="L93" i="6" s="1"/>
  <c r="I93" i="6"/>
  <c r="H93" i="6"/>
  <c r="AG92" i="6"/>
  <c r="K92" i="6"/>
  <c r="L92" i="6" s="1"/>
  <c r="I92" i="6"/>
  <c r="H92" i="6"/>
  <c r="AG91" i="6"/>
  <c r="K91" i="6"/>
  <c r="L91" i="6" s="1"/>
  <c r="I91" i="6"/>
  <c r="H91" i="6"/>
  <c r="AG90" i="6"/>
  <c r="K90" i="6"/>
  <c r="L90" i="6" s="1"/>
  <c r="I90" i="6"/>
  <c r="H90" i="6"/>
  <c r="AG89" i="6"/>
  <c r="K89" i="6"/>
  <c r="L89" i="6" s="1"/>
  <c r="I89" i="6"/>
  <c r="H89" i="6"/>
  <c r="AG88" i="6"/>
  <c r="K88" i="6"/>
  <c r="L88" i="6" s="1"/>
  <c r="I88" i="6"/>
  <c r="H88" i="6"/>
  <c r="AG87" i="6"/>
  <c r="K87" i="6"/>
  <c r="L87" i="6" s="1"/>
  <c r="I87" i="6"/>
  <c r="H87" i="6"/>
  <c r="AG86" i="6"/>
  <c r="K86" i="6"/>
  <c r="L86" i="6" s="1"/>
  <c r="I86" i="6"/>
  <c r="H86" i="6"/>
  <c r="AG85" i="6"/>
  <c r="K85" i="6"/>
  <c r="L85" i="6" s="1"/>
  <c r="I85" i="6"/>
  <c r="H85" i="6"/>
  <c r="AG84" i="6"/>
  <c r="K84" i="6"/>
  <c r="L84" i="6" s="1"/>
  <c r="I84" i="6"/>
  <c r="H84" i="6"/>
  <c r="AG83" i="6"/>
  <c r="K83" i="6"/>
  <c r="L83" i="6" s="1"/>
  <c r="I83" i="6"/>
  <c r="H83" i="6"/>
  <c r="AG82" i="6"/>
  <c r="K82" i="6"/>
  <c r="L82" i="6" s="1"/>
  <c r="I82" i="6"/>
  <c r="H82" i="6"/>
  <c r="AG81" i="6"/>
  <c r="K81" i="6"/>
  <c r="L81" i="6" s="1"/>
  <c r="I81" i="6"/>
  <c r="H81" i="6"/>
  <c r="AG80" i="6"/>
  <c r="K80" i="6"/>
  <c r="L80" i="6" s="1"/>
  <c r="I80" i="6"/>
  <c r="H80" i="6"/>
  <c r="AG79" i="6"/>
  <c r="K79" i="6"/>
  <c r="L79" i="6" s="1"/>
  <c r="I79" i="6"/>
  <c r="H79" i="6"/>
  <c r="AG78" i="6"/>
  <c r="K78" i="6"/>
  <c r="L78" i="6" s="1"/>
  <c r="I78" i="6"/>
  <c r="H78" i="6"/>
  <c r="AG77" i="6"/>
  <c r="K77" i="6"/>
  <c r="L77" i="6" s="1"/>
  <c r="I77" i="6"/>
  <c r="H77" i="6"/>
  <c r="AG76" i="6"/>
  <c r="K76" i="6"/>
  <c r="L76" i="6" s="1"/>
  <c r="I76" i="6"/>
  <c r="H76" i="6"/>
  <c r="AG75" i="6"/>
  <c r="K75" i="6"/>
  <c r="L75" i="6" s="1"/>
  <c r="I75" i="6"/>
  <c r="H75" i="6"/>
  <c r="AG74" i="6"/>
  <c r="K74" i="6"/>
  <c r="L74" i="6" s="1"/>
  <c r="I74" i="6"/>
  <c r="H74" i="6"/>
  <c r="AG73" i="6"/>
  <c r="K73" i="6"/>
  <c r="L73" i="6" s="1"/>
  <c r="I73" i="6"/>
  <c r="H73" i="6"/>
  <c r="AG72" i="6"/>
  <c r="K72" i="6"/>
  <c r="L72" i="6" s="1"/>
  <c r="I72" i="6"/>
  <c r="H72" i="6"/>
  <c r="AG71" i="6"/>
  <c r="K71" i="6"/>
  <c r="L71" i="6" s="1"/>
  <c r="I71" i="6"/>
  <c r="H71" i="6"/>
  <c r="AG70" i="6"/>
  <c r="K70" i="6"/>
  <c r="L70" i="6" s="1"/>
  <c r="I70" i="6"/>
  <c r="H70" i="6"/>
  <c r="K69" i="6"/>
  <c r="L69" i="6" s="1"/>
  <c r="I69" i="6"/>
  <c r="H69" i="6"/>
  <c r="AG68" i="6"/>
  <c r="K68" i="6"/>
  <c r="L68" i="6" s="1"/>
  <c r="I68" i="6"/>
  <c r="H68" i="6"/>
  <c r="AG67" i="6"/>
  <c r="K67" i="6"/>
  <c r="L67" i="6" s="1"/>
  <c r="I67" i="6"/>
  <c r="H67" i="6"/>
  <c r="AG66" i="6"/>
  <c r="K66" i="6"/>
  <c r="L66" i="6" s="1"/>
  <c r="I66" i="6"/>
  <c r="H66" i="6"/>
  <c r="AG65" i="6"/>
  <c r="K65" i="6"/>
  <c r="L65" i="6" s="1"/>
  <c r="I65" i="6"/>
  <c r="H65" i="6"/>
  <c r="AG64" i="6"/>
  <c r="K64" i="6"/>
  <c r="L64" i="6" s="1"/>
  <c r="I64" i="6"/>
  <c r="H64" i="6"/>
  <c r="AG63" i="6"/>
  <c r="K63" i="6"/>
  <c r="L63" i="6" s="1"/>
  <c r="I63" i="6"/>
  <c r="H63" i="6"/>
  <c r="AG62" i="6"/>
  <c r="K62" i="6"/>
  <c r="L62" i="6" s="1"/>
  <c r="I62" i="6"/>
  <c r="H62" i="6"/>
  <c r="AG61" i="6"/>
  <c r="K61" i="6"/>
  <c r="L61" i="6" s="1"/>
  <c r="I61" i="6"/>
  <c r="H61" i="6"/>
  <c r="AG60" i="6"/>
  <c r="K60" i="6"/>
  <c r="L60" i="6" s="1"/>
  <c r="I60" i="6"/>
  <c r="H60" i="6"/>
  <c r="AG59" i="6"/>
  <c r="K59" i="6"/>
  <c r="L59" i="6" s="1"/>
  <c r="I59" i="6"/>
  <c r="H59" i="6"/>
  <c r="AG58" i="6"/>
  <c r="K58" i="6"/>
  <c r="L58" i="6" s="1"/>
  <c r="I58" i="6"/>
  <c r="H58" i="6"/>
  <c r="AG57" i="6"/>
  <c r="K57" i="6"/>
  <c r="L57" i="6" s="1"/>
  <c r="I57" i="6"/>
  <c r="H57" i="6"/>
  <c r="AG56" i="6"/>
  <c r="K56" i="6"/>
  <c r="L56" i="6" s="1"/>
  <c r="I56" i="6"/>
  <c r="H56" i="6"/>
  <c r="AG55" i="6"/>
  <c r="I55" i="6"/>
  <c r="H55" i="6"/>
  <c r="AG54" i="6"/>
  <c r="I54" i="6"/>
  <c r="H54" i="6"/>
  <c r="AG53" i="6"/>
  <c r="I53" i="6"/>
  <c r="H53" i="6"/>
  <c r="AG52" i="6"/>
  <c r="I52" i="6"/>
  <c r="H52" i="6"/>
  <c r="AG51" i="6"/>
  <c r="I51" i="6"/>
  <c r="H51" i="6"/>
  <c r="AG50" i="6"/>
  <c r="I50" i="6"/>
  <c r="H50" i="6"/>
  <c r="I49" i="6"/>
  <c r="H49" i="6"/>
  <c r="I48" i="6"/>
  <c r="H48" i="6"/>
  <c r="I47" i="6"/>
  <c r="H47" i="6"/>
  <c r="I46" i="6"/>
  <c r="H46" i="6"/>
  <c r="K45" i="6"/>
  <c r="L45" i="6" s="1"/>
  <c r="I45" i="6"/>
  <c r="H45" i="6"/>
  <c r="AG44" i="6"/>
  <c r="K44" i="6"/>
  <c r="L44" i="6" s="1"/>
  <c r="I44" i="6"/>
  <c r="H44" i="6"/>
  <c r="K43" i="6"/>
  <c r="L43" i="6" s="1"/>
  <c r="I43" i="6"/>
  <c r="H43" i="6"/>
  <c r="K42" i="6"/>
  <c r="L42" i="6" s="1"/>
  <c r="I42" i="6"/>
  <c r="H42" i="6"/>
  <c r="K41" i="6"/>
  <c r="L41" i="6" s="1"/>
  <c r="I41" i="6"/>
  <c r="H41" i="6"/>
  <c r="K40" i="6"/>
  <c r="L40" i="6" s="1"/>
  <c r="I40" i="6"/>
  <c r="H40" i="6"/>
  <c r="K39" i="6"/>
  <c r="L39" i="6" s="1"/>
  <c r="I39" i="6"/>
  <c r="H39" i="6"/>
  <c r="I38" i="6"/>
  <c r="H38" i="6"/>
  <c r="K37" i="6"/>
  <c r="L37" i="6" s="1"/>
  <c r="I37" i="6"/>
  <c r="H37" i="6"/>
  <c r="K36" i="6"/>
  <c r="L36" i="6" s="1"/>
  <c r="I36" i="6"/>
  <c r="H36" i="6"/>
  <c r="K35" i="6"/>
  <c r="L35" i="6" s="1"/>
  <c r="I35" i="6"/>
  <c r="H35" i="6"/>
  <c r="K34" i="6"/>
  <c r="L34" i="6" s="1"/>
  <c r="I34" i="6"/>
  <c r="H34" i="6"/>
  <c r="K33" i="6"/>
  <c r="L33" i="6" s="1"/>
  <c r="I33" i="6"/>
  <c r="H33" i="6"/>
  <c r="AG32" i="6"/>
  <c r="K32" i="6"/>
  <c r="L32" i="6" s="1"/>
  <c r="I32" i="6"/>
  <c r="H32" i="6"/>
  <c r="AG31" i="6"/>
  <c r="K31" i="6"/>
  <c r="L31" i="6" s="1"/>
  <c r="I31" i="6"/>
  <c r="H31" i="6"/>
  <c r="AG30" i="6"/>
  <c r="K30" i="6"/>
  <c r="L30" i="6" s="1"/>
  <c r="I30" i="6"/>
  <c r="H30" i="6"/>
  <c r="AG29" i="6"/>
  <c r="K29" i="6"/>
  <c r="L29" i="6" s="1"/>
  <c r="I29" i="6"/>
  <c r="H29" i="6"/>
  <c r="AG28" i="6"/>
  <c r="K28" i="6"/>
  <c r="L28" i="6" s="1"/>
  <c r="I28" i="6"/>
  <c r="H28" i="6"/>
  <c r="AG27" i="6"/>
  <c r="K27" i="6"/>
  <c r="L27" i="6" s="1"/>
  <c r="I27" i="6"/>
  <c r="H27" i="6"/>
  <c r="AG26" i="6"/>
  <c r="K26" i="6"/>
  <c r="L26" i="6" s="1"/>
  <c r="I26" i="6"/>
  <c r="H26" i="6"/>
  <c r="AG25" i="6"/>
  <c r="K25" i="6"/>
  <c r="L25" i="6" s="1"/>
  <c r="I25" i="6"/>
  <c r="H25" i="6"/>
  <c r="AG24" i="6"/>
  <c r="K24" i="6"/>
  <c r="L24" i="6" s="1"/>
  <c r="I24" i="6"/>
  <c r="H24" i="6"/>
  <c r="AG23" i="6"/>
  <c r="AG22" i="6"/>
  <c r="AG21" i="6"/>
  <c r="AG20" i="6"/>
  <c r="AG19" i="6"/>
  <c r="AG18" i="6"/>
  <c r="AG17" i="6"/>
  <c r="AG16" i="6"/>
  <c r="AG15" i="6"/>
  <c r="AG14" i="6"/>
  <c r="AG13" i="6"/>
  <c r="K13" i="6"/>
  <c r="L13" i="6" s="1"/>
  <c r="I13" i="6"/>
  <c r="H13" i="6"/>
  <c r="AG12" i="6"/>
  <c r="K12" i="6"/>
  <c r="L12" i="6" s="1"/>
  <c r="I12" i="6"/>
  <c r="H12" i="6"/>
  <c r="AG11" i="6"/>
  <c r="K11" i="6"/>
  <c r="L11" i="6" s="1"/>
  <c r="I11" i="6"/>
  <c r="H11" i="6"/>
  <c r="AG10" i="6"/>
  <c r="K10" i="6"/>
  <c r="L10" i="6" s="1"/>
  <c r="I10" i="6"/>
  <c r="H10" i="6"/>
  <c r="AG9" i="6"/>
  <c r="K9" i="6"/>
  <c r="L9" i="6" s="1"/>
  <c r="I9" i="6"/>
  <c r="H9" i="6"/>
  <c r="AG8" i="6"/>
  <c r="K8" i="6"/>
  <c r="L8" i="6" s="1"/>
  <c r="I8" i="6"/>
  <c r="H8" i="6"/>
  <c r="AG7" i="6"/>
  <c r="K7" i="6"/>
  <c r="L7" i="6" s="1"/>
  <c r="I7" i="6"/>
  <c r="H7" i="6"/>
  <c r="AG6" i="6"/>
  <c r="K6" i="6"/>
  <c r="L6" i="6" s="1"/>
  <c r="I6" i="6"/>
  <c r="H6" i="6"/>
  <c r="AG5" i="6"/>
  <c r="K5" i="6"/>
  <c r="L5" i="6" s="1"/>
  <c r="I5" i="6"/>
  <c r="H5" i="6"/>
  <c r="AG4" i="6"/>
  <c r="K4" i="6"/>
  <c r="L4" i="6" s="1"/>
  <c r="I4" i="6"/>
  <c r="H4" i="6"/>
  <c r="T29" i="7" l="1"/>
  <c r="T20" i="7"/>
  <c r="T49" i="7"/>
  <c r="T59" i="7"/>
  <c r="T72" i="7"/>
  <c r="T110" i="7"/>
  <c r="T132" i="7"/>
  <c r="T99" i="7"/>
  <c r="T153" i="7"/>
  <c r="T90" i="7"/>
  <c r="T114" i="7"/>
  <c r="T138" i="7"/>
  <c r="T124" i="7"/>
  <c r="T146" i="7"/>
  <c r="T34" i="7"/>
  <c r="T12" i="7"/>
  <c r="T30" i="7"/>
  <c r="T15" i="7"/>
  <c r="T37" i="7"/>
  <c r="T8" i="7"/>
  <c r="L41" i="7"/>
  <c r="T41" i="7" s="1"/>
  <c r="T10" i="7"/>
  <c r="T53" i="7"/>
  <c r="T81" i="7"/>
  <c r="T126" i="7"/>
  <c r="T148" i="7"/>
  <c r="T35" i="7"/>
  <c r="T115" i="7"/>
  <c r="T139" i="7"/>
  <c r="T24" i="7"/>
  <c r="T108" i="7"/>
  <c r="T130" i="7"/>
  <c r="T28" i="7"/>
  <c r="T43" i="7"/>
  <c r="T98" i="7"/>
  <c r="T152" i="7"/>
  <c r="T26" i="7"/>
  <c r="T13" i="7"/>
  <c r="T97" i="7"/>
  <c r="T125" i="7"/>
  <c r="T147" i="7"/>
  <c r="L60" i="7"/>
  <c r="T60" i="7" s="1"/>
  <c r="L62" i="7"/>
  <c r="T62" i="7" s="1"/>
  <c r="T129" i="7"/>
  <c r="L160" i="7"/>
  <c r="T160" i="7" s="1"/>
  <c r="L159" i="7"/>
  <c r="T159" i="7" s="1"/>
  <c r="T38" i="7"/>
  <c r="T100" i="7"/>
  <c r="T42" i="7"/>
  <c r="T106" i="7"/>
  <c r="T151" i="7"/>
  <c r="L56" i="7"/>
  <c r="T56" i="7" s="1"/>
  <c r="L55" i="7"/>
  <c r="T55" i="7" s="1"/>
  <c r="L73" i="7"/>
  <c r="T73" i="7" s="1"/>
  <c r="L85" i="7"/>
  <c r="T85" i="7" s="1"/>
  <c r="L103" i="7"/>
  <c r="T103" i="7" s="1"/>
  <c r="L102" i="7"/>
  <c r="T102" i="7" s="1"/>
  <c r="T52" i="7"/>
  <c r="T82" i="7"/>
  <c r="T128" i="7"/>
  <c r="T150" i="7"/>
  <c r="T45" i="7"/>
  <c r="T65" i="7"/>
  <c r="T94" i="7"/>
  <c r="T118" i="7"/>
  <c r="T140" i="7"/>
  <c r="T22" i="7"/>
  <c r="T27" i="7"/>
  <c r="T78" i="7"/>
  <c r="T122" i="7"/>
  <c r="T144" i="7"/>
  <c r="T69" i="7"/>
  <c r="L79" i="7"/>
  <c r="T79" i="7" s="1"/>
  <c r="T111" i="7"/>
  <c r="L133" i="7"/>
  <c r="T133" i="7" s="1"/>
  <c r="L135" i="7"/>
  <c r="T135" i="7" s="1"/>
  <c r="T57" i="7"/>
  <c r="T86" i="7"/>
  <c r="T104" i="7"/>
  <c r="T157" i="7"/>
  <c r="T64" i="7"/>
  <c r="T71" i="7"/>
  <c r="T109" i="7"/>
  <c r="T131" i="7"/>
  <c r="T161" i="7"/>
  <c r="L39" i="7"/>
  <c r="T39" i="7" s="1"/>
  <c r="L46" i="7"/>
  <c r="T46" i="7" s="1"/>
  <c r="T119" i="7"/>
  <c r="L154" i="7"/>
  <c r="T154" i="7" s="1"/>
  <c r="L70" i="7"/>
  <c r="T70" i="7" s="1"/>
  <c r="L107" i="7"/>
  <c r="T107" i="7" s="1"/>
  <c r="L105" i="7"/>
  <c r="T105" i="7" s="1"/>
  <c r="L80" i="7"/>
  <c r="T80" i="7" s="1"/>
  <c r="L74" i="7"/>
  <c r="T74" i="7" s="1"/>
  <c r="T32" i="7"/>
  <c r="T40" i="7"/>
  <c r="T101" i="7"/>
  <c r="L51" i="7"/>
  <c r="T51" i="7" s="1"/>
  <c r="L50" i="7"/>
  <c r="T50" i="7" s="1"/>
  <c r="L91" i="7"/>
  <c r="T91" i="7" s="1"/>
  <c r="L95" i="7"/>
  <c r="T95" i="7" s="1"/>
  <c r="T123" i="7"/>
  <c r="T145" i="7"/>
  <c r="T116" i="7"/>
  <c r="T89" i="7"/>
  <c r="T113" i="7"/>
  <c r="T137" i="7"/>
  <c r="L92" i="7"/>
  <c r="T92" i="7" s="1"/>
  <c r="L96" i="7"/>
  <c r="T96" i="7" s="1"/>
  <c r="L61" i="7"/>
  <c r="T61" i="7" s="1"/>
  <c r="L63" i="7"/>
  <c r="T63" i="7" s="1"/>
  <c r="T66" i="7"/>
  <c r="L87" i="7"/>
  <c r="T87" i="7" s="1"/>
  <c r="L75" i="7"/>
  <c r="T75" i="7" s="1"/>
  <c r="T141" i="7"/>
  <c r="T112" i="7"/>
  <c r="L134" i="7"/>
  <c r="T134" i="7" s="1"/>
  <c r="L136" i="7"/>
  <c r="T136" i="7" s="1"/>
  <c r="T58" i="7"/>
  <c r="T158" i="7"/>
  <c r="T54" i="7"/>
  <c r="T127" i="7"/>
  <c r="T149" i="7"/>
  <c r="T36" i="7"/>
  <c r="T67" i="7"/>
  <c r="L88" i="7"/>
  <c r="T88" i="7" s="1"/>
  <c r="L76" i="7"/>
  <c r="T76" i="7" s="1"/>
  <c r="T120" i="7"/>
  <c r="T142" i="7"/>
  <c r="T93" i="7"/>
  <c r="T117" i="7"/>
  <c r="T48" i="7"/>
  <c r="T68" i="7"/>
  <c r="T77" i="7"/>
  <c r="T121" i="7"/>
  <c r="T143" i="7"/>
  <c r="T7" i="7"/>
  <c r="T14" i="7"/>
  <c r="T16" i="7"/>
  <c r="T17" i="7"/>
  <c r="T33" i="7"/>
  <c r="T19" i="7"/>
  <c r="T31" i="7"/>
  <c r="T9" i="7"/>
  <c r="T11" i="7"/>
  <c r="T25" i="7"/>
  <c r="T21" i="7"/>
  <c r="L6" i="7"/>
  <c r="T6" i="7" s="1"/>
  <c r="K160" i="7" l="1"/>
  <c r="K150" i="7"/>
  <c r="K146" i="7"/>
  <c r="K142" i="7"/>
  <c r="K159" i="7"/>
  <c r="K153" i="7"/>
  <c r="K149" i="7"/>
  <c r="K145" i="7"/>
  <c r="K157" i="7"/>
  <c r="K133" i="7"/>
  <c r="K136" i="7"/>
  <c r="K130" i="7"/>
  <c r="K128" i="7"/>
  <c r="K158" i="7"/>
  <c r="K152" i="7"/>
  <c r="K148" i="7"/>
  <c r="K144" i="7"/>
  <c r="K121" i="7"/>
  <c r="K117" i="7"/>
  <c r="K113" i="7"/>
  <c r="K109" i="7"/>
  <c r="K104" i="7"/>
  <c r="K84" i="7"/>
  <c r="K140" i="7"/>
  <c r="S140" i="7" s="1"/>
  <c r="K137" i="7"/>
  <c r="K82" i="7"/>
  <c r="K96" i="7"/>
  <c r="K76" i="7"/>
  <c r="K92" i="7"/>
  <c r="K74" i="7"/>
  <c r="K86" i="7"/>
  <c r="K61" i="7"/>
  <c r="K67" i="7"/>
  <c r="K151" i="7"/>
  <c r="K147" i="7"/>
  <c r="K143" i="7"/>
  <c r="K141" i="7"/>
  <c r="K138" i="7"/>
  <c r="K131" i="7"/>
  <c r="K123" i="7"/>
  <c r="K119" i="7"/>
  <c r="K115" i="7"/>
  <c r="K111" i="7"/>
  <c r="K102" i="7"/>
  <c r="K99" i="7"/>
  <c r="K139" i="7"/>
  <c r="K132" i="7"/>
  <c r="K80" i="7"/>
  <c r="K95" i="7"/>
  <c r="K75" i="7"/>
  <c r="K91" i="7"/>
  <c r="K73" i="7"/>
  <c r="K85" i="7"/>
  <c r="K66" i="7"/>
  <c r="K135" i="7"/>
  <c r="K122" i="7"/>
  <c r="K118" i="7"/>
  <c r="K114" i="7"/>
  <c r="K110" i="7"/>
  <c r="K101" i="7"/>
  <c r="K98" i="7"/>
  <c r="K129" i="7"/>
  <c r="K106" i="7"/>
  <c r="K83" i="7"/>
  <c r="K77" i="7"/>
  <c r="K89" i="7"/>
  <c r="K87" i="7"/>
  <c r="K68" i="7"/>
  <c r="K103" i="7"/>
  <c r="K100" i="7"/>
  <c r="K59" i="7"/>
  <c r="K58" i="7"/>
  <c r="K112" i="7"/>
  <c r="K64" i="7"/>
  <c r="K52" i="7"/>
  <c r="S52" i="7" s="1"/>
  <c r="K48" i="7"/>
  <c r="K44" i="7"/>
  <c r="K33" i="7"/>
  <c r="K29" i="7"/>
  <c r="K25" i="7"/>
  <c r="K21" i="7"/>
  <c r="K17" i="7"/>
  <c r="K13" i="7"/>
  <c r="K9" i="7"/>
  <c r="K116" i="7"/>
  <c r="K97" i="7"/>
  <c r="K93" i="7"/>
  <c r="K71" i="7"/>
  <c r="K60" i="7"/>
  <c r="K127" i="7"/>
  <c r="K120" i="7"/>
  <c r="K63" i="7"/>
  <c r="K51" i="7"/>
  <c r="K36" i="7"/>
  <c r="K32" i="7"/>
  <c r="K28" i="7"/>
  <c r="K24" i="7"/>
  <c r="K20" i="7"/>
  <c r="K16" i="7"/>
  <c r="K12" i="7"/>
  <c r="K8" i="7"/>
  <c r="K124" i="7"/>
  <c r="K81" i="7"/>
  <c r="K94" i="7"/>
  <c r="K72" i="7"/>
  <c r="K79" i="7"/>
  <c r="K65" i="7"/>
  <c r="K125" i="7"/>
  <c r="K108" i="7"/>
  <c r="K88" i="7"/>
  <c r="K34" i="7"/>
  <c r="K19" i="7"/>
  <c r="S19" i="7" s="1"/>
  <c r="K45" i="7"/>
  <c r="K23" i="7"/>
  <c r="K134" i="7"/>
  <c r="K49" i="7"/>
  <c r="K27" i="7"/>
  <c r="K10" i="7"/>
  <c r="K53" i="7"/>
  <c r="K31" i="7"/>
  <c r="K78" i="7"/>
  <c r="K35" i="7"/>
  <c r="K18" i="7"/>
  <c r="K69" i="7"/>
  <c r="K46" i="7"/>
  <c r="S46" i="7" s="1"/>
  <c r="K22" i="7"/>
  <c r="K7" i="7"/>
  <c r="K90" i="7"/>
  <c r="K50" i="7"/>
  <c r="K26" i="7"/>
  <c r="K11" i="7"/>
  <c r="K126" i="7"/>
  <c r="K62" i="7"/>
  <c r="K54" i="7"/>
  <c r="K30" i="7"/>
  <c r="K14" i="7"/>
  <c r="G159" i="7"/>
  <c r="G153" i="7"/>
  <c r="G149" i="7"/>
  <c r="G145" i="7"/>
  <c r="G158" i="7"/>
  <c r="G152" i="7"/>
  <c r="G148" i="7"/>
  <c r="G144" i="7"/>
  <c r="G143" i="7"/>
  <c r="G141" i="7"/>
  <c r="G139" i="7"/>
  <c r="G135" i="7"/>
  <c r="G129" i="7"/>
  <c r="G127" i="7"/>
  <c r="G160" i="7"/>
  <c r="G132" i="7"/>
  <c r="G124" i="7"/>
  <c r="G120" i="7"/>
  <c r="G116" i="7"/>
  <c r="G112" i="7"/>
  <c r="G108" i="7"/>
  <c r="G103" i="7"/>
  <c r="G150" i="7"/>
  <c r="G146" i="7"/>
  <c r="G142" i="7"/>
  <c r="G80" i="7"/>
  <c r="G95" i="7"/>
  <c r="G75" i="7"/>
  <c r="G91" i="7"/>
  <c r="G73" i="7"/>
  <c r="G85" i="7"/>
  <c r="G66" i="7"/>
  <c r="G133" i="7"/>
  <c r="G122" i="7"/>
  <c r="G118" i="7"/>
  <c r="G114" i="7"/>
  <c r="G110" i="7"/>
  <c r="G101" i="7"/>
  <c r="G98" i="7"/>
  <c r="G134" i="7"/>
  <c r="G136" i="7"/>
  <c r="G126" i="7"/>
  <c r="G81" i="7"/>
  <c r="G78" i="7"/>
  <c r="G94" i="7"/>
  <c r="O94" i="7" s="1"/>
  <c r="G90" i="7"/>
  <c r="G72" i="7"/>
  <c r="O72" i="7" s="1"/>
  <c r="G88" i="7"/>
  <c r="G79" i="7"/>
  <c r="G65" i="7"/>
  <c r="O65" i="7" s="1"/>
  <c r="G140" i="7"/>
  <c r="G137" i="7"/>
  <c r="G130" i="7"/>
  <c r="G125" i="7"/>
  <c r="G121" i="7"/>
  <c r="G117" i="7"/>
  <c r="G113" i="7"/>
  <c r="G109" i="7"/>
  <c r="G104" i="7"/>
  <c r="O104" i="7" s="1"/>
  <c r="G84" i="7"/>
  <c r="G82" i="7"/>
  <c r="G76" i="7"/>
  <c r="G74" i="7"/>
  <c r="G86" i="7"/>
  <c r="G67" i="7"/>
  <c r="G138" i="7"/>
  <c r="G111" i="7"/>
  <c r="G99" i="7"/>
  <c r="G64" i="7"/>
  <c r="G119" i="7"/>
  <c r="G100" i="7"/>
  <c r="G63" i="7"/>
  <c r="G51" i="7"/>
  <c r="G36" i="7"/>
  <c r="G32" i="7"/>
  <c r="G28" i="7"/>
  <c r="G24" i="7"/>
  <c r="G20" i="7"/>
  <c r="G16" i="7"/>
  <c r="G12" i="7"/>
  <c r="G8" i="7"/>
  <c r="G147" i="7"/>
  <c r="G128" i="7"/>
  <c r="G123" i="7"/>
  <c r="G96" i="7"/>
  <c r="G92" i="7"/>
  <c r="G61" i="7"/>
  <c r="G131" i="7"/>
  <c r="G69" i="7"/>
  <c r="G62" i="7"/>
  <c r="G54" i="7"/>
  <c r="G50" i="7"/>
  <c r="G46" i="7"/>
  <c r="G35" i="7"/>
  <c r="G31" i="7"/>
  <c r="G27" i="7"/>
  <c r="G23" i="7"/>
  <c r="G19" i="7"/>
  <c r="G11" i="7"/>
  <c r="G7" i="7"/>
  <c r="G151" i="7"/>
  <c r="G97" i="7"/>
  <c r="G93" i="7"/>
  <c r="G71" i="7"/>
  <c r="G60" i="7"/>
  <c r="G89" i="7"/>
  <c r="G48" i="7"/>
  <c r="G26" i="7"/>
  <c r="G9" i="7"/>
  <c r="G59" i="7"/>
  <c r="O59" i="7" s="1"/>
  <c r="G52" i="7"/>
  <c r="G30" i="7"/>
  <c r="G13" i="7"/>
  <c r="G157" i="7"/>
  <c r="G115" i="7"/>
  <c r="G87" i="7"/>
  <c r="G34" i="7"/>
  <c r="O34" i="7" s="1"/>
  <c r="G17" i="7"/>
  <c r="G58" i="7"/>
  <c r="O58" i="7" s="1"/>
  <c r="G45" i="7"/>
  <c r="G21" i="7"/>
  <c r="G83" i="7"/>
  <c r="G49" i="7"/>
  <c r="O49" i="7" s="1"/>
  <c r="G25" i="7"/>
  <c r="G10" i="7"/>
  <c r="G102" i="7"/>
  <c r="G53" i="7"/>
  <c r="G29" i="7"/>
  <c r="G106" i="7"/>
  <c r="G77" i="7"/>
  <c r="G68" i="7"/>
  <c r="G33" i="7"/>
  <c r="G18" i="7"/>
  <c r="G22" i="7"/>
  <c r="H158" i="7"/>
  <c r="H152" i="7"/>
  <c r="H148" i="7"/>
  <c r="H144" i="7"/>
  <c r="H157" i="7"/>
  <c r="H151" i="7"/>
  <c r="H147" i="7"/>
  <c r="H143" i="7"/>
  <c r="H160" i="7"/>
  <c r="H153" i="7"/>
  <c r="H140" i="7"/>
  <c r="H138" i="7"/>
  <c r="H132" i="7"/>
  <c r="H149" i="7"/>
  <c r="H159" i="7"/>
  <c r="H141" i="7"/>
  <c r="H106" i="7"/>
  <c r="H123" i="7"/>
  <c r="H119" i="7"/>
  <c r="H115" i="7"/>
  <c r="H111" i="7"/>
  <c r="H102" i="7"/>
  <c r="H134" i="7"/>
  <c r="H136" i="7"/>
  <c r="H129" i="7"/>
  <c r="H81" i="7"/>
  <c r="H78" i="7"/>
  <c r="H94" i="7"/>
  <c r="H90" i="7"/>
  <c r="H72" i="7"/>
  <c r="H88" i="7"/>
  <c r="H79" i="7"/>
  <c r="H65" i="7"/>
  <c r="H137" i="7"/>
  <c r="H130" i="7"/>
  <c r="H126" i="7"/>
  <c r="H125" i="7"/>
  <c r="H121" i="7"/>
  <c r="H117" i="7"/>
  <c r="H113" i="7"/>
  <c r="H109" i="7"/>
  <c r="H104" i="7"/>
  <c r="H84" i="7"/>
  <c r="H145" i="7"/>
  <c r="H131" i="7"/>
  <c r="H83" i="7"/>
  <c r="H97" i="7"/>
  <c r="H77" i="7"/>
  <c r="H93" i="7"/>
  <c r="H89" i="7"/>
  <c r="H71" i="7"/>
  <c r="H87" i="7"/>
  <c r="H68" i="7"/>
  <c r="H60" i="7"/>
  <c r="H127" i="7"/>
  <c r="H124" i="7"/>
  <c r="H120" i="7"/>
  <c r="H116" i="7"/>
  <c r="H112" i="7"/>
  <c r="H108" i="7"/>
  <c r="H103" i="7"/>
  <c r="H100" i="7"/>
  <c r="H95" i="7"/>
  <c r="H91" i="7"/>
  <c r="H135" i="7"/>
  <c r="H63" i="7"/>
  <c r="H56" i="7"/>
  <c r="H38" i="7"/>
  <c r="H142" i="7"/>
  <c r="H128" i="7"/>
  <c r="P128" i="7" s="1"/>
  <c r="H69" i="7"/>
  <c r="H62" i="7"/>
  <c r="H55" i="7"/>
  <c r="H37" i="7"/>
  <c r="H54" i="7"/>
  <c r="H50" i="7"/>
  <c r="H46" i="7"/>
  <c r="H35" i="7"/>
  <c r="H31" i="7"/>
  <c r="H27" i="7"/>
  <c r="H23" i="7"/>
  <c r="H19" i="7"/>
  <c r="H11" i="7"/>
  <c r="H7" i="7"/>
  <c r="H110" i="7"/>
  <c r="H80" i="7"/>
  <c r="H75" i="7"/>
  <c r="H73" i="7"/>
  <c r="H85" i="7"/>
  <c r="H66" i="7"/>
  <c r="H146" i="7"/>
  <c r="H133" i="7"/>
  <c r="P133" i="7" s="1"/>
  <c r="H114" i="7"/>
  <c r="H98" i="7"/>
  <c r="H59" i="7"/>
  <c r="H58" i="7"/>
  <c r="H40" i="7"/>
  <c r="H43" i="7"/>
  <c r="H53" i="7"/>
  <c r="H49" i="7"/>
  <c r="H45" i="7"/>
  <c r="H34" i="7"/>
  <c r="H30" i="7"/>
  <c r="H26" i="7"/>
  <c r="H22" i="7"/>
  <c r="H18" i="7"/>
  <c r="H10" i="7"/>
  <c r="H118" i="7"/>
  <c r="H82" i="7"/>
  <c r="H76" i="7"/>
  <c r="H74" i="7"/>
  <c r="H86" i="7"/>
  <c r="H67" i="7"/>
  <c r="H52" i="7"/>
  <c r="P52" i="7" s="1"/>
  <c r="H28" i="7"/>
  <c r="H13" i="7"/>
  <c r="H99" i="7"/>
  <c r="H42" i="7"/>
  <c r="H32" i="7"/>
  <c r="H17" i="7"/>
  <c r="H96" i="7"/>
  <c r="H61" i="7"/>
  <c r="H36" i="7"/>
  <c r="H21" i="7"/>
  <c r="H139" i="7"/>
  <c r="P139" i="7" s="1"/>
  <c r="H122" i="7"/>
  <c r="H64" i="7"/>
  <c r="H47" i="7"/>
  <c r="H25" i="7"/>
  <c r="H8" i="7"/>
  <c r="H92" i="7"/>
  <c r="H51" i="7"/>
  <c r="H29" i="7"/>
  <c r="H12" i="7"/>
  <c r="H150" i="7"/>
  <c r="H57" i="7"/>
  <c r="H41" i="7"/>
  <c r="H33" i="7"/>
  <c r="H16" i="7"/>
  <c r="H101" i="7"/>
  <c r="H44" i="7"/>
  <c r="H20" i="7"/>
  <c r="H39" i="7"/>
  <c r="H48" i="7"/>
  <c r="H24" i="7"/>
  <c r="H9" i="7"/>
  <c r="I157" i="7"/>
  <c r="I151" i="7"/>
  <c r="I147" i="7"/>
  <c r="I143" i="7"/>
  <c r="I160" i="7"/>
  <c r="I150" i="7"/>
  <c r="I146" i="7"/>
  <c r="I142" i="7"/>
  <c r="I144" i="7"/>
  <c r="I145" i="7"/>
  <c r="I137" i="7"/>
  <c r="I131" i="7"/>
  <c r="I106" i="7"/>
  <c r="I133" i="7"/>
  <c r="I135" i="7"/>
  <c r="I122" i="7"/>
  <c r="I118" i="7"/>
  <c r="I114" i="7"/>
  <c r="I110" i="7"/>
  <c r="I101" i="7"/>
  <c r="I126" i="7"/>
  <c r="I125" i="7"/>
  <c r="Q125" i="7" s="1"/>
  <c r="I83" i="7"/>
  <c r="I97" i="7"/>
  <c r="I77" i="7"/>
  <c r="I93" i="7"/>
  <c r="I89" i="7"/>
  <c r="I71" i="7"/>
  <c r="I87" i="7"/>
  <c r="I68" i="7"/>
  <c r="I60" i="7"/>
  <c r="I127" i="7"/>
  <c r="I124" i="7"/>
  <c r="I120" i="7"/>
  <c r="I116" i="7"/>
  <c r="I112" i="7"/>
  <c r="I108" i="7"/>
  <c r="I103" i="7"/>
  <c r="I100" i="7"/>
  <c r="I140" i="7"/>
  <c r="I128" i="7"/>
  <c r="I82" i="7"/>
  <c r="I76" i="7"/>
  <c r="I92" i="7"/>
  <c r="I74" i="7"/>
  <c r="I86" i="7"/>
  <c r="I67" i="7"/>
  <c r="I159" i="7"/>
  <c r="I153" i="7"/>
  <c r="I141" i="7"/>
  <c r="I138" i="7"/>
  <c r="I123" i="7"/>
  <c r="I119" i="7"/>
  <c r="I115" i="7"/>
  <c r="I111" i="7"/>
  <c r="I102" i="7"/>
  <c r="I99" i="7"/>
  <c r="I113" i="7"/>
  <c r="I81" i="7"/>
  <c r="I94" i="7"/>
  <c r="I72" i="7"/>
  <c r="I79" i="7"/>
  <c r="I65" i="7"/>
  <c r="I158" i="7"/>
  <c r="I129" i="7"/>
  <c r="I117" i="7"/>
  <c r="I69" i="7"/>
  <c r="I62" i="7"/>
  <c r="I148" i="7"/>
  <c r="Q148" i="7" s="1"/>
  <c r="I98" i="7"/>
  <c r="I59" i="7"/>
  <c r="I58" i="7"/>
  <c r="I49" i="7"/>
  <c r="I45" i="7"/>
  <c r="I34" i="7"/>
  <c r="I30" i="7"/>
  <c r="I26" i="7"/>
  <c r="I22" i="7"/>
  <c r="I18" i="7"/>
  <c r="I10" i="7"/>
  <c r="I78" i="7"/>
  <c r="I88" i="7"/>
  <c r="I152" i="7"/>
  <c r="I136" i="7"/>
  <c r="I84" i="7"/>
  <c r="I64" i="7"/>
  <c r="I52" i="7"/>
  <c r="I48" i="7"/>
  <c r="I44" i="7"/>
  <c r="I33" i="7"/>
  <c r="I29" i="7"/>
  <c r="I25" i="7"/>
  <c r="I21" i="7"/>
  <c r="I17" i="7"/>
  <c r="I13" i="7"/>
  <c r="I9" i="7"/>
  <c r="I139" i="7"/>
  <c r="I104" i="7"/>
  <c r="I95" i="7"/>
  <c r="I91" i="7"/>
  <c r="I75" i="7"/>
  <c r="I66" i="7"/>
  <c r="I54" i="7"/>
  <c r="I32" i="7"/>
  <c r="Q32" i="7" s="1"/>
  <c r="I36" i="7"/>
  <c r="Q36" i="7" s="1"/>
  <c r="I19" i="7"/>
  <c r="I73" i="7"/>
  <c r="I23" i="7"/>
  <c r="I8" i="7"/>
  <c r="I51" i="7"/>
  <c r="I27" i="7"/>
  <c r="I12" i="7"/>
  <c r="I121" i="7"/>
  <c r="I85" i="7"/>
  <c r="Q85" i="7" s="1"/>
  <c r="I31" i="7"/>
  <c r="I16" i="7"/>
  <c r="I63" i="7"/>
  <c r="I20" i="7"/>
  <c r="I132" i="7"/>
  <c r="I80" i="7"/>
  <c r="I46" i="7"/>
  <c r="I24" i="7"/>
  <c r="Q24" i="7" s="1"/>
  <c r="I7" i="7"/>
  <c r="I130" i="7"/>
  <c r="Q130" i="7" s="1"/>
  <c r="I109" i="7"/>
  <c r="I50" i="7"/>
  <c r="I28" i="7"/>
  <c r="I11" i="7"/>
  <c r="F150" i="7"/>
  <c r="F153" i="7"/>
  <c r="F137" i="7"/>
  <c r="F122" i="7"/>
  <c r="F33" i="7"/>
  <c r="F29" i="7"/>
  <c r="F25" i="7"/>
  <c r="F21" i="7"/>
  <c r="F17" i="7"/>
  <c r="F13" i="7"/>
  <c r="F9" i="7"/>
  <c r="F32" i="7"/>
  <c r="F28" i="7"/>
  <c r="F24" i="7"/>
  <c r="F20" i="7"/>
  <c r="F16" i="7"/>
  <c r="F12" i="7"/>
  <c r="F8" i="7"/>
  <c r="F22" i="7"/>
  <c r="F7" i="7"/>
  <c r="F26" i="7"/>
  <c r="F11" i="7"/>
  <c r="F30" i="7"/>
  <c r="F34" i="7"/>
  <c r="F19" i="7"/>
  <c r="F23" i="7"/>
  <c r="N23" i="7" s="1"/>
  <c r="F6" i="7"/>
  <c r="F27" i="7"/>
  <c r="N27" i="7" s="1"/>
  <c r="F10" i="7"/>
  <c r="F31" i="7"/>
  <c r="F18" i="7"/>
  <c r="H6" i="7"/>
  <c r="P6" i="7" s="1"/>
  <c r="G43" i="7" l="1"/>
  <c r="O43" i="7" s="1"/>
  <c r="G42" i="7"/>
  <c r="O42" i="7" s="1"/>
  <c r="G47" i="7"/>
  <c r="O47" i="7" s="1"/>
  <c r="K42" i="7"/>
  <c r="S42" i="7" s="1"/>
  <c r="G40" i="7"/>
  <c r="O40" i="7" s="1"/>
  <c r="S54" i="7"/>
  <c r="K41" i="7"/>
  <c r="S41" i="7" s="1"/>
  <c r="K39" i="7"/>
  <c r="S39" i="7" s="1"/>
  <c r="I56" i="7"/>
  <c r="Q56" i="7" s="1"/>
  <c r="Q63" i="7"/>
  <c r="I57" i="7"/>
  <c r="Q57" i="7" s="1"/>
  <c r="I55" i="7"/>
  <c r="Q55" i="7" s="1"/>
  <c r="Q102" i="7"/>
  <c r="Q141" i="7"/>
  <c r="Q128" i="7"/>
  <c r="P98" i="7"/>
  <c r="G14" i="7"/>
  <c r="O14" i="7" s="1"/>
  <c r="G41" i="7"/>
  <c r="O41" i="7" s="1"/>
  <c r="O136" i="7"/>
  <c r="K37" i="7"/>
  <c r="K55" i="7"/>
  <c r="S55" i="7" s="1"/>
  <c r="K38" i="7"/>
  <c r="S38" i="7" s="1"/>
  <c r="K57" i="7"/>
  <c r="S57" i="7" s="1"/>
  <c r="K43" i="7"/>
  <c r="S43" i="7" s="1"/>
  <c r="I41" i="7"/>
  <c r="Q41" i="7" s="1"/>
  <c r="I38" i="7"/>
  <c r="Q38" i="7" s="1"/>
  <c r="I39" i="7"/>
  <c r="Q39" i="7" s="1"/>
  <c r="Q152" i="7"/>
  <c r="I40" i="7"/>
  <c r="Q40" i="7" s="1"/>
  <c r="I37" i="7"/>
  <c r="Q37" i="7" s="1"/>
  <c r="Q138" i="7"/>
  <c r="Q82" i="7"/>
  <c r="F47" i="7"/>
  <c r="N47" i="7" s="1"/>
  <c r="I47" i="7"/>
  <c r="Q47" i="7" s="1"/>
  <c r="G37" i="7"/>
  <c r="O37" i="7" s="1"/>
  <c r="G38" i="7"/>
  <c r="O38" i="7" s="1"/>
  <c r="G39" i="7"/>
  <c r="O39" i="7" s="1"/>
  <c r="K56" i="7"/>
  <c r="S56" i="7" s="1"/>
  <c r="K40" i="7"/>
  <c r="S40" i="7" s="1"/>
  <c r="G55" i="7"/>
  <c r="O55" i="7" s="1"/>
  <c r="G56" i="7"/>
  <c r="O56" i="7" s="1"/>
  <c r="G57" i="7"/>
  <c r="O57" i="7" s="1"/>
  <c r="Q66" i="7"/>
  <c r="Q72" i="7"/>
  <c r="Q74" i="7"/>
  <c r="Q75" i="7"/>
  <c r="O111" i="7"/>
  <c r="S72" i="7"/>
  <c r="S97" i="7"/>
  <c r="S83" i="7"/>
  <c r="S98" i="7"/>
  <c r="S73" i="7"/>
  <c r="S147" i="7"/>
  <c r="S137" i="7"/>
  <c r="K47" i="7"/>
  <c r="S47" i="7" s="1"/>
  <c r="Q50" i="7"/>
  <c r="S50" i="7"/>
  <c r="N30" i="7"/>
  <c r="Q132" i="7"/>
  <c r="P110" i="7"/>
  <c r="O133" i="7"/>
  <c r="S79" i="7"/>
  <c r="S59" i="7"/>
  <c r="P44" i="7"/>
  <c r="S115" i="7"/>
  <c r="P53" i="7"/>
  <c r="P37" i="7"/>
  <c r="P127" i="7"/>
  <c r="Q114" i="7"/>
  <c r="O78" i="7"/>
  <c r="O80" i="7"/>
  <c r="O120" i="7"/>
  <c r="S81" i="7"/>
  <c r="S104" i="7"/>
  <c r="Q78" i="7"/>
  <c r="Q99" i="7"/>
  <c r="Q116" i="7"/>
  <c r="Q68" i="7"/>
  <c r="Q77" i="7"/>
  <c r="Q118" i="7"/>
  <c r="P57" i="7"/>
  <c r="P67" i="7"/>
  <c r="P63" i="7"/>
  <c r="P117" i="7"/>
  <c r="P65" i="7"/>
  <c r="P94" i="7"/>
  <c r="O97" i="7"/>
  <c r="O61" i="7"/>
  <c r="O81" i="7"/>
  <c r="O126" i="7"/>
  <c r="O160" i="7"/>
  <c r="S88" i="7"/>
  <c r="S95" i="7"/>
  <c r="Q97" i="7"/>
  <c r="P131" i="7"/>
  <c r="P78" i="7"/>
  <c r="P119" i="7"/>
  <c r="O77" i="7"/>
  <c r="O117" i="7"/>
  <c r="O129" i="7"/>
  <c r="P150" i="7"/>
  <c r="Q73" i="7"/>
  <c r="Q101" i="7"/>
  <c r="P76" i="7"/>
  <c r="P142" i="7"/>
  <c r="P160" i="7"/>
  <c r="O96" i="7"/>
  <c r="S152" i="7"/>
  <c r="Q103" i="7"/>
  <c r="Q133" i="7"/>
  <c r="P61" i="7"/>
  <c r="P82" i="7"/>
  <c r="P146" i="7"/>
  <c r="P124" i="7"/>
  <c r="P88" i="7"/>
  <c r="P102" i="7"/>
  <c r="P140" i="7"/>
  <c r="O69" i="7"/>
  <c r="O101" i="7"/>
  <c r="O112" i="7"/>
  <c r="S158" i="7"/>
  <c r="Q110" i="7"/>
  <c r="O95" i="7"/>
  <c r="O116" i="7"/>
  <c r="S86" i="7"/>
  <c r="O48" i="7"/>
  <c r="O51" i="7"/>
  <c r="Q46" i="7"/>
  <c r="N18" i="7"/>
  <c r="Q44" i="7"/>
  <c r="H14" i="7"/>
  <c r="P14" i="7" s="1"/>
  <c r="S36" i="7"/>
  <c r="O46" i="7"/>
  <c r="O110" i="7"/>
  <c r="S116" i="7"/>
  <c r="S110" i="7"/>
  <c r="S74" i="7"/>
  <c r="N34" i="7"/>
  <c r="N6" i="7"/>
  <c r="F14" i="7"/>
  <c r="N14" i="7" s="1"/>
  <c r="N10" i="7"/>
  <c r="P47" i="7"/>
  <c r="P114" i="7"/>
  <c r="P75" i="7"/>
  <c r="O106" i="7"/>
  <c r="O102" i="7"/>
  <c r="O83" i="7"/>
  <c r="O115" i="7"/>
  <c r="O89" i="7"/>
  <c r="O134" i="7"/>
  <c r="O142" i="7"/>
  <c r="O135" i="7"/>
  <c r="S69" i="7"/>
  <c r="S125" i="7"/>
  <c r="S112" i="7"/>
  <c r="S87" i="7"/>
  <c r="S129" i="7"/>
  <c r="S102" i="7"/>
  <c r="S117" i="7"/>
  <c r="Q117" i="7"/>
  <c r="P46" i="7"/>
  <c r="S78" i="7"/>
  <c r="N153" i="7"/>
  <c r="Q95" i="7"/>
  <c r="Q100" i="7"/>
  <c r="Q87" i="7"/>
  <c r="P45" i="7"/>
  <c r="P50" i="7"/>
  <c r="P120" i="7"/>
  <c r="P84" i="7"/>
  <c r="P106" i="7"/>
  <c r="P138" i="7"/>
  <c r="S93" i="7"/>
  <c r="S77" i="7"/>
  <c r="P122" i="7"/>
  <c r="P99" i="7"/>
  <c r="P49" i="7"/>
  <c r="P54" i="7"/>
  <c r="P104" i="7"/>
  <c r="P130" i="7"/>
  <c r="P134" i="7"/>
  <c r="O84" i="7"/>
  <c r="O130" i="7"/>
  <c r="O90" i="7"/>
  <c r="O66" i="7"/>
  <c r="O75" i="7"/>
  <c r="S48" i="7"/>
  <c r="S153" i="7"/>
  <c r="Q52" i="7"/>
  <c r="Q136" i="7"/>
  <c r="Q88" i="7"/>
  <c r="I15" i="7"/>
  <c r="Q15" i="7" s="1"/>
  <c r="Q158" i="7"/>
  <c r="Q81" i="7"/>
  <c r="Q67" i="7"/>
  <c r="Q76" i="7"/>
  <c r="Q108" i="7"/>
  <c r="Q89" i="7"/>
  <c r="P96" i="7"/>
  <c r="P66" i="7"/>
  <c r="P109" i="7"/>
  <c r="P72" i="7"/>
  <c r="P141" i="7"/>
  <c r="O71" i="7"/>
  <c r="O35" i="7"/>
  <c r="O131" i="7"/>
  <c r="O36" i="7"/>
  <c r="O119" i="7"/>
  <c r="O137" i="7"/>
  <c r="O127" i="7"/>
  <c r="S94" i="7"/>
  <c r="S127" i="7"/>
  <c r="S91" i="7"/>
  <c r="S119" i="7"/>
  <c r="S151" i="7"/>
  <c r="F84" i="7"/>
  <c r="N84" i="7" s="1"/>
  <c r="F138" i="7"/>
  <c r="N138" i="7" s="1"/>
  <c r="F116" i="7"/>
  <c r="N116" i="7" s="1"/>
  <c r="F90" i="7"/>
  <c r="N90" i="7" s="1"/>
  <c r="F36" i="7"/>
  <c r="N36" i="7" s="1"/>
  <c r="F77" i="7"/>
  <c r="N77" i="7" s="1"/>
  <c r="F48" i="7"/>
  <c r="N48" i="7" s="1"/>
  <c r="F134" i="7"/>
  <c r="N134" i="7" s="1"/>
  <c r="F59" i="7"/>
  <c r="N59" i="7" s="1"/>
  <c r="F71" i="7"/>
  <c r="N71" i="7" s="1"/>
  <c r="F139" i="7"/>
  <c r="N139" i="7" s="1"/>
  <c r="F98" i="7"/>
  <c r="N98" i="7" s="1"/>
  <c r="F95" i="7"/>
  <c r="N95" i="7" s="1"/>
  <c r="F158" i="7"/>
  <c r="N158" i="7" s="1"/>
  <c r="F111" i="7"/>
  <c r="N111" i="7" s="1"/>
  <c r="F67" i="7"/>
  <c r="N67" i="7" s="1"/>
  <c r="F76" i="7"/>
  <c r="N76" i="7" s="1"/>
  <c r="F117" i="7"/>
  <c r="N117" i="7" s="1"/>
  <c r="F152" i="7"/>
  <c r="N152" i="7" s="1"/>
  <c r="F79" i="7"/>
  <c r="N79" i="7" s="1"/>
  <c r="F78" i="7"/>
  <c r="N78" i="7" s="1"/>
  <c r="F83" i="7"/>
  <c r="N83" i="7" s="1"/>
  <c r="F52" i="7"/>
  <c r="N52" i="7" s="1"/>
  <c r="F157" i="7"/>
  <c r="N157" i="7" s="1"/>
  <c r="F124" i="7"/>
  <c r="N124" i="7" s="1"/>
  <c r="F93" i="7"/>
  <c r="N93" i="7" s="1"/>
  <c r="F101" i="7"/>
  <c r="N101" i="7" s="1"/>
  <c r="F80" i="7"/>
  <c r="N80" i="7" s="1"/>
  <c r="F115" i="7"/>
  <c r="N115" i="7" s="1"/>
  <c r="F61" i="7"/>
  <c r="N61" i="7" s="1"/>
  <c r="F96" i="7"/>
  <c r="N96" i="7" s="1"/>
  <c r="F121" i="7"/>
  <c r="N121" i="7" s="1"/>
  <c r="F51" i="7"/>
  <c r="N51" i="7" s="1"/>
  <c r="F103" i="7"/>
  <c r="N103" i="7" s="1"/>
  <c r="F42" i="7"/>
  <c r="N42" i="7" s="1"/>
  <c r="F126" i="7"/>
  <c r="N126" i="7" s="1"/>
  <c r="F97" i="7"/>
  <c r="N97" i="7" s="1"/>
  <c r="F119" i="7"/>
  <c r="N119" i="7" s="1"/>
  <c r="F82" i="7"/>
  <c r="N82" i="7" s="1"/>
  <c r="F125" i="7"/>
  <c r="N125" i="7" s="1"/>
  <c r="F143" i="7"/>
  <c r="N143" i="7" s="1"/>
  <c r="F130" i="7"/>
  <c r="N130" i="7" s="1"/>
  <c r="F81" i="7"/>
  <c r="N81" i="7" s="1"/>
  <c r="F112" i="7"/>
  <c r="N112" i="7" s="1"/>
  <c r="F41" i="7"/>
  <c r="N41" i="7" s="1"/>
  <c r="F39" i="7"/>
  <c r="N39" i="7" s="1"/>
  <c r="F110" i="7"/>
  <c r="N110" i="7" s="1"/>
  <c r="F85" i="7"/>
  <c r="N85" i="7" s="1"/>
  <c r="F123" i="7"/>
  <c r="N123" i="7" s="1"/>
  <c r="F136" i="7"/>
  <c r="N136" i="7" s="1"/>
  <c r="F35" i="7"/>
  <c r="N35" i="7" s="1"/>
  <c r="F15" i="7"/>
  <c r="N15" i="7" s="1"/>
  <c r="F45" i="7"/>
  <c r="N45" i="7" s="1"/>
  <c r="F54" i="7"/>
  <c r="N54" i="7" s="1"/>
  <c r="F38" i="7"/>
  <c r="N38" i="7" s="1"/>
  <c r="F68" i="7"/>
  <c r="N68" i="7" s="1"/>
  <c r="F57" i="7"/>
  <c r="N57" i="7" s="1"/>
  <c r="F144" i="7"/>
  <c r="N144" i="7" s="1"/>
  <c r="F114" i="7"/>
  <c r="N114" i="7" s="1"/>
  <c r="F106" i="7"/>
  <c r="N106" i="7" s="1"/>
  <c r="F86" i="7"/>
  <c r="N86" i="7" s="1"/>
  <c r="F148" i="7"/>
  <c r="N148" i="7" s="1"/>
  <c r="F133" i="7"/>
  <c r="N133" i="7" s="1"/>
  <c r="N31" i="7"/>
  <c r="F49" i="7"/>
  <c r="N49" i="7" s="1"/>
  <c r="F50" i="7"/>
  <c r="N50" i="7" s="1"/>
  <c r="F127" i="7"/>
  <c r="N127" i="7" s="1"/>
  <c r="F56" i="7"/>
  <c r="N56" i="7" s="1"/>
  <c r="F132" i="7"/>
  <c r="N132" i="7" s="1"/>
  <c r="F64" i="7"/>
  <c r="N64" i="7" s="1"/>
  <c r="F43" i="7"/>
  <c r="N43" i="7" s="1"/>
  <c r="F60" i="7"/>
  <c r="N60" i="7" s="1"/>
  <c r="F120" i="7"/>
  <c r="N120" i="7" s="1"/>
  <c r="F118" i="7"/>
  <c r="N118" i="7" s="1"/>
  <c r="F73" i="7"/>
  <c r="N73" i="7" s="1"/>
  <c r="F99" i="7"/>
  <c r="N99" i="7" s="1"/>
  <c r="F135" i="7"/>
  <c r="N135" i="7" s="1"/>
  <c r="F104" i="7"/>
  <c r="N104" i="7" s="1"/>
  <c r="N137" i="7"/>
  <c r="F142" i="7"/>
  <c r="N142" i="7" s="1"/>
  <c r="F69" i="7"/>
  <c r="N69" i="7" s="1"/>
  <c r="F37" i="7"/>
  <c r="N37" i="7" s="1"/>
  <c r="F72" i="7"/>
  <c r="N72" i="7" s="1"/>
  <c r="F55" i="7"/>
  <c r="N55" i="7" s="1"/>
  <c r="F65" i="7"/>
  <c r="N65" i="7" s="1"/>
  <c r="F62" i="7"/>
  <c r="N62" i="7" s="1"/>
  <c r="F131" i="7"/>
  <c r="N131" i="7" s="1"/>
  <c r="F63" i="7"/>
  <c r="N63" i="7" s="1"/>
  <c r="F100" i="7"/>
  <c r="N100" i="7" s="1"/>
  <c r="F87" i="7"/>
  <c r="N87" i="7" s="1"/>
  <c r="F40" i="7"/>
  <c r="N40" i="7" s="1"/>
  <c r="N122" i="7"/>
  <c r="F91" i="7"/>
  <c r="N91" i="7" s="1"/>
  <c r="F102" i="7"/>
  <c r="N102" i="7" s="1"/>
  <c r="F74" i="7"/>
  <c r="N74" i="7" s="1"/>
  <c r="F109" i="7"/>
  <c r="N109" i="7" s="1"/>
  <c r="F140" i="7"/>
  <c r="N140" i="7" s="1"/>
  <c r="F147" i="7"/>
  <c r="N147" i="7" s="1"/>
  <c r="F53" i="7"/>
  <c r="N53" i="7" s="1"/>
  <c r="F94" i="7"/>
  <c r="N94" i="7" s="1"/>
  <c r="F46" i="7"/>
  <c r="N46" i="7" s="1"/>
  <c r="F88" i="7"/>
  <c r="N88" i="7" s="1"/>
  <c r="F141" i="7"/>
  <c r="N141" i="7" s="1"/>
  <c r="F107" i="7"/>
  <c r="N107" i="7" s="1"/>
  <c r="F105" i="7"/>
  <c r="N105" i="7" s="1"/>
  <c r="F154" i="7"/>
  <c r="N154" i="7" s="1"/>
  <c r="F161" i="7"/>
  <c r="N161" i="7" s="1"/>
  <c r="F70" i="7"/>
  <c r="N70" i="7" s="1"/>
  <c r="F108" i="7"/>
  <c r="N108" i="7" s="1"/>
  <c r="F89" i="7"/>
  <c r="N89" i="7" s="1"/>
  <c r="F44" i="7"/>
  <c r="N44" i="7" s="1"/>
  <c r="F58" i="7"/>
  <c r="N58" i="7" s="1"/>
  <c r="F66" i="7"/>
  <c r="N66" i="7" s="1"/>
  <c r="F75" i="7"/>
  <c r="N75" i="7" s="1"/>
  <c r="F129" i="7"/>
  <c r="N129" i="7" s="1"/>
  <c r="F92" i="7"/>
  <c r="N92" i="7" s="1"/>
  <c r="F113" i="7"/>
  <c r="N113" i="7" s="1"/>
  <c r="F128" i="7"/>
  <c r="N128" i="7" s="1"/>
  <c r="I14" i="7"/>
  <c r="Q14" i="7" s="1"/>
  <c r="I42" i="7"/>
  <c r="Q42" i="7" s="1"/>
  <c r="I90" i="7"/>
  <c r="Q90" i="7" s="1"/>
  <c r="I43" i="7"/>
  <c r="Q43" i="7" s="1"/>
  <c r="Q113" i="7"/>
  <c r="I61" i="7"/>
  <c r="Q61" i="7" s="1"/>
  <c r="I96" i="7"/>
  <c r="Q96" i="7" s="1"/>
  <c r="Q112" i="7"/>
  <c r="Q60" i="7"/>
  <c r="Q93" i="7"/>
  <c r="I134" i="7"/>
  <c r="Q134" i="7" s="1"/>
  <c r="I149" i="7"/>
  <c r="Q149" i="7" s="1"/>
  <c r="Q157" i="7"/>
  <c r="P48" i="7"/>
  <c r="P41" i="7"/>
  <c r="P118" i="7"/>
  <c r="P43" i="7"/>
  <c r="P55" i="7"/>
  <c r="P56" i="7"/>
  <c r="P95" i="7"/>
  <c r="P100" i="7"/>
  <c r="P113" i="7"/>
  <c r="P137" i="7"/>
  <c r="P90" i="7"/>
  <c r="P111" i="7"/>
  <c r="P159" i="7"/>
  <c r="P153" i="7"/>
  <c r="P157" i="7"/>
  <c r="P158" i="7"/>
  <c r="O53" i="7"/>
  <c r="O93" i="7"/>
  <c r="O123" i="7"/>
  <c r="O109" i="7"/>
  <c r="O158" i="7"/>
  <c r="O153" i="7"/>
  <c r="S35" i="7"/>
  <c r="S49" i="7"/>
  <c r="S51" i="7"/>
  <c r="S135" i="7"/>
  <c r="S66" i="7"/>
  <c r="S75" i="7"/>
  <c r="S123" i="7"/>
  <c r="S130" i="7"/>
  <c r="S159" i="7"/>
  <c r="I35" i="7"/>
  <c r="Q35" i="7" s="1"/>
  <c r="Q142" i="7"/>
  <c r="P39" i="7"/>
  <c r="P51" i="7"/>
  <c r="P40" i="7"/>
  <c r="P85" i="7"/>
  <c r="P62" i="7"/>
  <c r="P103" i="7"/>
  <c r="P87" i="7"/>
  <c r="P115" i="7"/>
  <c r="O68" i="7"/>
  <c r="O52" i="7"/>
  <c r="O50" i="7"/>
  <c r="O86" i="7"/>
  <c r="O113" i="7"/>
  <c r="O140" i="7"/>
  <c r="O114" i="7"/>
  <c r="O124" i="7"/>
  <c r="S53" i="7"/>
  <c r="S45" i="7"/>
  <c r="S60" i="7"/>
  <c r="S68" i="7"/>
  <c r="S131" i="7"/>
  <c r="S109" i="7"/>
  <c r="S136" i="7"/>
  <c r="S160" i="7"/>
  <c r="Q58" i="7"/>
  <c r="Q98" i="7"/>
  <c r="Q65" i="7"/>
  <c r="Q159" i="7"/>
  <c r="Q120" i="7"/>
  <c r="Q122" i="7"/>
  <c r="Q145" i="7"/>
  <c r="Q146" i="7"/>
  <c r="P101" i="7"/>
  <c r="P58" i="7"/>
  <c r="P73" i="7"/>
  <c r="P69" i="7"/>
  <c r="H107" i="7"/>
  <c r="P107" i="7" s="1"/>
  <c r="H105" i="7"/>
  <c r="P105" i="7" s="1"/>
  <c r="H154" i="7"/>
  <c r="P154" i="7" s="1"/>
  <c r="H161" i="7"/>
  <c r="P161" i="7" s="1"/>
  <c r="H70" i="7"/>
  <c r="P70" i="7" s="1"/>
  <c r="P108" i="7"/>
  <c r="P71" i="7"/>
  <c r="P121" i="7"/>
  <c r="O87" i="7"/>
  <c r="O54" i="7"/>
  <c r="O128" i="7"/>
  <c r="O138" i="7"/>
  <c r="O74" i="7"/>
  <c r="O118" i="7"/>
  <c r="O85" i="7"/>
  <c r="O159" i="7"/>
  <c r="S62" i="7"/>
  <c r="S37" i="7"/>
  <c r="S108" i="7"/>
  <c r="S124" i="7"/>
  <c r="S25" i="7"/>
  <c r="S106" i="7"/>
  <c r="S114" i="7"/>
  <c r="S80" i="7"/>
  <c r="S99" i="7"/>
  <c r="S138" i="7"/>
  <c r="S92" i="7"/>
  <c r="S113" i="7"/>
  <c r="S144" i="7"/>
  <c r="S133" i="7"/>
  <c r="F145" i="7"/>
  <c r="N145" i="7" s="1"/>
  <c r="F146" i="7"/>
  <c r="N146" i="7" s="1"/>
  <c r="Q51" i="7"/>
  <c r="Q54" i="7"/>
  <c r="Q139" i="7"/>
  <c r="Q64" i="7"/>
  <c r="Q84" i="7"/>
  <c r="Q59" i="7"/>
  <c r="Q62" i="7"/>
  <c r="Q86" i="7"/>
  <c r="Q124" i="7"/>
  <c r="Q83" i="7"/>
  <c r="Q126" i="7"/>
  <c r="Q106" i="7"/>
  <c r="Q150" i="7"/>
  <c r="P42" i="7"/>
  <c r="P86" i="7"/>
  <c r="P59" i="7"/>
  <c r="P35" i="7"/>
  <c r="P135" i="7"/>
  <c r="P112" i="7"/>
  <c r="P89" i="7"/>
  <c r="P125" i="7"/>
  <c r="P81" i="7"/>
  <c r="P129" i="7"/>
  <c r="P123" i="7"/>
  <c r="O76" i="7"/>
  <c r="O121" i="7"/>
  <c r="O79" i="7"/>
  <c r="O122" i="7"/>
  <c r="S65" i="7"/>
  <c r="S64" i="7"/>
  <c r="S118" i="7"/>
  <c r="S132" i="7"/>
  <c r="S67" i="7"/>
  <c r="S76" i="7"/>
  <c r="F149" i="7"/>
  <c r="N149" i="7" s="1"/>
  <c r="N150" i="7"/>
  <c r="Q109" i="7"/>
  <c r="Q80" i="7"/>
  <c r="I107" i="7"/>
  <c r="Q107" i="7" s="1"/>
  <c r="I105" i="7"/>
  <c r="Q105" i="7" s="1"/>
  <c r="I154" i="7"/>
  <c r="Q154" i="7" s="1"/>
  <c r="I161" i="7"/>
  <c r="Q161" i="7" s="1"/>
  <c r="I70" i="7"/>
  <c r="Q70" i="7" s="1"/>
  <c r="Q91" i="7"/>
  <c r="Q69" i="7"/>
  <c r="Q79" i="7"/>
  <c r="Q111" i="7"/>
  <c r="Q140" i="7"/>
  <c r="Q127" i="7"/>
  <c r="Q135" i="7"/>
  <c r="Q143" i="7"/>
  <c r="P92" i="7"/>
  <c r="P64" i="7"/>
  <c r="P36" i="7"/>
  <c r="P74" i="7"/>
  <c r="P80" i="7"/>
  <c r="P116" i="7"/>
  <c r="P60" i="7"/>
  <c r="P93" i="7"/>
  <c r="P145" i="7"/>
  <c r="P126" i="7"/>
  <c r="P136" i="7"/>
  <c r="P132" i="7"/>
  <c r="P143" i="7"/>
  <c r="P144" i="7"/>
  <c r="O157" i="7"/>
  <c r="O60" i="7"/>
  <c r="O92" i="7"/>
  <c r="O82" i="7"/>
  <c r="O125" i="7"/>
  <c r="O88" i="7"/>
  <c r="O73" i="7"/>
  <c r="O146" i="7"/>
  <c r="O103" i="7"/>
  <c r="O139" i="7"/>
  <c r="O144" i="7"/>
  <c r="S90" i="7"/>
  <c r="S63" i="7"/>
  <c r="S71" i="7"/>
  <c r="S58" i="7"/>
  <c r="S100" i="7"/>
  <c r="S89" i="7"/>
  <c r="S122" i="7"/>
  <c r="S85" i="7"/>
  <c r="S141" i="7"/>
  <c r="S61" i="7"/>
  <c r="S96" i="7"/>
  <c r="S121" i="7"/>
  <c r="S148" i="7"/>
  <c r="S157" i="7"/>
  <c r="S145" i="7"/>
  <c r="S142" i="7"/>
  <c r="Q45" i="7"/>
  <c r="Q115" i="7"/>
  <c r="Q147" i="7"/>
  <c r="P68" i="7"/>
  <c r="P77" i="7"/>
  <c r="P79" i="7"/>
  <c r="P149" i="7"/>
  <c r="P147" i="7"/>
  <c r="P148" i="7"/>
  <c r="G15" i="7"/>
  <c r="O15" i="7" s="1"/>
  <c r="O151" i="7"/>
  <c r="O62" i="7"/>
  <c r="O147" i="7"/>
  <c r="O63" i="7"/>
  <c r="O100" i="7"/>
  <c r="O64" i="7"/>
  <c r="O99" i="7"/>
  <c r="O98" i="7"/>
  <c r="O91" i="7"/>
  <c r="O150" i="7"/>
  <c r="O108" i="7"/>
  <c r="O132" i="7"/>
  <c r="O141" i="7"/>
  <c r="O148" i="7"/>
  <c r="S126" i="7"/>
  <c r="S134" i="7"/>
  <c r="K154" i="7"/>
  <c r="S154" i="7" s="1"/>
  <c r="K161" i="7"/>
  <c r="S161" i="7" s="1"/>
  <c r="K70" i="7"/>
  <c r="S70" i="7" s="1"/>
  <c r="K107" i="7"/>
  <c r="S107" i="7" s="1"/>
  <c r="K105" i="7"/>
  <c r="S105" i="7" s="1"/>
  <c r="S120" i="7"/>
  <c r="S44" i="7"/>
  <c r="S103" i="7"/>
  <c r="S139" i="7"/>
  <c r="S111" i="7"/>
  <c r="S143" i="7"/>
  <c r="S82" i="7"/>
  <c r="S128" i="7"/>
  <c r="S149" i="7"/>
  <c r="S146" i="7"/>
  <c r="Q48" i="7"/>
  <c r="Q49" i="7"/>
  <c r="Q129" i="7"/>
  <c r="Q94" i="7"/>
  <c r="Q119" i="7"/>
  <c r="Q153" i="7"/>
  <c r="Q92" i="7"/>
  <c r="Q71" i="7"/>
  <c r="Q131" i="7"/>
  <c r="Q144" i="7"/>
  <c r="Q160" i="7"/>
  <c r="Q151" i="7"/>
  <c r="P97" i="7"/>
  <c r="P151" i="7"/>
  <c r="P152" i="7"/>
  <c r="O45" i="7"/>
  <c r="G107" i="7"/>
  <c r="O107" i="7" s="1"/>
  <c r="G105" i="7"/>
  <c r="O105" i="7" s="1"/>
  <c r="G154" i="7"/>
  <c r="O154" i="7" s="1"/>
  <c r="G161" i="7"/>
  <c r="O161" i="7" s="1"/>
  <c r="G70" i="7"/>
  <c r="O70" i="7" s="1"/>
  <c r="O143" i="7"/>
  <c r="O152" i="7"/>
  <c r="O145" i="7"/>
  <c r="K15" i="7"/>
  <c r="S15" i="7" s="1"/>
  <c r="S150" i="7"/>
  <c r="F151" i="7"/>
  <c r="N151" i="7" s="1"/>
  <c r="F159" i="7"/>
  <c r="N159" i="7" s="1"/>
  <c r="F160" i="7"/>
  <c r="N160" i="7" s="1"/>
  <c r="Q121" i="7"/>
  <c r="Q104" i="7"/>
  <c r="I53" i="7"/>
  <c r="Q53" i="7" s="1"/>
  <c r="Q123" i="7"/>
  <c r="Q137" i="7"/>
  <c r="H15" i="7"/>
  <c r="P15" i="7" s="1"/>
  <c r="P38" i="7"/>
  <c r="P91" i="7"/>
  <c r="P83" i="7"/>
  <c r="G44" i="7"/>
  <c r="O44" i="7" s="1"/>
  <c r="O67" i="7"/>
  <c r="O149" i="7"/>
  <c r="S101" i="7"/>
  <c r="S84" i="7"/>
  <c r="S12" i="7"/>
  <c r="S21" i="7"/>
  <c r="P30" i="7"/>
  <c r="O20" i="7"/>
  <c r="S29" i="7"/>
  <c r="P20" i="7"/>
  <c r="P25" i="7"/>
  <c r="P22" i="7"/>
  <c r="P27" i="7"/>
  <c r="S22" i="7"/>
  <c r="N32" i="7"/>
  <c r="N9" i="7"/>
  <c r="S20" i="7"/>
  <c r="O19" i="7"/>
  <c r="P34" i="7"/>
  <c r="P7" i="7"/>
  <c r="P9" i="7"/>
  <c r="O13" i="7"/>
  <c r="O32" i="7"/>
  <c r="Q12" i="7"/>
  <c r="Q8" i="7"/>
  <c r="Q17" i="7"/>
  <c r="P8" i="7"/>
  <c r="O7" i="7"/>
  <c r="Q23" i="7"/>
  <c r="Q25" i="7"/>
  <c r="P13" i="7"/>
  <c r="O16" i="7"/>
  <c r="Q29" i="7"/>
  <c r="S24" i="7"/>
  <c r="O24" i="7"/>
  <c r="S33" i="7"/>
  <c r="P10" i="7"/>
  <c r="O9" i="7"/>
  <c r="O31" i="7"/>
  <c r="S14" i="7"/>
  <c r="S11" i="7"/>
  <c r="S27" i="7"/>
  <c r="N22" i="7"/>
  <c r="N28" i="7"/>
  <c r="N33" i="7"/>
  <c r="Q28" i="7"/>
  <c r="Q20" i="7"/>
  <c r="Q13" i="7"/>
  <c r="P24" i="7"/>
  <c r="P29" i="7"/>
  <c r="O30" i="7"/>
  <c r="O26" i="7"/>
  <c r="S18" i="7"/>
  <c r="S31" i="7"/>
  <c r="S34" i="7"/>
  <c r="Q18" i="7"/>
  <c r="P19" i="7"/>
  <c r="O33" i="7"/>
  <c r="O29" i="7"/>
  <c r="O25" i="7"/>
  <c r="S7" i="7"/>
  <c r="S23" i="7"/>
  <c r="S8" i="7"/>
  <c r="S13" i="7"/>
  <c r="Q16" i="7"/>
  <c r="Q19" i="7"/>
  <c r="Q21" i="7"/>
  <c r="Q22" i="7"/>
  <c r="P17" i="7"/>
  <c r="P18" i="7"/>
  <c r="P23" i="7"/>
  <c r="O8" i="7"/>
  <c r="S30" i="7"/>
  <c r="S26" i="7"/>
  <c r="S17" i="7"/>
  <c r="Q27" i="7"/>
  <c r="Q26" i="7"/>
  <c r="P21" i="7"/>
  <c r="O11" i="7"/>
  <c r="O12" i="7"/>
  <c r="S16" i="7"/>
  <c r="Q31" i="7"/>
  <c r="Q30" i="7"/>
  <c r="P32" i="7"/>
  <c r="P26" i="7"/>
  <c r="P31" i="7"/>
  <c r="Q33" i="7"/>
  <c r="Q34" i="7"/>
  <c r="P16" i="7"/>
  <c r="P28" i="7"/>
  <c r="O23" i="7"/>
  <c r="S28" i="7"/>
  <c r="N8" i="7"/>
  <c r="N13" i="7"/>
  <c r="N11" i="7"/>
  <c r="N12" i="7"/>
  <c r="N17" i="7"/>
  <c r="N19" i="7"/>
  <c r="N16" i="7"/>
  <c r="N21" i="7"/>
  <c r="N26" i="7"/>
  <c r="N7" i="7"/>
  <c r="N20" i="7"/>
  <c r="N25" i="7"/>
  <c r="N24" i="7"/>
  <c r="N29" i="7"/>
  <c r="Q11" i="7"/>
  <c r="Q7" i="7"/>
  <c r="Q9" i="7"/>
  <c r="Q10" i="7"/>
  <c r="P33" i="7"/>
  <c r="P12" i="7"/>
  <c r="P11" i="7"/>
  <c r="O22" i="7"/>
  <c r="O10" i="7"/>
  <c r="O21" i="7"/>
  <c r="O17" i="7"/>
  <c r="O27" i="7"/>
  <c r="O28" i="7"/>
  <c r="S10" i="7"/>
  <c r="S32" i="7"/>
  <c r="S9" i="7"/>
  <c r="I6" i="7"/>
  <c r="Q6" i="7" s="1"/>
  <c r="K6" i="7"/>
  <c r="S6" i="7" s="1"/>
  <c r="G6" i="7"/>
  <c r="O6" i="7" s="1"/>
</calcChain>
</file>

<file path=xl/sharedStrings.xml><?xml version="1.0" encoding="utf-8"?>
<sst xmlns="http://schemas.openxmlformats.org/spreadsheetml/2006/main" count="2910" uniqueCount="154">
  <si>
    <t>Total général</t>
  </si>
  <si>
    <t>A</t>
  </si>
  <si>
    <t xml:space="preserve"> /</t>
  </si>
  <si>
    <t>M</t>
  </si>
  <si>
    <t>0003028826</t>
  </si>
  <si>
    <t>0003028827</t>
  </si>
  <si>
    <t>0003028828</t>
  </si>
  <si>
    <t>0003028829</t>
  </si>
  <si>
    <t>0003028830</t>
  </si>
  <si>
    <t>0003028831</t>
  </si>
  <si>
    <t>0003028832</t>
  </si>
  <si>
    <t>0003028833</t>
  </si>
  <si>
    <t>0003028834</t>
  </si>
  <si>
    <t>0003028835</t>
  </si>
  <si>
    <t>0003028836</t>
  </si>
  <si>
    <t>0003028837</t>
  </si>
  <si>
    <t>0003028838</t>
  </si>
  <si>
    <t>0003028839</t>
  </si>
  <si>
    <t>0003028840</t>
  </si>
  <si>
    <t>0003028841</t>
  </si>
  <si>
    <t>0003028925</t>
  </si>
  <si>
    <t>0003028926</t>
  </si>
  <si>
    <t>0003028927</t>
  </si>
  <si>
    <t>0003028928</t>
  </si>
  <si>
    <t>004103S 02</t>
  </si>
  <si>
    <t>0003032676</t>
  </si>
  <si>
    <t>0003032677</t>
  </si>
  <si>
    <t>0003032678</t>
  </si>
  <si>
    <t>004103S 04</t>
  </si>
  <si>
    <t>0003032679</t>
  </si>
  <si>
    <t>0003032685</t>
  </si>
  <si>
    <t>0003032680</t>
  </si>
  <si>
    <t>0003032681</t>
  </si>
  <si>
    <t>0003032682</t>
  </si>
  <si>
    <t>0003032683</t>
  </si>
  <si>
    <t>004103S 07</t>
  </si>
  <si>
    <t>004103S 08</t>
  </si>
  <si>
    <t>0003032686</t>
  </si>
  <si>
    <t>0003032690</t>
  </si>
  <si>
    <t>0003032687</t>
  </si>
  <si>
    <t>0003032689</t>
  </si>
  <si>
    <t>0003032692</t>
  </si>
  <si>
    <t>0003032693</t>
  </si>
  <si>
    <t>0003028921</t>
  </si>
  <si>
    <t>004300S 03</t>
  </si>
  <si>
    <t>0003028922</t>
  </si>
  <si>
    <t>0003028923</t>
  </si>
  <si>
    <t>0003028924</t>
  </si>
  <si>
    <t>0003034308</t>
  </si>
  <si>
    <t>0003034309</t>
  </si>
  <si>
    <t>0003034310</t>
  </si>
  <si>
    <t>004300S 05</t>
  </si>
  <si>
    <t>0003034311</t>
  </si>
  <si>
    <t>0003034312</t>
  </si>
  <si>
    <t>0003034314</t>
  </si>
  <si>
    <t>0003028929</t>
  </si>
  <si>
    <t>004300S 07</t>
  </si>
  <si>
    <t>0003028930</t>
  </si>
  <si>
    <t>0003028931</t>
  </si>
  <si>
    <t>0003028932</t>
  </si>
  <si>
    <t>0003034377</t>
  </si>
  <si>
    <t>004299S 01</t>
  </si>
  <si>
    <t>0003034378</t>
  </si>
  <si>
    <t>0003034379</t>
  </si>
  <si>
    <t>0003034380</t>
  </si>
  <si>
    <t>0003041012</t>
  </si>
  <si>
    <t>0003041013</t>
  </si>
  <si>
    <t>0003041014</t>
  </si>
  <si>
    <t>0003034381</t>
  </si>
  <si>
    <t>004299S 02</t>
  </si>
  <si>
    <t>0003045627</t>
  </si>
  <si>
    <t>0003034383</t>
  </si>
  <si>
    <t>004299S 03</t>
  </si>
  <si>
    <t>0003041020</t>
  </si>
  <si>
    <t>0003041021</t>
  </si>
  <si>
    <t>0003041022</t>
  </si>
  <si>
    <t>0003041023</t>
  </si>
  <si>
    <t>0003034384</t>
  </si>
  <si>
    <t>004299S 05</t>
  </si>
  <si>
    <t>0003033275</t>
  </si>
  <si>
    <t>0003043201</t>
  </si>
  <si>
    <t>0003043202</t>
  </si>
  <si>
    <t>0003043203</t>
  </si>
  <si>
    <t>0003043204</t>
  </si>
  <si>
    <t>0003033266</t>
  </si>
  <si>
    <t>0003033267</t>
  </si>
  <si>
    <t>0003033268</t>
  </si>
  <si>
    <t>0003033269</t>
  </si>
  <si>
    <t>0003043205</t>
  </si>
  <si>
    <t>0003043206</t>
  </si>
  <si>
    <t>0003043207</t>
  </si>
  <si>
    <t>0003043208</t>
  </si>
  <si>
    <t>0003043209</t>
  </si>
  <si>
    <t>0003043210</t>
  </si>
  <si>
    <t>0003033270</t>
  </si>
  <si>
    <t>0003033271</t>
  </si>
  <si>
    <t>0003033272</t>
  </si>
  <si>
    <t>0003033273</t>
  </si>
  <si>
    <t>0003043211</t>
  </si>
  <si>
    <t>0003043212</t>
  </si>
  <si>
    <t>0003043213</t>
  </si>
  <si>
    <t>0003033502</t>
  </si>
  <si>
    <t>0003033501</t>
  </si>
  <si>
    <t>0003033503</t>
  </si>
  <si>
    <t>0003033504</t>
  </si>
  <si>
    <t>0003043214</t>
  </si>
  <si>
    <t>0003043215</t>
  </si>
  <si>
    <t>0003043216</t>
  </si>
  <si>
    <t>0003034508</t>
  </si>
  <si>
    <t>0003043217</t>
  </si>
  <si>
    <t>0003043218</t>
  </si>
  <si>
    <t>0003043219</t>
  </si>
  <si>
    <t>0003043220</t>
  </si>
  <si>
    <t>ZZZ</t>
  </si>
  <si>
    <t>A venir</t>
  </si>
  <si>
    <t>/</t>
  </si>
  <si>
    <t/>
  </si>
  <si>
    <t>AAA</t>
  </si>
  <si>
    <t>BBB</t>
  </si>
  <si>
    <t>CCC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</si>
  <si>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</si>
  <si>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</si>
  <si>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</si>
  <si>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</si>
  <si>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</si>
  <si>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</si>
  <si>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</si>
  <si>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</si>
  <si>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</si>
  <si>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</si>
  <si>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</si>
  <si>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</si>
  <si>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</si>
  <si>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</si>
  <si>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</si>
  <si>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</si>
  <si>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</si>
  <si>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</si>
  <si>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</si>
  <si>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</si>
  <si>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</si>
  <si>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</si>
  <si>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</si>
  <si>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</si>
  <si>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</si>
  <si>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</si>
  <si>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</si>
  <si>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</si>
  <si>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</si>
  <si>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</si>
  <si>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</si>
  <si>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(vide)</t>
  </si>
  <si>
    <t>Nombre 0</t>
  </si>
  <si>
    <t>Nombre 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</si>
</sst>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fgColor theme="2"/>
        <bgColor rgb="FFCC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gray0625">
        <fgColor theme="2"/>
        <bgColor theme="8" tint="0.5999938962981048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65"/>
        <bgColor theme="0"/>
      </patternFill>
    </fill>
    <fill>
      <patternFill patternType="gray0625">
        <fgColor theme="2"/>
        <bgColor theme="5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CC"/>
        <bgColor theme="0" tint="-0.24994659260841701"/>
      </patternFill>
    </fill>
    <fill>
      <patternFill patternType="solid">
        <fgColor theme="7" tint="0.79998168889431442"/>
        <bgColor theme="0" tint="-0.24994659260841701"/>
      </patternFill>
    </fill>
    <fill>
      <patternFill patternType="solid">
        <fgColor theme="5" tint="0.79998168889431442"/>
        <bgColor theme="0" tint="-0.24994659260841701"/>
      </patternFill>
    </fill>
    <fill>
      <patternFill patternType="solid">
        <fgColor theme="8" tint="0.79998168889431442"/>
        <bgColor theme="0" tint="-0.24994659260841701"/>
      </patternFill>
    </fill>
    <fill>
      <patternFill patternType="solid">
        <fgColor theme="8" tint="0.59999389629810485"/>
        <bgColor theme="2"/>
      </patternFill>
    </fill>
    <fill>
      <patternFill patternType="solid">
        <fgColor theme="2" tint="-9.9978637043366805E-2"/>
        <bgColor theme="0" tint="-0.24994659260841701"/>
      </patternFill>
    </fill>
    <fill>
      <patternFill patternType="solid">
        <fgColor auto="1"/>
        <bgColor theme="0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medium">
        <color indexed="64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</borders>
  <cellStyleXfs count="2">
    <xf numFmtId="0" fontId="0" fillId="0" borderId="0"/>
    <xf numFmtId="0" fontId="4" fillId="0" borderId="0"/>
  </cellStyleXfs>
  <cellXfs count="162">
    <xf numFmtId="0" fontId="0" fillId="0" borderId="0" xfId="0"/>
    <xf numFmtId="0" fontId="2" fillId="0" borderId="0" xfId="0" applyFont="1" applyFill="1"/>
    <xf numFmtId="0" fontId="0" fillId="0" borderId="0" xfId="0" applyBorder="1"/>
    <xf numFmtId="0" fontId="1" fillId="0" borderId="0" xfId="0" applyFont="1"/>
    <xf numFmtId="0" fontId="1" fillId="0" borderId="0" xfId="0" applyFont="1" applyFill="1" applyBorder="1"/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3" fillId="0" borderId="0" xfId="0" applyFont="1" applyBorder="1"/>
    <xf numFmtId="0" fontId="2" fillId="0" borderId="0" xfId="0" applyFont="1" applyFill="1" applyBorder="1"/>
    <xf numFmtId="14" fontId="0" fillId="13" borderId="2" xfId="0" applyNumberFormat="1" applyFont="1" applyFill="1" applyBorder="1" applyAlignment="1">
      <alignment horizontal="right"/>
    </xf>
    <xf numFmtId="14" fontId="0" fillId="14" borderId="2" xfId="0" applyNumberFormat="1" applyFont="1" applyFill="1" applyBorder="1" applyAlignment="1">
      <alignment horizontal="right"/>
    </xf>
    <xf numFmtId="2" fontId="0" fillId="14" borderId="2" xfId="0" applyNumberFormat="1" applyFont="1" applyFill="1" applyBorder="1" applyAlignment="1">
      <alignment horizontal="right"/>
    </xf>
    <xf numFmtId="14" fontId="0" fillId="15" borderId="2" xfId="0" applyNumberFormat="1" applyFont="1" applyFill="1" applyBorder="1" applyAlignment="1">
      <alignment horizontal="right"/>
    </xf>
    <xf numFmtId="2" fontId="0" fillId="15" borderId="2" xfId="0" applyNumberFormat="1" applyFont="1" applyFill="1" applyBorder="1" applyAlignment="1">
      <alignment horizontal="right"/>
    </xf>
    <xf numFmtId="14" fontId="0" fillId="16" borderId="2" xfId="0" applyNumberFormat="1" applyFont="1" applyFill="1" applyBorder="1" applyAlignment="1">
      <alignment horizontal="right"/>
    </xf>
    <xf numFmtId="2" fontId="0" fillId="16" borderId="2" xfId="0" applyNumberFormat="1" applyFont="1" applyFill="1" applyBorder="1" applyAlignment="1">
      <alignment horizontal="right"/>
    </xf>
    <xf numFmtId="14" fontId="0" fillId="17" borderId="9" xfId="0" applyNumberFormat="1" applyFont="1" applyFill="1" applyBorder="1" applyAlignment="1">
      <alignment horizontal="right"/>
    </xf>
    <xf numFmtId="14" fontId="0" fillId="18" borderId="2" xfId="0" applyNumberFormat="1" applyFont="1" applyFill="1" applyBorder="1" applyAlignment="1">
      <alignment horizontal="right"/>
    </xf>
    <xf numFmtId="0" fontId="0" fillId="19" borderId="0" xfId="0" applyFont="1" applyFill="1" applyBorder="1"/>
    <xf numFmtId="0" fontId="0" fillId="0" borderId="0" xfId="0" applyFont="1"/>
    <xf numFmtId="0" fontId="0" fillId="0" borderId="0" xfId="0" applyNumberFormat="1" applyFont="1" applyAlignment="1"/>
    <xf numFmtId="0" fontId="0" fillId="5" borderId="2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6" borderId="8" xfId="0" applyFont="1" applyFill="1" applyBorder="1"/>
    <xf numFmtId="0" fontId="0" fillId="11" borderId="2" xfId="0" applyFont="1" applyFill="1" applyBorder="1" applyAlignment="1">
      <alignment horizontal="center"/>
    </xf>
    <xf numFmtId="0" fontId="0" fillId="12" borderId="8" xfId="0" applyFont="1" applyFill="1" applyBorder="1"/>
    <xf numFmtId="0" fontId="0" fillId="7" borderId="2" xfId="0" applyFont="1" applyFill="1" applyBorder="1" applyAlignment="1">
      <alignment horizontal="center"/>
    </xf>
    <xf numFmtId="0" fontId="0" fillId="7" borderId="8" xfId="0" applyFont="1" applyFill="1" applyBorder="1"/>
    <xf numFmtId="0" fontId="0" fillId="8" borderId="2" xfId="0" applyFont="1" applyFill="1" applyBorder="1" applyAlignment="1">
      <alignment horizontal="center"/>
    </xf>
    <xf numFmtId="0" fontId="0" fillId="9" borderId="2" xfId="0" applyFont="1" applyFill="1" applyBorder="1" applyAlignment="1">
      <alignment horizontal="center"/>
    </xf>
    <xf numFmtId="0" fontId="0" fillId="19" borderId="0" xfId="0" applyFont="1" applyFill="1" applyBorder="1" applyAlignment="1">
      <alignment horizontal="center"/>
    </xf>
    <xf numFmtId="2" fontId="0" fillId="3" borderId="9" xfId="0" applyNumberFormat="1" applyFont="1" applyFill="1" applyBorder="1"/>
    <xf numFmtId="0" fontId="0" fillId="6" borderId="9" xfId="0" applyFont="1" applyFill="1" applyBorder="1" applyAlignment="1">
      <alignment horizontal="center"/>
    </xf>
    <xf numFmtId="0" fontId="0" fillId="6" borderId="9" xfId="0" applyFont="1" applyFill="1" applyBorder="1"/>
    <xf numFmtId="0" fontId="0" fillId="11" borderId="9" xfId="0" applyFont="1" applyFill="1" applyBorder="1" applyAlignment="1">
      <alignment horizontal="center"/>
    </xf>
    <xf numFmtId="0" fontId="0" fillId="12" borderId="9" xfId="0" applyFont="1" applyFill="1" applyBorder="1"/>
    <xf numFmtId="0" fontId="0" fillId="7" borderId="9" xfId="0" applyFont="1" applyFill="1" applyBorder="1" applyAlignment="1">
      <alignment horizontal="center"/>
    </xf>
    <xf numFmtId="0" fontId="0" fillId="7" borderId="9" xfId="0" applyFont="1" applyFill="1" applyBorder="1"/>
    <xf numFmtId="0" fontId="0" fillId="17" borderId="9" xfId="0" applyFont="1" applyFill="1" applyBorder="1" applyAlignment="1">
      <alignment horizontal="center"/>
    </xf>
    <xf numFmtId="0" fontId="0" fillId="9" borderId="9" xfId="0" applyFont="1" applyFill="1" applyBorder="1" applyAlignment="1">
      <alignment horizontal="center"/>
    </xf>
    <xf numFmtId="0" fontId="0" fillId="0" borderId="0" xfId="0" applyNumberFormat="1" applyFont="1" applyBorder="1"/>
    <xf numFmtId="1" fontId="0" fillId="0" borderId="0" xfId="0" applyNumberFormat="1" applyFont="1" applyBorder="1"/>
    <xf numFmtId="0" fontId="0" fillId="0" borderId="0" xfId="0" applyNumberFormat="1" applyFont="1" applyBorder="1" applyAlignment="1"/>
    <xf numFmtId="0" fontId="0" fillId="0" borderId="0" xfId="0" applyFont="1" applyBorder="1"/>
    <xf numFmtId="0" fontId="0" fillId="0" borderId="0" xfId="0" applyFont="1" applyFill="1" applyBorder="1"/>
    <xf numFmtId="0" fontId="0" fillId="2" borderId="1" xfId="0" applyFont="1" applyFill="1" applyBorder="1"/>
    <xf numFmtId="0" fontId="0" fillId="0" borderId="1" xfId="0" applyFont="1" applyBorder="1"/>
    <xf numFmtId="9" fontId="0" fillId="0" borderId="0" xfId="0" applyNumberFormat="1" applyFont="1" applyFill="1" applyBorder="1"/>
    <xf numFmtId="1" fontId="0" fillId="0" borderId="0" xfId="0" applyNumberFormat="1"/>
    <xf numFmtId="0" fontId="0" fillId="13" borderId="2" xfId="0" applyNumberFormat="1" applyFont="1" applyFill="1" applyBorder="1" applyAlignment="1">
      <alignment horizontal="right"/>
    </xf>
    <xf numFmtId="0" fontId="0" fillId="0" borderId="10" xfId="0" applyBorder="1"/>
    <xf numFmtId="0" fontId="0" fillId="0" borderId="0" xfId="0" applyFill="1" applyBorder="1"/>
    <xf numFmtId="0" fontId="0" fillId="9" borderId="8" xfId="0" applyFont="1" applyFill="1" applyBorder="1"/>
    <xf numFmtId="2" fontId="0" fillId="18" borderId="4" xfId="0" applyNumberFormat="1" applyFont="1" applyFill="1" applyBorder="1" applyAlignment="1">
      <alignment horizontal="right"/>
    </xf>
    <xf numFmtId="0" fontId="1" fillId="4" borderId="11" xfId="0" applyFont="1" applyFill="1" applyBorder="1" applyAlignment="1">
      <alignment horizontal="center"/>
    </xf>
    <xf numFmtId="0" fontId="1" fillId="0" borderId="12" xfId="0" applyFont="1" applyBorder="1"/>
    <xf numFmtId="0" fontId="0" fillId="0" borderId="3" xfId="0" applyNumberFormat="1" applyBorder="1"/>
    <xf numFmtId="0" fontId="1" fillId="4" borderId="13" xfId="0" applyFont="1" applyFill="1" applyBorder="1" applyAlignment="1">
      <alignment horizontal="center"/>
    </xf>
    <xf numFmtId="0" fontId="1" fillId="0" borderId="14" xfId="0" applyFont="1" applyBorder="1"/>
    <xf numFmtId="49" fontId="0" fillId="0" borderId="15" xfId="0" applyNumberFormat="1" applyBorder="1"/>
    <xf numFmtId="1" fontId="0" fillId="0" borderId="0" xfId="0" applyNumberFormat="1" applyBorder="1"/>
    <xf numFmtId="1" fontId="0" fillId="0" borderId="16" xfId="0" applyNumberFormat="1" applyFont="1" applyBorder="1"/>
    <xf numFmtId="49" fontId="0" fillId="0" borderId="15" xfId="0" applyNumberFormat="1" applyFont="1" applyBorder="1"/>
    <xf numFmtId="49" fontId="0" fillId="0" borderId="0" xfId="0" applyNumberFormat="1" applyFont="1" applyBorder="1"/>
    <xf numFmtId="0" fontId="1" fillId="20" borderId="7" xfId="0" applyFont="1" applyFill="1" applyBorder="1" applyAlignment="1">
      <alignment horizontal="center"/>
    </xf>
    <xf numFmtId="0" fontId="1" fillId="20" borderId="6" xfId="0" applyFont="1" applyFill="1" applyBorder="1" applyAlignment="1">
      <alignment horizontal="center"/>
    </xf>
    <xf numFmtId="0" fontId="1" fillId="20" borderId="0" xfId="0" applyFont="1" applyFill="1" applyBorder="1" applyAlignment="1">
      <alignment horizontal="center"/>
    </xf>
    <xf numFmtId="49" fontId="0" fillId="0" borderId="0" xfId="0" applyNumberFormat="1"/>
    <xf numFmtId="0" fontId="6" fillId="20" borderId="0" xfId="0" applyFont="1" applyFill="1" applyBorder="1" applyAlignment="1">
      <alignment horizontal="left"/>
    </xf>
    <xf numFmtId="2" fontId="0" fillId="0" borderId="0" xfId="0" applyNumberFormat="1" applyFont="1" applyFill="1" applyBorder="1" applyAlignment="1">
      <alignment horizontal="center"/>
    </xf>
    <xf numFmtId="2" fontId="0" fillId="0" borderId="0" xfId="0" applyNumberFormat="1" applyFont="1" applyFill="1" applyBorder="1"/>
    <xf numFmtId="2" fontId="1" fillId="0" borderId="0" xfId="0" applyNumberFormat="1" applyFont="1" applyFill="1" applyBorder="1"/>
    <xf numFmtId="49" fontId="0" fillId="19" borderId="0" xfId="0" applyNumberFormat="1" applyFont="1" applyFill="1" applyBorder="1"/>
    <xf numFmtId="2" fontId="0" fillId="0" borderId="0" xfId="0" applyNumberFormat="1" applyFont="1" applyBorder="1"/>
    <xf numFmtId="2" fontId="0" fillId="10" borderId="17" xfId="0" applyNumberFormat="1" applyFont="1" applyFill="1" applyBorder="1"/>
    <xf numFmtId="2" fontId="0" fillId="10" borderId="18" xfId="0" applyNumberFormat="1" applyFont="1" applyFill="1" applyBorder="1"/>
    <xf numFmtId="2" fontId="0" fillId="10" borderId="19" xfId="0" applyNumberFormat="1" applyFont="1" applyFill="1" applyBorder="1"/>
    <xf numFmtId="2" fontId="0" fillId="10" borderId="20" xfId="0" applyNumberFormat="1" applyFont="1" applyFill="1" applyBorder="1"/>
    <xf numFmtId="49" fontId="0" fillId="0" borderId="10" xfId="0" applyNumberFormat="1" applyBorder="1"/>
    <xf numFmtId="1" fontId="0" fillId="0" borderId="10" xfId="0" applyNumberFormat="1" applyBorder="1"/>
    <xf numFmtId="49" fontId="0" fillId="0" borderId="21" xfId="0" applyNumberFormat="1" applyBorder="1"/>
    <xf numFmtId="1" fontId="0" fillId="0" borderId="21" xfId="0" applyNumberFormat="1" applyBorder="1"/>
    <xf numFmtId="1" fontId="0" fillId="0" borderId="0" xfId="0" applyNumberFormat="1" applyFill="1" applyBorder="1"/>
    <xf numFmtId="1" fontId="0" fillId="0" borderId="0" xfId="0" applyNumberFormat="1" applyFont="1" applyFill="1" applyBorder="1"/>
    <xf numFmtId="1" fontId="0" fillId="0" borderId="16" xfId="0" quotePrefix="1" applyNumberFormat="1" applyFont="1" applyBorder="1"/>
    <xf numFmtId="0" fontId="0" fillId="0" borderId="0" xfId="0" applyNumberFormat="1" applyFont="1" applyFill="1" applyBorder="1"/>
    <xf numFmtId="0" fontId="0" fillId="0" borderId="0" xfId="0" applyNumberFormat="1" applyFill="1" applyBorder="1"/>
    <xf numFmtId="49" fontId="0" fillId="0" borderId="0" xfId="0" applyNumberFormat="1" applyFont="1" applyFill="1" applyBorder="1"/>
    <xf numFmtId="0" fontId="1" fillId="0" borderId="0" xfId="0" applyFont="1" applyFill="1" applyBorder="1" applyAlignment="1">
      <alignment horizontal="right"/>
    </xf>
    <xf numFmtId="9" fontId="0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left"/>
    </xf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/>
    <xf numFmtId="9" fontId="0" fillId="0" borderId="0" xfId="0" applyNumberFormat="1" applyFont="1" applyFill="1"/>
    <xf numFmtId="14" fontId="0" fillId="0" borderId="0" xfId="0" applyNumberFormat="1" applyFont="1" applyFill="1" applyBorder="1" applyAlignment="1">
      <alignment horizontal="right"/>
    </xf>
    <xf numFmtId="2" fontId="0" fillId="15" borderId="4" xfId="0" applyNumberFormat="1" applyFont="1" applyFill="1" applyBorder="1" applyAlignment="1">
      <alignment horizontal="right"/>
    </xf>
    <xf numFmtId="0" fontId="0" fillId="12" borderId="5" xfId="0" applyFont="1" applyFill="1" applyBorder="1"/>
    <xf numFmtId="0" fontId="0" fillId="12" borderId="2" xfId="0" applyFont="1" applyFill="1" applyBorder="1" applyAlignment="1">
      <alignment horizontal="center"/>
    </xf>
    <xf numFmtId="0" fontId="0" fillId="12" borderId="4" xfId="0" applyFont="1" applyFill="1" applyBorder="1"/>
    <xf numFmtId="14" fontId="0" fillId="12" borderId="25" xfId="0" applyNumberFormat="1" applyFont="1" applyFill="1" applyBorder="1"/>
    <xf numFmtId="14" fontId="0" fillId="12" borderId="2" xfId="0" applyNumberFormat="1" applyFont="1" applyFill="1" applyBorder="1" applyAlignment="1">
      <alignment horizontal="center"/>
    </xf>
    <xf numFmtId="14" fontId="0" fillId="15" borderId="26" xfId="0" applyNumberFormat="1" applyFont="1" applyFill="1" applyBorder="1" applyAlignment="1">
      <alignment horizontal="right"/>
    </xf>
    <xf numFmtId="14" fontId="0" fillId="12" borderId="26" xfId="0" applyNumberFormat="1" applyFont="1" applyFill="1" applyBorder="1"/>
    <xf numFmtId="0" fontId="0" fillId="0" borderId="0" xfId="0" applyNumberFormat="1"/>
    <xf numFmtId="0" fontId="1" fillId="7" borderId="1" xfId="0" applyNumberFormat="1" applyFont="1" applyFill="1" applyBorder="1"/>
    <xf numFmtId="14" fontId="0" fillId="0" borderId="0" xfId="0" applyNumberFormat="1" applyFont="1" applyFill="1" applyBorder="1" applyAlignment="1">
      <alignment horizontal="center"/>
    </xf>
    <xf numFmtId="14" fontId="0" fillId="0" borderId="0" xfId="0" applyNumberFormat="1" applyFont="1" applyFill="1" applyBorder="1"/>
    <xf numFmtId="14" fontId="1" fillId="0" borderId="0" xfId="0" applyNumberFormat="1" applyFont="1" applyFill="1" applyBorder="1"/>
    <xf numFmtId="14" fontId="0" fillId="0" borderId="0" xfId="0" applyNumberFormat="1" applyFill="1"/>
    <xf numFmtId="1" fontId="0" fillId="0" borderId="23" xfId="0" applyNumberFormat="1" applyBorder="1"/>
    <xf numFmtId="1" fontId="0" fillId="0" borderId="16" xfId="0" applyNumberFormat="1" applyBorder="1"/>
    <xf numFmtId="1" fontId="0" fillId="0" borderId="22" xfId="0" applyNumberFormat="1" applyBorder="1"/>
    <xf numFmtId="49" fontId="0" fillId="0" borderId="24" xfId="0" applyNumberFormat="1" applyBorder="1"/>
    <xf numFmtId="0" fontId="0" fillId="0" borderId="21" xfId="0" applyBorder="1"/>
    <xf numFmtId="1" fontId="0" fillId="0" borderId="23" xfId="0" quotePrefix="1" applyNumberFormat="1" applyBorder="1"/>
    <xf numFmtId="1" fontId="0" fillId="0" borderId="16" xfId="0" quotePrefix="1" applyNumberFormat="1" applyBorder="1"/>
    <xf numFmtId="1" fontId="0" fillId="0" borderId="22" xfId="0" quotePrefix="1" applyNumberFormat="1" applyBorder="1"/>
    <xf numFmtId="0" fontId="0" fillId="0" borderId="1" xfId="0" pivotButton="1" applyFont="1" applyBorder="1"/>
    <xf numFmtId="14" fontId="0" fillId="0" borderId="0" xfId="0" applyNumberFormat="1" applyFont="1" applyFill="1"/>
    <xf numFmtId="14" fontId="1" fillId="0" borderId="1" xfId="0" applyNumberFormat="1" applyFont="1" applyFill="1" applyBorder="1"/>
    <xf numFmtId="0" fontId="0" fillId="0" borderId="3" xfId="0" applyFont="1" applyBorder="1"/>
    <xf numFmtId="0" fontId="0" fillId="0" borderId="27" xfId="0" applyFont="1" applyBorder="1"/>
    <xf numFmtId="0" fontId="2" fillId="0" borderId="28" xfId="0" applyFont="1" applyFill="1" applyBorder="1"/>
    <xf numFmtId="0" fontId="0" fillId="0" borderId="28" xfId="0" applyNumberFormat="1" applyFont="1" applyBorder="1" applyAlignment="1"/>
    <xf numFmtId="0" fontId="0" fillId="0" borderId="28" xfId="0" applyBorder="1"/>
    <xf numFmtId="0" fontId="2" fillId="0" borderId="29" xfId="0" applyFont="1" applyFill="1" applyBorder="1"/>
    <xf numFmtId="49" fontId="0" fillId="0" borderId="0" xfId="0" applyNumberFormat="1" applyBorder="1"/>
    <xf numFmtId="0" fontId="0" fillId="0" borderId="15" xfId="0" applyFont="1" applyBorder="1"/>
    <xf numFmtId="0" fontId="2" fillId="0" borderId="16" xfId="0" applyFont="1" applyFill="1" applyBorder="1"/>
    <xf numFmtId="0" fontId="1" fillId="0" borderId="15" xfId="0" applyFont="1" applyFill="1" applyBorder="1"/>
    <xf numFmtId="1" fontId="0" fillId="0" borderId="16" xfId="0" applyNumberFormat="1" applyFont="1" applyFill="1" applyBorder="1"/>
    <xf numFmtId="0" fontId="0" fillId="0" borderId="15" xfId="0" applyFont="1" applyFill="1" applyBorder="1"/>
    <xf numFmtId="0" fontId="0" fillId="0" borderId="16" xfId="0" applyFont="1" applyFill="1" applyBorder="1"/>
    <xf numFmtId="14" fontId="0" fillId="13" borderId="30" xfId="0" applyNumberFormat="1" applyFont="1" applyFill="1" applyBorder="1" applyAlignment="1">
      <alignment horizontal="right"/>
    </xf>
    <xf numFmtId="0" fontId="0" fillId="13" borderId="30" xfId="0" applyNumberFormat="1" applyFont="1" applyFill="1" applyBorder="1" applyAlignment="1">
      <alignment horizontal="right"/>
    </xf>
    <xf numFmtId="14" fontId="0" fillId="14" borderId="30" xfId="0" applyNumberFormat="1" applyFont="1" applyFill="1" applyBorder="1" applyAlignment="1">
      <alignment horizontal="right"/>
    </xf>
    <xf numFmtId="2" fontId="0" fillId="14" borderId="30" xfId="0" applyNumberFormat="1" applyFont="1" applyFill="1" applyBorder="1" applyAlignment="1">
      <alignment horizontal="right"/>
    </xf>
    <xf numFmtId="14" fontId="0" fillId="15" borderId="30" xfId="0" applyNumberFormat="1" applyFont="1" applyFill="1" applyBorder="1" applyAlignment="1">
      <alignment horizontal="right"/>
    </xf>
    <xf numFmtId="2" fontId="0" fillId="15" borderId="30" xfId="0" applyNumberFormat="1" applyFont="1" applyFill="1" applyBorder="1" applyAlignment="1">
      <alignment horizontal="right"/>
    </xf>
    <xf numFmtId="14" fontId="0" fillId="16" borderId="30" xfId="0" applyNumberFormat="1" applyFont="1" applyFill="1" applyBorder="1" applyAlignment="1">
      <alignment horizontal="right"/>
    </xf>
    <xf numFmtId="2" fontId="0" fillId="16" borderId="30" xfId="0" applyNumberFormat="1" applyFont="1" applyFill="1" applyBorder="1" applyAlignment="1">
      <alignment horizontal="right"/>
    </xf>
    <xf numFmtId="14" fontId="0" fillId="17" borderId="31" xfId="0" applyNumberFormat="1" applyFont="1" applyFill="1" applyBorder="1" applyAlignment="1">
      <alignment horizontal="right"/>
    </xf>
    <xf numFmtId="14" fontId="0" fillId="18" borderId="30" xfId="0" applyNumberFormat="1" applyFont="1" applyFill="1" applyBorder="1" applyAlignment="1">
      <alignment horizontal="right"/>
    </xf>
    <xf numFmtId="2" fontId="0" fillId="18" borderId="32" xfId="0" applyNumberFormat="1" applyFont="1" applyFill="1" applyBorder="1" applyAlignment="1">
      <alignment horizontal="right"/>
    </xf>
    <xf numFmtId="14" fontId="0" fillId="15" borderId="33" xfId="0" applyNumberFormat="1" applyFont="1" applyFill="1" applyBorder="1" applyAlignment="1">
      <alignment horizontal="right"/>
    </xf>
    <xf numFmtId="2" fontId="0" fillId="15" borderId="32" xfId="0" applyNumberFormat="1" applyFont="1" applyFill="1" applyBorder="1" applyAlignment="1">
      <alignment horizontal="right"/>
    </xf>
    <xf numFmtId="14" fontId="0" fillId="13" borderId="31" xfId="0" applyNumberFormat="1" applyFont="1" applyFill="1" applyBorder="1" applyAlignment="1">
      <alignment horizontal="right"/>
    </xf>
    <xf numFmtId="0" fontId="0" fillId="13" borderId="31" xfId="0" applyNumberFormat="1" applyFont="1" applyFill="1" applyBorder="1" applyAlignment="1">
      <alignment horizontal="right"/>
    </xf>
    <xf numFmtId="14" fontId="0" fillId="14" borderId="31" xfId="0" applyNumberFormat="1" applyFont="1" applyFill="1" applyBorder="1" applyAlignment="1">
      <alignment horizontal="right"/>
    </xf>
    <xf numFmtId="2" fontId="0" fillId="14" borderId="31" xfId="0" applyNumberFormat="1" applyFont="1" applyFill="1" applyBorder="1" applyAlignment="1">
      <alignment horizontal="right"/>
    </xf>
    <xf numFmtId="14" fontId="0" fillId="15" borderId="31" xfId="0" applyNumberFormat="1" applyFont="1" applyFill="1" applyBorder="1" applyAlignment="1">
      <alignment horizontal="right"/>
    </xf>
    <xf numFmtId="2" fontId="0" fillId="15" borderId="31" xfId="0" applyNumberFormat="1" applyFont="1" applyFill="1" applyBorder="1" applyAlignment="1">
      <alignment horizontal="right"/>
    </xf>
    <xf numFmtId="14" fontId="0" fillId="16" borderId="31" xfId="0" applyNumberFormat="1" applyFont="1" applyFill="1" applyBorder="1" applyAlignment="1">
      <alignment horizontal="right"/>
    </xf>
    <xf numFmtId="2" fontId="0" fillId="16" borderId="31" xfId="0" applyNumberFormat="1" applyFont="1" applyFill="1" applyBorder="1" applyAlignment="1">
      <alignment horizontal="right"/>
    </xf>
    <xf numFmtId="14" fontId="0" fillId="18" borderId="31" xfId="0" applyNumberFormat="1" applyFont="1" applyFill="1" applyBorder="1" applyAlignment="1">
      <alignment horizontal="right"/>
    </xf>
    <xf numFmtId="2" fontId="0" fillId="18" borderId="34" xfId="0" applyNumberFormat="1" applyFont="1" applyFill="1" applyBorder="1" applyAlignment="1">
      <alignment horizontal="right"/>
    </xf>
    <xf numFmtId="14" fontId="0" fillId="15" borderId="35" xfId="0" applyNumberFormat="1" applyFont="1" applyFill="1" applyBorder="1" applyAlignment="1">
      <alignment horizontal="right"/>
    </xf>
    <xf numFmtId="2" fontId="0" fillId="15" borderId="34" xfId="0" applyNumberFormat="1" applyFont="1" applyFill="1" applyBorder="1" applyAlignment="1">
      <alignment horizontal="right"/>
    </xf>
    <xf numFmtId="14" fontId="0" fillId="12" borderId="35" xfId="0" applyNumberFormat="1" applyFont="1" applyFill="1" applyBorder="1"/>
    <xf numFmtId="0" fontId="0" fillId="12" borderId="34" xfId="0" applyFont="1" applyFill="1" applyBorder="1"/>
    <xf numFmtId="14" fontId="1" fillId="12" borderId="35" xfId="0" applyNumberFormat="1" applyFont="1" applyFill="1" applyBorder="1"/>
    <xf numFmtId="0" fontId="1" fillId="12" borderId="34" xfId="0" applyFont="1" applyFill="1" applyBorder="1"/>
  </cellXfs>
  <cellStyles count="2">
    <cellStyle name="Normal" xfId="0" builtinId="0"/>
    <cellStyle name="Normal 2" xfId="1" xr:uid="{C95C3B85-3D4B-4A1B-9DA2-2D0A4B8BF0F9}"/>
  </cellStyles>
  <dxfs count="11">
    <dxf>
      <font>
        <color theme="1"/>
      </font>
    </dxf>
    <dxf>
      <font>
        <color theme="1"/>
      </font>
    </dxf>
    <dxf>
      <font>
        <color theme="1"/>
      </font>
    </dxf>
    <dxf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font>
        <color rgb="FF00B050"/>
      </font>
    </dxf>
  </dxfs>
  <tableStyles count="0" defaultTableStyle="TableStyleMedium2" defaultPivotStyle="PivotStyleLight16"/>
  <colors>
    <mruColors>
      <color rgb="FF99FF99"/>
      <color rgb="FF00FF00"/>
      <color rgb="FF66FF99"/>
      <color rgb="FFCCFF99"/>
      <color rgb="FFCC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ien Mareschal" refreshedDate="45940.612443518519" createdVersion="8" refreshedVersion="8" minRefreshableVersion="3" recordCount="265" xr:uid="{7F035C03-AC41-4067-8060-7A0A464456DF}">
  <cacheSource type="worksheet">
    <worksheetSource ref="A3:AB268" sheet="PMS100 (2)"/>
  </cacheSource>
  <cacheFields count="28">
    <cacheField name="A" numFmtId="0">
      <sharedItems count="100">
        <s v="0003028826"/>
        <s v="0003028827"/>
        <s v="0003028828"/>
        <s v="0003028829"/>
        <s v="0003032676"/>
        <s v="0003032677"/>
        <s v="0003032678"/>
        <s v="0003028830"/>
        <s v="0003028831"/>
        <s v="0003028832"/>
        <s v="0003028833"/>
        <s v="0003032679"/>
        <s v="0003032685"/>
        <s v="0003032680"/>
        <s v="0003032681"/>
        <s v="0003032682"/>
        <s v="0003032683"/>
        <s v="0003028834"/>
        <s v="0003028835"/>
        <s v="0003028836"/>
        <s v="0003028837"/>
        <s v="0003028838"/>
        <s v="0003028839"/>
        <s v="0003028840"/>
        <s v="0003028841"/>
        <s v="0003032686"/>
        <s v="0003032690"/>
        <s v="0003032687"/>
        <s v="0003032689"/>
        <s v="0003032692"/>
        <s v="0003032693"/>
        <s v="0003028921"/>
        <s v="0003028922"/>
        <s v="0003028923"/>
        <s v="0003028924"/>
        <s v="0003034308"/>
        <s v="0003034309"/>
        <s v="0003034310"/>
        <s v="0003028925"/>
        <s v="0003028926"/>
        <s v="0003028927"/>
        <s v="0003028928"/>
        <s v="0003034311"/>
        <s v="0003034312"/>
        <s v="0003034314"/>
        <s v="0003028929"/>
        <s v="0003028930"/>
        <s v="0003028931"/>
        <s v="0003028932"/>
        <s v="0003034377"/>
        <s v="0003034378"/>
        <s v="0003034379"/>
        <s v="0003034380"/>
        <s v="0003041012"/>
        <s v="0003041013"/>
        <s v="0003041014"/>
        <s v="0003034381"/>
        <s v="0003045627"/>
        <s v="A venir"/>
        <s v="0003034383"/>
        <s v="0003041020"/>
        <s v="0003041021"/>
        <s v="0003041022"/>
        <s v="0003041023"/>
        <s v="0003034384"/>
        <s v="0003033275"/>
        <s v="0003043201"/>
        <s v="0003043202"/>
        <s v="0003043203"/>
        <s v="0003043204"/>
        <s v="0003033266"/>
        <s v="0003033267"/>
        <s v="0003033268"/>
        <s v="0003033269"/>
        <s v="0003043205"/>
        <s v="0003043206"/>
        <s v="0003043207"/>
        <s v="0003043208"/>
        <s v="0003043209"/>
        <s v="0003043210"/>
        <s v="0003033270"/>
        <s v="0003033271"/>
        <s v="0003033272"/>
        <s v="0003033273"/>
        <s v="0003043211"/>
        <s v="0003043212"/>
        <s v="0003043213"/>
        <s v="0003033502"/>
        <s v="0003033501"/>
        <s v="0003033503"/>
        <s v="0003033504"/>
        <s v="0003043214"/>
        <s v="0003043215"/>
        <s v="0003043216"/>
        <s v="0003034508"/>
        <s v="0003043217"/>
        <s v="0003043218"/>
        <s v="0003043219"/>
        <s v="0003043220"/>
        <s v=""/>
      </sharedItems>
    </cacheField>
    <cacheField name="B" numFmtId="49">
      <sharedItems containsBlank="1"/>
    </cacheField>
    <cacheField name="C" numFmtId="0">
      <sharedItems containsBlank="1"/>
    </cacheField>
    <cacheField name="D" numFmtId="0">
      <sharedItems containsBlank="1" count="4">
        <s v="AAA"/>
        <s v="BBB"/>
        <s v="CCC"/>
        <m/>
      </sharedItems>
    </cacheField>
    <cacheField name="E" numFmtId="0">
      <sharedItems containsString="0" containsBlank="1" containsNumber="1" containsInteger="1" minValue="154" maxValue="154"/>
    </cacheField>
    <cacheField name="F" numFmtId="1">
      <sharedItems containsBlank="1" count="2">
        <s v="ZZZ"/>
        <m/>
      </sharedItems>
    </cacheField>
    <cacheField name="G" numFmtId="1">
      <sharedItems containsString="0" containsBlank="1" containsNumber="1" containsInteger="1" minValue="45940" maxValue="45940"/>
    </cacheField>
    <cacheField name="H" numFmtId="1">
      <sharedItems/>
    </cacheField>
    <cacheField name="I" numFmtId="2">
      <sharedItems containsMixedTypes="1" containsNumber="1" containsInteger="1" minValue="45940" maxValue="45940"/>
    </cacheField>
    <cacheField name="J" numFmtId="2">
      <sharedItems containsNonDate="0" containsString="0" containsBlank="1"/>
    </cacheField>
    <cacheField name="K" numFmtId="1">
      <sharedItems containsSemiMixedTypes="0" containsString="0" containsNumber="1" containsInteger="1" minValue="0" maxValue="154"/>
    </cacheField>
    <cacheField name="L" numFmtId="0">
      <sharedItems containsSemiMixedTypes="0" containsString="0" containsNumber="1" containsInteger="1" minValue="0" maxValue="154" count="2">
        <n v="154"/>
        <n v="0"/>
      </sharedItems>
    </cacheField>
    <cacheField name="M" numFmtId="2">
      <sharedItems containsMixedTypes="1" containsNumber="1" containsInteger="1" minValue="133" maxValue="616"/>
    </cacheField>
    <cacheField name="N" numFmtId="2">
      <sharedItems containsMixedTypes="1" containsNumber="1" containsInteger="1" minValue="130" maxValue="604"/>
    </cacheField>
    <cacheField name="O" numFmtId="2">
      <sharedItems containsMixedTypes="1" containsNumber="1" containsInteger="1" minValue="130" maxValue="604"/>
    </cacheField>
    <cacheField name="P" numFmtId="2">
      <sharedItems containsMixedTypes="1" containsNumber="1" containsInteger="1" minValue="147" maxValue="604"/>
    </cacheField>
    <cacheField name="Q" numFmtId="0">
      <sharedItems containsSemiMixedTypes="0" containsString="0" containsNumber="1" containsInteger="1" minValue="0" maxValue="0"/>
    </cacheField>
    <cacheField name="R" numFmtId="14">
      <sharedItems containsDate="1" containsMixedTypes="1" minDate="2025-07-08T00:00:00" maxDate="2025-10-02T00:00:00"/>
    </cacheField>
    <cacheField name="S" numFmtId="0">
      <sharedItems containsMixedTypes="1" containsNumber="1" containsInteger="1" minValue="133" maxValue="616"/>
    </cacheField>
    <cacheField name="T" numFmtId="14">
      <sharedItems containsDate="1" containsMixedTypes="1" minDate="2025-07-09T00:00:00" maxDate="2025-10-08T00:00:00"/>
    </cacheField>
    <cacheField name="U" numFmtId="2">
      <sharedItems containsMixedTypes="1" containsNumber="1" containsInteger="1" minValue="130" maxValue="604"/>
    </cacheField>
    <cacheField name="V" numFmtId="14">
      <sharedItems containsDate="1" containsMixedTypes="1" minDate="2025-07-16T00:00:00" maxDate="2025-10-08T00:00:00"/>
    </cacheField>
    <cacheField name="W" numFmtId="2">
      <sharedItems containsMixedTypes="1" containsNumber="1" containsInteger="1" minValue="130" maxValue="572"/>
    </cacheField>
    <cacheField name="X" numFmtId="14">
      <sharedItems containsDate="1" containsMixedTypes="1" minDate="2025-07-09T00:00:00" maxDate="2025-10-08T00:00:00"/>
    </cacheField>
    <cacheField name="Y" numFmtId="2">
      <sharedItems containsMixedTypes="1" containsNumber="1" containsInteger="1" minValue="130" maxValue="604"/>
    </cacheField>
    <cacheField name="Z" numFmtId="14">
      <sharedItems/>
    </cacheField>
    <cacheField name="AA" numFmtId="14">
      <sharedItems containsDate="1" containsMixedTypes="1" minDate="2025-07-11T00:00:00" maxDate="2025-10-08T00:00:00"/>
    </cacheField>
    <cacheField name="AB" numFmtId="2">
      <sharedItems containsMixedTypes="1" containsNumber="1" containsInteger="1" minValue="147" maxValue="6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5">
  <r>
    <x v="0"/>
    <s v="0003028826"/>
    <s v="004103S 02"/>
    <x v="0"/>
    <n v="154"/>
    <x v="0"/>
    <m/>
    <s v="004103S"/>
    <s v=""/>
    <m/>
    <n v="154"/>
    <x v="0"/>
    <n v="153"/>
    <n v="153"/>
    <n v="153"/>
    <n v="153"/>
    <n v="0"/>
    <d v="2025-07-10T00:00:00"/>
    <n v="153"/>
    <d v="2025-07-10T00:00:00"/>
    <n v="153"/>
    <s v="/"/>
    <s v=""/>
    <d v="2025-07-11T00:00:00"/>
    <n v="153"/>
    <s v=" /"/>
    <d v="2025-07-16T00:00:00"/>
    <n v="153"/>
  </r>
  <r>
    <x v="1"/>
    <s v="0003028827"/>
    <s v="004103S 02"/>
    <x v="0"/>
    <n v="154"/>
    <x v="0"/>
    <m/>
    <s v="004103S"/>
    <s v=""/>
    <m/>
    <n v="154"/>
    <x v="0"/>
    <n v="153"/>
    <n v="154"/>
    <n v="154"/>
    <n v="153"/>
    <n v="0"/>
    <d v="2025-07-10T00:00:00"/>
    <n v="153"/>
    <d v="2025-07-10T00:00:00"/>
    <n v="154"/>
    <s v="/"/>
    <s v=""/>
    <d v="2025-07-11T00:00:00"/>
    <n v="154"/>
    <s v=" /"/>
    <d v="2025-07-16T00:00:00"/>
    <n v="153"/>
  </r>
  <r>
    <x v="2"/>
    <s v="0003028828"/>
    <s v="004103S 02"/>
    <x v="0"/>
    <n v="154"/>
    <x v="0"/>
    <m/>
    <s v="004103S"/>
    <s v=""/>
    <m/>
    <n v="154"/>
    <x v="0"/>
    <n v="153"/>
    <n v="153"/>
    <n v="153"/>
    <n v="153"/>
    <n v="0"/>
    <d v="2025-07-10T00:00:00"/>
    <n v="153"/>
    <d v="2025-07-10T00:00:00"/>
    <n v="153"/>
    <s v="/"/>
    <s v=""/>
    <d v="2025-07-11T00:00:00"/>
    <n v="153"/>
    <s v=" /"/>
    <d v="2025-07-15T00:00:00"/>
    <n v="153"/>
  </r>
  <r>
    <x v="3"/>
    <s v="0003028829"/>
    <s v="004103S 02"/>
    <x v="0"/>
    <n v="154"/>
    <x v="0"/>
    <m/>
    <s v="004103S"/>
    <s v=""/>
    <m/>
    <n v="154"/>
    <x v="0"/>
    <n v="153"/>
    <n v="153"/>
    <n v="153"/>
    <n v="153"/>
    <n v="0"/>
    <d v="2025-07-10T00:00:00"/>
    <n v="153"/>
    <d v="2025-07-11T00:00:00"/>
    <n v="153"/>
    <s v="/"/>
    <s v=""/>
    <d v="2025-07-11T00:00:00"/>
    <n v="153"/>
    <s v=" /"/>
    <d v="2025-07-15T00:00:00"/>
    <n v="153"/>
  </r>
  <r>
    <x v="4"/>
    <s v="0003032676"/>
    <s v="004103S 02"/>
    <x v="0"/>
    <n v="154"/>
    <x v="0"/>
    <m/>
    <s v="004103S"/>
    <s v=""/>
    <m/>
    <n v="154"/>
    <x v="0"/>
    <n v="154"/>
    <n v="154"/>
    <n v="154"/>
    <n v="154"/>
    <n v="0"/>
    <d v="2025-07-23T00:00:00"/>
    <n v="154"/>
    <d v="2025-07-23T00:00:00"/>
    <n v="154"/>
    <s v="/"/>
    <s v=""/>
    <d v="2025-07-24T00:00:00"/>
    <n v="154"/>
    <s v=" /"/>
    <d v="2025-08-22T00:00:00"/>
    <n v="154"/>
  </r>
  <r>
    <x v="5"/>
    <s v="0003032677"/>
    <s v="004103S 02"/>
    <x v="0"/>
    <n v="154"/>
    <x v="0"/>
    <m/>
    <s v="004103S"/>
    <s v=""/>
    <m/>
    <n v="154"/>
    <x v="0"/>
    <n v="153"/>
    <n v="153"/>
    <n v="153"/>
    <n v="153"/>
    <n v="0"/>
    <d v="2025-07-23T00:00:00"/>
    <n v="153"/>
    <d v="2025-07-24T00:00:00"/>
    <n v="153"/>
    <s v="/"/>
    <s v=""/>
    <d v="2025-07-24T00:00:00"/>
    <n v="153"/>
    <s v=" /"/>
    <d v="2025-07-25T00:00:00"/>
    <n v="153"/>
  </r>
  <r>
    <x v="6"/>
    <s v="0003032678"/>
    <s v="004103S 02"/>
    <x v="0"/>
    <n v="154"/>
    <x v="0"/>
    <m/>
    <s v="004103S"/>
    <s v=""/>
    <m/>
    <n v="154"/>
    <x v="0"/>
    <n v="153"/>
    <n v="153"/>
    <n v="153"/>
    <n v="153"/>
    <n v="0"/>
    <d v="2025-07-23T00:00:00"/>
    <n v="153"/>
    <d v="2025-07-24T00:00:00"/>
    <n v="153"/>
    <s v="/"/>
    <s v=""/>
    <d v="2025-07-24T00:00:00"/>
    <n v="153"/>
    <s v=" /"/>
    <d v="2025-08-20T00:00:00"/>
    <n v="153"/>
  </r>
  <r>
    <x v="7"/>
    <s v="0003028830"/>
    <s v="004103S 04"/>
    <x v="0"/>
    <n v="154"/>
    <x v="0"/>
    <m/>
    <s v="004103S"/>
    <s v=""/>
    <m/>
    <n v="154"/>
    <x v="0"/>
    <n v="153"/>
    <n v="153"/>
    <n v="153"/>
    <n v="153"/>
    <n v="0"/>
    <d v="2025-07-09T00:00:00"/>
    <n v="153"/>
    <d v="2025-07-10T00:00:00"/>
    <n v="153"/>
    <s v="/"/>
    <s v=""/>
    <d v="2025-07-10T00:00:00"/>
    <n v="153"/>
    <s v=" /"/>
    <d v="2025-07-15T00:00:00"/>
    <n v="153"/>
  </r>
  <r>
    <x v="8"/>
    <s v="0003028831"/>
    <s v="004103S 04"/>
    <x v="0"/>
    <n v="154"/>
    <x v="0"/>
    <m/>
    <s v="004103S"/>
    <s v=""/>
    <m/>
    <n v="154"/>
    <x v="0"/>
    <n v="153"/>
    <n v="153"/>
    <n v="153"/>
    <n v="153"/>
    <n v="0"/>
    <d v="2025-07-09T00:00:00"/>
    <n v="153"/>
    <d v="2025-07-10T00:00:00"/>
    <n v="153"/>
    <s v="/"/>
    <s v=""/>
    <d v="2025-07-10T00:00:00"/>
    <n v="153"/>
    <s v=" /"/>
    <d v="2025-07-12T00:00:00"/>
    <n v="153"/>
  </r>
  <r>
    <x v="9"/>
    <s v="0003028832"/>
    <s v="004103S 04"/>
    <x v="0"/>
    <n v="154"/>
    <x v="0"/>
    <m/>
    <s v="004103S"/>
    <s v=""/>
    <m/>
    <n v="154"/>
    <x v="0"/>
    <n v="154"/>
    <n v="154"/>
    <n v="154"/>
    <n v="154"/>
    <n v="0"/>
    <d v="2025-07-09T00:00:00"/>
    <n v="154"/>
    <d v="2025-07-10T00:00:00"/>
    <n v="154"/>
    <s v="/"/>
    <s v=""/>
    <d v="2025-07-10T00:00:00"/>
    <n v="154"/>
    <s v=" /"/>
    <d v="2025-07-11T00:00:00"/>
    <n v="154"/>
  </r>
  <r>
    <x v="10"/>
    <s v="0003028833"/>
    <s v="004103S 04"/>
    <x v="0"/>
    <n v="154"/>
    <x v="0"/>
    <m/>
    <s v="004103S"/>
    <s v=""/>
    <m/>
    <n v="154"/>
    <x v="0"/>
    <n v="154"/>
    <n v="154"/>
    <n v="154"/>
    <n v="154"/>
    <n v="0"/>
    <d v="2025-07-09T00:00:00"/>
    <n v="154"/>
    <d v="2025-07-10T00:00:00"/>
    <n v="154"/>
    <s v="/"/>
    <s v=""/>
    <d v="2025-07-10T00:00:00"/>
    <n v="154"/>
    <s v=" /"/>
    <d v="2025-07-15T00:00:00"/>
    <n v="154"/>
  </r>
  <r>
    <x v="11"/>
    <s v="0003032679"/>
    <s v="004103S 04"/>
    <x v="0"/>
    <n v="154"/>
    <x v="0"/>
    <m/>
    <s v="004103S"/>
    <s v=""/>
    <m/>
    <n v="154"/>
    <x v="0"/>
    <n v="152"/>
    <n v="152"/>
    <n v="152"/>
    <n v="152"/>
    <n v="0"/>
    <d v="2025-07-22T00:00:00"/>
    <n v="152"/>
    <d v="2025-07-22T00:00:00"/>
    <n v="152"/>
    <s v="/"/>
    <s v=""/>
    <d v="2025-07-23T00:00:00"/>
    <n v="152"/>
    <s v=" /"/>
    <d v="2025-07-24T00:00:00"/>
    <n v="152"/>
  </r>
  <r>
    <x v="12"/>
    <s v="0003032685"/>
    <s v="004103S 04"/>
    <x v="0"/>
    <n v="154"/>
    <x v="0"/>
    <m/>
    <s v="004103S"/>
    <s v=""/>
    <m/>
    <n v="154"/>
    <x v="0"/>
    <n v="153"/>
    <n v="153"/>
    <n v="153"/>
    <n v="153"/>
    <n v="0"/>
    <d v="2025-07-23T00:00:00"/>
    <n v="153"/>
    <d v="2025-07-24T00:00:00"/>
    <n v="153"/>
    <s v="/"/>
    <s v=""/>
    <d v="2025-07-24T00:00:00"/>
    <n v="153"/>
    <s v=" /"/>
    <d v="2025-08-21T00:00:00"/>
    <n v="153"/>
  </r>
  <r>
    <x v="13"/>
    <s v="0003032680"/>
    <s v="004103S 04"/>
    <x v="0"/>
    <n v="154"/>
    <x v="0"/>
    <m/>
    <s v="004103S"/>
    <s v=""/>
    <m/>
    <n v="154"/>
    <x v="0"/>
    <n v="153"/>
    <n v="153"/>
    <n v="153"/>
    <n v="153"/>
    <n v="0"/>
    <d v="2025-07-22T00:00:00"/>
    <n v="153"/>
    <d v="2025-07-22T00:00:00"/>
    <n v="153"/>
    <s v="/"/>
    <s v=""/>
    <d v="2025-07-23T00:00:00"/>
    <n v="153"/>
    <s v=" /"/>
    <d v="2025-07-24T00:00:00"/>
    <n v="153"/>
  </r>
  <r>
    <x v="14"/>
    <s v="0003032681"/>
    <s v="004103S 04"/>
    <x v="0"/>
    <n v="154"/>
    <x v="0"/>
    <m/>
    <s v="004103S"/>
    <s v=""/>
    <m/>
    <n v="154"/>
    <x v="0"/>
    <n v="153"/>
    <n v="153"/>
    <n v="153"/>
    <n v="153"/>
    <n v="0"/>
    <d v="2025-07-22T00:00:00"/>
    <n v="153"/>
    <d v="2025-07-23T00:00:00"/>
    <n v="153"/>
    <s v="/"/>
    <s v=""/>
    <d v="2025-07-24T00:00:00"/>
    <n v="153"/>
    <s v=" /"/>
    <d v="2025-08-25T00:00:00"/>
    <n v="153"/>
  </r>
  <r>
    <x v="15"/>
    <s v="0003032682"/>
    <s v="004103S 04"/>
    <x v="0"/>
    <n v="154"/>
    <x v="0"/>
    <m/>
    <s v="004103S"/>
    <s v=""/>
    <m/>
    <n v="154"/>
    <x v="0"/>
    <n v="154"/>
    <n v="154"/>
    <n v="154"/>
    <n v="154"/>
    <n v="0"/>
    <d v="2025-07-22T00:00:00"/>
    <n v="154"/>
    <d v="2025-07-22T00:00:00"/>
    <n v="154"/>
    <s v="/"/>
    <s v=""/>
    <d v="2025-07-23T00:00:00"/>
    <n v="154"/>
    <s v=" /"/>
    <d v="2025-07-24T00:00:00"/>
    <n v="154"/>
  </r>
  <r>
    <x v="16"/>
    <s v="0003032683"/>
    <s v="004103S 04"/>
    <x v="0"/>
    <n v="154"/>
    <x v="0"/>
    <m/>
    <s v="004103S"/>
    <s v=""/>
    <m/>
    <n v="154"/>
    <x v="0"/>
    <n v="152"/>
    <n v="152"/>
    <n v="152"/>
    <n v="152"/>
    <n v="0"/>
    <d v="2025-07-22T00:00:00"/>
    <n v="152"/>
    <d v="2025-07-23T00:00:00"/>
    <n v="152"/>
    <s v="/"/>
    <s v=""/>
    <d v="2025-07-24T00:00:00"/>
    <n v="152"/>
    <s v=" /"/>
    <d v="2025-07-25T00:00:00"/>
    <n v="152"/>
  </r>
  <r>
    <x v="17"/>
    <s v="0003028834"/>
    <s v="004103S 07"/>
    <x v="0"/>
    <n v="154"/>
    <x v="0"/>
    <m/>
    <s v="004103S"/>
    <s v=""/>
    <m/>
    <n v="154"/>
    <x v="0"/>
    <n v="153"/>
    <n v="153"/>
    <n v="153"/>
    <n v="153"/>
    <n v="0"/>
    <d v="2025-07-08T00:00:00"/>
    <n v="153"/>
    <d v="2025-07-15T00:00:00"/>
    <n v="153"/>
    <s v="/"/>
    <s v=""/>
    <d v="2025-07-15T00:00:00"/>
    <n v="153"/>
    <s v=" /"/>
    <d v="2025-07-24T00:00:00"/>
    <n v="153"/>
  </r>
  <r>
    <x v="18"/>
    <s v="0003028835"/>
    <s v="004103S 07"/>
    <x v="0"/>
    <n v="154"/>
    <x v="0"/>
    <m/>
    <s v="004103S"/>
    <s v=""/>
    <m/>
    <n v="154"/>
    <x v="0"/>
    <n v="153"/>
    <n v="153"/>
    <n v="153"/>
    <n v="153"/>
    <n v="0"/>
    <d v="2025-07-08T00:00:00"/>
    <n v="153"/>
    <d v="2025-07-09T00:00:00"/>
    <n v="153"/>
    <s v="/"/>
    <s v=""/>
    <d v="2025-07-09T00:00:00"/>
    <n v="153"/>
    <s v=" /"/>
    <d v="2025-07-12T00:00:00"/>
    <n v="153"/>
  </r>
  <r>
    <x v="19"/>
    <s v="0003028836"/>
    <s v="004103S 07"/>
    <x v="0"/>
    <n v="154"/>
    <x v="0"/>
    <m/>
    <s v="004103S"/>
    <s v=""/>
    <m/>
    <n v="154"/>
    <x v="0"/>
    <n v="152"/>
    <n v="152"/>
    <n v="152"/>
    <n v="152"/>
    <n v="0"/>
    <d v="2025-07-09T00:00:00"/>
    <n v="152"/>
    <d v="2025-07-09T00:00:00"/>
    <n v="152"/>
    <s v="/"/>
    <s v=""/>
    <d v="2025-07-09T00:00:00"/>
    <n v="152"/>
    <s v=" /"/>
    <d v="2025-07-12T00:00:00"/>
    <n v="152"/>
  </r>
  <r>
    <x v="20"/>
    <s v="0003028837"/>
    <s v="004103S 07"/>
    <x v="0"/>
    <n v="154"/>
    <x v="0"/>
    <m/>
    <s v="004103S"/>
    <s v=""/>
    <m/>
    <n v="154"/>
    <x v="0"/>
    <n v="153"/>
    <n v="153"/>
    <n v="153"/>
    <n v="153"/>
    <n v="0"/>
    <d v="2025-07-09T00:00:00"/>
    <n v="153"/>
    <d v="2025-07-09T00:00:00"/>
    <n v="153"/>
    <s v="/"/>
    <s v=""/>
    <d v="2025-07-09T00:00:00"/>
    <n v="153"/>
    <s v=" /"/>
    <d v="2025-07-12T00:00:00"/>
    <n v="153"/>
  </r>
  <r>
    <x v="21"/>
    <s v="0003028838"/>
    <s v="004103S 08"/>
    <x v="0"/>
    <n v="154"/>
    <x v="0"/>
    <m/>
    <s v="004103S"/>
    <s v=""/>
    <m/>
    <n v="154"/>
    <x v="0"/>
    <n v="153"/>
    <n v="153"/>
    <n v="153"/>
    <n v="153"/>
    <n v="0"/>
    <d v="2025-07-10T00:00:00"/>
    <n v="153"/>
    <d v="2025-07-11T00:00:00"/>
    <n v="153"/>
    <s v="/"/>
    <s v=""/>
    <d v="2025-07-11T00:00:00"/>
    <n v="153"/>
    <s v=" /"/>
    <d v="2025-07-15T00:00:00"/>
    <n v="153"/>
  </r>
  <r>
    <x v="22"/>
    <s v="0003028839"/>
    <s v="004103S 08"/>
    <x v="0"/>
    <n v="154"/>
    <x v="0"/>
    <m/>
    <s v="004103S"/>
    <s v=""/>
    <m/>
    <n v="154"/>
    <x v="0"/>
    <n v="153"/>
    <n v="153"/>
    <n v="153"/>
    <n v="153"/>
    <n v="0"/>
    <d v="2025-07-11T00:00:00"/>
    <n v="153"/>
    <d v="2025-07-15T00:00:00"/>
    <n v="153"/>
    <s v="/"/>
    <s v=""/>
    <d v="2025-07-15T00:00:00"/>
    <n v="153"/>
    <s v=" /"/>
    <d v="2025-07-18T00:00:00"/>
    <n v="153"/>
  </r>
  <r>
    <x v="23"/>
    <s v="0003028840"/>
    <s v="004103S 08"/>
    <x v="0"/>
    <n v="154"/>
    <x v="0"/>
    <m/>
    <s v="004103S"/>
    <s v=""/>
    <m/>
    <n v="154"/>
    <x v="0"/>
    <n v="153"/>
    <n v="153"/>
    <n v="153"/>
    <n v="153"/>
    <n v="0"/>
    <d v="2025-07-11T00:00:00"/>
    <n v="153"/>
    <d v="2025-07-15T00:00:00"/>
    <n v="153"/>
    <s v="/"/>
    <s v=""/>
    <d v="2025-07-15T00:00:00"/>
    <n v="153"/>
    <s v=" /"/>
    <d v="2025-07-17T00:00:00"/>
    <n v="153"/>
  </r>
  <r>
    <x v="24"/>
    <s v="0003028841"/>
    <s v="004103S 08"/>
    <x v="0"/>
    <n v="154"/>
    <x v="0"/>
    <m/>
    <s v="004103S"/>
    <s v=""/>
    <m/>
    <n v="154"/>
    <x v="0"/>
    <n v="153"/>
    <n v="153"/>
    <n v="153"/>
    <n v="153"/>
    <n v="0"/>
    <d v="2025-07-11T00:00:00"/>
    <n v="153"/>
    <d v="2025-07-15T00:00:00"/>
    <n v="153"/>
    <s v="/"/>
    <s v=""/>
    <d v="2025-07-15T00:00:00"/>
    <n v="153"/>
    <s v=" /"/>
    <d v="2025-07-17T00:00:00"/>
    <n v="153"/>
  </r>
  <r>
    <x v="25"/>
    <s v="0003032686"/>
    <s v="004103S 08"/>
    <x v="0"/>
    <n v="154"/>
    <x v="0"/>
    <m/>
    <s v="004103S"/>
    <s v=""/>
    <m/>
    <n v="154"/>
    <x v="0"/>
    <n v="153"/>
    <n v="153"/>
    <n v="153"/>
    <n v="153"/>
    <n v="0"/>
    <d v="2025-07-24T00:00:00"/>
    <n v="153"/>
    <d v="2025-07-24T00:00:00"/>
    <n v="153"/>
    <s v="/"/>
    <s v=""/>
    <d v="2025-07-25T00:00:00"/>
    <n v="153"/>
    <s v=" /"/>
    <d v="2025-08-20T00:00:00"/>
    <n v="153"/>
  </r>
  <r>
    <x v="26"/>
    <s v="0003032690"/>
    <s v="004103S 08"/>
    <x v="0"/>
    <n v="154"/>
    <x v="0"/>
    <m/>
    <s v="004103S"/>
    <s v=""/>
    <m/>
    <n v="154"/>
    <x v="0"/>
    <n v="154"/>
    <n v="154"/>
    <n v="154"/>
    <n v="154"/>
    <n v="0"/>
    <d v="2025-07-25T00:00:00"/>
    <n v="154"/>
    <d v="2025-07-25T00:00:00"/>
    <n v="154"/>
    <s v="/"/>
    <s v=""/>
    <d v="2025-07-25T00:00:00"/>
    <n v="154"/>
    <s v=" /"/>
    <d v="2025-08-21T00:00:00"/>
    <n v="154"/>
  </r>
  <r>
    <x v="27"/>
    <s v="0003032687"/>
    <s v="004103S 08"/>
    <x v="0"/>
    <n v="154"/>
    <x v="0"/>
    <m/>
    <s v="004103S"/>
    <s v=""/>
    <m/>
    <n v="154"/>
    <x v="0"/>
    <n v="153"/>
    <n v="153"/>
    <n v="153"/>
    <n v="153"/>
    <n v="0"/>
    <d v="2025-07-24T00:00:00"/>
    <n v="153"/>
    <d v="2025-07-24T00:00:00"/>
    <n v="153"/>
    <s v="/"/>
    <s v=""/>
    <d v="2025-07-25T00:00:00"/>
    <n v="153"/>
    <s v=" /"/>
    <d v="2025-08-18T00:00:00"/>
    <n v="153"/>
  </r>
  <r>
    <x v="28"/>
    <s v="0003032689"/>
    <s v="004103S 08"/>
    <x v="0"/>
    <n v="154"/>
    <x v="0"/>
    <m/>
    <s v="004103S"/>
    <s v=""/>
    <m/>
    <n v="154"/>
    <x v="0"/>
    <n v="154"/>
    <n v="154"/>
    <n v="154"/>
    <n v="154"/>
    <n v="0"/>
    <d v="2025-07-24T00:00:00"/>
    <n v="154"/>
    <d v="2025-08-25T00:00:00"/>
    <n v="154"/>
    <s v="/"/>
    <s v=""/>
    <d v="2025-08-25T00:00:00"/>
    <n v="154"/>
    <s v=" /"/>
    <d v="2025-08-18T00:00:00"/>
    <n v="154"/>
  </r>
  <r>
    <x v="29"/>
    <s v="0003032692"/>
    <s v="004103S 08"/>
    <x v="0"/>
    <n v="154"/>
    <x v="0"/>
    <m/>
    <s v="004103S"/>
    <s v=""/>
    <m/>
    <n v="154"/>
    <x v="0"/>
    <n v="154"/>
    <n v="154"/>
    <n v="154"/>
    <n v="154"/>
    <n v="0"/>
    <d v="2025-07-25T00:00:00"/>
    <n v="154"/>
    <d v="2025-07-25T00:00:00"/>
    <n v="154"/>
    <s v="/"/>
    <s v=""/>
    <d v="2025-07-25T00:00:00"/>
    <n v="154"/>
    <s v=" /"/>
    <d v="2025-08-21T00:00:00"/>
    <n v="154"/>
  </r>
  <r>
    <x v="30"/>
    <s v="0003032693"/>
    <s v="004103S 08"/>
    <x v="0"/>
    <n v="154"/>
    <x v="0"/>
    <m/>
    <s v="004103S"/>
    <s v=""/>
    <m/>
    <n v="154"/>
    <x v="0"/>
    <n v="154"/>
    <n v="154"/>
    <n v="154"/>
    <n v="154"/>
    <n v="0"/>
    <d v="2025-07-25T00:00:00"/>
    <n v="154"/>
    <d v="2025-07-25T00:00:00"/>
    <n v="154"/>
    <s v="/"/>
    <s v=""/>
    <d v="2025-07-25T00:00:00"/>
    <n v="154"/>
    <s v=" /"/>
    <d v="2025-08-18T00:00:00"/>
    <n v="154"/>
  </r>
  <r>
    <x v="31"/>
    <s v="0003028921"/>
    <s v="004300S 03"/>
    <x v="1"/>
    <n v="154"/>
    <x v="0"/>
    <m/>
    <s v="004300S"/>
    <s v=""/>
    <m/>
    <n v="154"/>
    <x v="0"/>
    <n v="153"/>
    <n v="153"/>
    <n v="153"/>
    <n v="153"/>
    <n v="0"/>
    <d v="2025-07-16T00:00:00"/>
    <n v="153"/>
    <d v="2025-07-17T00:00:00"/>
    <n v="153"/>
    <d v="2025-07-18T00:00:00"/>
    <n v="153"/>
    <d v="2025-07-18T00:00:00"/>
    <n v="153"/>
    <s v=" /"/>
    <d v="2025-07-22T00:00:00"/>
    <n v="153"/>
  </r>
  <r>
    <x v="32"/>
    <s v="0003028922"/>
    <s v="004300S 03"/>
    <x v="1"/>
    <n v="154"/>
    <x v="0"/>
    <m/>
    <s v="004300S"/>
    <s v=""/>
    <m/>
    <n v="154"/>
    <x v="0"/>
    <n v="153"/>
    <n v="153"/>
    <n v="153"/>
    <n v="153"/>
    <n v="0"/>
    <d v="2025-07-16T00:00:00"/>
    <n v="153"/>
    <d v="2025-07-18T00:00:00"/>
    <n v="153"/>
    <d v="2025-07-21T00:00:00"/>
    <n v="153"/>
    <d v="2025-07-21T00:00:00"/>
    <n v="153"/>
    <s v=" /"/>
    <d v="2025-07-23T00:00:00"/>
    <n v="153"/>
  </r>
  <r>
    <x v="33"/>
    <s v="0003028923"/>
    <s v="004300S 03"/>
    <x v="1"/>
    <n v="154"/>
    <x v="0"/>
    <m/>
    <s v="004300S"/>
    <s v=""/>
    <m/>
    <n v="154"/>
    <x v="0"/>
    <n v="153"/>
    <n v="153"/>
    <n v="153"/>
    <n v="153"/>
    <n v="0"/>
    <d v="2025-07-17T00:00:00"/>
    <n v="153"/>
    <d v="2025-07-17T00:00:00"/>
    <n v="153"/>
    <d v="2025-07-18T00:00:00"/>
    <n v="153"/>
    <d v="2025-07-18T00:00:00"/>
    <n v="153"/>
    <s v=" /"/>
    <d v="2025-07-21T00:00:00"/>
    <n v="153"/>
  </r>
  <r>
    <x v="34"/>
    <s v="0003028924"/>
    <s v="004300S 03"/>
    <x v="1"/>
    <n v="154"/>
    <x v="0"/>
    <m/>
    <s v="004300S"/>
    <s v=""/>
    <m/>
    <n v="154"/>
    <x v="0"/>
    <n v="153"/>
    <n v="153"/>
    <n v="153"/>
    <n v="153"/>
    <n v="0"/>
    <d v="2025-07-17T00:00:00"/>
    <n v="153"/>
    <d v="2025-07-18T00:00:00"/>
    <n v="153"/>
    <d v="2025-07-21T00:00:00"/>
    <n v="153"/>
    <d v="2025-07-21T00:00:00"/>
    <n v="153"/>
    <s v=" /"/>
    <d v="2025-07-23T00:00:00"/>
    <n v="153"/>
  </r>
  <r>
    <x v="35"/>
    <s v="0003034308"/>
    <s v="004300S 03"/>
    <x v="1"/>
    <n v="154"/>
    <x v="0"/>
    <m/>
    <s v="004300S"/>
    <s v=""/>
    <m/>
    <n v="154"/>
    <x v="0"/>
    <n v="153"/>
    <n v="153"/>
    <n v="153"/>
    <n v="153"/>
    <n v="0"/>
    <d v="2025-08-26T00:00:00"/>
    <n v="153"/>
    <d v="2025-08-26T00:00:00"/>
    <n v="153"/>
    <d v="2025-08-27T00:00:00"/>
    <n v="153"/>
    <d v="2025-08-27T00:00:00"/>
    <n v="153"/>
    <s v=" /"/>
    <d v="2025-08-28T00:00:00"/>
    <n v="153"/>
  </r>
  <r>
    <x v="36"/>
    <s v="0003034309"/>
    <s v="004300S 03"/>
    <x v="1"/>
    <n v="154"/>
    <x v="0"/>
    <m/>
    <s v="004300S"/>
    <s v=""/>
    <m/>
    <n v="154"/>
    <x v="0"/>
    <n v="153"/>
    <n v="153"/>
    <n v="153"/>
    <n v="153"/>
    <n v="0"/>
    <d v="2025-08-26T00:00:00"/>
    <n v="153"/>
    <d v="2025-08-27T00:00:00"/>
    <n v="153"/>
    <d v="2025-08-28T00:00:00"/>
    <n v="153"/>
    <d v="2025-08-28T00:00:00"/>
    <n v="153"/>
    <s v=" /"/>
    <d v="2025-09-01T00:00:00"/>
    <n v="153"/>
  </r>
  <r>
    <x v="37"/>
    <s v="0003034310"/>
    <s v="004300S 03"/>
    <x v="1"/>
    <n v="154"/>
    <x v="0"/>
    <m/>
    <s v="004300S"/>
    <s v=""/>
    <m/>
    <n v="154"/>
    <x v="0"/>
    <n v="153"/>
    <n v="153"/>
    <n v="153"/>
    <n v="153"/>
    <n v="0"/>
    <d v="2025-08-26T00:00:00"/>
    <n v="153"/>
    <d v="2025-08-27T00:00:00"/>
    <n v="153"/>
    <d v="2025-08-28T00:00:00"/>
    <n v="153"/>
    <d v="2025-08-28T00:00:00"/>
    <n v="153"/>
    <s v=" /"/>
    <d v="2025-09-01T00:00:00"/>
    <n v="153"/>
  </r>
  <r>
    <x v="38"/>
    <s v="0003028925"/>
    <s v="004300S 05"/>
    <x v="1"/>
    <n v="154"/>
    <x v="0"/>
    <m/>
    <s v="004300S"/>
    <s v=""/>
    <m/>
    <n v="154"/>
    <x v="0"/>
    <n v="153"/>
    <n v="153"/>
    <n v="153"/>
    <n v="153"/>
    <n v="0"/>
    <d v="2025-07-11T00:00:00"/>
    <n v="153"/>
    <d v="2025-07-15T00:00:00"/>
    <n v="153"/>
    <d v="2025-07-16T00:00:00"/>
    <n v="153"/>
    <d v="2025-07-16T00:00:00"/>
    <n v="153"/>
    <s v=" /"/>
    <d v="2025-07-19T00:00:00"/>
    <n v="153"/>
  </r>
  <r>
    <x v="39"/>
    <s v="0003028926"/>
    <s v="004300S 05"/>
    <x v="1"/>
    <n v="154"/>
    <x v="0"/>
    <m/>
    <s v="004300S"/>
    <s v=""/>
    <m/>
    <n v="154"/>
    <x v="0"/>
    <n v="153"/>
    <n v="153"/>
    <n v="153"/>
    <n v="153"/>
    <n v="0"/>
    <d v="2025-07-11T00:00:00"/>
    <n v="153"/>
    <d v="2025-07-15T00:00:00"/>
    <n v="153"/>
    <d v="2025-07-16T00:00:00"/>
    <n v="153"/>
    <d v="2025-07-16T00:00:00"/>
    <n v="153"/>
    <s v=" /"/>
    <d v="2025-07-23T00:00:00"/>
    <n v="153"/>
  </r>
  <r>
    <x v="40"/>
    <s v="0003028927"/>
    <s v="004300S 05"/>
    <x v="1"/>
    <n v="154"/>
    <x v="0"/>
    <m/>
    <s v="004300S"/>
    <s v=""/>
    <m/>
    <n v="154"/>
    <x v="0"/>
    <n v="154"/>
    <n v="154"/>
    <n v="154"/>
    <n v="153"/>
    <n v="0"/>
    <d v="2025-07-11T00:00:00"/>
    <n v="154"/>
    <d v="2025-07-15T00:00:00"/>
    <n v="154"/>
    <d v="2025-07-16T00:00:00"/>
    <n v="154"/>
    <d v="2025-07-16T00:00:00"/>
    <n v="154"/>
    <s v=" /"/>
    <d v="2025-07-18T00:00:00"/>
    <n v="153"/>
  </r>
  <r>
    <x v="41"/>
    <s v="0003028928"/>
    <s v="004300S 05"/>
    <x v="1"/>
    <n v="154"/>
    <x v="0"/>
    <m/>
    <s v="004300S"/>
    <s v=""/>
    <m/>
    <n v="154"/>
    <x v="0"/>
    <n v="153"/>
    <n v="153"/>
    <n v="153"/>
    <n v="153"/>
    <n v="0"/>
    <d v="2025-07-11T00:00:00"/>
    <n v="153"/>
    <d v="2025-07-15T00:00:00"/>
    <n v="153"/>
    <d v="2025-07-16T00:00:00"/>
    <n v="153"/>
    <d v="2025-07-16T00:00:00"/>
    <n v="153"/>
    <s v=" /"/>
    <d v="2025-07-18T00:00:00"/>
    <n v="153"/>
  </r>
  <r>
    <x v="42"/>
    <s v="0003034311"/>
    <s v="004300S 05"/>
    <x v="1"/>
    <n v="154"/>
    <x v="0"/>
    <m/>
    <s v="004300S"/>
    <s v=""/>
    <m/>
    <n v="154"/>
    <x v="0"/>
    <n v="152"/>
    <n v="152"/>
    <n v="152"/>
    <n v="152"/>
    <n v="0"/>
    <d v="2025-08-25T00:00:00"/>
    <n v="152"/>
    <d v="2025-09-02T00:00:00"/>
    <n v="152"/>
    <d v="2025-09-02T00:00:00"/>
    <n v="152"/>
    <d v="2025-09-02T00:00:00"/>
    <n v="152"/>
    <s v=" /"/>
    <d v="2025-09-05T00:00:00"/>
    <n v="152"/>
  </r>
  <r>
    <x v="43"/>
    <s v="0003034312"/>
    <s v="004300S 05"/>
    <x v="1"/>
    <n v="154"/>
    <x v="0"/>
    <m/>
    <s v="004300S"/>
    <s v=""/>
    <m/>
    <n v="154"/>
    <x v="0"/>
    <n v="153"/>
    <n v="153"/>
    <n v="153"/>
    <n v="153"/>
    <n v="0"/>
    <d v="2025-08-25T00:00:00"/>
    <n v="153"/>
    <d v="2025-09-02T00:00:00"/>
    <n v="153"/>
    <d v="2025-09-02T00:00:00"/>
    <n v="153"/>
    <d v="2025-09-02T00:00:00"/>
    <n v="153"/>
    <s v=" /"/>
    <d v="2025-10-02T00:00:00"/>
    <n v="153"/>
  </r>
  <r>
    <x v="44"/>
    <s v="0003034314"/>
    <s v="004300S 05"/>
    <x v="1"/>
    <n v="154"/>
    <x v="0"/>
    <m/>
    <s v="004300S"/>
    <s v=""/>
    <m/>
    <n v="154"/>
    <x v="0"/>
    <n v="153"/>
    <n v="153"/>
    <n v="153"/>
    <n v="153"/>
    <n v="0"/>
    <d v="2025-08-25T00:00:00"/>
    <n v="153"/>
    <d v="2025-08-27T00:00:00"/>
    <n v="153"/>
    <d v="2025-08-28T00:00:00"/>
    <n v="153"/>
    <d v="2025-08-28T00:00:00"/>
    <n v="153"/>
    <s v=" /"/>
    <d v="2025-09-10T00:00:00"/>
    <n v="153"/>
  </r>
  <r>
    <x v="45"/>
    <s v="0003028929"/>
    <s v="004300S 07"/>
    <x v="1"/>
    <n v="154"/>
    <x v="0"/>
    <m/>
    <s v="004300S"/>
    <s v=""/>
    <m/>
    <n v="154"/>
    <x v="0"/>
    <n v="153"/>
    <n v="153"/>
    <n v="153"/>
    <n v="153"/>
    <n v="0"/>
    <d v="2025-07-12T00:00:00"/>
    <n v="153"/>
    <d v="2025-07-15T00:00:00"/>
    <n v="153"/>
    <d v="2025-07-16T00:00:00"/>
    <n v="153"/>
    <d v="2025-07-16T00:00:00"/>
    <n v="153"/>
    <s v=" /"/>
    <d v="2025-07-21T00:00:00"/>
    <n v="153"/>
  </r>
  <r>
    <x v="46"/>
    <s v="0003028930"/>
    <s v="004300S 07"/>
    <x v="1"/>
    <n v="154"/>
    <x v="0"/>
    <m/>
    <s v="004300S"/>
    <s v=""/>
    <m/>
    <n v="154"/>
    <x v="0"/>
    <n v="152"/>
    <n v="152"/>
    <n v="152"/>
    <n v="152"/>
    <n v="0"/>
    <d v="2025-07-15T00:00:00"/>
    <n v="152"/>
    <d v="2025-07-16T00:00:00"/>
    <n v="152"/>
    <d v="2025-07-17T00:00:00"/>
    <n v="152"/>
    <d v="2025-07-17T00:00:00"/>
    <n v="152"/>
    <s v=" /"/>
    <d v="2025-07-21T00:00:00"/>
    <n v="152"/>
  </r>
  <r>
    <x v="47"/>
    <s v="0003028931"/>
    <s v="004300S 07"/>
    <x v="1"/>
    <n v="154"/>
    <x v="0"/>
    <m/>
    <s v="004300S"/>
    <s v=""/>
    <m/>
    <n v="154"/>
    <x v="0"/>
    <n v="153"/>
    <n v="153"/>
    <n v="153"/>
    <n v="153"/>
    <n v="0"/>
    <d v="2025-07-15T00:00:00"/>
    <n v="153"/>
    <d v="2025-07-16T00:00:00"/>
    <n v="153"/>
    <d v="2025-07-17T00:00:00"/>
    <n v="153"/>
    <d v="2025-07-17T00:00:00"/>
    <n v="153"/>
    <s v=" /"/>
    <d v="2025-09-02T00:00:00"/>
    <n v="153"/>
  </r>
  <r>
    <x v="48"/>
    <s v="0003028932"/>
    <s v="004300S 07"/>
    <x v="1"/>
    <n v="154"/>
    <x v="0"/>
    <m/>
    <s v="004300S"/>
    <s v=""/>
    <m/>
    <n v="154"/>
    <x v="0"/>
    <n v="153"/>
    <n v="153"/>
    <n v="153"/>
    <n v="153"/>
    <n v="0"/>
    <d v="2025-07-15T00:00:00"/>
    <n v="153"/>
    <d v="2025-07-22T00:00:00"/>
    <n v="153"/>
    <d v="2025-07-22T00:00:00"/>
    <n v="153"/>
    <d v="2025-07-22T00:00:00"/>
    <n v="153"/>
    <s v=" /"/>
    <d v="2025-09-10T00:00:00"/>
    <n v="153"/>
  </r>
  <r>
    <x v="49"/>
    <s v="0003034377"/>
    <s v="004299S 01"/>
    <x v="2"/>
    <n v="154"/>
    <x v="0"/>
    <m/>
    <s v="004299S"/>
    <s v=""/>
    <m/>
    <n v="154"/>
    <x v="0"/>
    <n v="156"/>
    <n v="156"/>
    <n v="156"/>
    <n v="156"/>
    <n v="0"/>
    <d v="2025-08-22T00:00:00"/>
    <n v="156"/>
    <d v="2025-09-02T00:00:00"/>
    <n v="156"/>
    <d v="2025-09-02T00:00:00"/>
    <n v="156"/>
    <d v="2025-09-02T00:00:00"/>
    <n v="156"/>
    <s v=" /"/>
    <d v="2025-10-03T00:00:00"/>
    <n v="156"/>
  </r>
  <r>
    <x v="50"/>
    <s v="0003034378"/>
    <s v="004299S 01"/>
    <x v="2"/>
    <n v="154"/>
    <x v="0"/>
    <m/>
    <s v="004299S"/>
    <s v=""/>
    <m/>
    <n v="154"/>
    <x v="0"/>
    <n v="156"/>
    <n v="156"/>
    <n v="156"/>
    <s v=""/>
    <n v="0"/>
    <d v="2025-08-22T00:00:00"/>
    <n v="156"/>
    <d v="2025-09-02T00:00:00"/>
    <n v="156"/>
    <d v="2025-09-02T00:00:00"/>
    <n v="156"/>
    <d v="2025-09-02T00:00:00"/>
    <n v="156"/>
    <s v=" /"/>
    <s v=""/>
    <s v=""/>
  </r>
  <r>
    <x v="51"/>
    <s v="0003034379"/>
    <s v="004299S 01"/>
    <x v="2"/>
    <n v="154"/>
    <x v="0"/>
    <m/>
    <s v="004299S"/>
    <s v=""/>
    <m/>
    <n v="154"/>
    <x v="0"/>
    <n v="156"/>
    <n v="156"/>
    <n v="156"/>
    <n v="156"/>
    <n v="0"/>
    <d v="2025-08-22T00:00:00"/>
    <n v="156"/>
    <d v="2025-09-02T00:00:00"/>
    <n v="156"/>
    <d v="2025-09-02T00:00:00"/>
    <n v="156"/>
    <d v="2025-09-02T00:00:00"/>
    <n v="156"/>
    <s v=" /"/>
    <d v="2025-10-02T00:00:00"/>
    <n v="156"/>
  </r>
  <r>
    <x v="52"/>
    <s v="0003034380"/>
    <s v="004299S 01"/>
    <x v="2"/>
    <n v="154"/>
    <x v="0"/>
    <m/>
    <s v="004299S"/>
    <s v=""/>
    <m/>
    <n v="154"/>
    <x v="0"/>
    <n v="156"/>
    <s v=""/>
    <n v="156"/>
    <n v="156"/>
    <n v="0"/>
    <d v="2025-08-22T00:00:00"/>
    <n v="156"/>
    <s v=""/>
    <s v=""/>
    <s v="/"/>
    <s v=""/>
    <d v="2025-08-28T00:00:00"/>
    <n v="156"/>
    <s v=" /"/>
    <d v="2025-09-02T00:00:00"/>
    <n v="156"/>
  </r>
  <r>
    <x v="53"/>
    <s v="0003041012"/>
    <s v="004299S 01"/>
    <x v="2"/>
    <n v="154"/>
    <x v="0"/>
    <m/>
    <s v="004299S"/>
    <s v=""/>
    <m/>
    <n v="154"/>
    <x v="0"/>
    <n v="156"/>
    <n v="156"/>
    <n v="156"/>
    <n v="156"/>
    <n v="0"/>
    <d v="2025-09-10T00:00:00"/>
    <n v="156"/>
    <d v="2025-09-11T00:00:00"/>
    <n v="156"/>
    <d v="2025-09-12T00:00:00"/>
    <n v="156"/>
    <d v="2025-09-15T00:00:00"/>
    <n v="156"/>
    <s v=" /"/>
    <d v="2025-09-18T00:00:00"/>
    <n v="156"/>
  </r>
  <r>
    <x v="54"/>
    <s v="0003041013"/>
    <s v="004299S 01"/>
    <x v="2"/>
    <n v="154"/>
    <x v="0"/>
    <m/>
    <s v="004299S"/>
    <s v=""/>
    <m/>
    <n v="154"/>
    <x v="0"/>
    <n v="156"/>
    <n v="156"/>
    <n v="156"/>
    <n v="156"/>
    <n v="0"/>
    <d v="2025-09-10T00:00:00"/>
    <n v="156"/>
    <d v="2025-09-11T00:00:00"/>
    <n v="156"/>
    <d v="2025-09-12T00:00:00"/>
    <n v="156"/>
    <d v="2025-09-15T00:00:00"/>
    <n v="156"/>
    <s v=" /"/>
    <d v="2025-09-22T00:00:00"/>
    <n v="156"/>
  </r>
  <r>
    <x v="55"/>
    <s v="0003041014"/>
    <s v="004299S 01"/>
    <x v="2"/>
    <n v="154"/>
    <x v="0"/>
    <m/>
    <s v="004299S"/>
    <s v=""/>
    <m/>
    <n v="154"/>
    <x v="0"/>
    <n v="156"/>
    <n v="156"/>
    <n v="156"/>
    <n v="156"/>
    <n v="0"/>
    <d v="2025-09-11T00:00:00"/>
    <n v="156"/>
    <d v="2025-09-15T00:00:00"/>
    <n v="156"/>
    <d v="2025-09-16T00:00:00"/>
    <n v="156"/>
    <d v="2025-09-16T00:00:00"/>
    <n v="156"/>
    <s v=" /"/>
    <d v="2025-09-27T00:00:00"/>
    <n v="156"/>
  </r>
  <r>
    <x v="56"/>
    <s v="0003034381"/>
    <s v="004299S 02"/>
    <x v="2"/>
    <n v="154"/>
    <x v="0"/>
    <m/>
    <s v="004299S"/>
    <s v=""/>
    <m/>
    <n v="154"/>
    <x v="0"/>
    <n v="155"/>
    <s v=""/>
    <n v="155"/>
    <n v="155"/>
    <n v="0"/>
    <d v="2025-08-23T00:00:00"/>
    <n v="155"/>
    <s v=""/>
    <s v=""/>
    <s v="/"/>
    <s v=""/>
    <d v="2025-08-28T00:00:00"/>
    <n v="155"/>
    <s v=" /"/>
    <d v="2025-10-02T00:00:00"/>
    <n v="155"/>
  </r>
  <r>
    <x v="57"/>
    <s v="0003045627"/>
    <s v="004299S 02"/>
    <x v="2"/>
    <n v="154"/>
    <x v="0"/>
    <m/>
    <s v="004299S"/>
    <s v=""/>
    <m/>
    <n v="154"/>
    <x v="0"/>
    <n v="133"/>
    <n v="130"/>
    <n v="130"/>
    <s v=""/>
    <n v="0"/>
    <d v="2025-09-29T00:00:00"/>
    <n v="133"/>
    <d v="2025-10-06T00:00:00"/>
    <n v="130"/>
    <d v="2025-10-07T00:00:00"/>
    <n v="130"/>
    <d v="2025-10-07T00:00:00"/>
    <n v="130"/>
    <s v=" /"/>
    <s v=""/>
    <s v=""/>
  </r>
  <r>
    <x v="58"/>
    <m/>
    <s v="004299S 02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2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2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2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2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9"/>
    <s v="0003034383"/>
    <s v="004299S 03"/>
    <x v="2"/>
    <n v="154"/>
    <x v="0"/>
    <m/>
    <s v="004299S"/>
    <s v=""/>
    <m/>
    <n v="154"/>
    <x v="0"/>
    <n v="155"/>
    <n v="155"/>
    <n v="155"/>
    <n v="155"/>
    <n v="0"/>
    <d v="2025-08-25T00:00:00"/>
    <n v="155"/>
    <d v="2025-08-29T00:00:00"/>
    <n v="155"/>
    <d v="2025-09-01T00:00:00"/>
    <n v="155"/>
    <d v="2025-09-01T00:00:00"/>
    <n v="155"/>
    <s v=" /"/>
    <d v="2025-09-26T00:00:00"/>
    <n v="155"/>
  </r>
  <r>
    <x v="60"/>
    <s v="0003041020"/>
    <s v="004299S 03"/>
    <x v="2"/>
    <n v="154"/>
    <x v="0"/>
    <m/>
    <s v="004299S"/>
    <s v=""/>
    <m/>
    <n v="154"/>
    <x v="0"/>
    <n v="153"/>
    <s v=""/>
    <s v=""/>
    <s v=""/>
    <n v="0"/>
    <d v="2025-10-01T00:00:00"/>
    <n v="153"/>
    <s v=""/>
    <s v=""/>
    <s v="/"/>
    <s v=""/>
    <s v=""/>
    <s v=""/>
    <s v=" /"/>
    <s v=""/>
    <s v=""/>
  </r>
  <r>
    <x v="61"/>
    <s v="0003041021"/>
    <s v="004299S 03"/>
    <x v="2"/>
    <n v="154"/>
    <x v="0"/>
    <m/>
    <s v="004299S"/>
    <s v=""/>
    <m/>
    <n v="154"/>
    <x v="0"/>
    <n v="154"/>
    <n v="154"/>
    <s v=""/>
    <s v=""/>
    <n v="0"/>
    <d v="2025-10-01T00:00:00"/>
    <n v="154"/>
    <d v="2025-10-07T00:00:00"/>
    <n v="154"/>
    <d v="2025-10-07T00:00:00"/>
    <n v="154"/>
    <s v=""/>
    <s v=""/>
    <s v=" /"/>
    <s v=""/>
    <s v=""/>
  </r>
  <r>
    <x v="62"/>
    <s v="0003041022"/>
    <s v="004299S 03"/>
    <x v="2"/>
    <n v="154"/>
    <x v="0"/>
    <m/>
    <s v="004299S"/>
    <s v=""/>
    <m/>
    <n v="154"/>
    <x v="0"/>
    <n v="154"/>
    <n v="154"/>
    <n v="154"/>
    <n v="154"/>
    <n v="0"/>
    <d v="2025-10-01T00:00:00"/>
    <n v="154"/>
    <d v="2025-10-02T00:00:00"/>
    <n v="154"/>
    <d v="2025-10-02T00:00:00"/>
    <n v="154"/>
    <d v="2025-10-03T00:00:00"/>
    <n v="154"/>
    <s v=" /"/>
    <d v="2025-10-07T00:00:00"/>
    <n v="154"/>
  </r>
  <r>
    <x v="63"/>
    <s v="0003041023"/>
    <s v="004299S 03"/>
    <x v="2"/>
    <n v="154"/>
    <x v="0"/>
    <m/>
    <s v="004299S"/>
    <s v=""/>
    <m/>
    <n v="154"/>
    <x v="0"/>
    <n v="154"/>
    <n v="154"/>
    <n v="154"/>
    <n v="154"/>
    <n v="0"/>
    <d v="2025-10-01T00:00:00"/>
    <n v="154"/>
    <d v="2025-10-02T00:00:00"/>
    <n v="154"/>
    <d v="2025-10-02T00:00:00"/>
    <n v="154"/>
    <d v="2025-10-03T00:00:00"/>
    <n v="154"/>
    <s v=" /"/>
    <d v="2025-10-06T00:00:00"/>
    <n v="154"/>
  </r>
  <r>
    <x v="58"/>
    <m/>
    <s v="004299S 03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3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64"/>
    <s v="0003034384"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65"/>
    <s v="0003033275"/>
    <m/>
    <x v="3"/>
    <m/>
    <x v="1"/>
    <m/>
    <s v=""/>
    <s v=""/>
    <m/>
    <n v="0"/>
    <x v="1"/>
    <n v="154"/>
    <s v=""/>
    <n v="154"/>
    <n v="154"/>
    <n v="0"/>
    <d v="2025-08-21T00:00:00"/>
    <n v="154"/>
    <s v=""/>
    <s v=""/>
    <s v="/"/>
    <s v=""/>
    <d v="2025-08-26T00:00:00"/>
    <n v="154"/>
    <s v=" /"/>
    <d v="2025-09-03T00:00:00"/>
    <n v="154"/>
  </r>
  <r>
    <x v="66"/>
    <s v="0003043201"/>
    <m/>
    <x v="3"/>
    <m/>
    <x v="1"/>
    <n v="45940"/>
    <s v=""/>
    <n v="45940"/>
    <m/>
    <n v="0"/>
    <x v="1"/>
    <n v="151"/>
    <n v="151"/>
    <n v="151"/>
    <s v=""/>
    <n v="0"/>
    <d v="2025-09-24T00:00:00"/>
    <n v="151"/>
    <d v="2025-09-29T00:00:00"/>
    <n v="151"/>
    <s v="/"/>
    <s v=""/>
    <d v="2025-10-02T00:00:00"/>
    <n v="151"/>
    <s v=" /"/>
    <s v=""/>
    <s v=""/>
  </r>
  <r>
    <x v="67"/>
    <s v="0003043202"/>
    <m/>
    <x v="3"/>
    <m/>
    <x v="1"/>
    <n v="45940"/>
    <s v=""/>
    <n v="45940"/>
    <m/>
    <n v="0"/>
    <x v="1"/>
    <n v="155"/>
    <n v="155"/>
    <n v="155"/>
    <n v="155"/>
    <n v="0"/>
    <d v="2025-09-26T00:00:00"/>
    <n v="155"/>
    <d v="2025-09-26T00:00:00"/>
    <n v="155"/>
    <s v="/"/>
    <s v=""/>
    <d v="2025-09-29T00:00:00"/>
    <n v="155"/>
    <s v=" /"/>
    <d v="2025-09-30T00:00:00"/>
    <n v="155"/>
  </r>
  <r>
    <x v="68"/>
    <s v="0003043203"/>
    <m/>
    <x v="3"/>
    <m/>
    <x v="1"/>
    <n v="45940"/>
    <s v=""/>
    <n v="45940"/>
    <m/>
    <n v="0"/>
    <x v="1"/>
    <n v="154"/>
    <n v="154"/>
    <n v="154"/>
    <n v="154"/>
    <n v="0"/>
    <d v="2025-09-25T00:00:00"/>
    <n v="154"/>
    <d v="2025-09-26T00:00:00"/>
    <n v="154"/>
    <s v="/"/>
    <s v=""/>
    <d v="2025-09-29T00:00:00"/>
    <n v="154"/>
    <s v=" /"/>
    <d v="2025-09-30T00:00:00"/>
    <n v="154"/>
  </r>
  <r>
    <x v="69"/>
    <s v="0003043204"/>
    <m/>
    <x v="3"/>
    <m/>
    <x v="1"/>
    <n v="45940"/>
    <s v=""/>
    <n v="45940"/>
    <m/>
    <n v="0"/>
    <x v="1"/>
    <n v="153"/>
    <n v="153"/>
    <n v="153"/>
    <n v="153"/>
    <n v="0"/>
    <d v="2025-09-26T00:00:00"/>
    <n v="153"/>
    <d v="2025-09-26T00:00:00"/>
    <n v="153"/>
    <s v="/"/>
    <s v=""/>
    <d v="2025-09-29T00:00:00"/>
    <n v="153"/>
    <s v=" /"/>
    <d v="2025-10-07T00:00:00"/>
    <n v="153"/>
  </r>
  <r>
    <x v="58"/>
    <m/>
    <m/>
    <x v="3"/>
    <m/>
    <x v="1"/>
    <n v="45940"/>
    <s v=""/>
    <n v="45940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n v="45940"/>
    <s v=""/>
    <n v="45940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70"/>
    <s v="0003033266"/>
    <m/>
    <x v="3"/>
    <m/>
    <x v="1"/>
    <n v="45940"/>
    <s v=""/>
    <n v="45940"/>
    <m/>
    <n v="0"/>
    <x v="1"/>
    <n v="156"/>
    <n v="156"/>
    <n v="156"/>
    <n v="156"/>
    <n v="0"/>
    <d v="2025-07-24T00:00:00"/>
    <n v="156"/>
    <d v="2025-07-25T00:00:00"/>
    <n v="156"/>
    <s v="/"/>
    <s v=""/>
    <d v="2025-07-25T00:00:00"/>
    <n v="156"/>
    <s v=" /"/>
    <d v="2025-09-01T00:00:00"/>
    <n v="156"/>
  </r>
  <r>
    <x v="71"/>
    <s v="0003033267"/>
    <m/>
    <x v="3"/>
    <m/>
    <x v="1"/>
    <n v="45940"/>
    <s v=""/>
    <n v="45940"/>
    <m/>
    <n v="0"/>
    <x v="1"/>
    <n v="156"/>
    <n v="156"/>
    <n v="156"/>
    <n v="156"/>
    <n v="0"/>
    <d v="2025-07-25T00:00:00"/>
    <n v="156"/>
    <d v="2025-09-03T00:00:00"/>
    <n v="156"/>
    <s v="/"/>
    <s v=""/>
    <d v="2025-09-03T00:00:00"/>
    <n v="156"/>
    <s v=" /"/>
    <d v="2025-09-17T00:00:00"/>
    <n v="156"/>
  </r>
  <r>
    <x v="72"/>
    <s v="0003033268"/>
    <m/>
    <x v="3"/>
    <m/>
    <x v="1"/>
    <n v="45940"/>
    <s v=""/>
    <n v="45940"/>
    <m/>
    <n v="0"/>
    <x v="1"/>
    <n v="156"/>
    <n v="156"/>
    <n v="156"/>
    <n v="156"/>
    <n v="0"/>
    <d v="2025-07-24T00:00:00"/>
    <n v="156"/>
    <d v="2025-09-01T00:00:00"/>
    <n v="156"/>
    <s v="/"/>
    <s v=""/>
    <d v="2025-09-01T00:00:00"/>
    <n v="156"/>
    <s v=" /"/>
    <d v="2025-09-23T00:00:00"/>
    <n v="156"/>
  </r>
  <r>
    <x v="73"/>
    <s v="0003033269"/>
    <m/>
    <x v="3"/>
    <m/>
    <x v="1"/>
    <n v="45940"/>
    <s v=""/>
    <n v="45940"/>
    <m/>
    <n v="0"/>
    <x v="1"/>
    <n v="155"/>
    <n v="155"/>
    <n v="155"/>
    <n v="151"/>
    <n v="0"/>
    <d v="2025-07-24T00:00:00"/>
    <n v="155"/>
    <d v="2025-09-04T00:00:00"/>
    <n v="155"/>
    <s v="/"/>
    <s v=""/>
    <d v="2025-09-04T00:00:00"/>
    <n v="155"/>
    <s v=" /"/>
    <d v="2025-09-08T00:00:00"/>
    <n v="151"/>
  </r>
  <r>
    <x v="74"/>
    <s v="0003043205"/>
    <m/>
    <x v="3"/>
    <m/>
    <x v="1"/>
    <n v="45940"/>
    <s v=""/>
    <n v="45940"/>
    <m/>
    <n v="0"/>
    <x v="1"/>
    <n v="156"/>
    <s v=""/>
    <s v=""/>
    <s v=""/>
    <n v="0"/>
    <d v="2025-09-19T00:00:00"/>
    <n v="156"/>
    <s v=""/>
    <s v=""/>
    <s v="/"/>
    <s v=""/>
    <s v=""/>
    <s v=""/>
    <s v=" /"/>
    <s v=""/>
    <s v=""/>
  </r>
  <r>
    <x v="75"/>
    <s v="0003043206"/>
    <m/>
    <x v="3"/>
    <m/>
    <x v="1"/>
    <n v="45940"/>
    <s v=""/>
    <n v="45940"/>
    <m/>
    <n v="0"/>
    <x v="1"/>
    <n v="156"/>
    <n v="156"/>
    <s v=""/>
    <s v=""/>
    <n v="0"/>
    <d v="2025-09-22T00:00:00"/>
    <n v="156"/>
    <d v="2025-10-07T00:00:00"/>
    <n v="156"/>
    <s v="/"/>
    <s v=""/>
    <s v=""/>
    <s v=""/>
    <s v=" /"/>
    <s v=""/>
    <s v=""/>
  </r>
  <r>
    <x v="76"/>
    <s v="0003043207"/>
    <m/>
    <x v="3"/>
    <m/>
    <x v="1"/>
    <n v="45940"/>
    <s v=""/>
    <n v="45940"/>
    <m/>
    <n v="0"/>
    <x v="1"/>
    <n v="155"/>
    <n v="155"/>
    <n v="155"/>
    <n v="155"/>
    <n v="0"/>
    <d v="2025-09-22T00:00:00"/>
    <n v="155"/>
    <d v="2025-09-23T00:00:00"/>
    <n v="155"/>
    <s v="/"/>
    <s v=""/>
    <d v="2025-09-25T00:00:00"/>
    <n v="155"/>
    <s v=" /"/>
    <d v="2025-09-27T00:00:00"/>
    <n v="155"/>
  </r>
  <r>
    <x v="77"/>
    <s v="0003043208"/>
    <m/>
    <x v="3"/>
    <m/>
    <x v="1"/>
    <n v="45940"/>
    <s v=""/>
    <n v="45940"/>
    <m/>
    <n v="0"/>
    <x v="1"/>
    <n v="154"/>
    <n v="154"/>
    <n v="154"/>
    <n v="154"/>
    <n v="0"/>
    <d v="2025-09-22T00:00:00"/>
    <n v="154"/>
    <d v="2025-09-23T00:00:00"/>
    <n v="154"/>
    <s v="/"/>
    <s v=""/>
    <d v="2025-09-25T00:00:00"/>
    <n v="154"/>
    <s v=" /"/>
    <d v="2025-09-26T00:00:00"/>
    <n v="154"/>
  </r>
  <r>
    <x v="78"/>
    <s v="0003043209"/>
    <m/>
    <x v="3"/>
    <m/>
    <x v="1"/>
    <n v="45940"/>
    <s v=""/>
    <n v="45940"/>
    <m/>
    <n v="0"/>
    <x v="1"/>
    <n v="154"/>
    <n v="154"/>
    <n v="154"/>
    <n v="154"/>
    <n v="0"/>
    <d v="2025-09-22T00:00:00"/>
    <n v="154"/>
    <d v="2025-09-23T00:00:00"/>
    <n v="154"/>
    <s v="/"/>
    <s v=""/>
    <d v="2025-09-26T00:00:00"/>
    <n v="154"/>
    <s v=" /"/>
    <d v="2025-09-26T00:00:00"/>
    <n v="154"/>
  </r>
  <r>
    <x v="79"/>
    <s v="0003043210"/>
    <m/>
    <x v="3"/>
    <m/>
    <x v="1"/>
    <n v="45940"/>
    <s v=""/>
    <n v="45940"/>
    <m/>
    <n v="0"/>
    <x v="1"/>
    <n v="154"/>
    <n v="154"/>
    <n v="154"/>
    <n v="154"/>
    <n v="0"/>
    <d v="2025-09-23T00:00:00"/>
    <n v="154"/>
    <d v="2025-09-23T00:00:00"/>
    <n v="154"/>
    <s v="/"/>
    <s v=""/>
    <d v="2025-09-25T00:00:00"/>
    <n v="154"/>
    <s v=" /"/>
    <d v="2025-09-26T00:00:00"/>
    <n v="154"/>
  </r>
  <r>
    <x v="80"/>
    <s v="0003033270"/>
    <m/>
    <x v="3"/>
    <m/>
    <x v="1"/>
    <n v="45940"/>
    <s v=""/>
    <n v="45940"/>
    <m/>
    <n v="0"/>
    <x v="1"/>
    <n v="154"/>
    <n v="154"/>
    <n v="154"/>
    <n v="155"/>
    <n v="0"/>
    <d v="2025-08-20T00:00:00"/>
    <n v="154"/>
    <d v="2025-09-03T00:00:00"/>
    <n v="154"/>
    <s v="/"/>
    <s v=""/>
    <d v="2025-09-03T00:00:00"/>
    <n v="154"/>
    <s v=" /"/>
    <d v="2025-10-07T00:00:00"/>
    <n v="155"/>
  </r>
  <r>
    <x v="81"/>
    <s v="0003033271"/>
    <m/>
    <x v="3"/>
    <m/>
    <x v="1"/>
    <n v="45940"/>
    <s v=""/>
    <n v="45940"/>
    <m/>
    <n v="0"/>
    <x v="1"/>
    <n v="155"/>
    <s v=""/>
    <n v="155"/>
    <n v="154"/>
    <n v="0"/>
    <d v="2025-08-20T00:00:00"/>
    <n v="155"/>
    <s v=""/>
    <s v=""/>
    <s v="/"/>
    <s v=""/>
    <d v="2025-08-26T00:00:00"/>
    <n v="155"/>
    <s v=" /"/>
    <d v="2025-08-28T00:00:00"/>
    <n v="154"/>
  </r>
  <r>
    <x v="82"/>
    <s v="0003033272"/>
    <m/>
    <x v="3"/>
    <m/>
    <x v="1"/>
    <n v="45940"/>
    <s v=""/>
    <n v="45940"/>
    <m/>
    <n v="0"/>
    <x v="1"/>
    <n v="156"/>
    <n v="156"/>
    <n v="156"/>
    <n v="156"/>
    <n v="0"/>
    <d v="2025-08-21T00:00:00"/>
    <n v="156"/>
    <d v="2025-08-25T00:00:00"/>
    <n v="156"/>
    <s v="/"/>
    <s v=""/>
    <d v="2025-08-25T00:00:00"/>
    <n v="156"/>
    <s v=" /"/>
    <d v="2025-08-28T00:00:00"/>
    <n v="156"/>
  </r>
  <r>
    <x v="83"/>
    <s v="0003033273"/>
    <m/>
    <x v="3"/>
    <m/>
    <x v="1"/>
    <n v="45940"/>
    <s v=""/>
    <n v="45940"/>
    <m/>
    <n v="0"/>
    <x v="1"/>
    <n v="155"/>
    <n v="155"/>
    <n v="155"/>
    <n v="155"/>
    <n v="0"/>
    <d v="2025-08-21T00:00:00"/>
    <n v="155"/>
    <d v="2025-09-03T00:00:00"/>
    <n v="155"/>
    <s v="/"/>
    <s v=""/>
    <d v="2025-09-03T00:00:00"/>
    <n v="155"/>
    <s v=" /"/>
    <d v="2025-10-03T00:00:00"/>
    <n v="155"/>
  </r>
  <r>
    <x v="84"/>
    <s v="0003043211"/>
    <m/>
    <x v="3"/>
    <m/>
    <x v="1"/>
    <n v="45940"/>
    <s v=""/>
    <n v="45940"/>
    <m/>
    <n v="0"/>
    <x v="1"/>
    <n v="155"/>
    <n v="155"/>
    <n v="155"/>
    <n v="154"/>
    <n v="0"/>
    <d v="2025-09-23T00:00:00"/>
    <n v="155"/>
    <d v="2025-09-25T00:00:00"/>
    <n v="155"/>
    <s v="/"/>
    <s v=""/>
    <d v="2025-09-29T00:00:00"/>
    <n v="155"/>
    <s v=" /"/>
    <d v="2025-09-30T00:00:00"/>
    <n v="154"/>
  </r>
  <r>
    <x v="85"/>
    <s v="0003043212"/>
    <m/>
    <x v="3"/>
    <m/>
    <x v="1"/>
    <n v="45940"/>
    <s v=""/>
    <n v="45940"/>
    <m/>
    <n v="0"/>
    <x v="1"/>
    <n v="156"/>
    <n v="156"/>
    <n v="156"/>
    <n v="156"/>
    <n v="0"/>
    <d v="2025-09-23T00:00:00"/>
    <n v="156"/>
    <d v="2025-09-25T00:00:00"/>
    <n v="156"/>
    <s v="/"/>
    <s v=""/>
    <d v="2025-09-29T00:00:00"/>
    <n v="156"/>
    <s v=" /"/>
    <d v="2025-10-03T00:00:00"/>
    <n v="156"/>
  </r>
  <r>
    <x v="86"/>
    <s v="0003043213"/>
    <m/>
    <x v="3"/>
    <m/>
    <x v="1"/>
    <n v="45940"/>
    <s v=""/>
    <n v="45940"/>
    <m/>
    <n v="0"/>
    <x v="1"/>
    <n v="154"/>
    <n v="154"/>
    <n v="154"/>
    <n v="154"/>
    <n v="0"/>
    <d v="2025-09-24T00:00:00"/>
    <n v="154"/>
    <d v="2025-09-25T00:00:00"/>
    <n v="154"/>
    <s v="/"/>
    <s v=""/>
    <d v="2025-09-29T00:00:00"/>
    <n v="154"/>
    <s v=" /"/>
    <d v="2025-09-30T00:00:00"/>
    <n v="154"/>
  </r>
  <r>
    <x v="87"/>
    <s v="0003033502"/>
    <m/>
    <x v="3"/>
    <m/>
    <x v="1"/>
    <n v="45940"/>
    <s v=""/>
    <n v="45940"/>
    <m/>
    <n v="0"/>
    <x v="1"/>
    <n v="154"/>
    <n v="156"/>
    <n v="156"/>
    <n v="156"/>
    <n v="0"/>
    <d v="2025-08-19T00:00:00"/>
    <n v="154"/>
    <d v="2025-08-25T00:00:00"/>
    <n v="156"/>
    <s v="/"/>
    <s v=""/>
    <d v="2025-08-25T00:00:00"/>
    <n v="156"/>
    <s v=" /"/>
    <d v="2025-09-01T00:00:00"/>
    <n v="156"/>
  </r>
  <r>
    <x v="88"/>
    <s v="0003033501"/>
    <m/>
    <x v="3"/>
    <m/>
    <x v="1"/>
    <n v="45940"/>
    <s v=""/>
    <n v="45940"/>
    <m/>
    <n v="0"/>
    <x v="1"/>
    <n v="156"/>
    <n v="156"/>
    <n v="156"/>
    <n v="156"/>
    <n v="0"/>
    <d v="2025-07-25T00:00:00"/>
    <n v="156"/>
    <d v="2025-09-03T00:00:00"/>
    <n v="156"/>
    <s v="/"/>
    <s v=""/>
    <d v="2025-09-03T00:00:00"/>
    <n v="156"/>
    <s v=" /"/>
    <d v="2025-09-29T00:00:00"/>
    <n v="156"/>
  </r>
  <r>
    <x v="89"/>
    <s v="0003033503"/>
    <m/>
    <x v="3"/>
    <m/>
    <x v="1"/>
    <n v="45940"/>
    <s v=""/>
    <n v="45940"/>
    <m/>
    <n v="0"/>
    <x v="1"/>
    <n v="156"/>
    <n v="156"/>
    <n v="156"/>
    <n v="156"/>
    <n v="0"/>
    <d v="2025-08-19T00:00:00"/>
    <n v="156"/>
    <d v="2025-09-01T00:00:00"/>
    <n v="156"/>
    <s v="/"/>
    <s v=""/>
    <d v="2025-09-01T00:00:00"/>
    <n v="156"/>
    <s v=" /"/>
    <d v="2025-09-30T00:00:00"/>
    <n v="156"/>
  </r>
  <r>
    <x v="90"/>
    <s v="0003033504"/>
    <m/>
    <x v="3"/>
    <m/>
    <x v="1"/>
    <n v="45940"/>
    <s v=""/>
    <n v="45940"/>
    <m/>
    <n v="0"/>
    <x v="1"/>
    <n v="155"/>
    <s v=""/>
    <n v="155"/>
    <n v="155"/>
    <n v="0"/>
    <d v="2025-08-19T00:00:00"/>
    <n v="155"/>
    <s v=""/>
    <s v=""/>
    <s v="/"/>
    <s v=""/>
    <d v="2025-08-26T00:00:00"/>
    <n v="155"/>
    <s v=" /"/>
    <d v="2025-08-28T00:00:00"/>
    <n v="155"/>
  </r>
  <r>
    <x v="91"/>
    <s v="0003043214"/>
    <m/>
    <x v="3"/>
    <m/>
    <x v="1"/>
    <n v="45940"/>
    <s v=""/>
    <n v="45940"/>
    <m/>
    <n v="0"/>
    <x v="1"/>
    <n v="154"/>
    <n v="154"/>
    <n v="154"/>
    <n v="154"/>
    <n v="0"/>
    <d v="2025-09-23T00:00:00"/>
    <n v="154"/>
    <d v="2025-09-25T00:00:00"/>
    <n v="154"/>
    <s v="/"/>
    <s v=""/>
    <d v="2025-09-29T00:00:00"/>
    <n v="154"/>
    <s v=" /"/>
    <d v="2025-10-01T00:00:00"/>
    <n v="154"/>
  </r>
  <r>
    <x v="92"/>
    <s v="0003043215"/>
    <m/>
    <x v="3"/>
    <m/>
    <x v="1"/>
    <n v="45940"/>
    <s v=""/>
    <n v="45940"/>
    <m/>
    <n v="0"/>
    <x v="1"/>
    <n v="154"/>
    <n v="154"/>
    <n v="154"/>
    <s v=""/>
    <n v="0"/>
    <d v="2025-09-23T00:00:00"/>
    <n v="154"/>
    <d v="2025-09-25T00:00:00"/>
    <n v="154"/>
    <s v="/"/>
    <s v=""/>
    <d v="2025-09-29T00:00:00"/>
    <n v="154"/>
    <s v=" /"/>
    <s v=""/>
    <s v=""/>
  </r>
  <r>
    <x v="93"/>
    <s v="0003043216"/>
    <m/>
    <x v="3"/>
    <m/>
    <x v="1"/>
    <n v="45940"/>
    <s v=""/>
    <n v="45940"/>
    <m/>
    <n v="0"/>
    <x v="1"/>
    <n v="154"/>
    <n v="151"/>
    <n v="151"/>
    <n v="151"/>
    <n v="0"/>
    <d v="2025-09-23T00:00:00"/>
    <n v="154"/>
    <d v="2025-09-25T00:00:00"/>
    <n v="151"/>
    <s v="/"/>
    <s v=""/>
    <d v="2025-09-29T00:00:00"/>
    <n v="151"/>
    <s v=" /"/>
    <d v="2025-10-06T00:00:00"/>
    <n v="151"/>
  </r>
  <r>
    <x v="94"/>
    <s v="0003034508"/>
    <m/>
    <x v="3"/>
    <m/>
    <x v="1"/>
    <n v="45940"/>
    <s v=""/>
    <n v="45940"/>
    <m/>
    <n v="0"/>
    <x v="1"/>
    <n v="156"/>
    <n v="156"/>
    <n v="156"/>
    <n v="156"/>
    <n v="0"/>
    <d v="2025-09-04T00:00:00"/>
    <n v="156"/>
    <d v="2025-09-05T00:00:00"/>
    <n v="156"/>
    <s v="/"/>
    <s v=""/>
    <d v="2025-09-09T00:00:00"/>
    <n v="156"/>
    <s v=" /"/>
    <d v="2025-09-17T00:00:00"/>
    <n v="156"/>
  </r>
  <r>
    <x v="95"/>
    <s v="0003043217"/>
    <m/>
    <x v="3"/>
    <m/>
    <x v="1"/>
    <n v="45940"/>
    <s v=""/>
    <n v="45940"/>
    <m/>
    <n v="0"/>
    <x v="1"/>
    <n v="156"/>
    <n v="156"/>
    <n v="156"/>
    <s v=""/>
    <n v="0"/>
    <d v="2025-09-26T00:00:00"/>
    <n v="156"/>
    <d v="2025-09-29T00:00:00"/>
    <n v="156"/>
    <s v="/"/>
    <s v=""/>
    <d v="2025-10-02T00:00:00"/>
    <n v="156"/>
    <s v=" /"/>
    <s v=""/>
    <s v=""/>
  </r>
  <r>
    <x v="96"/>
    <s v="0003043218"/>
    <m/>
    <x v="3"/>
    <m/>
    <x v="1"/>
    <n v="45940"/>
    <s v=""/>
    <n v="45940"/>
    <m/>
    <n v="0"/>
    <x v="1"/>
    <n v="154"/>
    <n v="154"/>
    <n v="154"/>
    <n v="154"/>
    <n v="0"/>
    <d v="2025-09-26T00:00:00"/>
    <n v="154"/>
    <d v="2025-09-29T00:00:00"/>
    <n v="154"/>
    <s v="/"/>
    <s v=""/>
    <d v="2025-10-02T00:00:00"/>
    <n v="154"/>
    <s v=" /"/>
    <d v="2025-10-06T00:00:00"/>
    <n v="154"/>
  </r>
  <r>
    <x v="97"/>
    <s v="0003043219"/>
    <m/>
    <x v="3"/>
    <m/>
    <x v="1"/>
    <n v="45940"/>
    <s v=""/>
    <n v="45940"/>
    <m/>
    <n v="0"/>
    <x v="1"/>
    <n v="153"/>
    <n v="147"/>
    <n v="147"/>
    <n v="150"/>
    <n v="0"/>
    <d v="2025-09-26T00:00:00"/>
    <n v="153"/>
    <d v="2025-09-29T00:00:00"/>
    <n v="147"/>
    <s v="/"/>
    <s v=""/>
    <d v="2025-10-02T00:00:00"/>
    <n v="147"/>
    <s v=" /"/>
    <d v="2025-10-06T00:00:00"/>
    <n v="150"/>
  </r>
  <r>
    <x v="98"/>
    <s v="0003043220"/>
    <m/>
    <x v="3"/>
    <m/>
    <x v="1"/>
    <n v="45940"/>
    <s v=""/>
    <n v="45940"/>
    <m/>
    <n v="0"/>
    <x v="1"/>
    <n v="154"/>
    <n v="154"/>
    <n v="154"/>
    <n v="151"/>
    <n v="0"/>
    <d v="2025-09-26T00:00:00"/>
    <n v="154"/>
    <d v="2025-10-02T00:00:00"/>
    <n v="154"/>
    <s v="/"/>
    <s v=""/>
    <d v="2025-10-06T00:00:00"/>
    <n v="154"/>
    <s v=" /"/>
    <d v="2025-10-07T00:00:00"/>
    <n v="151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n v="155"/>
    <n v="155"/>
    <n v="155"/>
    <n v="152"/>
    <n v="0"/>
    <d v="2025-07-22T00:00:00"/>
    <n v="155"/>
    <d v="2025-07-24T00:00:00"/>
    <n v="155"/>
    <d v="2025-07-24T00:00:00"/>
    <n v="155"/>
    <d v="2025-07-24T00:00:00"/>
    <n v="155"/>
    <s v=" /"/>
    <d v="2025-09-12T00:00:00"/>
    <n v="152"/>
  </r>
  <r>
    <x v="58"/>
    <m/>
    <m/>
    <x v="3"/>
    <m/>
    <x v="1"/>
    <m/>
    <s v=""/>
    <s v=""/>
    <m/>
    <n v="0"/>
    <x v="1"/>
    <n v="155"/>
    <n v="155"/>
    <n v="155"/>
    <n v="156"/>
    <n v="0"/>
    <d v="2025-07-23T00:00:00"/>
    <n v="155"/>
    <d v="2025-07-23T00:00:00"/>
    <n v="155"/>
    <d v="2025-07-24T00:00:00"/>
    <n v="155"/>
    <d v="2025-07-24T00:00:00"/>
    <n v="155"/>
    <s v=" /"/>
    <d v="2025-09-12T00:00:00"/>
    <n v="156"/>
  </r>
  <r>
    <x v="58"/>
    <m/>
    <m/>
    <x v="3"/>
    <m/>
    <x v="1"/>
    <m/>
    <s v=""/>
    <s v=""/>
    <m/>
    <n v="0"/>
    <x v="1"/>
    <n v="154"/>
    <n v="154"/>
    <n v="154"/>
    <n v="154"/>
    <n v="0"/>
    <d v="2025-07-23T00:00:00"/>
    <n v="154"/>
    <d v="2025-07-24T00:00:00"/>
    <n v="154"/>
    <d v="2025-07-24T00:00:00"/>
    <n v="154"/>
    <d v="2025-07-24T00:00:00"/>
    <n v="154"/>
    <s v=" /"/>
    <d v="2025-08-20T00:00:00"/>
    <n v="154"/>
  </r>
  <r>
    <x v="58"/>
    <m/>
    <m/>
    <x v="3"/>
    <m/>
    <x v="1"/>
    <m/>
    <s v=""/>
    <s v=""/>
    <m/>
    <n v="0"/>
    <x v="1"/>
    <n v="156"/>
    <n v="156"/>
    <n v="156"/>
    <n v="156"/>
    <n v="0"/>
    <d v="2025-07-23T00:00:00"/>
    <n v="156"/>
    <d v="2025-07-25T00:00:00"/>
    <n v="156"/>
    <d v="2025-07-25T00:00:00"/>
    <n v="156"/>
    <d v="2025-07-25T00:00:00"/>
    <n v="156"/>
    <s v=" /"/>
    <d v="2025-08-19T00:00:00"/>
    <n v="156"/>
  </r>
  <r>
    <x v="58"/>
    <m/>
    <m/>
    <x v="3"/>
    <m/>
    <x v="1"/>
    <m/>
    <s v=""/>
    <s v=""/>
    <m/>
    <n v="0"/>
    <x v="1"/>
    <n v="156"/>
    <s v=""/>
    <n v="156"/>
    <n v="156"/>
    <n v="0"/>
    <d v="2025-08-21T00:00:00"/>
    <n v="156"/>
    <s v=""/>
    <s v=""/>
    <s v="/"/>
    <s v=""/>
    <d v="2025-08-26T00:00:00"/>
    <n v="156"/>
    <s v=" /"/>
    <d v="2025-08-27T00:00:00"/>
    <n v="156"/>
  </r>
  <r>
    <x v="58"/>
    <m/>
    <m/>
    <x v="3"/>
    <m/>
    <x v="1"/>
    <m/>
    <s v=""/>
    <s v=""/>
    <m/>
    <n v="0"/>
    <x v="1"/>
    <n v="156"/>
    <s v=""/>
    <n v="156"/>
    <n v="156"/>
    <n v="0"/>
    <d v="2025-08-21T00:00:00"/>
    <n v="156"/>
    <s v=""/>
    <s v=""/>
    <s v="/"/>
    <s v=""/>
    <d v="2025-08-26T00:00:00"/>
    <n v="156"/>
    <s v=" /"/>
    <d v="2025-08-27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8-21T00:00:00"/>
    <n v="156"/>
    <d v="2025-08-26T00:00:00"/>
    <n v="156"/>
    <d v="2025-08-27T00:00:00"/>
    <n v="156"/>
    <d v="2025-08-27T00:00:00"/>
    <n v="156"/>
    <s v=" /"/>
    <d v="2025-08-28T00:00:00"/>
    <n v="156"/>
  </r>
  <r>
    <x v="58"/>
    <m/>
    <m/>
    <x v="3"/>
    <m/>
    <x v="1"/>
    <m/>
    <s v=""/>
    <s v=""/>
    <m/>
    <n v="0"/>
    <x v="1"/>
    <n v="154"/>
    <s v=""/>
    <n v="154"/>
    <n v="154"/>
    <n v="0"/>
    <d v="2025-08-22T00:00:00"/>
    <n v="154"/>
    <s v=""/>
    <s v=""/>
    <s v="/"/>
    <s v=""/>
    <d v="2025-08-28T00:00:00"/>
    <n v="154"/>
    <s v=" /"/>
    <d v="2025-08-29T00:00:00"/>
    <n v="154"/>
  </r>
  <r>
    <x v="58"/>
    <m/>
    <m/>
    <x v="3"/>
    <m/>
    <x v="1"/>
    <m/>
    <s v=""/>
    <s v=""/>
    <m/>
    <n v="0"/>
    <x v="1"/>
    <n v="156"/>
    <s v=""/>
    <n v="156"/>
    <n v="156"/>
    <n v="0"/>
    <d v="2025-08-22T00:00:00"/>
    <n v="156"/>
    <s v=""/>
    <s v=""/>
    <s v="/"/>
    <s v=""/>
    <d v="2025-08-28T00:00:00"/>
    <n v="156"/>
    <s v=" /"/>
    <d v="2025-09-01T00:00:00"/>
    <n v="156"/>
  </r>
  <r>
    <x v="58"/>
    <m/>
    <m/>
    <x v="3"/>
    <m/>
    <x v="1"/>
    <m/>
    <s v=""/>
    <s v=""/>
    <m/>
    <n v="0"/>
    <x v="1"/>
    <n v="155"/>
    <n v="155"/>
    <n v="155"/>
    <n v="154"/>
    <n v="0"/>
    <d v="2025-08-25T00:00:00"/>
    <n v="155"/>
    <d v="2025-08-26T00:00:00"/>
    <n v="155"/>
    <d v="2025-08-27T00:00:00"/>
    <n v="155"/>
    <d v="2025-08-27T00:00:00"/>
    <n v="155"/>
    <s v=" /"/>
    <d v="2025-08-28T00:00:00"/>
    <n v="154"/>
  </r>
  <r>
    <x v="58"/>
    <m/>
    <m/>
    <x v="3"/>
    <m/>
    <x v="1"/>
    <m/>
    <s v=""/>
    <s v=""/>
    <m/>
    <n v="0"/>
    <x v="1"/>
    <n v="154"/>
    <s v=""/>
    <n v="154"/>
    <n v="154"/>
    <n v="0"/>
    <d v="2025-08-26T00:00:00"/>
    <n v="154"/>
    <s v=""/>
    <s v=""/>
    <s v="/"/>
    <s v=""/>
    <d v="2025-08-28T00:00:00"/>
    <n v="154"/>
    <s v=" /"/>
    <d v="2025-09-02T00:00:00"/>
    <n v="154"/>
  </r>
  <r>
    <x v="58"/>
    <m/>
    <m/>
    <x v="3"/>
    <m/>
    <x v="1"/>
    <m/>
    <s v=""/>
    <s v=""/>
    <m/>
    <n v="0"/>
    <x v="1"/>
    <n v="153"/>
    <n v="153"/>
    <n v="153"/>
    <n v="153"/>
    <n v="0"/>
    <d v="2025-08-27T00:00:00"/>
    <n v="153"/>
    <d v="2025-08-27T00:00:00"/>
    <n v="153"/>
    <d v="2025-08-28T00:00:00"/>
    <n v="153"/>
    <d v="2025-08-28T00:00:00"/>
    <n v="153"/>
    <s v=" /"/>
    <d v="2025-09-27T00:00:00"/>
    <n v="153"/>
  </r>
  <r>
    <x v="58"/>
    <m/>
    <m/>
    <x v="3"/>
    <m/>
    <x v="1"/>
    <m/>
    <s v=""/>
    <s v=""/>
    <m/>
    <n v="0"/>
    <x v="1"/>
    <n v="154"/>
    <n v="154"/>
    <n v="154"/>
    <n v="154"/>
    <n v="0"/>
    <d v="2025-08-27T00:00:00"/>
    <n v="154"/>
    <d v="2025-08-29T00:00:00"/>
    <n v="154"/>
    <d v="2025-09-01T00:00:00"/>
    <n v="154"/>
    <d v="2025-09-01T00:00:00"/>
    <n v="154"/>
    <s v=" /"/>
    <d v="2025-09-03T00:00:00"/>
    <n v="154"/>
  </r>
  <r>
    <x v="58"/>
    <m/>
    <m/>
    <x v="3"/>
    <m/>
    <x v="1"/>
    <m/>
    <s v=""/>
    <s v=""/>
    <m/>
    <n v="0"/>
    <x v="1"/>
    <n v="155"/>
    <n v="155"/>
    <n v="155"/>
    <n v="155"/>
    <n v="0"/>
    <d v="2025-08-27T00:00:00"/>
    <n v="155"/>
    <d v="2025-08-29T00:00:00"/>
    <n v="155"/>
    <d v="2025-09-01T00:00:00"/>
    <n v="155"/>
    <d v="2025-09-01T00:00:00"/>
    <n v="155"/>
    <s v=" /"/>
    <d v="2025-09-05T00:00:00"/>
    <n v="155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n v="152"/>
    <n v="146"/>
    <n v="146"/>
    <n v="150"/>
    <n v="0"/>
    <d v="2025-09-24T00:00:00"/>
    <n v="152"/>
    <d v="2025-09-25T00:00:00"/>
    <n v="146"/>
    <d v="2025-09-26T00:00:00"/>
    <n v="146"/>
    <d v="2025-09-29T00:00:00"/>
    <n v="146"/>
    <s v=" /"/>
    <d v="2025-10-01T00:00:00"/>
    <n v="150"/>
  </r>
  <r>
    <x v="58"/>
    <m/>
    <m/>
    <x v="3"/>
    <m/>
    <x v="1"/>
    <m/>
    <s v=""/>
    <s v=""/>
    <m/>
    <n v="0"/>
    <x v="1"/>
    <n v="153"/>
    <n v="153"/>
    <n v="153"/>
    <s v=""/>
    <n v="0"/>
    <d v="2025-09-24T00:00:00"/>
    <n v="153"/>
    <d v="2025-09-25T00:00:00"/>
    <n v="153"/>
    <d v="2025-09-26T00:00:00"/>
    <n v="153"/>
    <d v="2025-09-29T00:00:00"/>
    <n v="153"/>
    <s v=" /"/>
    <s v=""/>
    <s v=""/>
  </r>
  <r>
    <x v="58"/>
    <m/>
    <m/>
    <x v="3"/>
    <m/>
    <x v="1"/>
    <m/>
    <s v=""/>
    <s v=""/>
    <m/>
    <n v="0"/>
    <x v="1"/>
    <n v="153"/>
    <n v="153"/>
    <n v="153"/>
    <n v="153"/>
    <n v="0"/>
    <d v="2025-09-24T00:00:00"/>
    <n v="153"/>
    <d v="2025-09-26T00:00:00"/>
    <n v="153"/>
    <d v="2025-09-26T00:00:00"/>
    <n v="153"/>
    <d v="2025-09-29T00:00:00"/>
    <n v="153"/>
    <s v=" /"/>
    <d v="2025-09-29T00:00:00"/>
    <n v="153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n v="155"/>
    <n v="152"/>
    <n v="152"/>
    <n v="151"/>
    <n v="0"/>
    <d v="2025-09-12T00:00:00"/>
    <n v="155"/>
    <d v="2025-09-15T00:00:00"/>
    <n v="152"/>
    <s v="/"/>
    <s v=""/>
    <d v="2025-09-16T00:00:00"/>
    <n v="152"/>
    <s v=" /"/>
    <d v="2025-10-07T00:00:00"/>
    <n v="151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n v="155"/>
    <n v="155"/>
    <n v="155"/>
    <n v="155"/>
    <n v="0"/>
    <d v="2025-09-01T00:00:00"/>
    <n v="155"/>
    <d v="2025-09-08T00:00:00"/>
    <n v="155"/>
    <d v="2025-09-09T00:00:00"/>
    <n v="155"/>
    <d v="2025-09-09T00:00:00"/>
    <n v="155"/>
    <s v=" /"/>
    <d v="2025-09-16T00:00:00"/>
    <n v="155"/>
  </r>
  <r>
    <x v="58"/>
    <m/>
    <m/>
    <x v="3"/>
    <m/>
    <x v="1"/>
    <m/>
    <s v=""/>
    <s v=""/>
    <m/>
    <n v="0"/>
    <x v="1"/>
    <n v="155"/>
    <n v="155"/>
    <n v="155"/>
    <n v="155"/>
    <n v="0"/>
    <d v="2025-09-01T00:00:00"/>
    <n v="155"/>
    <d v="2025-09-05T00:00:00"/>
    <n v="155"/>
    <d v="2025-09-05T00:00:00"/>
    <n v="155"/>
    <d v="2025-09-09T00:00:00"/>
    <n v="155"/>
    <s v=" /"/>
    <d v="2025-09-11T00:00:00"/>
    <n v="155"/>
  </r>
  <r>
    <x v="58"/>
    <m/>
    <m/>
    <x v="3"/>
    <m/>
    <x v="1"/>
    <m/>
    <s v=""/>
    <s v=""/>
    <m/>
    <n v="0"/>
    <x v="1"/>
    <n v="154"/>
    <n v="154"/>
    <n v="154"/>
    <n v="154"/>
    <n v="0"/>
    <d v="2025-09-01T00:00:00"/>
    <n v="154"/>
    <d v="2025-09-02T00:00:00"/>
    <n v="154"/>
    <d v="2025-09-03T00:00:00"/>
    <n v="154"/>
    <d v="2025-09-09T00:00:00"/>
    <n v="154"/>
    <s v=" /"/>
    <d v="2025-09-18T00:00:00"/>
    <n v="154"/>
  </r>
  <r>
    <x v="58"/>
    <m/>
    <m/>
    <x v="3"/>
    <m/>
    <x v="1"/>
    <m/>
    <s v=""/>
    <s v=""/>
    <m/>
    <n v="0"/>
    <x v="1"/>
    <n v="156"/>
    <n v="156"/>
    <n v="156"/>
    <n v="156"/>
    <n v="0"/>
    <d v="2025-09-02T00:00:00"/>
    <n v="156"/>
    <d v="2025-09-02T00:00:00"/>
    <n v="156"/>
    <d v="2025-09-03T00:00:00"/>
    <n v="156"/>
    <d v="2025-09-09T00:00:00"/>
    <n v="156"/>
    <s v=" /"/>
    <d v="2025-09-17T00:00:00"/>
    <n v="156"/>
  </r>
  <r>
    <x v="58"/>
    <m/>
    <m/>
    <x v="3"/>
    <m/>
    <x v="1"/>
    <m/>
    <s v=""/>
    <s v=""/>
    <m/>
    <n v="0"/>
    <x v="1"/>
    <n v="155"/>
    <s v=""/>
    <n v="155"/>
    <n v="155"/>
    <n v="0"/>
    <d v="2025-08-20T00:00:00"/>
    <n v="155"/>
    <s v=""/>
    <s v=""/>
    <s v="/"/>
    <s v=""/>
    <d v="2025-08-26T00:00:00"/>
    <n v="155"/>
    <s v=" /"/>
    <d v="2025-08-26T00:00:00"/>
    <n v="155"/>
  </r>
  <r>
    <x v="58"/>
    <m/>
    <m/>
    <x v="3"/>
    <m/>
    <x v="1"/>
    <m/>
    <s v=""/>
    <s v=""/>
    <m/>
    <n v="0"/>
    <x v="1"/>
    <n v="154"/>
    <s v=""/>
    <n v="154"/>
    <n v="154"/>
    <n v="0"/>
    <d v="2025-08-20T00:00:00"/>
    <n v="154"/>
    <s v=""/>
    <s v=""/>
    <s v="/"/>
    <s v=""/>
    <d v="2025-08-26T00:00:00"/>
    <n v="154"/>
    <s v=" /"/>
    <d v="2025-08-26T00:00:00"/>
    <n v="154"/>
  </r>
  <r>
    <x v="58"/>
    <m/>
    <m/>
    <x v="3"/>
    <m/>
    <x v="1"/>
    <m/>
    <s v=""/>
    <s v=""/>
    <m/>
    <n v="0"/>
    <x v="1"/>
    <n v="155"/>
    <s v=""/>
    <n v="155"/>
    <n v="155"/>
    <n v="0"/>
    <d v="2025-08-20T00:00:00"/>
    <n v="155"/>
    <s v=""/>
    <s v=""/>
    <s v="/"/>
    <s v=""/>
    <d v="2025-08-26T00:00:00"/>
    <n v="155"/>
    <s v=" /"/>
    <d v="2025-08-26T00:00:00"/>
    <n v="155"/>
  </r>
  <r>
    <x v="58"/>
    <m/>
    <m/>
    <x v="3"/>
    <m/>
    <x v="1"/>
    <m/>
    <s v=""/>
    <s v=""/>
    <m/>
    <n v="0"/>
    <x v="1"/>
    <n v="155"/>
    <n v="155"/>
    <n v="155"/>
    <n v="155"/>
    <n v="0"/>
    <d v="2025-08-21T00:00:00"/>
    <n v="155"/>
    <d v="2025-09-03T00:00:00"/>
    <n v="155"/>
    <s v="/"/>
    <s v=""/>
    <d v="2025-09-03T00:00:00"/>
    <n v="155"/>
    <s v=" /"/>
    <d v="2025-09-04T00:00:00"/>
    <n v="155"/>
  </r>
  <r>
    <x v="58"/>
    <m/>
    <m/>
    <x v="3"/>
    <m/>
    <x v="1"/>
    <m/>
    <s v=""/>
    <s v=""/>
    <m/>
    <n v="0"/>
    <x v="1"/>
    <n v="156"/>
    <n v="156"/>
    <n v="156"/>
    <n v="156"/>
    <n v="0"/>
    <d v="2025-08-21T00:00:00"/>
    <n v="156"/>
    <d v="2025-08-25T00:00:00"/>
    <n v="156"/>
    <s v="/"/>
    <s v=""/>
    <d v="2025-08-25T00:00:00"/>
    <n v="156"/>
    <s v=" /"/>
    <d v="2025-08-26T00:00:00"/>
    <n v="156"/>
  </r>
  <r>
    <x v="58"/>
    <m/>
    <m/>
    <x v="3"/>
    <m/>
    <x v="1"/>
    <m/>
    <s v=""/>
    <s v=""/>
    <m/>
    <n v="0"/>
    <x v="1"/>
    <n v="154"/>
    <n v="151"/>
    <n v="151"/>
    <n v="147"/>
    <n v="0"/>
    <d v="2025-08-19T00:00:00"/>
    <n v="154"/>
    <d v="2025-08-25T00:00:00"/>
    <n v="151"/>
    <s v="/"/>
    <s v=""/>
    <d v="2025-08-25T00:00:00"/>
    <n v="151"/>
    <s v=" /"/>
    <d v="2025-08-27T00:00:00"/>
    <n v="147"/>
  </r>
  <r>
    <x v="58"/>
    <m/>
    <m/>
    <x v="3"/>
    <m/>
    <x v="1"/>
    <m/>
    <s v=""/>
    <s v=""/>
    <m/>
    <n v="0"/>
    <x v="1"/>
    <n v="155"/>
    <n v="155"/>
    <n v="155"/>
    <n v="155"/>
    <n v="0"/>
    <d v="2025-08-20T00:00:00"/>
    <n v="155"/>
    <d v="2025-08-25T00:00:00"/>
    <n v="155"/>
    <s v="/"/>
    <s v=""/>
    <d v="2025-08-25T00:00:00"/>
    <n v="155"/>
    <s v=" /"/>
    <d v="2025-08-25T00:00:00"/>
    <n v="155"/>
  </r>
  <r>
    <x v="58"/>
    <m/>
    <m/>
    <x v="3"/>
    <m/>
    <x v="1"/>
    <m/>
    <s v=""/>
    <s v=""/>
    <m/>
    <n v="0"/>
    <x v="1"/>
    <n v="153"/>
    <n v="153"/>
    <n v="153"/>
    <n v="153"/>
    <n v="0"/>
    <d v="2025-09-06T00:00:00"/>
    <n v="153"/>
    <d v="2025-09-08T00:00:00"/>
    <n v="153"/>
    <s v="/"/>
    <s v=""/>
    <d v="2025-09-09T00:00:00"/>
    <n v="153"/>
    <s v=" /"/>
    <d v="2025-09-22T00:00:00"/>
    <n v="153"/>
  </r>
  <r>
    <x v="58"/>
    <m/>
    <m/>
    <x v="3"/>
    <m/>
    <x v="1"/>
    <m/>
    <s v=""/>
    <s v=""/>
    <m/>
    <n v="0"/>
    <x v="1"/>
    <n v="144"/>
    <n v="144"/>
    <n v="144"/>
    <s v=""/>
    <n v="0"/>
    <d v="2025-09-05T00:00:00"/>
    <n v="144"/>
    <d v="2025-09-15T00:00:00"/>
    <n v="144"/>
    <s v="/"/>
    <s v=""/>
    <d v="2025-09-16T00:00:00"/>
    <n v="144"/>
    <s v=" /"/>
    <s v=""/>
    <s v=""/>
  </r>
  <r>
    <x v="58"/>
    <m/>
    <m/>
    <x v="3"/>
    <m/>
    <x v="1"/>
    <m/>
    <s v=""/>
    <s v=""/>
    <m/>
    <n v="0"/>
    <x v="1"/>
    <n v="155"/>
    <n v="155"/>
    <n v="155"/>
    <n v="155"/>
    <n v="0"/>
    <d v="2025-09-10T00:00:00"/>
    <n v="155"/>
    <d v="2025-09-10T00:00:00"/>
    <n v="155"/>
    <s v="/"/>
    <s v=""/>
    <d v="2025-09-11T00:00:00"/>
    <n v="155"/>
    <s v=" /"/>
    <d v="2025-10-06T00:00:00"/>
    <n v="155"/>
  </r>
  <r>
    <x v="58"/>
    <m/>
    <m/>
    <x v="3"/>
    <m/>
    <x v="1"/>
    <m/>
    <s v=""/>
    <s v=""/>
    <m/>
    <n v="0"/>
    <x v="1"/>
    <n v="154"/>
    <n v="154"/>
    <n v="154"/>
    <s v=""/>
    <n v="0"/>
    <d v="2025-09-06T00:00:00"/>
    <n v="154"/>
    <d v="2025-09-08T00:00:00"/>
    <n v="154"/>
    <s v="/"/>
    <s v=""/>
    <d v="2025-09-09T00:00:00"/>
    <n v="154"/>
    <s v=" /"/>
    <s v=""/>
    <s v=""/>
  </r>
  <r>
    <x v="58"/>
    <m/>
    <m/>
    <x v="3"/>
    <m/>
    <x v="1"/>
    <m/>
    <s v=""/>
    <s v=""/>
    <m/>
    <n v="0"/>
    <x v="1"/>
    <n v="154"/>
    <n v="154"/>
    <n v="154"/>
    <n v="154"/>
    <n v="0"/>
    <d v="2025-09-08T00:00:00"/>
    <n v="154"/>
    <d v="2025-09-09T00:00:00"/>
    <n v="154"/>
    <s v="/"/>
    <s v=""/>
    <d v="2025-09-10T00:00:00"/>
    <n v="154"/>
    <s v=" /"/>
    <d v="2025-09-11T00:00:00"/>
    <n v="154"/>
  </r>
  <r>
    <x v="58"/>
    <m/>
    <m/>
    <x v="3"/>
    <m/>
    <x v="1"/>
    <m/>
    <s v=""/>
    <s v=""/>
    <m/>
    <n v="0"/>
    <x v="1"/>
    <n v="156"/>
    <n v="156"/>
    <n v="156"/>
    <n v="156"/>
    <n v="0"/>
    <d v="2025-09-09T00:00:00"/>
    <n v="156"/>
    <d v="2025-09-10T00:00:00"/>
    <n v="156"/>
    <s v="/"/>
    <s v=""/>
    <d v="2025-09-11T00:00:00"/>
    <n v="156"/>
    <s v=" /"/>
    <d v="2025-09-15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9-09T00:00:00"/>
    <n v="156"/>
    <d v="2025-09-10T00:00:00"/>
    <n v="156"/>
    <s v="/"/>
    <s v=""/>
    <d v="2025-09-11T00:00:00"/>
    <n v="156"/>
    <s v=" /"/>
    <d v="2025-10-06T00:00:00"/>
    <n v="156"/>
  </r>
  <r>
    <x v="58"/>
    <m/>
    <m/>
    <x v="3"/>
    <m/>
    <x v="1"/>
    <m/>
    <s v=""/>
    <s v=""/>
    <m/>
    <n v="0"/>
    <x v="1"/>
    <n v="155"/>
    <n v="155"/>
    <n v="155"/>
    <n v="155"/>
    <n v="0"/>
    <d v="2025-08-28T00:00:00"/>
    <n v="155"/>
    <d v="2025-08-29T00:00:00"/>
    <n v="155"/>
    <s v="/"/>
    <s v=""/>
    <d v="2025-09-01T00:00:00"/>
    <n v="155"/>
    <s v=" /"/>
    <d v="2025-09-01T00:00:00"/>
    <n v="155"/>
  </r>
  <r>
    <x v="58"/>
    <m/>
    <m/>
    <x v="3"/>
    <m/>
    <x v="1"/>
    <m/>
    <s v=""/>
    <s v=""/>
    <m/>
    <n v="0"/>
    <x v="1"/>
    <n v="156"/>
    <n v="156"/>
    <n v="156"/>
    <n v="156"/>
    <n v="0"/>
    <d v="2025-08-28T00:00:00"/>
    <n v="156"/>
    <d v="2025-08-29T00:00:00"/>
    <n v="156"/>
    <s v="/"/>
    <s v=""/>
    <d v="2025-09-01T00:00:00"/>
    <n v="156"/>
    <s v=" /"/>
    <d v="2025-09-01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8-28T00:00:00"/>
    <n v="156"/>
    <d v="2025-08-29T00:00:00"/>
    <n v="156"/>
    <s v="/"/>
    <s v=""/>
    <d v="2025-09-01T00:00:00"/>
    <n v="156"/>
    <s v=" /"/>
    <d v="2025-09-04T00:00:00"/>
    <n v="156"/>
  </r>
  <r>
    <x v="58"/>
    <m/>
    <m/>
    <x v="3"/>
    <m/>
    <x v="1"/>
    <m/>
    <s v=""/>
    <s v=""/>
    <m/>
    <n v="0"/>
    <x v="1"/>
    <n v="154"/>
    <n v="154"/>
    <n v="154"/>
    <n v="154"/>
    <n v="0"/>
    <d v="2025-08-29T00:00:00"/>
    <n v="154"/>
    <d v="2025-08-29T00:00:00"/>
    <n v="154"/>
    <s v="/"/>
    <s v=""/>
    <d v="2025-09-01T00:00:00"/>
    <n v="154"/>
    <s v=" /"/>
    <d v="2025-09-20T00:00:00"/>
    <n v="154"/>
  </r>
  <r>
    <x v="58"/>
    <m/>
    <m/>
    <x v="3"/>
    <m/>
    <x v="1"/>
    <m/>
    <s v=""/>
    <s v=""/>
    <m/>
    <n v="0"/>
    <x v="1"/>
    <n v="154"/>
    <n v="154"/>
    <n v="154"/>
    <n v="154"/>
    <n v="0"/>
    <d v="2025-08-28T00:00:00"/>
    <n v="154"/>
    <d v="2025-09-01T00:00:00"/>
    <n v="154"/>
    <s v="/"/>
    <s v=""/>
    <d v="2025-09-01T00:00:00"/>
    <n v="154"/>
    <s v=" /"/>
    <d v="2025-09-06T00:00:00"/>
    <n v="154"/>
  </r>
  <r>
    <x v="58"/>
    <m/>
    <m/>
    <x v="3"/>
    <m/>
    <x v="1"/>
    <m/>
    <s v=""/>
    <s v=""/>
    <m/>
    <n v="0"/>
    <x v="1"/>
    <n v="156"/>
    <n v="156"/>
    <n v="156"/>
    <n v="156"/>
    <n v="0"/>
    <d v="2025-08-29T00:00:00"/>
    <n v="156"/>
    <d v="2025-09-01T00:00:00"/>
    <n v="156"/>
    <s v="/"/>
    <s v=""/>
    <d v="2025-09-02T00:00:00"/>
    <n v="156"/>
    <s v=" /"/>
    <d v="2025-09-03T00:00:00"/>
    <n v="156"/>
  </r>
  <r>
    <x v="58"/>
    <m/>
    <m/>
    <x v="3"/>
    <m/>
    <x v="1"/>
    <m/>
    <s v=""/>
    <s v=""/>
    <m/>
    <n v="0"/>
    <x v="1"/>
    <n v="154"/>
    <n v="154"/>
    <n v="154"/>
    <n v="154"/>
    <n v="0"/>
    <d v="2025-08-29T00:00:00"/>
    <n v="154"/>
    <d v="2025-09-02T00:00:00"/>
    <n v="154"/>
    <s v="/"/>
    <s v=""/>
    <d v="2025-09-09T00:00:00"/>
    <n v="154"/>
    <s v=" /"/>
    <d v="2025-09-17T00:00:00"/>
    <n v="154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n v="616"/>
    <n v="604"/>
    <n v="604"/>
    <n v="600"/>
    <n v="0"/>
    <d v="2025-09-02T00:00:00"/>
    <n v="616"/>
    <d v="2025-09-03T00:00:00"/>
    <n v="604"/>
    <s v="/"/>
    <s v=""/>
    <d v="2025-09-04T00:00:00"/>
    <n v="604"/>
    <s v=" /"/>
    <d v="2025-09-12T00:00:00"/>
    <n v="600"/>
  </r>
  <r>
    <x v="58"/>
    <m/>
    <m/>
    <x v="3"/>
    <m/>
    <x v="1"/>
    <m/>
    <s v=""/>
    <s v=""/>
    <m/>
    <n v="0"/>
    <x v="1"/>
    <n v="616"/>
    <n v="604"/>
    <n v="604"/>
    <n v="604"/>
    <n v="0"/>
    <d v="2025-09-02T00:00:00"/>
    <n v="616"/>
    <d v="2025-09-03T00:00:00"/>
    <n v="604"/>
    <s v="/"/>
    <s v=""/>
    <d v="2025-09-08T00:00:00"/>
    <n v="604"/>
    <s v=" /"/>
    <d v="2025-09-20T00:00:00"/>
    <n v="604"/>
  </r>
  <r>
    <x v="58"/>
    <m/>
    <m/>
    <x v="3"/>
    <m/>
    <x v="1"/>
    <m/>
    <s v=""/>
    <s v=""/>
    <m/>
    <n v="0"/>
    <x v="1"/>
    <n v="614"/>
    <n v="602"/>
    <n v="602"/>
    <n v="600"/>
    <n v="0"/>
    <d v="2025-09-02T00:00:00"/>
    <n v="614"/>
    <d v="2025-09-03T00:00:00"/>
    <n v="602"/>
    <s v="/"/>
    <s v=""/>
    <d v="2025-09-04T00:00:00"/>
    <n v="602"/>
    <s v=" /"/>
    <d v="2025-09-17T00:00:00"/>
    <n v="600"/>
  </r>
  <r>
    <x v="58"/>
    <m/>
    <m/>
    <x v="3"/>
    <m/>
    <x v="1"/>
    <m/>
    <s v=""/>
    <s v=""/>
    <m/>
    <n v="0"/>
    <x v="1"/>
    <n v="596"/>
    <n v="572"/>
    <n v="572"/>
    <s v=""/>
    <n v="0"/>
    <d v="2025-09-03T00:00:00"/>
    <n v="596"/>
    <d v="2025-09-04T00:00:00"/>
    <n v="572"/>
    <d v="2025-09-05T00:00:00"/>
    <n v="572"/>
    <d v="2025-09-05T00:00:00"/>
    <n v="572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n v="156"/>
    <n v="156"/>
    <n v="156"/>
    <n v="156"/>
    <n v="0"/>
    <d v="2025-07-21T00:00:00"/>
    <n v="156"/>
    <d v="2025-07-22T00:00:00"/>
    <n v="156"/>
    <d v="2025-07-23T00:00:00"/>
    <n v="156"/>
    <d v="2025-07-23T00:00:00"/>
    <n v="156"/>
    <s v=" /"/>
    <d v="2025-07-25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7-21T00:00:00"/>
    <n v="156"/>
    <d v="2025-07-22T00:00:00"/>
    <n v="156"/>
    <d v="2025-07-23T00:00:00"/>
    <n v="156"/>
    <d v="2025-07-23T00:00:00"/>
    <n v="156"/>
    <s v=" /"/>
    <d v="2025-09-02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7-21T00:00:00"/>
    <n v="156"/>
    <d v="2025-07-22T00:00:00"/>
    <n v="156"/>
    <d v="2025-07-23T00:00:00"/>
    <n v="156"/>
    <d v="2025-07-23T00:00:00"/>
    <n v="156"/>
    <s v=" /"/>
    <d v="2025-07-25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7-21T00:00:00"/>
    <n v="156"/>
    <d v="2025-07-22T00:00:00"/>
    <n v="156"/>
    <d v="2025-07-23T00:00:00"/>
    <n v="156"/>
    <d v="2025-07-23T00:00:00"/>
    <n v="156"/>
    <s v=" /"/>
    <d v="2025-08-21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7-21T00:00:00"/>
    <n v="156"/>
    <d v="2025-07-22T00:00:00"/>
    <n v="156"/>
    <s v="/"/>
    <s v=""/>
    <d v="2025-07-23T00:00:00"/>
    <n v="156"/>
    <s v=" /"/>
    <d v="2025-07-24T00:00:00"/>
    <n v="156"/>
  </r>
  <r>
    <x v="58"/>
    <m/>
    <m/>
    <x v="3"/>
    <m/>
    <x v="1"/>
    <m/>
    <s v=""/>
    <s v=""/>
    <m/>
    <n v="0"/>
    <x v="1"/>
    <n v="154"/>
    <n v="151"/>
    <n v="151"/>
    <n v="151"/>
    <n v="0"/>
    <d v="2025-09-04T00:00:00"/>
    <n v="154"/>
    <d v="2025-09-05T00:00:00"/>
    <n v="151"/>
    <d v="2025-09-05T00:00:00"/>
    <n v="151"/>
    <d v="2025-09-09T00:00:00"/>
    <n v="151"/>
    <s v=" /"/>
    <d v="2025-09-10T00:00:00"/>
    <n v="151"/>
  </r>
  <r>
    <x v="58"/>
    <m/>
    <m/>
    <x v="3"/>
    <m/>
    <x v="1"/>
    <m/>
    <s v=""/>
    <s v=""/>
    <m/>
    <n v="0"/>
    <x v="1"/>
    <n v="155"/>
    <n v="152"/>
    <n v="152"/>
    <n v="151"/>
    <n v="0"/>
    <d v="2025-09-04T00:00:00"/>
    <n v="155"/>
    <d v="2025-09-05T00:00:00"/>
    <n v="152"/>
    <s v="/"/>
    <s v=""/>
    <d v="2025-09-08T00:00:00"/>
    <n v="152"/>
    <s v=" /"/>
    <d v="2025-09-09T00:00:00"/>
    <n v="151"/>
  </r>
  <r>
    <x v="58"/>
    <m/>
    <m/>
    <x v="3"/>
    <m/>
    <x v="1"/>
    <m/>
    <s v=""/>
    <s v=""/>
    <m/>
    <n v="0"/>
    <x v="1"/>
    <n v="155"/>
    <n v="152"/>
    <n v="152"/>
    <n v="152"/>
    <n v="0"/>
    <d v="2025-09-04T00:00:00"/>
    <n v="155"/>
    <d v="2025-09-05T00:00:00"/>
    <n v="152"/>
    <s v="/"/>
    <s v=""/>
    <d v="2025-09-08T00:00:00"/>
    <n v="152"/>
    <s v=" /"/>
    <d v="2025-09-09T00:00:00"/>
    <n v="152"/>
  </r>
  <r>
    <x v="58"/>
    <m/>
    <m/>
    <x v="3"/>
    <m/>
    <x v="1"/>
    <m/>
    <s v=""/>
    <s v=""/>
    <m/>
    <n v="0"/>
    <x v="1"/>
    <n v="156"/>
    <n v="156"/>
    <n v="156"/>
    <n v="156"/>
    <n v="0"/>
    <d v="2025-09-15T00:00:00"/>
    <n v="156"/>
    <d v="2025-09-16T00:00:00"/>
    <n v="156"/>
    <d v="2025-09-17T00:00:00"/>
    <n v="156"/>
    <d v="2025-09-17T00:00:00"/>
    <n v="156"/>
    <s v=" /"/>
    <d v="2025-09-19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9-15T00:00:00"/>
    <n v="156"/>
    <d v="2025-09-16T00:00:00"/>
    <n v="156"/>
    <d v="2025-09-17T00:00:00"/>
    <n v="156"/>
    <d v="2025-09-17T00:00:00"/>
    <n v="156"/>
    <s v=" /"/>
    <d v="2025-09-19T00:00:00"/>
    <n v="156"/>
  </r>
  <r>
    <x v="58"/>
    <m/>
    <m/>
    <x v="3"/>
    <m/>
    <x v="1"/>
    <m/>
    <s v=""/>
    <s v=""/>
    <m/>
    <n v="0"/>
    <x v="1"/>
    <n v="155"/>
    <n v="155"/>
    <n v="155"/>
    <n v="156"/>
    <n v="0"/>
    <d v="2025-09-15T00:00:00"/>
    <n v="155"/>
    <d v="2025-09-16T00:00:00"/>
    <n v="155"/>
    <d v="2025-09-17T00:00:00"/>
    <n v="155"/>
    <d v="2025-09-17T00:00:00"/>
    <n v="155"/>
    <s v=" /"/>
    <d v="2025-09-19T00:00:00"/>
    <n v="156"/>
  </r>
  <r>
    <x v="58"/>
    <m/>
    <m/>
    <x v="3"/>
    <m/>
    <x v="1"/>
    <m/>
    <s v=""/>
    <s v=""/>
    <m/>
    <n v="0"/>
    <x v="1"/>
    <n v="155"/>
    <n v="155"/>
    <n v="155"/>
    <n v="155"/>
    <n v="0"/>
    <d v="2025-09-15T00:00:00"/>
    <n v="155"/>
    <d v="2025-09-16T00:00:00"/>
    <n v="155"/>
    <d v="2025-09-17T00:00:00"/>
    <n v="155"/>
    <d v="2025-09-17T00:00:00"/>
    <n v="155"/>
    <s v=" /"/>
    <d v="2025-09-27T00:00:00"/>
    <n v="155"/>
  </r>
  <r>
    <x v="58"/>
    <m/>
    <m/>
    <x v="3"/>
    <m/>
    <x v="1"/>
    <m/>
    <s v=""/>
    <s v=""/>
    <m/>
    <n v="0"/>
    <x v="1"/>
    <n v="156"/>
    <n v="156"/>
    <n v="156"/>
    <n v="156"/>
    <n v="0"/>
    <d v="2025-09-15T00:00:00"/>
    <n v="156"/>
    <d v="2025-09-16T00:00:00"/>
    <n v="156"/>
    <d v="2025-09-17T00:00:00"/>
    <n v="156"/>
    <d v="2025-09-17T00:00:00"/>
    <n v="156"/>
    <s v=" /"/>
    <d v="2025-09-20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9-15T00:00:00"/>
    <n v="156"/>
    <d v="2025-09-16T00:00:00"/>
    <n v="156"/>
    <d v="2025-09-17T00:00:00"/>
    <n v="156"/>
    <d v="2025-09-17T00:00:00"/>
    <n v="156"/>
    <s v=" /"/>
    <d v="2025-09-20T00:00:00"/>
    <n v="156"/>
  </r>
  <r>
    <x v="58"/>
    <m/>
    <m/>
    <x v="3"/>
    <m/>
    <x v="1"/>
    <m/>
    <s v=""/>
    <s v=""/>
    <m/>
    <n v="0"/>
    <x v="1"/>
    <n v="156"/>
    <n v="156"/>
    <n v="156"/>
    <n v="151"/>
    <n v="0"/>
    <d v="2025-09-15T00:00:00"/>
    <n v="156"/>
    <d v="2025-09-16T00:00:00"/>
    <n v="156"/>
    <d v="2025-09-17T00:00:00"/>
    <n v="156"/>
    <d v="2025-09-17T00:00:00"/>
    <n v="156"/>
    <s v=" /"/>
    <d v="2025-09-19T00:00:00"/>
    <n v="151"/>
  </r>
  <r>
    <x v="58"/>
    <m/>
    <m/>
    <x v="3"/>
    <m/>
    <x v="1"/>
    <m/>
    <s v=""/>
    <s v=""/>
    <m/>
    <n v="0"/>
    <x v="1"/>
    <n v="155"/>
    <n v="155"/>
    <n v="155"/>
    <n v="155"/>
    <n v="0"/>
    <d v="2025-09-13T00:00:00"/>
    <n v="155"/>
    <d v="2025-09-15T00:00:00"/>
    <n v="155"/>
    <s v="/"/>
    <s v=""/>
    <d v="2025-09-16T00:00:00"/>
    <n v="155"/>
    <s v=" /"/>
    <d v="2025-09-22T00:00:00"/>
    <n v="155"/>
  </r>
  <r>
    <x v="58"/>
    <m/>
    <m/>
    <x v="3"/>
    <m/>
    <x v="1"/>
    <m/>
    <s v=""/>
    <s v=""/>
    <m/>
    <n v="0"/>
    <x v="1"/>
    <n v="156"/>
    <n v="156"/>
    <n v="156"/>
    <n v="156"/>
    <n v="0"/>
    <d v="2025-09-13T00:00:00"/>
    <n v="156"/>
    <d v="2025-09-15T00:00:00"/>
    <n v="156"/>
    <s v="/"/>
    <s v=""/>
    <d v="2025-09-16T00:00:00"/>
    <n v="156"/>
    <s v=" /"/>
    <d v="2025-09-18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9-15T00:00:00"/>
    <n v="156"/>
    <d v="2025-09-15T00:00:00"/>
    <n v="156"/>
    <s v="/"/>
    <s v=""/>
    <d v="2025-09-16T00:00:00"/>
    <n v="156"/>
    <s v=" /"/>
    <d v="2025-09-18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9-15T00:00:00"/>
    <n v="156"/>
    <d v="2025-09-15T00:00:00"/>
    <n v="156"/>
    <s v="/"/>
    <s v=""/>
    <d v="2025-09-16T00:00:00"/>
    <n v="156"/>
    <s v=" /"/>
    <d v="2025-09-18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9-15T00:00:00"/>
    <n v="156"/>
    <d v="2025-09-15T00:00:00"/>
    <n v="156"/>
    <s v="/"/>
    <s v=""/>
    <d v="2025-09-16T00:00:00"/>
    <n v="156"/>
    <s v=" /"/>
    <d v="2025-09-18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9-15T00:00:00"/>
    <n v="156"/>
    <d v="2025-09-15T00:00:00"/>
    <n v="156"/>
    <s v="/"/>
    <s v=""/>
    <d v="2025-09-16T00:00:00"/>
    <n v="156"/>
    <s v=" /"/>
    <d v="2025-09-18T00:00:00"/>
    <n v="156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39E3EF-8328-426B-8273-08AF27DB1953}" name="Tableau croisé dynamique2" cacheId="45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compact="0" compactData="0" multipleFieldFilters="0">
  <location ref="B5:E109" firstHeaderRow="1" firstDataRow="1" firstDataCol="4"/>
  <pivotFields count="28">
    <pivotField axis="axisRow" compact="0" outline="0" subtotalTop="0" showAll="0" defaultSubtotal="0">
      <items count="100">
        <item x="99"/>
        <item x="0"/>
        <item x="1"/>
        <item x="2"/>
        <item x="3"/>
        <item x="7"/>
        <item x="8"/>
        <item x="9"/>
        <item x="10"/>
        <item x="17"/>
        <item x="18"/>
        <item x="19"/>
        <item x="20"/>
        <item x="21"/>
        <item x="22"/>
        <item x="23"/>
        <item x="24"/>
        <item x="31"/>
        <item x="32"/>
        <item x="33"/>
        <item x="34"/>
        <item x="38"/>
        <item x="39"/>
        <item x="40"/>
        <item x="41"/>
        <item x="45"/>
        <item x="46"/>
        <item x="47"/>
        <item x="48"/>
        <item x="4"/>
        <item x="5"/>
        <item x="6"/>
        <item x="11"/>
        <item x="13"/>
        <item x="14"/>
        <item x="15"/>
        <item x="16"/>
        <item x="12"/>
        <item x="25"/>
        <item x="27"/>
        <item x="28"/>
        <item x="26"/>
        <item x="29"/>
        <item x="30"/>
        <item x="70"/>
        <item x="71"/>
        <item x="72"/>
        <item x="73"/>
        <item x="80"/>
        <item x="81"/>
        <item x="82"/>
        <item x="83"/>
        <item x="65"/>
        <item x="88"/>
        <item x="87"/>
        <item x="89"/>
        <item x="90"/>
        <item x="35"/>
        <item x="36"/>
        <item x="37"/>
        <item x="42"/>
        <item x="43"/>
        <item x="44"/>
        <item x="49"/>
        <item x="50"/>
        <item x="51"/>
        <item x="52"/>
        <item x="56"/>
        <item x="59"/>
        <item x="64"/>
        <item x="94"/>
        <item x="53"/>
        <item x="54"/>
        <item x="55"/>
        <item x="60"/>
        <item x="61"/>
        <item x="62"/>
        <item x="63"/>
        <item x="66"/>
        <item x="67"/>
        <item x="68"/>
        <item x="69"/>
        <item x="74"/>
        <item x="75"/>
        <item x="76"/>
        <item x="77"/>
        <item x="78"/>
        <item x="79"/>
        <item x="84"/>
        <item x="85"/>
        <item x="86"/>
        <item x="91"/>
        <item x="92"/>
        <item x="93"/>
        <item x="95"/>
        <item x="96"/>
        <item x="97"/>
        <item x="98"/>
        <item x="57"/>
        <item x="58"/>
      </items>
    </pivotField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4">
        <item x="0"/>
        <item x="1"/>
        <item x="2"/>
        <item x="3"/>
      </items>
    </pivotField>
    <pivotField compact="0" outline="0" subtotalTop="0" showAll="0" defaultSubtotal="0"/>
    <pivotField axis="axisRow" compact="0" outline="0" subtotalTop="0" showAll="0" defaultSubtotal="0">
      <items count="2">
        <item x="1"/>
        <item x="0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numFmtId="1" outline="0" subtotalTop="0" showAll="0" defaultSubtotal="0"/>
    <pivotField axis="axisRow" compact="0" outline="0" subtotalTop="0" showAll="0" countASubtotal="1">
      <items count="3">
        <item x="1"/>
        <item x="0"/>
        <item t="countA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</pivotFields>
  <rowFields count="4">
    <field x="5"/>
    <field x="3"/>
    <field x="0"/>
    <field x="11"/>
  </rowFields>
  <rowItems count="104">
    <i>
      <x/>
      <x v="3"/>
      <x/>
      <x/>
    </i>
    <i r="2">
      <x v="44"/>
      <x/>
    </i>
    <i r="2">
      <x v="45"/>
      <x/>
    </i>
    <i r="2">
      <x v="46"/>
      <x/>
    </i>
    <i r="2">
      <x v="47"/>
      <x/>
    </i>
    <i r="2">
      <x v="48"/>
      <x/>
    </i>
    <i r="2">
      <x v="49"/>
      <x/>
    </i>
    <i r="2">
      <x v="50"/>
      <x/>
    </i>
    <i r="2">
      <x v="51"/>
      <x/>
    </i>
    <i r="2">
      <x v="52"/>
      <x/>
    </i>
    <i r="2">
      <x v="53"/>
      <x/>
    </i>
    <i r="2">
      <x v="54"/>
      <x/>
    </i>
    <i r="2">
      <x v="55"/>
      <x/>
    </i>
    <i r="2">
      <x v="56"/>
      <x/>
    </i>
    <i r="2">
      <x v="70"/>
      <x/>
    </i>
    <i r="2">
      <x v="78"/>
      <x/>
    </i>
    <i r="2">
      <x v="79"/>
      <x/>
    </i>
    <i r="2">
      <x v="80"/>
      <x/>
    </i>
    <i r="2">
      <x v="81"/>
      <x/>
    </i>
    <i r="2">
      <x v="82"/>
      <x/>
    </i>
    <i r="2">
      <x v="83"/>
      <x/>
    </i>
    <i r="2">
      <x v="84"/>
      <x/>
    </i>
    <i r="2">
      <x v="85"/>
      <x/>
    </i>
    <i r="2">
      <x v="86"/>
      <x/>
    </i>
    <i r="2">
      <x v="87"/>
      <x/>
    </i>
    <i r="2">
      <x v="88"/>
      <x/>
    </i>
    <i r="2">
      <x v="89"/>
      <x/>
    </i>
    <i r="2">
      <x v="90"/>
      <x/>
    </i>
    <i r="2">
      <x v="91"/>
      <x/>
    </i>
    <i r="2">
      <x v="92"/>
      <x/>
    </i>
    <i r="2">
      <x v="93"/>
      <x/>
    </i>
    <i r="2">
      <x v="94"/>
      <x/>
    </i>
    <i r="2">
      <x v="95"/>
      <x/>
    </i>
    <i r="2">
      <x v="96"/>
      <x/>
    </i>
    <i r="2">
      <x v="97"/>
      <x/>
    </i>
    <i r="2">
      <x v="99"/>
      <x/>
    </i>
    <i>
      <x v="1"/>
      <x/>
      <x v="1"/>
      <x v="1"/>
    </i>
    <i r="2">
      <x v="2"/>
      <x v="1"/>
    </i>
    <i r="2">
      <x v="3"/>
      <x v="1"/>
    </i>
    <i r="2">
      <x v="4"/>
      <x v="1"/>
    </i>
    <i r="2">
      <x v="5"/>
      <x v="1"/>
    </i>
    <i r="2">
      <x v="6"/>
      <x v="1"/>
    </i>
    <i r="2">
      <x v="7"/>
      <x v="1"/>
    </i>
    <i r="2">
      <x v="8"/>
      <x v="1"/>
    </i>
    <i r="2">
      <x v="9"/>
      <x v="1"/>
    </i>
    <i r="2">
      <x v="10"/>
      <x v="1"/>
    </i>
    <i r="2">
      <x v="11"/>
      <x v="1"/>
    </i>
    <i r="2">
      <x v="12"/>
      <x v="1"/>
    </i>
    <i r="2">
      <x v="13"/>
      <x v="1"/>
    </i>
    <i r="2">
      <x v="14"/>
      <x v="1"/>
    </i>
    <i r="2">
      <x v="15"/>
      <x v="1"/>
    </i>
    <i r="2">
      <x v="16"/>
      <x v="1"/>
    </i>
    <i r="2">
      <x v="29"/>
      <x v="1"/>
    </i>
    <i r="2">
      <x v="30"/>
      <x v="1"/>
    </i>
    <i r="2">
      <x v="31"/>
      <x v="1"/>
    </i>
    <i r="2">
      <x v="32"/>
      <x v="1"/>
    </i>
    <i r="2">
      <x v="33"/>
      <x v="1"/>
    </i>
    <i r="2">
      <x v="34"/>
      <x v="1"/>
    </i>
    <i r="2">
      <x v="35"/>
      <x v="1"/>
    </i>
    <i r="2">
      <x v="36"/>
      <x v="1"/>
    </i>
    <i r="2">
      <x v="37"/>
      <x v="1"/>
    </i>
    <i r="2">
      <x v="38"/>
      <x v="1"/>
    </i>
    <i r="2">
      <x v="39"/>
      <x v="1"/>
    </i>
    <i r="2">
      <x v="40"/>
      <x v="1"/>
    </i>
    <i r="2">
      <x v="41"/>
      <x v="1"/>
    </i>
    <i r="2">
      <x v="42"/>
      <x v="1"/>
    </i>
    <i r="2">
      <x v="43"/>
      <x v="1"/>
    </i>
    <i r="1">
      <x v="1"/>
      <x v="17"/>
      <x v="1"/>
    </i>
    <i r="2">
      <x v="18"/>
      <x v="1"/>
    </i>
    <i r="2">
      <x v="19"/>
      <x v="1"/>
    </i>
    <i r="2">
      <x v="20"/>
      <x v="1"/>
    </i>
    <i r="2">
      <x v="21"/>
      <x v="1"/>
    </i>
    <i r="2">
      <x v="22"/>
      <x v="1"/>
    </i>
    <i r="2">
      <x v="23"/>
      <x v="1"/>
    </i>
    <i r="2">
      <x v="24"/>
      <x v="1"/>
    </i>
    <i r="2">
      <x v="25"/>
      <x v="1"/>
    </i>
    <i r="2">
      <x v="26"/>
      <x v="1"/>
    </i>
    <i r="2">
      <x v="27"/>
      <x v="1"/>
    </i>
    <i r="2">
      <x v="28"/>
      <x v="1"/>
    </i>
    <i r="2">
      <x v="57"/>
      <x v="1"/>
    </i>
    <i r="2">
      <x v="58"/>
      <x v="1"/>
    </i>
    <i r="2">
      <x v="59"/>
      <x v="1"/>
    </i>
    <i r="2">
      <x v="60"/>
      <x v="1"/>
    </i>
    <i r="2">
      <x v="61"/>
      <x v="1"/>
    </i>
    <i r="2">
      <x v="62"/>
      <x v="1"/>
    </i>
    <i r="1">
      <x v="2"/>
      <x v="63"/>
      <x v="1"/>
    </i>
    <i r="2">
      <x v="64"/>
      <x v="1"/>
    </i>
    <i r="2">
      <x v="65"/>
      <x v="1"/>
    </i>
    <i r="2">
      <x v="66"/>
      <x v="1"/>
    </i>
    <i r="2">
      <x v="67"/>
      <x v="1"/>
    </i>
    <i r="2">
      <x v="68"/>
      <x v="1"/>
    </i>
    <i r="2">
      <x v="69"/>
      <x v="1"/>
    </i>
    <i r="2">
      <x v="71"/>
      <x v="1"/>
    </i>
    <i r="2">
      <x v="72"/>
      <x v="1"/>
    </i>
    <i r="2">
      <x v="73"/>
      <x v="1"/>
    </i>
    <i r="2">
      <x v="74"/>
      <x v="1"/>
    </i>
    <i r="2">
      <x v="75"/>
      <x v="1"/>
    </i>
    <i r="2">
      <x v="76"/>
      <x v="1"/>
    </i>
    <i r="2">
      <x v="77"/>
      <x v="1"/>
    </i>
    <i r="2">
      <x v="98"/>
      <x v="1"/>
    </i>
    <i r="2">
      <x v="99"/>
      <x v="1"/>
    </i>
    <i t="countA">
      <x v="1048832"/>
      <x v="1048832"/>
      <x v="1048832"/>
      <x/>
    </i>
    <i t="countA" r="3">
      <x v="1"/>
    </i>
    <i t="grand">
      <x/>
    </i>
  </rowItems>
  <colItems count="1">
    <i/>
  </colItems>
  <formats count="10">
    <format dxfId="9">
      <pivotArea grandRow="1" outline="0" collapsedLevelsAreSubtotals="1" fieldPosition="0"/>
    </format>
    <format dxfId="8">
      <pivotArea dataOnly="0" labelOnly="1" grandRow="1" outline="0" fieldPosition="0"/>
    </format>
    <format dxfId="7">
      <pivotArea grandRow="1" outline="0" collapsedLevelsAreSubtotals="1" fieldPosition="0"/>
    </format>
    <format dxfId="6">
      <pivotArea dataOnly="0" labelOnly="1" grandRow="1" outline="0" fieldPosition="0"/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dataOnly="0" labelOnly="1" grandRow="1" outline="0" fieldPosition="0"/>
    </format>
    <format dxfId="2">
      <pivotArea type="all" dataOnly="0" outline="0" fieldPosition="0"/>
    </format>
    <format dxfId="1">
      <pivotArea outline="0" collapsedLevelsAreSubtotals="1" fieldPosition="0"/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D92B9-4A76-4BE6-B668-7C33687F6C77}">
  <sheetPr codeName="Feuil1"/>
  <dimension ref="A1:AS1048576"/>
  <sheetViews>
    <sheetView tabSelected="1" zoomScale="55" zoomScaleNormal="55" zoomScaleSheetLayoutView="50" workbookViewId="0">
      <pane ySplit="3" topLeftCell="A4" activePane="bottomLeft" state="frozen"/>
      <selection activeCell="C1" sqref="C1"/>
      <selection pane="bottomLeft" activeCell="H29" sqref="H29"/>
    </sheetView>
  </sheetViews>
  <sheetFormatPr baseColWidth="10" defaultColWidth="11.42578125" defaultRowHeight="15" outlineLevelRow="1" outlineLevelCol="1" x14ac:dyDescent="0.25"/>
  <cols>
    <col min="1" max="1" width="22.7109375" style="120" customWidth="1"/>
    <col min="2" max="2" width="13.140625" style="127" bestFit="1" customWidth="1"/>
    <col min="3" max="3" width="21.42578125" style="43" customWidth="1"/>
    <col min="4" max="4" width="33.5703125" style="42" bestFit="1" customWidth="1"/>
    <col min="5" max="5" width="21.5703125" style="2" customWidth="1"/>
    <col min="6" max="6" width="18.140625" style="8" bestFit="1" customWidth="1"/>
    <col min="7" max="7" width="32.85546875" style="128" customWidth="1"/>
    <col min="8" max="8" width="17.85546875" style="1" customWidth="1"/>
    <col min="9" max="9" width="39.7109375" style="19" bestFit="1" customWidth="1"/>
    <col min="10" max="10" width="13.5703125" style="19" bestFit="1" customWidth="1"/>
    <col min="11" max="11" width="40.140625" style="19" customWidth="1" outlineLevel="1"/>
    <col min="12" max="12" width="40" style="19" customWidth="1" outlineLevel="1"/>
    <col min="13" max="13" width="28.140625" style="19" customWidth="1" outlineLevel="1"/>
    <col min="14" max="14" width="28.7109375" style="19" customWidth="1" outlineLevel="1"/>
    <col min="15" max="15" width="28.5703125" style="19" customWidth="1" outlineLevel="1"/>
    <col min="16" max="16" width="33.140625" style="19" customWidth="1" outlineLevel="1"/>
    <col min="17" max="17" width="28.85546875" style="19" customWidth="1"/>
    <col min="18" max="18" width="24.28515625" style="19" customWidth="1"/>
    <col min="19" max="19" width="25" style="19" customWidth="1"/>
    <col min="20" max="20" width="20.5703125" style="19" customWidth="1"/>
    <col min="21" max="21" width="28.5703125" style="19" customWidth="1"/>
    <col min="22" max="22" width="44.85546875" style="19" customWidth="1"/>
    <col min="23" max="23" width="29.5703125" style="19" bestFit="1" customWidth="1"/>
    <col min="24" max="24" width="15" style="44" customWidth="1"/>
    <col min="25" max="25" width="14.28515625" style="44" customWidth="1"/>
    <col min="26" max="26" width="13" style="44" customWidth="1"/>
    <col min="27" max="27" width="14" style="44" customWidth="1"/>
    <col min="28" max="28" width="16" style="44" customWidth="1"/>
    <col min="29" max="29" width="16" style="102" customWidth="1"/>
    <col min="30" max="30" width="16" style="98" customWidth="1"/>
    <col min="31" max="31" width="18.7109375" style="106" bestFit="1" customWidth="1"/>
    <col min="32" max="32" width="18.7109375" style="70" bestFit="1" customWidth="1"/>
    <col min="33" max="33" width="13.5703125" style="18" bestFit="1" customWidth="1"/>
    <col min="34" max="34" width="6.85546875" style="18" bestFit="1" customWidth="1"/>
    <col min="35" max="35" width="11.42578125" style="18" bestFit="1" customWidth="1"/>
    <col min="36" max="36" width="6.85546875" style="18" bestFit="1" customWidth="1"/>
    <col min="37" max="37" width="11.42578125" style="18" bestFit="1" customWidth="1"/>
    <col min="38" max="38" width="6.85546875" style="18" bestFit="1" customWidth="1"/>
    <col min="39" max="39" width="11.42578125" style="18" bestFit="1" customWidth="1"/>
    <col min="40" max="40" width="6.85546875" style="18" bestFit="1" customWidth="1"/>
    <col min="41" max="41" width="11.42578125" style="18" bestFit="1" customWidth="1"/>
    <col min="42" max="42" width="6.85546875" style="18" bestFit="1" customWidth="1"/>
    <col min="43" max="43" width="11.42578125" style="18" bestFit="1" customWidth="1"/>
    <col min="44" max="44" width="6.85546875" style="18" bestFit="1" customWidth="1"/>
    <col min="45" max="16384" width="11.42578125" style="18"/>
  </cols>
  <sheetData>
    <row r="1" spans="1:45" ht="15.75" thickBot="1" x14ac:dyDescent="0.3">
      <c r="B1" s="121"/>
      <c r="C1" s="122"/>
      <c r="D1" s="123"/>
      <c r="E1" s="124"/>
      <c r="F1" s="122"/>
      <c r="G1" s="125"/>
      <c r="H1" s="20"/>
      <c r="R1" s="21"/>
      <c r="S1" s="21"/>
      <c r="T1" s="22"/>
      <c r="U1" s="23"/>
      <c r="V1" s="24"/>
      <c r="W1" s="25"/>
      <c r="X1" s="26"/>
      <c r="Y1" s="27"/>
      <c r="Z1" s="28"/>
      <c r="AA1" s="29"/>
      <c r="AB1" s="52"/>
      <c r="AC1" s="99"/>
      <c r="AD1" s="96"/>
      <c r="AE1" s="105"/>
      <c r="AF1" s="69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</row>
    <row r="2" spans="1:45" ht="15.75" thickBot="1" x14ac:dyDescent="0.3">
      <c r="A2" s="54"/>
      <c r="B2" s="57"/>
      <c r="C2" s="6"/>
      <c r="D2" s="6"/>
      <c r="E2" s="6"/>
      <c r="F2" s="6"/>
      <c r="G2" s="5"/>
      <c r="H2" s="68"/>
      <c r="I2" s="64"/>
      <c r="J2" s="64"/>
      <c r="K2" s="65"/>
      <c r="L2" s="66"/>
      <c r="N2" s="66"/>
      <c r="O2" s="66"/>
      <c r="P2" s="66"/>
      <c r="Q2" s="66"/>
      <c r="R2" s="21"/>
      <c r="S2" s="31"/>
      <c r="T2" s="32"/>
      <c r="U2" s="33"/>
      <c r="V2" s="34"/>
      <c r="W2" s="35"/>
      <c r="X2" s="36"/>
      <c r="Y2" s="37"/>
      <c r="Z2" s="38"/>
      <c r="AA2" s="39"/>
      <c r="AB2" s="39"/>
      <c r="AC2" s="100"/>
      <c r="AD2" s="97"/>
      <c r="AE2" s="105"/>
      <c r="AF2" s="69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</row>
    <row r="3" spans="1:45" x14ac:dyDescent="0.25">
      <c r="A3" s="55" t="s">
        <v>1</v>
      </c>
      <c r="B3" s="58" t="s">
        <v>120</v>
      </c>
      <c r="C3" s="55" t="s">
        <v>121</v>
      </c>
      <c r="D3" s="58" t="s">
        <v>122</v>
      </c>
      <c r="E3" s="55" t="s">
        <v>123</v>
      </c>
      <c r="F3" s="55" t="s">
        <v>124</v>
      </c>
      <c r="G3" s="58" t="s">
        <v>125</v>
      </c>
      <c r="H3" s="55" t="s">
        <v>126</v>
      </c>
      <c r="I3" s="58" t="s">
        <v>127</v>
      </c>
      <c r="J3" s="55" t="s">
        <v>128</v>
      </c>
      <c r="K3" s="55" t="s">
        <v>129</v>
      </c>
      <c r="L3" s="58" t="s">
        <v>130</v>
      </c>
      <c r="M3" s="55" t="s">
        <v>3</v>
      </c>
      <c r="N3" s="58" t="s">
        <v>131</v>
      </c>
      <c r="O3" s="55" t="s">
        <v>132</v>
      </c>
      <c r="P3" s="55" t="s">
        <v>133</v>
      </c>
      <c r="Q3" s="58" t="s">
        <v>134</v>
      </c>
      <c r="R3" s="55" t="s">
        <v>135</v>
      </c>
      <c r="S3" s="58" t="s">
        <v>136</v>
      </c>
      <c r="T3" s="55" t="s">
        <v>137</v>
      </c>
      <c r="U3" s="55" t="s">
        <v>138</v>
      </c>
      <c r="V3" s="58" t="s">
        <v>139</v>
      </c>
      <c r="W3" s="55" t="s">
        <v>140</v>
      </c>
      <c r="X3" s="58" t="s">
        <v>141</v>
      </c>
      <c r="Y3" s="55" t="s">
        <v>142</v>
      </c>
      <c r="Z3" s="55" t="s">
        <v>143</v>
      </c>
      <c r="AA3" s="58" t="s">
        <v>144</v>
      </c>
      <c r="AB3" s="55" t="s">
        <v>145</v>
      </c>
      <c r="AC3" s="58" t="s">
        <v>146</v>
      </c>
      <c r="AD3" s="55" t="s">
        <v>147</v>
      </c>
      <c r="AE3" s="55" t="s">
        <v>148</v>
      </c>
      <c r="AF3" s="58" t="s">
        <v>149</v>
      </c>
      <c r="AG3" s="55" t="s">
        <v>150</v>
      </c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</row>
    <row r="4" spans="1:45" x14ac:dyDescent="0.25">
      <c r="A4" s="56" t="str">
        <f>IF(B4&gt;1,B4,"A venir")</f>
        <v>0003028826</v>
      </c>
      <c r="B4" s="80" t="s">
        <v>4</v>
      </c>
      <c r="C4" s="80" t="s">
        <v>24</v>
      </c>
      <c r="D4" s="80" t="s">
        <v>117</v>
      </c>
      <c r="E4" s="81">
        <v>154</v>
      </c>
      <c r="F4" s="48" t="s">
        <v>113</v>
      </c>
      <c r="G4" s="109"/>
      <c r="H4" s="41" t="str">
        <f t="shared" ref="H4:H67" si="0">MID(C4,1,7)</f>
        <v>004103S</v>
      </c>
      <c r="I4" s="73" t="str">
        <f t="shared" ref="I4:I67" si="1">IF(G4&gt;0,G4,"")</f>
        <v/>
      </c>
      <c r="J4" s="73"/>
      <c r="K4" s="41">
        <f t="shared" ref="K4:K67" si="2">E4</f>
        <v>154</v>
      </c>
      <c r="L4" s="41">
        <f>K4</f>
        <v>154</v>
      </c>
      <c r="M4" s="74">
        <v>153</v>
      </c>
      <c r="N4" s="75">
        <v>153</v>
      </c>
      <c r="O4" s="75">
        <v>153</v>
      </c>
      <c r="P4" s="75">
        <v>153</v>
      </c>
      <c r="Q4" s="75">
        <v>0</v>
      </c>
      <c r="R4" s="9">
        <v>45848</v>
      </c>
      <c r="S4" s="49">
        <v>153</v>
      </c>
      <c r="T4" s="10">
        <v>45848</v>
      </c>
      <c r="U4" s="11">
        <v>153</v>
      </c>
      <c r="V4" s="12" t="s">
        <v>115</v>
      </c>
      <c r="W4" s="13" t="s">
        <v>116</v>
      </c>
      <c r="X4" s="14">
        <v>45849</v>
      </c>
      <c r="Y4" s="15">
        <v>153</v>
      </c>
      <c r="Z4" s="16" t="s">
        <v>2</v>
      </c>
      <c r="AA4" s="17">
        <v>45854</v>
      </c>
      <c r="AB4" s="53">
        <v>153</v>
      </c>
      <c r="AC4" s="101" t="s">
        <v>115</v>
      </c>
      <c r="AD4" s="95" t="s">
        <v>115</v>
      </c>
      <c r="AE4" s="105"/>
      <c r="AF4" s="69"/>
      <c r="AG4" s="72" t="str">
        <f t="shared" ref="AG4:AG49" si="3">B4</f>
        <v>0003028826</v>
      </c>
    </row>
    <row r="5" spans="1:45" x14ac:dyDescent="0.25">
      <c r="A5" s="56" t="str">
        <f t="shared" ref="A5:A68" si="4">IF(B5&gt;1,B5,"A venir")</f>
        <v>0003028827</v>
      </c>
      <c r="B5" s="67" t="s">
        <v>5</v>
      </c>
      <c r="C5" s="67" t="s">
        <v>24</v>
      </c>
      <c r="D5" s="80" t="s">
        <v>117</v>
      </c>
      <c r="E5" s="48">
        <v>154</v>
      </c>
      <c r="F5" s="48" t="s">
        <v>113</v>
      </c>
      <c r="G5" s="110"/>
      <c r="H5" s="41" t="str">
        <f t="shared" si="0"/>
        <v>004103S</v>
      </c>
      <c r="I5" s="73" t="str">
        <f t="shared" si="1"/>
        <v/>
      </c>
      <c r="J5" s="73"/>
      <c r="K5" s="41">
        <f t="shared" si="2"/>
        <v>154</v>
      </c>
      <c r="L5" s="43">
        <f t="shared" ref="L5:L68" si="5">K5</f>
        <v>154</v>
      </c>
      <c r="M5" s="76">
        <v>153</v>
      </c>
      <c r="N5" s="77">
        <v>154</v>
      </c>
      <c r="O5" s="77">
        <v>154</v>
      </c>
      <c r="P5" s="77">
        <v>153</v>
      </c>
      <c r="Q5" s="77">
        <v>0</v>
      </c>
      <c r="R5" s="133">
        <v>45848</v>
      </c>
      <c r="S5" s="134">
        <v>153</v>
      </c>
      <c r="T5" s="135">
        <v>45848</v>
      </c>
      <c r="U5" s="136">
        <v>154</v>
      </c>
      <c r="V5" s="137" t="s">
        <v>115</v>
      </c>
      <c r="W5" s="138" t="s">
        <v>116</v>
      </c>
      <c r="X5" s="139">
        <v>45849</v>
      </c>
      <c r="Y5" s="140">
        <v>154</v>
      </c>
      <c r="Z5" s="141" t="s">
        <v>2</v>
      </c>
      <c r="AA5" s="142">
        <v>45854</v>
      </c>
      <c r="AB5" s="143">
        <v>153</v>
      </c>
      <c r="AC5" s="144" t="s">
        <v>115</v>
      </c>
      <c r="AD5" s="145" t="s">
        <v>115</v>
      </c>
      <c r="AE5" s="105"/>
      <c r="AF5" s="69"/>
      <c r="AG5" s="72" t="str">
        <f t="shared" si="3"/>
        <v>0003028827</v>
      </c>
    </row>
    <row r="6" spans="1:45" x14ac:dyDescent="0.25">
      <c r="A6" s="56" t="str">
        <f t="shared" si="4"/>
        <v>0003028828</v>
      </c>
      <c r="B6" s="67" t="s">
        <v>6</v>
      </c>
      <c r="C6" s="67" t="s">
        <v>24</v>
      </c>
      <c r="D6" s="80" t="s">
        <v>117</v>
      </c>
      <c r="E6" s="48">
        <v>154</v>
      </c>
      <c r="F6" s="48" t="s">
        <v>113</v>
      </c>
      <c r="G6" s="110"/>
      <c r="H6" s="41" t="str">
        <f t="shared" si="0"/>
        <v>004103S</v>
      </c>
      <c r="I6" s="73" t="str">
        <f t="shared" si="1"/>
        <v/>
      </c>
      <c r="J6" s="73"/>
      <c r="K6" s="41">
        <f t="shared" si="2"/>
        <v>154</v>
      </c>
      <c r="L6" s="43">
        <f t="shared" si="5"/>
        <v>154</v>
      </c>
      <c r="M6" s="76">
        <v>153</v>
      </c>
      <c r="N6" s="77">
        <v>153</v>
      </c>
      <c r="O6" s="77">
        <v>153</v>
      </c>
      <c r="P6" s="77">
        <v>153</v>
      </c>
      <c r="Q6" s="77">
        <v>0</v>
      </c>
      <c r="R6" s="146">
        <v>45848</v>
      </c>
      <c r="S6" s="147">
        <v>153</v>
      </c>
      <c r="T6" s="148">
        <v>45848</v>
      </c>
      <c r="U6" s="149">
        <v>153</v>
      </c>
      <c r="V6" s="150" t="s">
        <v>115</v>
      </c>
      <c r="W6" s="151" t="s">
        <v>116</v>
      </c>
      <c r="X6" s="152">
        <v>45849</v>
      </c>
      <c r="Y6" s="153">
        <v>153</v>
      </c>
      <c r="Z6" s="141" t="s">
        <v>2</v>
      </c>
      <c r="AA6" s="154">
        <v>45853</v>
      </c>
      <c r="AB6" s="155">
        <v>153</v>
      </c>
      <c r="AC6" s="156" t="s">
        <v>115</v>
      </c>
      <c r="AD6" s="157" t="s">
        <v>115</v>
      </c>
      <c r="AE6" s="105"/>
      <c r="AF6" s="69"/>
      <c r="AG6" s="72" t="str">
        <f t="shared" si="3"/>
        <v>0003028828</v>
      </c>
    </row>
    <row r="7" spans="1:45" x14ac:dyDescent="0.25">
      <c r="A7" s="56" t="str">
        <f t="shared" si="4"/>
        <v>0003028829</v>
      </c>
      <c r="B7" s="67" t="s">
        <v>7</v>
      </c>
      <c r="C7" s="67" t="s">
        <v>24</v>
      </c>
      <c r="D7" s="80" t="s">
        <v>117</v>
      </c>
      <c r="E7" s="48">
        <v>154</v>
      </c>
      <c r="F7" s="48" t="s">
        <v>113</v>
      </c>
      <c r="G7" s="110"/>
      <c r="H7" s="41" t="str">
        <f t="shared" si="0"/>
        <v>004103S</v>
      </c>
      <c r="I7" s="73" t="str">
        <f t="shared" si="1"/>
        <v/>
      </c>
      <c r="J7" s="73"/>
      <c r="K7" s="41">
        <f t="shared" si="2"/>
        <v>154</v>
      </c>
      <c r="L7" s="43">
        <f t="shared" si="5"/>
        <v>154</v>
      </c>
      <c r="M7" s="76">
        <v>153</v>
      </c>
      <c r="N7" s="77">
        <v>153</v>
      </c>
      <c r="O7" s="77">
        <v>153</v>
      </c>
      <c r="P7" s="77">
        <v>153</v>
      </c>
      <c r="Q7" s="77">
        <v>0</v>
      </c>
      <c r="R7" s="146">
        <v>45848</v>
      </c>
      <c r="S7" s="147">
        <v>153</v>
      </c>
      <c r="T7" s="148">
        <v>45849</v>
      </c>
      <c r="U7" s="149">
        <v>153</v>
      </c>
      <c r="V7" s="150" t="s">
        <v>115</v>
      </c>
      <c r="W7" s="151" t="s">
        <v>116</v>
      </c>
      <c r="X7" s="152">
        <v>45849</v>
      </c>
      <c r="Y7" s="153">
        <v>153</v>
      </c>
      <c r="Z7" s="141" t="s">
        <v>2</v>
      </c>
      <c r="AA7" s="154">
        <v>45853</v>
      </c>
      <c r="AB7" s="155">
        <v>153</v>
      </c>
      <c r="AC7" s="156" t="s">
        <v>115</v>
      </c>
      <c r="AD7" s="157" t="s">
        <v>115</v>
      </c>
      <c r="AE7" s="105"/>
      <c r="AF7" s="69"/>
      <c r="AG7" s="72" t="str">
        <f t="shared" si="3"/>
        <v>0003028829</v>
      </c>
    </row>
    <row r="8" spans="1:45" x14ac:dyDescent="0.25">
      <c r="A8" s="56" t="str">
        <f t="shared" si="4"/>
        <v>0003032676</v>
      </c>
      <c r="B8" s="67" t="s">
        <v>25</v>
      </c>
      <c r="C8" s="67" t="s">
        <v>24</v>
      </c>
      <c r="D8" s="80" t="s">
        <v>117</v>
      </c>
      <c r="E8" s="48">
        <v>154</v>
      </c>
      <c r="F8" s="48" t="s">
        <v>113</v>
      </c>
      <c r="G8" s="110"/>
      <c r="H8" s="41" t="str">
        <f t="shared" si="0"/>
        <v>004103S</v>
      </c>
      <c r="I8" s="73" t="str">
        <f t="shared" si="1"/>
        <v/>
      </c>
      <c r="J8" s="73"/>
      <c r="K8" s="41">
        <f t="shared" si="2"/>
        <v>154</v>
      </c>
      <c r="L8" s="43">
        <f t="shared" si="5"/>
        <v>154</v>
      </c>
      <c r="M8" s="76">
        <v>154</v>
      </c>
      <c r="N8" s="77">
        <v>154</v>
      </c>
      <c r="O8" s="77">
        <v>154</v>
      </c>
      <c r="P8" s="77">
        <v>154</v>
      </c>
      <c r="Q8" s="77">
        <v>0</v>
      </c>
      <c r="R8" s="146">
        <v>45861</v>
      </c>
      <c r="S8" s="147">
        <v>154</v>
      </c>
      <c r="T8" s="148">
        <v>45861</v>
      </c>
      <c r="U8" s="149">
        <v>154</v>
      </c>
      <c r="V8" s="150" t="s">
        <v>115</v>
      </c>
      <c r="W8" s="151" t="s">
        <v>116</v>
      </c>
      <c r="X8" s="152">
        <v>45862</v>
      </c>
      <c r="Y8" s="153">
        <v>154</v>
      </c>
      <c r="Z8" s="141" t="s">
        <v>2</v>
      </c>
      <c r="AA8" s="154">
        <v>45891</v>
      </c>
      <c r="AB8" s="155">
        <v>154</v>
      </c>
      <c r="AC8" s="156" t="s">
        <v>115</v>
      </c>
      <c r="AD8" s="157" t="s">
        <v>115</v>
      </c>
      <c r="AE8" s="105"/>
      <c r="AF8" s="69"/>
      <c r="AG8" s="72" t="str">
        <f t="shared" si="3"/>
        <v>0003032676</v>
      </c>
    </row>
    <row r="9" spans="1:45" x14ac:dyDescent="0.25">
      <c r="A9" s="56" t="str">
        <f t="shared" si="4"/>
        <v>0003032677</v>
      </c>
      <c r="B9" s="67" t="s">
        <v>26</v>
      </c>
      <c r="C9" s="67" t="s">
        <v>24</v>
      </c>
      <c r="D9" s="80" t="s">
        <v>117</v>
      </c>
      <c r="E9" s="48">
        <v>154</v>
      </c>
      <c r="F9" s="48" t="s">
        <v>113</v>
      </c>
      <c r="G9" s="110"/>
      <c r="H9" s="41" t="str">
        <f t="shared" si="0"/>
        <v>004103S</v>
      </c>
      <c r="I9" s="73" t="str">
        <f t="shared" si="1"/>
        <v/>
      </c>
      <c r="J9" s="73"/>
      <c r="K9" s="41">
        <f t="shared" si="2"/>
        <v>154</v>
      </c>
      <c r="L9" s="43">
        <f t="shared" si="5"/>
        <v>154</v>
      </c>
      <c r="M9" s="76">
        <v>153</v>
      </c>
      <c r="N9" s="77">
        <v>153</v>
      </c>
      <c r="O9" s="77">
        <v>153</v>
      </c>
      <c r="P9" s="77">
        <v>153</v>
      </c>
      <c r="Q9" s="77">
        <v>0</v>
      </c>
      <c r="R9" s="146">
        <v>45861</v>
      </c>
      <c r="S9" s="147">
        <v>153</v>
      </c>
      <c r="T9" s="148">
        <v>45862</v>
      </c>
      <c r="U9" s="149">
        <v>153</v>
      </c>
      <c r="V9" s="150" t="s">
        <v>115</v>
      </c>
      <c r="W9" s="151" t="s">
        <v>116</v>
      </c>
      <c r="X9" s="152">
        <v>45862</v>
      </c>
      <c r="Y9" s="153">
        <v>153</v>
      </c>
      <c r="Z9" s="141" t="s">
        <v>2</v>
      </c>
      <c r="AA9" s="154">
        <v>45863</v>
      </c>
      <c r="AB9" s="155">
        <v>153</v>
      </c>
      <c r="AC9" s="156" t="s">
        <v>115</v>
      </c>
      <c r="AD9" s="157" t="s">
        <v>115</v>
      </c>
      <c r="AE9" s="105"/>
      <c r="AF9" s="69"/>
      <c r="AG9" s="72" t="str">
        <f t="shared" si="3"/>
        <v>0003032677</v>
      </c>
    </row>
    <row r="10" spans="1:45" x14ac:dyDescent="0.25">
      <c r="A10" s="56" t="str">
        <f t="shared" si="4"/>
        <v>0003032678</v>
      </c>
      <c r="B10" s="67" t="s">
        <v>27</v>
      </c>
      <c r="C10" s="67" t="s">
        <v>24</v>
      </c>
      <c r="D10" s="80" t="s">
        <v>117</v>
      </c>
      <c r="E10" s="48">
        <v>154</v>
      </c>
      <c r="F10" s="48" t="s">
        <v>113</v>
      </c>
      <c r="G10" s="110"/>
      <c r="H10" s="41" t="str">
        <f t="shared" si="0"/>
        <v>004103S</v>
      </c>
      <c r="I10" s="73" t="str">
        <f t="shared" si="1"/>
        <v/>
      </c>
      <c r="J10" s="73"/>
      <c r="K10" s="41">
        <f t="shared" si="2"/>
        <v>154</v>
      </c>
      <c r="L10" s="43">
        <f t="shared" si="5"/>
        <v>154</v>
      </c>
      <c r="M10" s="76">
        <v>153</v>
      </c>
      <c r="N10" s="77">
        <v>153</v>
      </c>
      <c r="O10" s="77">
        <v>153</v>
      </c>
      <c r="P10" s="77">
        <v>153</v>
      </c>
      <c r="Q10" s="77">
        <v>0</v>
      </c>
      <c r="R10" s="146">
        <v>45861</v>
      </c>
      <c r="S10" s="147">
        <v>153</v>
      </c>
      <c r="T10" s="148">
        <v>45862</v>
      </c>
      <c r="U10" s="149">
        <v>153</v>
      </c>
      <c r="V10" s="150" t="s">
        <v>115</v>
      </c>
      <c r="W10" s="151" t="s">
        <v>116</v>
      </c>
      <c r="X10" s="152">
        <v>45862</v>
      </c>
      <c r="Y10" s="153">
        <v>153</v>
      </c>
      <c r="Z10" s="141" t="s">
        <v>2</v>
      </c>
      <c r="AA10" s="154">
        <v>45889</v>
      </c>
      <c r="AB10" s="155">
        <v>153</v>
      </c>
      <c r="AC10" s="156" t="s">
        <v>115</v>
      </c>
      <c r="AD10" s="157" t="s">
        <v>115</v>
      </c>
      <c r="AE10" s="105"/>
      <c r="AF10" s="69"/>
      <c r="AG10" s="72" t="str">
        <f t="shared" si="3"/>
        <v>0003032678</v>
      </c>
    </row>
    <row r="11" spans="1:45" x14ac:dyDescent="0.25">
      <c r="A11" s="56" t="str">
        <f t="shared" si="4"/>
        <v>0003028830</v>
      </c>
      <c r="B11" s="67" t="s">
        <v>8</v>
      </c>
      <c r="C11" s="67" t="s">
        <v>28</v>
      </c>
      <c r="D11" s="80" t="s">
        <v>117</v>
      </c>
      <c r="E11" s="48">
        <v>154</v>
      </c>
      <c r="F11" s="48" t="s">
        <v>113</v>
      </c>
      <c r="G11" s="110"/>
      <c r="H11" s="41" t="str">
        <f t="shared" si="0"/>
        <v>004103S</v>
      </c>
      <c r="I11" s="73" t="str">
        <f t="shared" si="1"/>
        <v/>
      </c>
      <c r="J11" s="73"/>
      <c r="K11" s="41">
        <f t="shared" si="2"/>
        <v>154</v>
      </c>
      <c r="L11" s="43">
        <f t="shared" si="5"/>
        <v>154</v>
      </c>
      <c r="M11" s="76">
        <v>153</v>
      </c>
      <c r="N11" s="77">
        <v>153</v>
      </c>
      <c r="O11" s="77">
        <v>153</v>
      </c>
      <c r="P11" s="77">
        <v>153</v>
      </c>
      <c r="Q11" s="77">
        <v>0</v>
      </c>
      <c r="R11" s="146">
        <v>45847</v>
      </c>
      <c r="S11" s="147">
        <v>153</v>
      </c>
      <c r="T11" s="148">
        <v>45848</v>
      </c>
      <c r="U11" s="149">
        <v>153</v>
      </c>
      <c r="V11" s="150" t="s">
        <v>115</v>
      </c>
      <c r="W11" s="151" t="s">
        <v>116</v>
      </c>
      <c r="X11" s="152">
        <v>45848</v>
      </c>
      <c r="Y11" s="153">
        <v>153</v>
      </c>
      <c r="Z11" s="141" t="s">
        <v>2</v>
      </c>
      <c r="AA11" s="154">
        <v>45853</v>
      </c>
      <c r="AB11" s="155">
        <v>153</v>
      </c>
      <c r="AC11" s="156" t="s">
        <v>115</v>
      </c>
      <c r="AD11" s="157" t="s">
        <v>115</v>
      </c>
      <c r="AE11" s="105"/>
      <c r="AF11" s="69"/>
      <c r="AG11" s="72" t="str">
        <f t="shared" si="3"/>
        <v>0003028830</v>
      </c>
    </row>
    <row r="12" spans="1:45" x14ac:dyDescent="0.25">
      <c r="A12" s="56" t="str">
        <f t="shared" si="4"/>
        <v>0003028831</v>
      </c>
      <c r="B12" s="67" t="s">
        <v>9</v>
      </c>
      <c r="C12" s="67" t="s">
        <v>28</v>
      </c>
      <c r="D12" s="80" t="s">
        <v>117</v>
      </c>
      <c r="E12" s="48">
        <v>154</v>
      </c>
      <c r="F12" s="48" t="s">
        <v>113</v>
      </c>
      <c r="G12" s="110"/>
      <c r="H12" s="41" t="str">
        <f t="shared" si="0"/>
        <v>004103S</v>
      </c>
      <c r="I12" s="73" t="str">
        <f t="shared" si="1"/>
        <v/>
      </c>
      <c r="J12" s="73"/>
      <c r="K12" s="41">
        <f t="shared" si="2"/>
        <v>154</v>
      </c>
      <c r="L12" s="43">
        <f t="shared" si="5"/>
        <v>154</v>
      </c>
      <c r="M12" s="76">
        <v>153</v>
      </c>
      <c r="N12" s="77">
        <v>153</v>
      </c>
      <c r="O12" s="77">
        <v>153</v>
      </c>
      <c r="P12" s="77">
        <v>153</v>
      </c>
      <c r="Q12" s="77">
        <v>0</v>
      </c>
      <c r="R12" s="146">
        <v>45847</v>
      </c>
      <c r="S12" s="147">
        <v>153</v>
      </c>
      <c r="T12" s="148">
        <v>45848</v>
      </c>
      <c r="U12" s="149">
        <v>153</v>
      </c>
      <c r="V12" s="150" t="s">
        <v>115</v>
      </c>
      <c r="W12" s="151" t="s">
        <v>116</v>
      </c>
      <c r="X12" s="152">
        <v>45848</v>
      </c>
      <c r="Y12" s="153">
        <v>153</v>
      </c>
      <c r="Z12" s="141" t="s">
        <v>2</v>
      </c>
      <c r="AA12" s="154">
        <v>45850</v>
      </c>
      <c r="AB12" s="155">
        <v>153</v>
      </c>
      <c r="AC12" s="156" t="s">
        <v>115</v>
      </c>
      <c r="AD12" s="157" t="s">
        <v>115</v>
      </c>
      <c r="AE12" s="105"/>
      <c r="AF12" s="69"/>
      <c r="AG12" s="72" t="str">
        <f t="shared" si="3"/>
        <v>0003028831</v>
      </c>
    </row>
    <row r="13" spans="1:45" x14ac:dyDescent="0.25">
      <c r="A13" s="56" t="str">
        <f t="shared" si="4"/>
        <v>0003028832</v>
      </c>
      <c r="B13" s="67" t="s">
        <v>10</v>
      </c>
      <c r="C13" s="67" t="s">
        <v>28</v>
      </c>
      <c r="D13" s="80" t="s">
        <v>117</v>
      </c>
      <c r="E13" s="48">
        <v>154</v>
      </c>
      <c r="F13" s="48" t="s">
        <v>113</v>
      </c>
      <c r="G13" s="110"/>
      <c r="H13" s="41" t="str">
        <f t="shared" si="0"/>
        <v>004103S</v>
      </c>
      <c r="I13" s="73" t="str">
        <f t="shared" si="1"/>
        <v/>
      </c>
      <c r="J13" s="73"/>
      <c r="K13" s="41">
        <f t="shared" si="2"/>
        <v>154</v>
      </c>
      <c r="L13" s="43">
        <f t="shared" si="5"/>
        <v>154</v>
      </c>
      <c r="M13" s="76">
        <v>154</v>
      </c>
      <c r="N13" s="77">
        <v>154</v>
      </c>
      <c r="O13" s="77">
        <v>154</v>
      </c>
      <c r="P13" s="77">
        <v>154</v>
      </c>
      <c r="Q13" s="77">
        <v>0</v>
      </c>
      <c r="R13" s="146">
        <v>45847</v>
      </c>
      <c r="S13" s="147">
        <v>154</v>
      </c>
      <c r="T13" s="148">
        <v>45848</v>
      </c>
      <c r="U13" s="149">
        <v>154</v>
      </c>
      <c r="V13" s="150" t="s">
        <v>115</v>
      </c>
      <c r="W13" s="151" t="s">
        <v>116</v>
      </c>
      <c r="X13" s="152">
        <v>45848</v>
      </c>
      <c r="Y13" s="153">
        <v>154</v>
      </c>
      <c r="Z13" s="141" t="s">
        <v>2</v>
      </c>
      <c r="AA13" s="154">
        <v>45849</v>
      </c>
      <c r="AB13" s="155">
        <v>154</v>
      </c>
      <c r="AC13" s="156" t="s">
        <v>115</v>
      </c>
      <c r="AD13" s="157" t="s">
        <v>115</v>
      </c>
      <c r="AE13" s="105"/>
      <c r="AF13" s="69"/>
      <c r="AG13" s="72" t="str">
        <f t="shared" si="3"/>
        <v>0003028832</v>
      </c>
    </row>
    <row r="14" spans="1:45" x14ac:dyDescent="0.25">
      <c r="A14" s="56" t="str">
        <f t="shared" si="4"/>
        <v>0003028833</v>
      </c>
      <c r="B14" s="67" t="s">
        <v>11</v>
      </c>
      <c r="C14" s="67" t="s">
        <v>28</v>
      </c>
      <c r="D14" s="80" t="s">
        <v>117</v>
      </c>
      <c r="E14" s="48">
        <v>154</v>
      </c>
      <c r="F14" s="48" t="s">
        <v>113</v>
      </c>
      <c r="G14" s="110"/>
      <c r="H14" s="41" t="str">
        <f t="shared" ref="H14:H23" si="6">MID(C14,1,7)</f>
        <v>004103S</v>
      </c>
      <c r="I14" s="73" t="str">
        <f t="shared" ref="I14:I23" si="7">IF(G14&gt;0,G14,"")</f>
        <v/>
      </c>
      <c r="J14" s="73"/>
      <c r="K14" s="41">
        <f t="shared" ref="K14:K23" si="8">E14</f>
        <v>154</v>
      </c>
      <c r="L14" s="43">
        <f t="shared" ref="L14:L23" si="9">K14</f>
        <v>154</v>
      </c>
      <c r="M14" s="76">
        <v>154</v>
      </c>
      <c r="N14" s="77">
        <v>154</v>
      </c>
      <c r="O14" s="77">
        <v>154</v>
      </c>
      <c r="P14" s="77">
        <v>154</v>
      </c>
      <c r="Q14" s="77">
        <v>0</v>
      </c>
      <c r="R14" s="146">
        <v>45847</v>
      </c>
      <c r="S14" s="147">
        <v>154</v>
      </c>
      <c r="T14" s="148">
        <v>45848</v>
      </c>
      <c r="U14" s="149">
        <v>154</v>
      </c>
      <c r="V14" s="150" t="s">
        <v>115</v>
      </c>
      <c r="W14" s="151" t="s">
        <v>116</v>
      </c>
      <c r="X14" s="152">
        <v>45848</v>
      </c>
      <c r="Y14" s="153">
        <v>154</v>
      </c>
      <c r="Z14" s="141" t="s">
        <v>2</v>
      </c>
      <c r="AA14" s="154">
        <v>45853</v>
      </c>
      <c r="AB14" s="155">
        <v>154</v>
      </c>
      <c r="AC14" s="156" t="s">
        <v>115</v>
      </c>
      <c r="AD14" s="157" t="s">
        <v>115</v>
      </c>
      <c r="AE14" s="105"/>
      <c r="AF14" s="69"/>
      <c r="AG14" s="72" t="str">
        <f t="shared" si="3"/>
        <v>0003028833</v>
      </c>
    </row>
    <row r="15" spans="1:45" x14ac:dyDescent="0.25">
      <c r="A15" s="56" t="str">
        <f t="shared" si="4"/>
        <v>0003032679</v>
      </c>
      <c r="B15" s="67" t="s">
        <v>29</v>
      </c>
      <c r="C15" s="67" t="s">
        <v>28</v>
      </c>
      <c r="D15" s="80" t="s">
        <v>117</v>
      </c>
      <c r="E15" s="48">
        <v>154</v>
      </c>
      <c r="F15" s="48" t="s">
        <v>113</v>
      </c>
      <c r="G15" s="110"/>
      <c r="H15" s="41" t="str">
        <f t="shared" si="6"/>
        <v>004103S</v>
      </c>
      <c r="I15" s="73" t="str">
        <f t="shared" si="7"/>
        <v/>
      </c>
      <c r="J15" s="73"/>
      <c r="K15" s="41">
        <f t="shared" si="8"/>
        <v>154</v>
      </c>
      <c r="L15" s="43">
        <f t="shared" si="9"/>
        <v>154</v>
      </c>
      <c r="M15" s="76">
        <v>152</v>
      </c>
      <c r="N15" s="77">
        <v>152</v>
      </c>
      <c r="O15" s="77">
        <v>152</v>
      </c>
      <c r="P15" s="77">
        <v>152</v>
      </c>
      <c r="Q15" s="77">
        <v>0</v>
      </c>
      <c r="R15" s="146">
        <v>45860</v>
      </c>
      <c r="S15" s="147">
        <v>152</v>
      </c>
      <c r="T15" s="148">
        <v>45860</v>
      </c>
      <c r="U15" s="149">
        <v>152</v>
      </c>
      <c r="V15" s="150" t="s">
        <v>115</v>
      </c>
      <c r="W15" s="151" t="s">
        <v>116</v>
      </c>
      <c r="X15" s="152">
        <v>45861</v>
      </c>
      <c r="Y15" s="153">
        <v>152</v>
      </c>
      <c r="Z15" s="141" t="s">
        <v>2</v>
      </c>
      <c r="AA15" s="154">
        <v>45862</v>
      </c>
      <c r="AB15" s="155">
        <v>152</v>
      </c>
      <c r="AC15" s="156" t="s">
        <v>115</v>
      </c>
      <c r="AD15" s="157" t="s">
        <v>115</v>
      </c>
      <c r="AE15" s="105"/>
      <c r="AF15" s="69"/>
      <c r="AG15" s="72" t="str">
        <f t="shared" si="3"/>
        <v>0003032679</v>
      </c>
    </row>
    <row r="16" spans="1:45" x14ac:dyDescent="0.25">
      <c r="A16" s="56" t="str">
        <f t="shared" si="4"/>
        <v>0003032685</v>
      </c>
      <c r="B16" s="67" t="s">
        <v>30</v>
      </c>
      <c r="C16" s="67" t="s">
        <v>28</v>
      </c>
      <c r="D16" s="80" t="s">
        <v>117</v>
      </c>
      <c r="E16" s="48">
        <v>154</v>
      </c>
      <c r="F16" s="48" t="s">
        <v>113</v>
      </c>
      <c r="G16" s="110"/>
      <c r="H16" s="41" t="str">
        <f t="shared" si="6"/>
        <v>004103S</v>
      </c>
      <c r="I16" s="73" t="str">
        <f t="shared" si="7"/>
        <v/>
      </c>
      <c r="J16" s="73"/>
      <c r="K16" s="41">
        <f t="shared" si="8"/>
        <v>154</v>
      </c>
      <c r="L16" s="43">
        <f t="shared" si="9"/>
        <v>154</v>
      </c>
      <c r="M16" s="76">
        <v>153</v>
      </c>
      <c r="N16" s="77">
        <v>153</v>
      </c>
      <c r="O16" s="77">
        <v>153</v>
      </c>
      <c r="P16" s="77">
        <v>153</v>
      </c>
      <c r="Q16" s="77">
        <v>0</v>
      </c>
      <c r="R16" s="146">
        <v>45861</v>
      </c>
      <c r="S16" s="147">
        <v>153</v>
      </c>
      <c r="T16" s="148">
        <v>45862</v>
      </c>
      <c r="U16" s="149">
        <v>153</v>
      </c>
      <c r="V16" s="150" t="s">
        <v>115</v>
      </c>
      <c r="W16" s="151" t="s">
        <v>116</v>
      </c>
      <c r="X16" s="152">
        <v>45862</v>
      </c>
      <c r="Y16" s="153">
        <v>153</v>
      </c>
      <c r="Z16" s="141" t="s">
        <v>2</v>
      </c>
      <c r="AA16" s="154">
        <v>45890</v>
      </c>
      <c r="AB16" s="155">
        <v>153</v>
      </c>
      <c r="AC16" s="156">
        <v>45891</v>
      </c>
      <c r="AD16" s="157">
        <v>150</v>
      </c>
      <c r="AE16" s="105"/>
      <c r="AF16" s="69"/>
      <c r="AG16" s="72" t="str">
        <f t="shared" si="3"/>
        <v>0003032685</v>
      </c>
    </row>
    <row r="17" spans="1:33" x14ac:dyDescent="0.25">
      <c r="A17" s="56" t="str">
        <f t="shared" si="4"/>
        <v>0003032680</v>
      </c>
      <c r="B17" s="67" t="s">
        <v>31</v>
      </c>
      <c r="C17" s="67" t="s">
        <v>28</v>
      </c>
      <c r="D17" s="80" t="s">
        <v>117</v>
      </c>
      <c r="E17" s="48">
        <v>154</v>
      </c>
      <c r="F17" s="48" t="s">
        <v>113</v>
      </c>
      <c r="G17" s="110"/>
      <c r="H17" s="41" t="str">
        <f t="shared" si="6"/>
        <v>004103S</v>
      </c>
      <c r="I17" s="73" t="str">
        <f t="shared" si="7"/>
        <v/>
      </c>
      <c r="J17" s="73"/>
      <c r="K17" s="41">
        <f t="shared" si="8"/>
        <v>154</v>
      </c>
      <c r="L17" s="43">
        <f t="shared" si="9"/>
        <v>154</v>
      </c>
      <c r="M17" s="76">
        <v>153</v>
      </c>
      <c r="N17" s="77">
        <v>153</v>
      </c>
      <c r="O17" s="77">
        <v>153</v>
      </c>
      <c r="P17" s="77">
        <v>153</v>
      </c>
      <c r="Q17" s="77">
        <v>0</v>
      </c>
      <c r="R17" s="146">
        <v>45860</v>
      </c>
      <c r="S17" s="147">
        <v>153</v>
      </c>
      <c r="T17" s="148">
        <v>45860</v>
      </c>
      <c r="U17" s="149">
        <v>153</v>
      </c>
      <c r="V17" s="150" t="s">
        <v>115</v>
      </c>
      <c r="W17" s="151" t="s">
        <v>116</v>
      </c>
      <c r="X17" s="152">
        <v>45861</v>
      </c>
      <c r="Y17" s="153">
        <v>153</v>
      </c>
      <c r="Z17" s="141" t="s">
        <v>2</v>
      </c>
      <c r="AA17" s="154">
        <v>45862</v>
      </c>
      <c r="AB17" s="155">
        <v>153</v>
      </c>
      <c r="AC17" s="156" t="s">
        <v>115</v>
      </c>
      <c r="AD17" s="157" t="s">
        <v>115</v>
      </c>
      <c r="AE17" s="105"/>
      <c r="AF17" s="69"/>
      <c r="AG17" s="72" t="str">
        <f t="shared" si="3"/>
        <v>0003032680</v>
      </c>
    </row>
    <row r="18" spans="1:33" x14ac:dyDescent="0.25">
      <c r="A18" s="56" t="str">
        <f t="shared" si="4"/>
        <v>0003032681</v>
      </c>
      <c r="B18" s="67" t="s">
        <v>32</v>
      </c>
      <c r="C18" s="67" t="s">
        <v>28</v>
      </c>
      <c r="D18" s="80" t="s">
        <v>117</v>
      </c>
      <c r="E18" s="48">
        <v>154</v>
      </c>
      <c r="F18" s="48" t="s">
        <v>113</v>
      </c>
      <c r="G18" s="110"/>
      <c r="H18" s="41" t="str">
        <f t="shared" si="6"/>
        <v>004103S</v>
      </c>
      <c r="I18" s="73" t="str">
        <f t="shared" si="7"/>
        <v/>
      </c>
      <c r="J18" s="73"/>
      <c r="K18" s="41">
        <f t="shared" si="8"/>
        <v>154</v>
      </c>
      <c r="L18" s="43">
        <f t="shared" si="9"/>
        <v>154</v>
      </c>
      <c r="M18" s="76">
        <v>153</v>
      </c>
      <c r="N18" s="77">
        <v>153</v>
      </c>
      <c r="O18" s="77">
        <v>153</v>
      </c>
      <c r="P18" s="77">
        <v>153</v>
      </c>
      <c r="Q18" s="77">
        <v>0</v>
      </c>
      <c r="R18" s="146">
        <v>45860</v>
      </c>
      <c r="S18" s="147">
        <v>153</v>
      </c>
      <c r="T18" s="148">
        <v>45861</v>
      </c>
      <c r="U18" s="149">
        <v>153</v>
      </c>
      <c r="V18" s="150" t="s">
        <v>115</v>
      </c>
      <c r="W18" s="151" t="s">
        <v>116</v>
      </c>
      <c r="X18" s="152">
        <v>45862</v>
      </c>
      <c r="Y18" s="153">
        <v>153</v>
      </c>
      <c r="Z18" s="141" t="s">
        <v>2</v>
      </c>
      <c r="AA18" s="154">
        <v>45894</v>
      </c>
      <c r="AB18" s="155">
        <v>153</v>
      </c>
      <c r="AC18" s="156" t="s">
        <v>115</v>
      </c>
      <c r="AD18" s="157" t="s">
        <v>115</v>
      </c>
      <c r="AE18" s="105"/>
      <c r="AF18" s="69"/>
      <c r="AG18" s="72" t="str">
        <f t="shared" si="3"/>
        <v>0003032681</v>
      </c>
    </row>
    <row r="19" spans="1:33" x14ac:dyDescent="0.25">
      <c r="A19" s="56" t="str">
        <f t="shared" si="4"/>
        <v>0003032682</v>
      </c>
      <c r="B19" s="67" t="s">
        <v>33</v>
      </c>
      <c r="C19" s="67" t="s">
        <v>28</v>
      </c>
      <c r="D19" s="80" t="s">
        <v>117</v>
      </c>
      <c r="E19" s="48">
        <v>154</v>
      </c>
      <c r="F19" s="48" t="s">
        <v>113</v>
      </c>
      <c r="G19" s="110"/>
      <c r="H19" s="41" t="str">
        <f t="shared" si="6"/>
        <v>004103S</v>
      </c>
      <c r="I19" s="73" t="str">
        <f t="shared" si="7"/>
        <v/>
      </c>
      <c r="J19" s="73"/>
      <c r="K19" s="41">
        <f t="shared" si="8"/>
        <v>154</v>
      </c>
      <c r="L19" s="43">
        <f t="shared" si="9"/>
        <v>154</v>
      </c>
      <c r="M19" s="76">
        <v>154</v>
      </c>
      <c r="N19" s="77">
        <v>154</v>
      </c>
      <c r="O19" s="77">
        <v>154</v>
      </c>
      <c r="P19" s="77">
        <v>154</v>
      </c>
      <c r="Q19" s="77">
        <v>0</v>
      </c>
      <c r="R19" s="146">
        <v>45860</v>
      </c>
      <c r="S19" s="147">
        <v>154</v>
      </c>
      <c r="T19" s="148">
        <v>45860</v>
      </c>
      <c r="U19" s="149">
        <v>154</v>
      </c>
      <c r="V19" s="150" t="s">
        <v>115</v>
      </c>
      <c r="W19" s="151" t="s">
        <v>116</v>
      </c>
      <c r="X19" s="152">
        <v>45861</v>
      </c>
      <c r="Y19" s="153">
        <v>154</v>
      </c>
      <c r="Z19" s="141" t="s">
        <v>2</v>
      </c>
      <c r="AA19" s="154">
        <v>45862</v>
      </c>
      <c r="AB19" s="155">
        <v>154</v>
      </c>
      <c r="AC19" s="156" t="s">
        <v>115</v>
      </c>
      <c r="AD19" s="157" t="s">
        <v>115</v>
      </c>
      <c r="AE19" s="105"/>
      <c r="AF19" s="69"/>
      <c r="AG19" s="72" t="str">
        <f t="shared" si="3"/>
        <v>0003032682</v>
      </c>
    </row>
    <row r="20" spans="1:33" x14ac:dyDescent="0.25">
      <c r="A20" s="56" t="str">
        <f t="shared" si="4"/>
        <v>0003032683</v>
      </c>
      <c r="B20" s="67" t="s">
        <v>34</v>
      </c>
      <c r="C20" s="67" t="s">
        <v>28</v>
      </c>
      <c r="D20" s="80" t="s">
        <v>117</v>
      </c>
      <c r="E20" s="48">
        <v>154</v>
      </c>
      <c r="F20" s="48" t="s">
        <v>113</v>
      </c>
      <c r="G20" s="110"/>
      <c r="H20" s="41" t="str">
        <f t="shared" si="6"/>
        <v>004103S</v>
      </c>
      <c r="I20" s="73" t="str">
        <f t="shared" si="7"/>
        <v/>
      </c>
      <c r="J20" s="73"/>
      <c r="K20" s="41">
        <f t="shared" si="8"/>
        <v>154</v>
      </c>
      <c r="L20" s="43">
        <f t="shared" si="9"/>
        <v>154</v>
      </c>
      <c r="M20" s="76">
        <v>152</v>
      </c>
      <c r="N20" s="77">
        <v>152</v>
      </c>
      <c r="O20" s="77">
        <v>152</v>
      </c>
      <c r="P20" s="77">
        <v>152</v>
      </c>
      <c r="Q20" s="77">
        <v>0</v>
      </c>
      <c r="R20" s="146">
        <v>45860</v>
      </c>
      <c r="S20" s="147">
        <v>152</v>
      </c>
      <c r="T20" s="148">
        <v>45861</v>
      </c>
      <c r="U20" s="149">
        <v>152</v>
      </c>
      <c r="V20" s="150" t="s">
        <v>115</v>
      </c>
      <c r="W20" s="151" t="s">
        <v>116</v>
      </c>
      <c r="X20" s="152">
        <v>45862</v>
      </c>
      <c r="Y20" s="153">
        <v>152</v>
      </c>
      <c r="Z20" s="141" t="s">
        <v>2</v>
      </c>
      <c r="AA20" s="154">
        <v>45863</v>
      </c>
      <c r="AB20" s="155">
        <v>152</v>
      </c>
      <c r="AC20" s="156" t="s">
        <v>115</v>
      </c>
      <c r="AD20" s="157" t="s">
        <v>115</v>
      </c>
      <c r="AE20" s="105"/>
      <c r="AF20" s="69"/>
      <c r="AG20" s="72" t="str">
        <f t="shared" si="3"/>
        <v>0003032683</v>
      </c>
    </row>
    <row r="21" spans="1:33" x14ac:dyDescent="0.25">
      <c r="A21" s="56" t="str">
        <f t="shared" si="4"/>
        <v>0003028834</v>
      </c>
      <c r="B21" s="67" t="s">
        <v>12</v>
      </c>
      <c r="C21" s="67" t="s">
        <v>35</v>
      </c>
      <c r="D21" s="80" t="s">
        <v>117</v>
      </c>
      <c r="E21" s="48">
        <v>154</v>
      </c>
      <c r="F21" s="48" t="s">
        <v>113</v>
      </c>
      <c r="G21" s="110"/>
      <c r="H21" s="41" t="str">
        <f t="shared" si="6"/>
        <v>004103S</v>
      </c>
      <c r="I21" s="73" t="str">
        <f t="shared" si="7"/>
        <v/>
      </c>
      <c r="J21" s="73"/>
      <c r="K21" s="41">
        <f t="shared" si="8"/>
        <v>154</v>
      </c>
      <c r="L21" s="43">
        <f t="shared" si="9"/>
        <v>154</v>
      </c>
      <c r="M21" s="76">
        <v>153</v>
      </c>
      <c r="N21" s="77">
        <v>153</v>
      </c>
      <c r="O21" s="77">
        <v>153</v>
      </c>
      <c r="P21" s="77">
        <v>153</v>
      </c>
      <c r="Q21" s="77">
        <v>0</v>
      </c>
      <c r="R21" s="146">
        <v>45846</v>
      </c>
      <c r="S21" s="147">
        <v>153</v>
      </c>
      <c r="T21" s="148">
        <v>45853</v>
      </c>
      <c r="U21" s="149">
        <v>153</v>
      </c>
      <c r="V21" s="150" t="s">
        <v>115</v>
      </c>
      <c r="W21" s="151" t="s">
        <v>116</v>
      </c>
      <c r="X21" s="152">
        <v>45853</v>
      </c>
      <c r="Y21" s="153">
        <v>153</v>
      </c>
      <c r="Z21" s="141" t="s">
        <v>2</v>
      </c>
      <c r="AA21" s="154">
        <v>45862</v>
      </c>
      <c r="AB21" s="155">
        <v>153</v>
      </c>
      <c r="AC21" s="156">
        <v>45862</v>
      </c>
      <c r="AD21" s="157">
        <v>153</v>
      </c>
      <c r="AE21" s="105"/>
      <c r="AF21" s="69"/>
      <c r="AG21" s="72" t="str">
        <f t="shared" si="3"/>
        <v>0003028834</v>
      </c>
    </row>
    <row r="22" spans="1:33" x14ac:dyDescent="0.25">
      <c r="A22" s="56" t="str">
        <f t="shared" si="4"/>
        <v>0003028835</v>
      </c>
      <c r="B22" s="67" t="s">
        <v>13</v>
      </c>
      <c r="C22" s="67" t="s">
        <v>35</v>
      </c>
      <c r="D22" s="80" t="s">
        <v>117</v>
      </c>
      <c r="E22" s="48">
        <v>154</v>
      </c>
      <c r="F22" s="48" t="s">
        <v>113</v>
      </c>
      <c r="G22" s="110"/>
      <c r="H22" s="41" t="str">
        <f t="shared" si="6"/>
        <v>004103S</v>
      </c>
      <c r="I22" s="73" t="str">
        <f t="shared" si="7"/>
        <v/>
      </c>
      <c r="J22" s="73"/>
      <c r="K22" s="41">
        <f t="shared" si="8"/>
        <v>154</v>
      </c>
      <c r="L22" s="43">
        <f t="shared" si="9"/>
        <v>154</v>
      </c>
      <c r="M22" s="76">
        <v>153</v>
      </c>
      <c r="N22" s="77">
        <v>153</v>
      </c>
      <c r="O22" s="77">
        <v>153</v>
      </c>
      <c r="P22" s="77">
        <v>153</v>
      </c>
      <c r="Q22" s="77">
        <v>0</v>
      </c>
      <c r="R22" s="146">
        <v>45846</v>
      </c>
      <c r="S22" s="147">
        <v>153</v>
      </c>
      <c r="T22" s="148">
        <v>45847</v>
      </c>
      <c r="U22" s="149">
        <v>153</v>
      </c>
      <c r="V22" s="150" t="s">
        <v>115</v>
      </c>
      <c r="W22" s="151" t="s">
        <v>116</v>
      </c>
      <c r="X22" s="152">
        <v>45847</v>
      </c>
      <c r="Y22" s="153">
        <v>153</v>
      </c>
      <c r="Z22" s="141" t="s">
        <v>2</v>
      </c>
      <c r="AA22" s="154">
        <v>45850</v>
      </c>
      <c r="AB22" s="155">
        <v>153</v>
      </c>
      <c r="AC22" s="156" t="s">
        <v>115</v>
      </c>
      <c r="AD22" s="157" t="s">
        <v>115</v>
      </c>
      <c r="AE22" s="105"/>
      <c r="AF22" s="69"/>
      <c r="AG22" s="72" t="str">
        <f t="shared" si="3"/>
        <v>0003028835</v>
      </c>
    </row>
    <row r="23" spans="1:33" x14ac:dyDescent="0.25">
      <c r="A23" s="56" t="str">
        <f t="shared" si="4"/>
        <v>0003028836</v>
      </c>
      <c r="B23" s="67" t="s">
        <v>14</v>
      </c>
      <c r="C23" s="67" t="s">
        <v>35</v>
      </c>
      <c r="D23" s="80" t="s">
        <v>117</v>
      </c>
      <c r="E23" s="48">
        <v>154</v>
      </c>
      <c r="F23" s="48" t="s">
        <v>113</v>
      </c>
      <c r="G23" s="110"/>
      <c r="H23" s="41" t="str">
        <f t="shared" si="6"/>
        <v>004103S</v>
      </c>
      <c r="I23" s="73" t="str">
        <f t="shared" si="7"/>
        <v/>
      </c>
      <c r="J23" s="73"/>
      <c r="K23" s="41">
        <f t="shared" si="8"/>
        <v>154</v>
      </c>
      <c r="L23" s="43">
        <f t="shared" si="9"/>
        <v>154</v>
      </c>
      <c r="M23" s="76">
        <v>152</v>
      </c>
      <c r="N23" s="77">
        <v>152</v>
      </c>
      <c r="O23" s="77">
        <v>152</v>
      </c>
      <c r="P23" s="77">
        <v>152</v>
      </c>
      <c r="Q23" s="77">
        <v>0</v>
      </c>
      <c r="R23" s="146">
        <v>45847</v>
      </c>
      <c r="S23" s="147">
        <v>152</v>
      </c>
      <c r="T23" s="148">
        <v>45847</v>
      </c>
      <c r="U23" s="149">
        <v>152</v>
      </c>
      <c r="V23" s="150" t="s">
        <v>115</v>
      </c>
      <c r="W23" s="151" t="s">
        <v>116</v>
      </c>
      <c r="X23" s="152">
        <v>45847</v>
      </c>
      <c r="Y23" s="153">
        <v>152</v>
      </c>
      <c r="Z23" s="141" t="s">
        <v>2</v>
      </c>
      <c r="AA23" s="154">
        <v>45850</v>
      </c>
      <c r="AB23" s="155">
        <v>152</v>
      </c>
      <c r="AC23" s="156" t="s">
        <v>115</v>
      </c>
      <c r="AD23" s="157" t="s">
        <v>115</v>
      </c>
      <c r="AE23" s="105"/>
      <c r="AF23" s="69"/>
      <c r="AG23" s="72" t="str">
        <f t="shared" si="3"/>
        <v>0003028836</v>
      </c>
    </row>
    <row r="24" spans="1:33" x14ac:dyDescent="0.25">
      <c r="A24" s="56" t="str">
        <f t="shared" si="4"/>
        <v>0003028837</v>
      </c>
      <c r="B24" s="67" t="s">
        <v>15</v>
      </c>
      <c r="C24" s="67" t="s">
        <v>35</v>
      </c>
      <c r="D24" s="80" t="s">
        <v>117</v>
      </c>
      <c r="E24" s="48">
        <v>154</v>
      </c>
      <c r="F24" s="48" t="s">
        <v>113</v>
      </c>
      <c r="G24" s="110"/>
      <c r="H24" s="41" t="str">
        <f t="shared" si="0"/>
        <v>004103S</v>
      </c>
      <c r="I24" s="73" t="str">
        <f t="shared" si="1"/>
        <v/>
      </c>
      <c r="J24" s="73"/>
      <c r="K24" s="41">
        <f t="shared" si="2"/>
        <v>154</v>
      </c>
      <c r="L24" s="43">
        <f t="shared" si="5"/>
        <v>154</v>
      </c>
      <c r="M24" s="76">
        <v>153</v>
      </c>
      <c r="N24" s="77">
        <v>153</v>
      </c>
      <c r="O24" s="77">
        <v>153</v>
      </c>
      <c r="P24" s="77">
        <v>153</v>
      </c>
      <c r="Q24" s="77">
        <v>0</v>
      </c>
      <c r="R24" s="146">
        <v>45847</v>
      </c>
      <c r="S24" s="147">
        <v>153</v>
      </c>
      <c r="T24" s="148">
        <v>45847</v>
      </c>
      <c r="U24" s="149">
        <v>153</v>
      </c>
      <c r="V24" s="150" t="s">
        <v>115</v>
      </c>
      <c r="W24" s="151" t="s">
        <v>116</v>
      </c>
      <c r="X24" s="152">
        <v>45847</v>
      </c>
      <c r="Y24" s="153">
        <v>153</v>
      </c>
      <c r="Z24" s="141" t="s">
        <v>2</v>
      </c>
      <c r="AA24" s="154">
        <v>45850</v>
      </c>
      <c r="AB24" s="155">
        <v>153</v>
      </c>
      <c r="AC24" s="156" t="s">
        <v>115</v>
      </c>
      <c r="AD24" s="157" t="s">
        <v>115</v>
      </c>
      <c r="AE24" s="105"/>
      <c r="AF24" s="69"/>
      <c r="AG24" s="72" t="str">
        <f t="shared" si="3"/>
        <v>0003028837</v>
      </c>
    </row>
    <row r="25" spans="1:33" x14ac:dyDescent="0.25">
      <c r="A25" s="56" t="str">
        <f t="shared" si="4"/>
        <v>0003028838</v>
      </c>
      <c r="B25" s="67" t="s">
        <v>16</v>
      </c>
      <c r="C25" s="67" t="s">
        <v>36</v>
      </c>
      <c r="D25" s="80" t="s">
        <v>117</v>
      </c>
      <c r="E25" s="48">
        <v>154</v>
      </c>
      <c r="F25" s="48" t="s">
        <v>113</v>
      </c>
      <c r="G25" s="110"/>
      <c r="H25" s="41" t="str">
        <f t="shared" si="0"/>
        <v>004103S</v>
      </c>
      <c r="I25" s="73" t="str">
        <f t="shared" si="1"/>
        <v/>
      </c>
      <c r="J25" s="73"/>
      <c r="K25" s="41">
        <f t="shared" si="2"/>
        <v>154</v>
      </c>
      <c r="L25" s="43">
        <f t="shared" si="5"/>
        <v>154</v>
      </c>
      <c r="M25" s="76">
        <v>153</v>
      </c>
      <c r="N25" s="77">
        <v>153</v>
      </c>
      <c r="O25" s="77">
        <v>153</v>
      </c>
      <c r="P25" s="77">
        <v>153</v>
      </c>
      <c r="Q25" s="77">
        <v>0</v>
      </c>
      <c r="R25" s="146">
        <v>45848</v>
      </c>
      <c r="S25" s="147">
        <v>153</v>
      </c>
      <c r="T25" s="148">
        <v>45849</v>
      </c>
      <c r="U25" s="149">
        <v>153</v>
      </c>
      <c r="V25" s="150" t="s">
        <v>115</v>
      </c>
      <c r="W25" s="151" t="s">
        <v>116</v>
      </c>
      <c r="X25" s="152">
        <v>45849</v>
      </c>
      <c r="Y25" s="153">
        <v>153</v>
      </c>
      <c r="Z25" s="141" t="s">
        <v>2</v>
      </c>
      <c r="AA25" s="154">
        <v>45853</v>
      </c>
      <c r="AB25" s="155">
        <v>153</v>
      </c>
      <c r="AC25" s="156" t="s">
        <v>115</v>
      </c>
      <c r="AD25" s="157" t="s">
        <v>115</v>
      </c>
      <c r="AE25" s="105"/>
      <c r="AF25" s="69"/>
      <c r="AG25" s="72" t="str">
        <f t="shared" si="3"/>
        <v>0003028838</v>
      </c>
    </row>
    <row r="26" spans="1:33" x14ac:dyDescent="0.25">
      <c r="A26" s="56" t="str">
        <f t="shared" si="4"/>
        <v>0003028839</v>
      </c>
      <c r="B26" s="67" t="s">
        <v>17</v>
      </c>
      <c r="C26" s="67" t="s">
        <v>36</v>
      </c>
      <c r="D26" s="80" t="s">
        <v>117</v>
      </c>
      <c r="E26" s="48">
        <v>154</v>
      </c>
      <c r="F26" s="48" t="s">
        <v>113</v>
      </c>
      <c r="G26" s="110"/>
      <c r="H26" s="41" t="str">
        <f t="shared" si="0"/>
        <v>004103S</v>
      </c>
      <c r="I26" s="73" t="str">
        <f t="shared" si="1"/>
        <v/>
      </c>
      <c r="J26" s="73"/>
      <c r="K26" s="41">
        <f t="shared" si="2"/>
        <v>154</v>
      </c>
      <c r="L26" s="43">
        <f t="shared" si="5"/>
        <v>154</v>
      </c>
      <c r="M26" s="76">
        <v>153</v>
      </c>
      <c r="N26" s="77">
        <v>153</v>
      </c>
      <c r="O26" s="77">
        <v>153</v>
      </c>
      <c r="P26" s="77">
        <v>153</v>
      </c>
      <c r="Q26" s="77">
        <v>0</v>
      </c>
      <c r="R26" s="146">
        <v>45849</v>
      </c>
      <c r="S26" s="147">
        <v>153</v>
      </c>
      <c r="T26" s="148">
        <v>45853</v>
      </c>
      <c r="U26" s="149">
        <v>153</v>
      </c>
      <c r="V26" s="150" t="s">
        <v>115</v>
      </c>
      <c r="W26" s="151" t="s">
        <v>116</v>
      </c>
      <c r="X26" s="152">
        <v>45853</v>
      </c>
      <c r="Y26" s="153">
        <v>153</v>
      </c>
      <c r="Z26" s="141" t="s">
        <v>2</v>
      </c>
      <c r="AA26" s="154">
        <v>45856</v>
      </c>
      <c r="AB26" s="155">
        <v>153</v>
      </c>
      <c r="AC26" s="156" t="s">
        <v>115</v>
      </c>
      <c r="AD26" s="157" t="s">
        <v>115</v>
      </c>
      <c r="AE26" s="105"/>
      <c r="AF26" s="69"/>
      <c r="AG26" s="72" t="str">
        <f t="shared" si="3"/>
        <v>0003028839</v>
      </c>
    </row>
    <row r="27" spans="1:33" x14ac:dyDescent="0.25">
      <c r="A27" s="56" t="str">
        <f t="shared" si="4"/>
        <v>0003028840</v>
      </c>
      <c r="B27" s="67" t="s">
        <v>18</v>
      </c>
      <c r="C27" s="67" t="s">
        <v>36</v>
      </c>
      <c r="D27" s="80" t="s">
        <v>117</v>
      </c>
      <c r="E27" s="48">
        <v>154</v>
      </c>
      <c r="F27" s="48" t="s">
        <v>113</v>
      </c>
      <c r="G27" s="110"/>
      <c r="H27" s="41" t="str">
        <f t="shared" si="0"/>
        <v>004103S</v>
      </c>
      <c r="I27" s="73" t="str">
        <f t="shared" si="1"/>
        <v/>
      </c>
      <c r="J27" s="73"/>
      <c r="K27" s="41">
        <f t="shared" si="2"/>
        <v>154</v>
      </c>
      <c r="L27" s="43">
        <f t="shared" si="5"/>
        <v>154</v>
      </c>
      <c r="M27" s="76">
        <v>153</v>
      </c>
      <c r="N27" s="77">
        <v>153</v>
      </c>
      <c r="O27" s="77">
        <v>153</v>
      </c>
      <c r="P27" s="77">
        <v>153</v>
      </c>
      <c r="Q27" s="77">
        <v>0</v>
      </c>
      <c r="R27" s="146">
        <v>45849</v>
      </c>
      <c r="S27" s="147">
        <v>153</v>
      </c>
      <c r="T27" s="148">
        <v>45853</v>
      </c>
      <c r="U27" s="149">
        <v>153</v>
      </c>
      <c r="V27" s="150" t="s">
        <v>115</v>
      </c>
      <c r="W27" s="151" t="s">
        <v>116</v>
      </c>
      <c r="X27" s="152">
        <v>45853</v>
      </c>
      <c r="Y27" s="153">
        <v>153</v>
      </c>
      <c r="Z27" s="141" t="s">
        <v>2</v>
      </c>
      <c r="AA27" s="154">
        <v>45855</v>
      </c>
      <c r="AB27" s="155">
        <v>153</v>
      </c>
      <c r="AC27" s="156" t="s">
        <v>115</v>
      </c>
      <c r="AD27" s="157" t="s">
        <v>115</v>
      </c>
      <c r="AE27" s="105"/>
      <c r="AF27" s="69"/>
      <c r="AG27" s="72" t="str">
        <f t="shared" si="3"/>
        <v>0003028840</v>
      </c>
    </row>
    <row r="28" spans="1:33" x14ac:dyDescent="0.25">
      <c r="A28" s="56" t="str">
        <f t="shared" si="4"/>
        <v>0003028841</v>
      </c>
      <c r="B28" s="67" t="s">
        <v>19</v>
      </c>
      <c r="C28" s="67" t="s">
        <v>36</v>
      </c>
      <c r="D28" s="80" t="s">
        <v>117</v>
      </c>
      <c r="E28" s="48">
        <v>154</v>
      </c>
      <c r="F28" s="48" t="s">
        <v>113</v>
      </c>
      <c r="G28" s="110"/>
      <c r="H28" s="41" t="str">
        <f t="shared" si="0"/>
        <v>004103S</v>
      </c>
      <c r="I28" s="73" t="str">
        <f t="shared" si="1"/>
        <v/>
      </c>
      <c r="J28" s="73"/>
      <c r="K28" s="41">
        <f t="shared" si="2"/>
        <v>154</v>
      </c>
      <c r="L28" s="43">
        <f t="shared" si="5"/>
        <v>154</v>
      </c>
      <c r="M28" s="76">
        <v>153</v>
      </c>
      <c r="N28" s="77">
        <v>153</v>
      </c>
      <c r="O28" s="77">
        <v>153</v>
      </c>
      <c r="P28" s="77">
        <v>153</v>
      </c>
      <c r="Q28" s="77">
        <v>0</v>
      </c>
      <c r="R28" s="146">
        <v>45849</v>
      </c>
      <c r="S28" s="147">
        <v>153</v>
      </c>
      <c r="T28" s="148">
        <v>45853</v>
      </c>
      <c r="U28" s="149">
        <v>153</v>
      </c>
      <c r="V28" s="150" t="s">
        <v>115</v>
      </c>
      <c r="W28" s="151" t="s">
        <v>116</v>
      </c>
      <c r="X28" s="152">
        <v>45853</v>
      </c>
      <c r="Y28" s="153">
        <v>153</v>
      </c>
      <c r="Z28" s="141" t="s">
        <v>2</v>
      </c>
      <c r="AA28" s="154">
        <v>45855</v>
      </c>
      <c r="AB28" s="155">
        <v>153</v>
      </c>
      <c r="AC28" s="156" t="s">
        <v>115</v>
      </c>
      <c r="AD28" s="157" t="s">
        <v>115</v>
      </c>
      <c r="AE28" s="105"/>
      <c r="AF28" s="69"/>
      <c r="AG28" s="72" t="str">
        <f t="shared" si="3"/>
        <v>0003028841</v>
      </c>
    </row>
    <row r="29" spans="1:33" x14ac:dyDescent="0.25">
      <c r="A29" s="56" t="str">
        <f t="shared" si="4"/>
        <v>0003032686</v>
      </c>
      <c r="B29" s="67" t="s">
        <v>37</v>
      </c>
      <c r="C29" s="67" t="s">
        <v>36</v>
      </c>
      <c r="D29" s="80" t="s">
        <v>117</v>
      </c>
      <c r="E29" s="48">
        <v>154</v>
      </c>
      <c r="F29" s="48" t="s">
        <v>113</v>
      </c>
      <c r="G29" s="110"/>
      <c r="H29" s="41" t="str">
        <f t="shared" si="0"/>
        <v>004103S</v>
      </c>
      <c r="I29" s="73" t="str">
        <f t="shared" si="1"/>
        <v/>
      </c>
      <c r="J29" s="73"/>
      <c r="K29" s="41">
        <f t="shared" si="2"/>
        <v>154</v>
      </c>
      <c r="L29" s="43">
        <f t="shared" si="5"/>
        <v>154</v>
      </c>
      <c r="M29" s="76">
        <v>153</v>
      </c>
      <c r="N29" s="77">
        <v>153</v>
      </c>
      <c r="O29" s="77">
        <v>153</v>
      </c>
      <c r="P29" s="77">
        <v>153</v>
      </c>
      <c r="Q29" s="77">
        <v>0</v>
      </c>
      <c r="R29" s="146">
        <v>45862</v>
      </c>
      <c r="S29" s="147">
        <v>153</v>
      </c>
      <c r="T29" s="148">
        <v>45862</v>
      </c>
      <c r="U29" s="149">
        <v>153</v>
      </c>
      <c r="V29" s="150" t="s">
        <v>115</v>
      </c>
      <c r="W29" s="151" t="s">
        <v>116</v>
      </c>
      <c r="X29" s="152">
        <v>45863</v>
      </c>
      <c r="Y29" s="153">
        <v>153</v>
      </c>
      <c r="Z29" s="141" t="s">
        <v>2</v>
      </c>
      <c r="AA29" s="154">
        <v>45889</v>
      </c>
      <c r="AB29" s="155">
        <v>153</v>
      </c>
      <c r="AC29" s="156" t="s">
        <v>115</v>
      </c>
      <c r="AD29" s="157" t="s">
        <v>115</v>
      </c>
      <c r="AE29" s="105"/>
      <c r="AF29" s="69"/>
      <c r="AG29" s="72" t="str">
        <f t="shared" si="3"/>
        <v>0003032686</v>
      </c>
    </row>
    <row r="30" spans="1:33" x14ac:dyDescent="0.25">
      <c r="A30" s="56" t="str">
        <f t="shared" si="4"/>
        <v>0003032690</v>
      </c>
      <c r="B30" s="67" t="s">
        <v>38</v>
      </c>
      <c r="C30" s="67" t="s">
        <v>36</v>
      </c>
      <c r="D30" s="80" t="s">
        <v>117</v>
      </c>
      <c r="E30" s="48">
        <v>154</v>
      </c>
      <c r="F30" s="48" t="s">
        <v>113</v>
      </c>
      <c r="G30" s="110"/>
      <c r="H30" s="41" t="str">
        <f t="shared" si="0"/>
        <v>004103S</v>
      </c>
      <c r="I30" s="73" t="str">
        <f t="shared" si="1"/>
        <v/>
      </c>
      <c r="J30" s="73"/>
      <c r="K30" s="41">
        <f t="shared" si="2"/>
        <v>154</v>
      </c>
      <c r="L30" s="43">
        <f t="shared" si="5"/>
        <v>154</v>
      </c>
      <c r="M30" s="76">
        <v>154</v>
      </c>
      <c r="N30" s="77">
        <v>154</v>
      </c>
      <c r="O30" s="77">
        <v>154</v>
      </c>
      <c r="P30" s="77">
        <v>154</v>
      </c>
      <c r="Q30" s="77">
        <v>0</v>
      </c>
      <c r="R30" s="146">
        <v>45863</v>
      </c>
      <c r="S30" s="147">
        <v>154</v>
      </c>
      <c r="T30" s="148">
        <v>45863</v>
      </c>
      <c r="U30" s="149">
        <v>154</v>
      </c>
      <c r="V30" s="150" t="s">
        <v>115</v>
      </c>
      <c r="W30" s="151" t="s">
        <v>116</v>
      </c>
      <c r="X30" s="152">
        <v>45863</v>
      </c>
      <c r="Y30" s="153">
        <v>154</v>
      </c>
      <c r="Z30" s="141" t="s">
        <v>2</v>
      </c>
      <c r="AA30" s="154">
        <v>45890</v>
      </c>
      <c r="AB30" s="155">
        <v>154</v>
      </c>
      <c r="AC30" s="156" t="s">
        <v>115</v>
      </c>
      <c r="AD30" s="157" t="s">
        <v>115</v>
      </c>
      <c r="AE30" s="105"/>
      <c r="AF30" s="69"/>
      <c r="AG30" s="72" t="str">
        <f t="shared" si="3"/>
        <v>0003032690</v>
      </c>
    </row>
    <row r="31" spans="1:33" x14ac:dyDescent="0.25">
      <c r="A31" s="56" t="str">
        <f t="shared" si="4"/>
        <v>0003032687</v>
      </c>
      <c r="B31" s="67" t="s">
        <v>39</v>
      </c>
      <c r="C31" s="67" t="s">
        <v>36</v>
      </c>
      <c r="D31" s="80" t="s">
        <v>117</v>
      </c>
      <c r="E31" s="48">
        <v>154</v>
      </c>
      <c r="F31" s="48" t="s">
        <v>113</v>
      </c>
      <c r="G31" s="110"/>
      <c r="H31" s="41" t="str">
        <f t="shared" si="0"/>
        <v>004103S</v>
      </c>
      <c r="I31" s="73" t="str">
        <f t="shared" si="1"/>
        <v/>
      </c>
      <c r="J31" s="73"/>
      <c r="K31" s="41">
        <f t="shared" si="2"/>
        <v>154</v>
      </c>
      <c r="L31" s="43">
        <f t="shared" si="5"/>
        <v>154</v>
      </c>
      <c r="M31" s="76">
        <v>153</v>
      </c>
      <c r="N31" s="77">
        <v>153</v>
      </c>
      <c r="O31" s="77">
        <v>153</v>
      </c>
      <c r="P31" s="77">
        <v>153</v>
      </c>
      <c r="Q31" s="77">
        <v>0</v>
      </c>
      <c r="R31" s="146">
        <v>45862</v>
      </c>
      <c r="S31" s="147">
        <v>153</v>
      </c>
      <c r="T31" s="148">
        <v>45862</v>
      </c>
      <c r="U31" s="149">
        <v>153</v>
      </c>
      <c r="V31" s="150" t="s">
        <v>115</v>
      </c>
      <c r="W31" s="151" t="s">
        <v>116</v>
      </c>
      <c r="X31" s="152">
        <v>45863</v>
      </c>
      <c r="Y31" s="153">
        <v>153</v>
      </c>
      <c r="Z31" s="141" t="s">
        <v>2</v>
      </c>
      <c r="AA31" s="154">
        <v>45887</v>
      </c>
      <c r="AB31" s="155">
        <v>153</v>
      </c>
      <c r="AC31" s="156" t="s">
        <v>115</v>
      </c>
      <c r="AD31" s="157" t="s">
        <v>115</v>
      </c>
      <c r="AE31" s="105"/>
      <c r="AF31" s="69"/>
      <c r="AG31" s="72" t="str">
        <f t="shared" si="3"/>
        <v>0003032687</v>
      </c>
    </row>
    <row r="32" spans="1:33" x14ac:dyDescent="0.25">
      <c r="A32" s="56" t="str">
        <f t="shared" si="4"/>
        <v>0003032689</v>
      </c>
      <c r="B32" s="67" t="s">
        <v>40</v>
      </c>
      <c r="C32" s="67" t="s">
        <v>36</v>
      </c>
      <c r="D32" s="80" t="s">
        <v>117</v>
      </c>
      <c r="E32" s="48">
        <v>154</v>
      </c>
      <c r="F32" s="48" t="s">
        <v>113</v>
      </c>
      <c r="G32" s="110"/>
      <c r="H32" s="41" t="str">
        <f t="shared" si="0"/>
        <v>004103S</v>
      </c>
      <c r="I32" s="73" t="str">
        <f t="shared" si="1"/>
        <v/>
      </c>
      <c r="J32" s="73"/>
      <c r="K32" s="41">
        <f t="shared" si="2"/>
        <v>154</v>
      </c>
      <c r="L32" s="43">
        <f t="shared" si="5"/>
        <v>154</v>
      </c>
      <c r="M32" s="76">
        <v>154</v>
      </c>
      <c r="N32" s="77">
        <v>154</v>
      </c>
      <c r="O32" s="77">
        <v>154</v>
      </c>
      <c r="P32" s="77">
        <v>154</v>
      </c>
      <c r="Q32" s="77">
        <v>0</v>
      </c>
      <c r="R32" s="146">
        <v>45862</v>
      </c>
      <c r="S32" s="147">
        <v>154</v>
      </c>
      <c r="T32" s="148">
        <v>45894</v>
      </c>
      <c r="U32" s="149">
        <v>154</v>
      </c>
      <c r="V32" s="150" t="s">
        <v>115</v>
      </c>
      <c r="W32" s="151" t="s">
        <v>116</v>
      </c>
      <c r="X32" s="152">
        <v>45894</v>
      </c>
      <c r="Y32" s="153">
        <v>154</v>
      </c>
      <c r="Z32" s="141" t="s">
        <v>2</v>
      </c>
      <c r="AA32" s="154">
        <v>45887</v>
      </c>
      <c r="AB32" s="155">
        <v>154</v>
      </c>
      <c r="AC32" s="156" t="s">
        <v>115</v>
      </c>
      <c r="AD32" s="157" t="s">
        <v>115</v>
      </c>
      <c r="AE32" s="105"/>
      <c r="AF32" s="69"/>
      <c r="AG32" s="72" t="str">
        <f t="shared" si="3"/>
        <v>0003032689</v>
      </c>
    </row>
    <row r="33" spans="1:33" x14ac:dyDescent="0.25">
      <c r="A33" s="56" t="str">
        <f t="shared" si="4"/>
        <v>0003032692</v>
      </c>
      <c r="B33" s="67" t="s">
        <v>41</v>
      </c>
      <c r="C33" s="67" t="s">
        <v>36</v>
      </c>
      <c r="D33" s="80" t="s">
        <v>117</v>
      </c>
      <c r="E33" s="48">
        <v>154</v>
      </c>
      <c r="F33" s="48" t="s">
        <v>113</v>
      </c>
      <c r="G33" s="110"/>
      <c r="H33" s="41" t="str">
        <f t="shared" si="0"/>
        <v>004103S</v>
      </c>
      <c r="I33" s="73" t="str">
        <f t="shared" si="1"/>
        <v/>
      </c>
      <c r="J33" s="73"/>
      <c r="K33" s="41">
        <f t="shared" si="2"/>
        <v>154</v>
      </c>
      <c r="L33" s="43">
        <f t="shared" si="5"/>
        <v>154</v>
      </c>
      <c r="M33" s="76">
        <v>154</v>
      </c>
      <c r="N33" s="77">
        <v>154</v>
      </c>
      <c r="O33" s="77">
        <v>154</v>
      </c>
      <c r="P33" s="77">
        <v>154</v>
      </c>
      <c r="Q33" s="77">
        <v>0</v>
      </c>
      <c r="R33" s="146">
        <v>45863</v>
      </c>
      <c r="S33" s="147">
        <v>154</v>
      </c>
      <c r="T33" s="148">
        <v>45863</v>
      </c>
      <c r="U33" s="149">
        <v>154</v>
      </c>
      <c r="V33" s="150" t="s">
        <v>115</v>
      </c>
      <c r="W33" s="151" t="s">
        <v>116</v>
      </c>
      <c r="X33" s="152">
        <v>45863</v>
      </c>
      <c r="Y33" s="153">
        <v>154</v>
      </c>
      <c r="Z33" s="141" t="s">
        <v>2</v>
      </c>
      <c r="AA33" s="154">
        <v>45890</v>
      </c>
      <c r="AB33" s="155">
        <v>154</v>
      </c>
      <c r="AC33" s="156" t="s">
        <v>115</v>
      </c>
      <c r="AD33" s="157" t="s">
        <v>115</v>
      </c>
      <c r="AE33" s="105"/>
      <c r="AF33" s="69"/>
      <c r="AG33" s="72" t="str">
        <f t="shared" si="3"/>
        <v>0003032692</v>
      </c>
    </row>
    <row r="34" spans="1:33" x14ac:dyDescent="0.25">
      <c r="A34" s="56" t="str">
        <f t="shared" si="4"/>
        <v>0003032693</v>
      </c>
      <c r="B34" s="67" t="s">
        <v>42</v>
      </c>
      <c r="C34" s="78" t="s">
        <v>36</v>
      </c>
      <c r="D34" s="80" t="s">
        <v>117</v>
      </c>
      <c r="E34" s="79">
        <v>154</v>
      </c>
      <c r="F34" s="48" t="s">
        <v>113</v>
      </c>
      <c r="G34" s="111"/>
      <c r="H34" s="41" t="str">
        <f t="shared" si="0"/>
        <v>004103S</v>
      </c>
      <c r="I34" s="73" t="str">
        <f t="shared" si="1"/>
        <v/>
      </c>
      <c r="J34" s="73"/>
      <c r="K34" s="41">
        <f t="shared" si="2"/>
        <v>154</v>
      </c>
      <c r="L34" s="43">
        <f t="shared" si="5"/>
        <v>154</v>
      </c>
      <c r="M34" s="76">
        <v>154</v>
      </c>
      <c r="N34" s="77">
        <v>154</v>
      </c>
      <c r="O34" s="77">
        <v>154</v>
      </c>
      <c r="P34" s="77">
        <v>154</v>
      </c>
      <c r="Q34" s="77">
        <v>0</v>
      </c>
      <c r="R34" s="146">
        <v>45863</v>
      </c>
      <c r="S34" s="147">
        <v>154</v>
      </c>
      <c r="T34" s="148">
        <v>45863</v>
      </c>
      <c r="U34" s="149">
        <v>154</v>
      </c>
      <c r="V34" s="150" t="s">
        <v>115</v>
      </c>
      <c r="W34" s="151" t="s">
        <v>116</v>
      </c>
      <c r="X34" s="152">
        <v>45863</v>
      </c>
      <c r="Y34" s="153">
        <v>154</v>
      </c>
      <c r="Z34" s="141" t="s">
        <v>2</v>
      </c>
      <c r="AA34" s="154">
        <v>45887</v>
      </c>
      <c r="AB34" s="155">
        <v>154</v>
      </c>
      <c r="AC34" s="156" t="s">
        <v>115</v>
      </c>
      <c r="AD34" s="157" t="s">
        <v>115</v>
      </c>
      <c r="AE34" s="105"/>
      <c r="AF34" s="69"/>
      <c r="AG34" s="72" t="str">
        <f t="shared" si="3"/>
        <v>0003032693</v>
      </c>
    </row>
    <row r="35" spans="1:33" x14ac:dyDescent="0.25">
      <c r="A35" s="56" t="str">
        <f t="shared" si="4"/>
        <v>0003028921</v>
      </c>
      <c r="B35" s="67" t="s">
        <v>43</v>
      </c>
      <c r="C35" s="67" t="s">
        <v>44</v>
      </c>
      <c r="D35" s="67" t="s">
        <v>118</v>
      </c>
      <c r="E35" s="48">
        <v>154</v>
      </c>
      <c r="F35" s="48" t="s">
        <v>113</v>
      </c>
      <c r="G35" s="110"/>
      <c r="H35" s="41" t="str">
        <f t="shared" si="0"/>
        <v>004300S</v>
      </c>
      <c r="I35" s="73" t="str">
        <f t="shared" si="1"/>
        <v/>
      </c>
      <c r="J35" s="73"/>
      <c r="K35" s="41">
        <f t="shared" si="2"/>
        <v>154</v>
      </c>
      <c r="L35" s="43">
        <f t="shared" si="5"/>
        <v>154</v>
      </c>
      <c r="M35" s="76">
        <v>153</v>
      </c>
      <c r="N35" s="77">
        <v>153</v>
      </c>
      <c r="O35" s="77">
        <v>153</v>
      </c>
      <c r="P35" s="77">
        <v>153</v>
      </c>
      <c r="Q35" s="77">
        <v>0</v>
      </c>
      <c r="R35" s="146">
        <v>45854</v>
      </c>
      <c r="S35" s="147">
        <v>153</v>
      </c>
      <c r="T35" s="148">
        <v>45855</v>
      </c>
      <c r="U35" s="149">
        <v>153</v>
      </c>
      <c r="V35" s="150">
        <v>45856</v>
      </c>
      <c r="W35" s="151">
        <v>153</v>
      </c>
      <c r="X35" s="152">
        <v>45856</v>
      </c>
      <c r="Y35" s="153">
        <v>153</v>
      </c>
      <c r="Z35" s="141" t="s">
        <v>2</v>
      </c>
      <c r="AA35" s="154">
        <v>45860</v>
      </c>
      <c r="AB35" s="155">
        <v>153</v>
      </c>
      <c r="AC35" s="156">
        <v>45860</v>
      </c>
      <c r="AD35" s="157">
        <v>153</v>
      </c>
      <c r="AE35" s="105"/>
      <c r="AF35" s="69"/>
      <c r="AG35" s="72" t="str">
        <f t="shared" si="3"/>
        <v>0003028921</v>
      </c>
    </row>
    <row r="36" spans="1:33" x14ac:dyDescent="0.25">
      <c r="A36" s="56" t="str">
        <f t="shared" si="4"/>
        <v>0003028922</v>
      </c>
      <c r="B36" s="67" t="s">
        <v>45</v>
      </c>
      <c r="C36" s="67" t="s">
        <v>44</v>
      </c>
      <c r="D36" s="67" t="s">
        <v>118</v>
      </c>
      <c r="E36" s="48">
        <v>154</v>
      </c>
      <c r="F36" s="48" t="s">
        <v>113</v>
      </c>
      <c r="G36" s="110"/>
      <c r="H36" s="41" t="str">
        <f t="shared" si="0"/>
        <v>004300S</v>
      </c>
      <c r="I36" s="73" t="str">
        <f t="shared" si="1"/>
        <v/>
      </c>
      <c r="J36" s="73"/>
      <c r="K36" s="41">
        <f t="shared" si="2"/>
        <v>154</v>
      </c>
      <c r="L36" s="43">
        <f t="shared" si="5"/>
        <v>154</v>
      </c>
      <c r="M36" s="76">
        <v>153</v>
      </c>
      <c r="N36" s="77">
        <v>153</v>
      </c>
      <c r="O36" s="77">
        <v>153</v>
      </c>
      <c r="P36" s="77">
        <v>153</v>
      </c>
      <c r="Q36" s="77">
        <v>0</v>
      </c>
      <c r="R36" s="146">
        <v>45854</v>
      </c>
      <c r="S36" s="147">
        <v>153</v>
      </c>
      <c r="T36" s="148">
        <v>45856</v>
      </c>
      <c r="U36" s="149">
        <v>153</v>
      </c>
      <c r="V36" s="150">
        <v>45859</v>
      </c>
      <c r="W36" s="151">
        <v>153</v>
      </c>
      <c r="X36" s="152">
        <v>45859</v>
      </c>
      <c r="Y36" s="153">
        <v>153</v>
      </c>
      <c r="Z36" s="141" t="s">
        <v>2</v>
      </c>
      <c r="AA36" s="154">
        <v>45861</v>
      </c>
      <c r="AB36" s="155">
        <v>153</v>
      </c>
      <c r="AC36" s="156" t="s">
        <v>115</v>
      </c>
      <c r="AD36" s="157" t="s">
        <v>115</v>
      </c>
      <c r="AE36" s="105"/>
      <c r="AF36" s="69"/>
      <c r="AG36" s="72" t="str">
        <f t="shared" si="3"/>
        <v>0003028922</v>
      </c>
    </row>
    <row r="37" spans="1:33" x14ac:dyDescent="0.25">
      <c r="A37" s="56" t="str">
        <f t="shared" si="4"/>
        <v>0003028923</v>
      </c>
      <c r="B37" s="67" t="s">
        <v>46</v>
      </c>
      <c r="C37" s="67" t="s">
        <v>44</v>
      </c>
      <c r="D37" s="67" t="s">
        <v>118</v>
      </c>
      <c r="E37" s="48">
        <v>154</v>
      </c>
      <c r="F37" s="48" t="s">
        <v>113</v>
      </c>
      <c r="G37" s="110"/>
      <c r="H37" s="41" t="str">
        <f t="shared" si="0"/>
        <v>004300S</v>
      </c>
      <c r="I37" s="73" t="str">
        <f t="shared" si="1"/>
        <v/>
      </c>
      <c r="J37" s="73"/>
      <c r="K37" s="41">
        <f t="shared" si="2"/>
        <v>154</v>
      </c>
      <c r="L37" s="43">
        <f t="shared" si="5"/>
        <v>154</v>
      </c>
      <c r="M37" s="76">
        <v>153</v>
      </c>
      <c r="N37" s="77">
        <v>153</v>
      </c>
      <c r="O37" s="77">
        <v>153</v>
      </c>
      <c r="P37" s="77">
        <v>153</v>
      </c>
      <c r="Q37" s="77">
        <v>0</v>
      </c>
      <c r="R37" s="146">
        <v>45855</v>
      </c>
      <c r="S37" s="147">
        <v>153</v>
      </c>
      <c r="T37" s="148">
        <v>45855</v>
      </c>
      <c r="U37" s="149">
        <v>153</v>
      </c>
      <c r="V37" s="150">
        <v>45856</v>
      </c>
      <c r="W37" s="151">
        <v>153</v>
      </c>
      <c r="X37" s="152">
        <v>45856</v>
      </c>
      <c r="Y37" s="153">
        <v>153</v>
      </c>
      <c r="Z37" s="141" t="s">
        <v>2</v>
      </c>
      <c r="AA37" s="154">
        <v>45859</v>
      </c>
      <c r="AB37" s="155">
        <v>153</v>
      </c>
      <c r="AC37" s="156" t="s">
        <v>115</v>
      </c>
      <c r="AD37" s="157" t="s">
        <v>115</v>
      </c>
      <c r="AE37" s="105"/>
      <c r="AF37" s="69"/>
      <c r="AG37" s="72" t="str">
        <f t="shared" si="3"/>
        <v>0003028923</v>
      </c>
    </row>
    <row r="38" spans="1:33" x14ac:dyDescent="0.25">
      <c r="A38" s="56" t="str">
        <f t="shared" si="4"/>
        <v>0003028924</v>
      </c>
      <c r="B38" s="67" t="s">
        <v>47</v>
      </c>
      <c r="C38" s="67" t="s">
        <v>44</v>
      </c>
      <c r="D38" s="67" t="s">
        <v>118</v>
      </c>
      <c r="E38" s="48">
        <v>154</v>
      </c>
      <c r="F38" s="48" t="s">
        <v>113</v>
      </c>
      <c r="G38" s="110"/>
      <c r="H38" s="41" t="str">
        <f t="shared" si="0"/>
        <v>004300S</v>
      </c>
      <c r="I38" s="73" t="str">
        <f t="shared" si="1"/>
        <v/>
      </c>
      <c r="J38" s="73"/>
      <c r="K38" s="41">
        <f t="shared" ref="K38" si="10">E38</f>
        <v>154</v>
      </c>
      <c r="L38" s="43">
        <f t="shared" ref="L38" si="11">K38</f>
        <v>154</v>
      </c>
      <c r="M38" s="76">
        <v>153</v>
      </c>
      <c r="N38" s="77">
        <v>153</v>
      </c>
      <c r="O38" s="77">
        <v>153</v>
      </c>
      <c r="P38" s="77">
        <v>153</v>
      </c>
      <c r="Q38" s="77">
        <v>0</v>
      </c>
      <c r="R38" s="146">
        <v>45855</v>
      </c>
      <c r="S38" s="147">
        <v>153</v>
      </c>
      <c r="T38" s="148">
        <v>45856</v>
      </c>
      <c r="U38" s="149">
        <v>153</v>
      </c>
      <c r="V38" s="150">
        <v>45859</v>
      </c>
      <c r="W38" s="151">
        <v>153</v>
      </c>
      <c r="X38" s="152">
        <v>45859</v>
      </c>
      <c r="Y38" s="153">
        <v>153</v>
      </c>
      <c r="Z38" s="141" t="s">
        <v>2</v>
      </c>
      <c r="AA38" s="154">
        <v>45861</v>
      </c>
      <c r="AB38" s="155">
        <v>153</v>
      </c>
      <c r="AC38" s="156">
        <v>45862</v>
      </c>
      <c r="AD38" s="157">
        <v>153</v>
      </c>
      <c r="AE38" s="105"/>
      <c r="AF38" s="69"/>
      <c r="AG38" s="72" t="str">
        <f t="shared" si="3"/>
        <v>0003028924</v>
      </c>
    </row>
    <row r="39" spans="1:33" x14ac:dyDescent="0.25">
      <c r="A39" s="56" t="str">
        <f t="shared" si="4"/>
        <v>0003034308</v>
      </c>
      <c r="B39" s="67" t="s">
        <v>48</v>
      </c>
      <c r="C39" s="67" t="s">
        <v>44</v>
      </c>
      <c r="D39" s="67" t="s">
        <v>118</v>
      </c>
      <c r="E39" s="48">
        <v>154</v>
      </c>
      <c r="F39" s="48" t="s">
        <v>113</v>
      </c>
      <c r="G39" s="110"/>
      <c r="H39" s="41" t="str">
        <f t="shared" si="0"/>
        <v>004300S</v>
      </c>
      <c r="I39" s="73" t="str">
        <f t="shared" si="1"/>
        <v/>
      </c>
      <c r="J39" s="73"/>
      <c r="K39" s="41">
        <f t="shared" si="2"/>
        <v>154</v>
      </c>
      <c r="L39" s="43">
        <f t="shared" si="5"/>
        <v>154</v>
      </c>
      <c r="M39" s="76">
        <v>153</v>
      </c>
      <c r="N39" s="77">
        <v>153</v>
      </c>
      <c r="O39" s="77">
        <v>153</v>
      </c>
      <c r="P39" s="77">
        <v>153</v>
      </c>
      <c r="Q39" s="77">
        <v>0</v>
      </c>
      <c r="R39" s="146">
        <v>45895</v>
      </c>
      <c r="S39" s="147">
        <v>153</v>
      </c>
      <c r="T39" s="148">
        <v>45895</v>
      </c>
      <c r="U39" s="149">
        <v>153</v>
      </c>
      <c r="V39" s="150">
        <v>45896</v>
      </c>
      <c r="W39" s="151">
        <v>153</v>
      </c>
      <c r="X39" s="152">
        <v>45896</v>
      </c>
      <c r="Y39" s="153">
        <v>153</v>
      </c>
      <c r="Z39" s="141" t="s">
        <v>2</v>
      </c>
      <c r="AA39" s="154">
        <v>45897</v>
      </c>
      <c r="AB39" s="155">
        <v>153</v>
      </c>
      <c r="AC39" s="156" t="s">
        <v>115</v>
      </c>
      <c r="AD39" s="157" t="s">
        <v>115</v>
      </c>
      <c r="AE39" s="105"/>
      <c r="AF39" s="69"/>
      <c r="AG39" s="72" t="str">
        <f t="shared" si="3"/>
        <v>0003034308</v>
      </c>
    </row>
    <row r="40" spans="1:33" x14ac:dyDescent="0.25">
      <c r="A40" s="56" t="str">
        <f t="shared" si="4"/>
        <v>0003034309</v>
      </c>
      <c r="B40" s="67" t="s">
        <v>49</v>
      </c>
      <c r="C40" s="67" t="s">
        <v>44</v>
      </c>
      <c r="D40" s="67" t="s">
        <v>118</v>
      </c>
      <c r="E40" s="48">
        <v>154</v>
      </c>
      <c r="F40" s="48" t="s">
        <v>113</v>
      </c>
      <c r="G40" s="110"/>
      <c r="H40" s="41" t="str">
        <f t="shared" si="0"/>
        <v>004300S</v>
      </c>
      <c r="I40" s="73" t="str">
        <f t="shared" si="1"/>
        <v/>
      </c>
      <c r="J40" s="73"/>
      <c r="K40" s="41">
        <f t="shared" si="2"/>
        <v>154</v>
      </c>
      <c r="L40" s="43">
        <f t="shared" si="5"/>
        <v>154</v>
      </c>
      <c r="M40" s="76">
        <v>153</v>
      </c>
      <c r="N40" s="77">
        <v>153</v>
      </c>
      <c r="O40" s="77">
        <v>153</v>
      </c>
      <c r="P40" s="77">
        <v>153</v>
      </c>
      <c r="Q40" s="77">
        <v>0</v>
      </c>
      <c r="R40" s="146">
        <v>45895</v>
      </c>
      <c r="S40" s="147">
        <v>153</v>
      </c>
      <c r="T40" s="148">
        <v>45896</v>
      </c>
      <c r="U40" s="149">
        <v>153</v>
      </c>
      <c r="V40" s="150">
        <v>45897</v>
      </c>
      <c r="W40" s="151">
        <v>153</v>
      </c>
      <c r="X40" s="152">
        <v>45897</v>
      </c>
      <c r="Y40" s="153">
        <v>153</v>
      </c>
      <c r="Z40" s="141" t="s">
        <v>2</v>
      </c>
      <c r="AA40" s="154">
        <v>45901</v>
      </c>
      <c r="AB40" s="155">
        <v>153</v>
      </c>
      <c r="AC40" s="156">
        <v>45901</v>
      </c>
      <c r="AD40" s="157">
        <v>0</v>
      </c>
      <c r="AE40" s="105"/>
      <c r="AF40" s="69"/>
      <c r="AG40" s="72" t="str">
        <f t="shared" si="3"/>
        <v>0003034309</v>
      </c>
    </row>
    <row r="41" spans="1:33" x14ac:dyDescent="0.25">
      <c r="A41" s="56" t="str">
        <f t="shared" si="4"/>
        <v>0003034310</v>
      </c>
      <c r="B41" s="67" t="s">
        <v>50</v>
      </c>
      <c r="C41" s="67" t="s">
        <v>44</v>
      </c>
      <c r="D41" s="67" t="s">
        <v>118</v>
      </c>
      <c r="E41" s="48">
        <v>154</v>
      </c>
      <c r="F41" s="48" t="s">
        <v>113</v>
      </c>
      <c r="G41" s="110"/>
      <c r="H41" s="41" t="str">
        <f t="shared" si="0"/>
        <v>004300S</v>
      </c>
      <c r="I41" s="73" t="str">
        <f t="shared" si="1"/>
        <v/>
      </c>
      <c r="J41" s="73"/>
      <c r="K41" s="41">
        <f t="shared" si="2"/>
        <v>154</v>
      </c>
      <c r="L41" s="43">
        <f t="shared" si="5"/>
        <v>154</v>
      </c>
      <c r="M41" s="76">
        <v>153</v>
      </c>
      <c r="N41" s="77">
        <v>153</v>
      </c>
      <c r="O41" s="77">
        <v>153</v>
      </c>
      <c r="P41" s="77">
        <v>153</v>
      </c>
      <c r="Q41" s="77">
        <v>0</v>
      </c>
      <c r="R41" s="146">
        <v>45895</v>
      </c>
      <c r="S41" s="147">
        <v>153</v>
      </c>
      <c r="T41" s="148">
        <v>45896</v>
      </c>
      <c r="U41" s="149">
        <v>153</v>
      </c>
      <c r="V41" s="150">
        <v>45897</v>
      </c>
      <c r="W41" s="151">
        <v>153</v>
      </c>
      <c r="X41" s="152">
        <v>45897</v>
      </c>
      <c r="Y41" s="153">
        <v>153</v>
      </c>
      <c r="Z41" s="141" t="s">
        <v>2</v>
      </c>
      <c r="AA41" s="154">
        <v>45901</v>
      </c>
      <c r="AB41" s="155">
        <v>153</v>
      </c>
      <c r="AC41" s="156" t="s">
        <v>115</v>
      </c>
      <c r="AD41" s="157" t="s">
        <v>115</v>
      </c>
      <c r="AE41" s="105"/>
      <c r="AF41" s="69"/>
      <c r="AG41" s="72" t="str">
        <f t="shared" si="3"/>
        <v>0003034310</v>
      </c>
    </row>
    <row r="42" spans="1:33" x14ac:dyDescent="0.25">
      <c r="A42" s="56" t="str">
        <f t="shared" si="4"/>
        <v>0003028925</v>
      </c>
      <c r="B42" s="67" t="s">
        <v>20</v>
      </c>
      <c r="C42" s="67" t="s">
        <v>51</v>
      </c>
      <c r="D42" s="67" t="s">
        <v>118</v>
      </c>
      <c r="E42" s="48">
        <v>154</v>
      </c>
      <c r="F42" s="48" t="s">
        <v>113</v>
      </c>
      <c r="G42" s="110"/>
      <c r="H42" s="41" t="str">
        <f t="shared" si="0"/>
        <v>004300S</v>
      </c>
      <c r="I42" s="73" t="str">
        <f t="shared" si="1"/>
        <v/>
      </c>
      <c r="J42" s="73"/>
      <c r="K42" s="41">
        <f t="shared" si="2"/>
        <v>154</v>
      </c>
      <c r="L42" s="43">
        <f t="shared" si="5"/>
        <v>154</v>
      </c>
      <c r="M42" s="76">
        <v>153</v>
      </c>
      <c r="N42" s="77">
        <v>153</v>
      </c>
      <c r="O42" s="77">
        <v>153</v>
      </c>
      <c r="P42" s="77">
        <v>153</v>
      </c>
      <c r="Q42" s="77">
        <v>0</v>
      </c>
      <c r="R42" s="146">
        <v>45849</v>
      </c>
      <c r="S42" s="147">
        <v>153</v>
      </c>
      <c r="T42" s="148">
        <v>45853</v>
      </c>
      <c r="U42" s="149">
        <v>153</v>
      </c>
      <c r="V42" s="150">
        <v>45854</v>
      </c>
      <c r="W42" s="151">
        <v>153</v>
      </c>
      <c r="X42" s="152">
        <v>45854</v>
      </c>
      <c r="Y42" s="153">
        <v>153</v>
      </c>
      <c r="Z42" s="141" t="s">
        <v>2</v>
      </c>
      <c r="AA42" s="154">
        <v>45857</v>
      </c>
      <c r="AB42" s="155">
        <v>153</v>
      </c>
      <c r="AC42" s="156" t="s">
        <v>115</v>
      </c>
      <c r="AD42" s="157" t="s">
        <v>115</v>
      </c>
      <c r="AE42" s="105"/>
      <c r="AF42" s="69"/>
      <c r="AG42" s="72" t="str">
        <f t="shared" si="3"/>
        <v>0003028925</v>
      </c>
    </row>
    <row r="43" spans="1:33" x14ac:dyDescent="0.25">
      <c r="A43" s="56" t="str">
        <f t="shared" si="4"/>
        <v>0003028926</v>
      </c>
      <c r="B43" s="67" t="s">
        <v>21</v>
      </c>
      <c r="C43" s="67" t="s">
        <v>51</v>
      </c>
      <c r="D43" s="67" t="s">
        <v>118</v>
      </c>
      <c r="E43" s="48">
        <v>154</v>
      </c>
      <c r="F43" s="48" t="s">
        <v>113</v>
      </c>
      <c r="G43" s="110"/>
      <c r="H43" s="41" t="str">
        <f>MID(C43,1,7)</f>
        <v>004300S</v>
      </c>
      <c r="I43" s="73" t="str">
        <f t="shared" si="1"/>
        <v/>
      </c>
      <c r="J43" s="73"/>
      <c r="K43" s="41">
        <f>E43</f>
        <v>154</v>
      </c>
      <c r="L43" s="43">
        <f t="shared" si="5"/>
        <v>154</v>
      </c>
      <c r="M43" s="76">
        <v>153</v>
      </c>
      <c r="N43" s="77">
        <v>153</v>
      </c>
      <c r="O43" s="77">
        <v>153</v>
      </c>
      <c r="P43" s="77">
        <v>153</v>
      </c>
      <c r="Q43" s="77">
        <v>0</v>
      </c>
      <c r="R43" s="146">
        <v>45849</v>
      </c>
      <c r="S43" s="147">
        <v>153</v>
      </c>
      <c r="T43" s="148">
        <v>45853</v>
      </c>
      <c r="U43" s="149">
        <v>153</v>
      </c>
      <c r="V43" s="150">
        <v>45854</v>
      </c>
      <c r="W43" s="151">
        <v>153</v>
      </c>
      <c r="X43" s="152">
        <v>45854</v>
      </c>
      <c r="Y43" s="153">
        <v>153</v>
      </c>
      <c r="Z43" s="141" t="s">
        <v>2</v>
      </c>
      <c r="AA43" s="154">
        <v>45861</v>
      </c>
      <c r="AB43" s="155">
        <v>153</v>
      </c>
      <c r="AC43" s="156" t="s">
        <v>115</v>
      </c>
      <c r="AD43" s="157" t="s">
        <v>115</v>
      </c>
      <c r="AE43" s="105"/>
      <c r="AF43" s="69"/>
      <c r="AG43" s="72" t="str">
        <f t="shared" si="3"/>
        <v>0003028926</v>
      </c>
    </row>
    <row r="44" spans="1:33" x14ac:dyDescent="0.25">
      <c r="A44" s="56" t="str">
        <f t="shared" si="4"/>
        <v>0003028927</v>
      </c>
      <c r="B44" s="67" t="s">
        <v>22</v>
      </c>
      <c r="C44" s="67" t="s">
        <v>51</v>
      </c>
      <c r="D44" s="67" t="s">
        <v>118</v>
      </c>
      <c r="E44" s="48">
        <v>154</v>
      </c>
      <c r="F44" s="48" t="s">
        <v>113</v>
      </c>
      <c r="G44" s="110"/>
      <c r="H44" s="41" t="str">
        <f>MID(C44,1,7)</f>
        <v>004300S</v>
      </c>
      <c r="I44" s="73" t="str">
        <f t="shared" si="1"/>
        <v/>
      </c>
      <c r="J44" s="73"/>
      <c r="K44" s="41">
        <f>E44</f>
        <v>154</v>
      </c>
      <c r="L44" s="43">
        <f t="shared" si="5"/>
        <v>154</v>
      </c>
      <c r="M44" s="76">
        <v>154</v>
      </c>
      <c r="N44" s="77">
        <v>154</v>
      </c>
      <c r="O44" s="77">
        <v>154</v>
      </c>
      <c r="P44" s="77">
        <v>153</v>
      </c>
      <c r="Q44" s="77">
        <v>0</v>
      </c>
      <c r="R44" s="146">
        <v>45849</v>
      </c>
      <c r="S44" s="147">
        <v>154</v>
      </c>
      <c r="T44" s="148">
        <v>45853</v>
      </c>
      <c r="U44" s="149">
        <v>154</v>
      </c>
      <c r="V44" s="150">
        <v>45854</v>
      </c>
      <c r="W44" s="151">
        <v>154</v>
      </c>
      <c r="X44" s="152">
        <v>45854</v>
      </c>
      <c r="Y44" s="153">
        <v>154</v>
      </c>
      <c r="Z44" s="141" t="s">
        <v>2</v>
      </c>
      <c r="AA44" s="154">
        <v>45856</v>
      </c>
      <c r="AB44" s="155">
        <v>153</v>
      </c>
      <c r="AC44" s="156" t="s">
        <v>115</v>
      </c>
      <c r="AD44" s="157" t="s">
        <v>115</v>
      </c>
      <c r="AE44" s="105"/>
      <c r="AF44" s="69"/>
      <c r="AG44" s="72" t="str">
        <f t="shared" ref="AG44:AG67" si="12">B44</f>
        <v>0003028927</v>
      </c>
    </row>
    <row r="45" spans="1:33" x14ac:dyDescent="0.25">
      <c r="A45" s="56" t="str">
        <f t="shared" si="4"/>
        <v>0003028928</v>
      </c>
      <c r="B45" s="67" t="s">
        <v>23</v>
      </c>
      <c r="C45" s="67" t="s">
        <v>51</v>
      </c>
      <c r="D45" s="67" t="s">
        <v>118</v>
      </c>
      <c r="E45" s="48">
        <v>154</v>
      </c>
      <c r="F45" s="48" t="s">
        <v>113</v>
      </c>
      <c r="G45" s="110"/>
      <c r="H45" s="41" t="str">
        <f t="shared" si="0"/>
        <v>004300S</v>
      </c>
      <c r="I45" s="73" t="str">
        <f t="shared" si="1"/>
        <v/>
      </c>
      <c r="J45" s="73"/>
      <c r="K45" s="41">
        <f t="shared" si="2"/>
        <v>154</v>
      </c>
      <c r="L45" s="43">
        <f t="shared" si="5"/>
        <v>154</v>
      </c>
      <c r="M45" s="76">
        <v>153</v>
      </c>
      <c r="N45" s="77">
        <v>153</v>
      </c>
      <c r="O45" s="77">
        <v>153</v>
      </c>
      <c r="P45" s="77">
        <v>153</v>
      </c>
      <c r="Q45" s="77">
        <v>0</v>
      </c>
      <c r="R45" s="146">
        <v>45849</v>
      </c>
      <c r="S45" s="147">
        <v>153</v>
      </c>
      <c r="T45" s="148">
        <v>45853</v>
      </c>
      <c r="U45" s="149">
        <v>153</v>
      </c>
      <c r="V45" s="150">
        <v>45854</v>
      </c>
      <c r="W45" s="151">
        <v>153</v>
      </c>
      <c r="X45" s="152">
        <v>45854</v>
      </c>
      <c r="Y45" s="153">
        <v>153</v>
      </c>
      <c r="Z45" s="141" t="s">
        <v>2</v>
      </c>
      <c r="AA45" s="154">
        <v>45856</v>
      </c>
      <c r="AB45" s="155">
        <v>153</v>
      </c>
      <c r="AC45" s="156" t="s">
        <v>115</v>
      </c>
      <c r="AD45" s="157" t="s">
        <v>115</v>
      </c>
      <c r="AE45" s="105"/>
      <c r="AF45" s="69"/>
      <c r="AG45" s="72" t="str">
        <f t="shared" si="3"/>
        <v>0003028928</v>
      </c>
    </row>
    <row r="46" spans="1:33" x14ac:dyDescent="0.25">
      <c r="A46" s="56" t="str">
        <f t="shared" si="4"/>
        <v>0003034311</v>
      </c>
      <c r="B46" s="67" t="s">
        <v>52</v>
      </c>
      <c r="C46" s="67" t="s">
        <v>51</v>
      </c>
      <c r="D46" s="67" t="s">
        <v>118</v>
      </c>
      <c r="E46" s="48">
        <v>154</v>
      </c>
      <c r="F46" s="48" t="s">
        <v>113</v>
      </c>
      <c r="G46" s="110"/>
      <c r="H46" s="41" t="str">
        <f t="shared" si="0"/>
        <v>004300S</v>
      </c>
      <c r="I46" s="73" t="str">
        <f t="shared" si="1"/>
        <v/>
      </c>
      <c r="J46" s="73"/>
      <c r="K46" s="41">
        <f t="shared" ref="K46:K55" si="13">E46</f>
        <v>154</v>
      </c>
      <c r="L46" s="43">
        <f t="shared" ref="L46:L55" si="14">K46</f>
        <v>154</v>
      </c>
      <c r="M46" s="76">
        <v>152</v>
      </c>
      <c r="N46" s="77">
        <v>152</v>
      </c>
      <c r="O46" s="77">
        <v>152</v>
      </c>
      <c r="P46" s="77">
        <v>152</v>
      </c>
      <c r="Q46" s="77">
        <v>0</v>
      </c>
      <c r="R46" s="146">
        <v>45894</v>
      </c>
      <c r="S46" s="147">
        <v>152</v>
      </c>
      <c r="T46" s="148">
        <v>45902</v>
      </c>
      <c r="U46" s="149">
        <v>152</v>
      </c>
      <c r="V46" s="150">
        <v>45902</v>
      </c>
      <c r="W46" s="151">
        <v>152</v>
      </c>
      <c r="X46" s="152">
        <v>45902</v>
      </c>
      <c r="Y46" s="153">
        <v>152</v>
      </c>
      <c r="Z46" s="141" t="s">
        <v>2</v>
      </c>
      <c r="AA46" s="154">
        <v>45905</v>
      </c>
      <c r="AB46" s="155">
        <v>152</v>
      </c>
      <c r="AC46" s="156">
        <v>45905</v>
      </c>
      <c r="AD46" s="157">
        <v>0</v>
      </c>
      <c r="AE46" s="105"/>
      <c r="AF46" s="69"/>
      <c r="AG46" s="72" t="str">
        <f t="shared" si="3"/>
        <v>0003034311</v>
      </c>
    </row>
    <row r="47" spans="1:33" x14ac:dyDescent="0.25">
      <c r="A47" s="56" t="str">
        <f t="shared" si="4"/>
        <v>0003034312</v>
      </c>
      <c r="B47" s="67" t="s">
        <v>53</v>
      </c>
      <c r="C47" s="67" t="s">
        <v>51</v>
      </c>
      <c r="D47" s="67" t="s">
        <v>118</v>
      </c>
      <c r="E47" s="48">
        <v>154</v>
      </c>
      <c r="F47" s="48" t="s">
        <v>113</v>
      </c>
      <c r="G47" s="110"/>
      <c r="H47" s="41" t="str">
        <f t="shared" si="0"/>
        <v>004300S</v>
      </c>
      <c r="I47" s="73" t="str">
        <f t="shared" si="1"/>
        <v/>
      </c>
      <c r="J47" s="73"/>
      <c r="K47" s="41">
        <f t="shared" si="13"/>
        <v>154</v>
      </c>
      <c r="L47" s="43">
        <f t="shared" si="14"/>
        <v>154</v>
      </c>
      <c r="M47" s="76">
        <v>153</v>
      </c>
      <c r="N47" s="77">
        <v>153</v>
      </c>
      <c r="O47" s="77">
        <v>153</v>
      </c>
      <c r="P47" s="77">
        <v>153</v>
      </c>
      <c r="Q47" s="77">
        <v>0</v>
      </c>
      <c r="R47" s="146">
        <v>45894</v>
      </c>
      <c r="S47" s="147">
        <v>153</v>
      </c>
      <c r="T47" s="148">
        <v>45902</v>
      </c>
      <c r="U47" s="149">
        <v>153</v>
      </c>
      <c r="V47" s="150">
        <v>45902</v>
      </c>
      <c r="W47" s="151">
        <v>153</v>
      </c>
      <c r="X47" s="152">
        <v>45902</v>
      </c>
      <c r="Y47" s="153">
        <v>153</v>
      </c>
      <c r="Z47" s="141" t="s">
        <v>2</v>
      </c>
      <c r="AA47" s="154">
        <v>45932</v>
      </c>
      <c r="AB47" s="155">
        <v>153</v>
      </c>
      <c r="AC47" s="156">
        <v>45932</v>
      </c>
      <c r="AD47" s="157">
        <v>153</v>
      </c>
      <c r="AE47" s="105"/>
      <c r="AF47" s="69"/>
      <c r="AG47" s="72" t="str">
        <f t="shared" si="3"/>
        <v>0003034312</v>
      </c>
    </row>
    <row r="48" spans="1:33" x14ac:dyDescent="0.25">
      <c r="A48" s="56" t="str">
        <f t="shared" si="4"/>
        <v>0003034314</v>
      </c>
      <c r="B48" s="67" t="s">
        <v>54</v>
      </c>
      <c r="C48" s="67" t="s">
        <v>51</v>
      </c>
      <c r="D48" s="67" t="s">
        <v>118</v>
      </c>
      <c r="E48" s="48">
        <v>154</v>
      </c>
      <c r="F48" s="48" t="s">
        <v>113</v>
      </c>
      <c r="G48" s="110"/>
      <c r="H48" s="41" t="str">
        <f t="shared" si="0"/>
        <v>004300S</v>
      </c>
      <c r="I48" s="73" t="str">
        <f t="shared" si="1"/>
        <v/>
      </c>
      <c r="J48" s="73"/>
      <c r="K48" s="41">
        <f t="shared" si="13"/>
        <v>154</v>
      </c>
      <c r="L48" s="43">
        <f t="shared" si="14"/>
        <v>154</v>
      </c>
      <c r="M48" s="76">
        <v>153</v>
      </c>
      <c r="N48" s="77">
        <v>153</v>
      </c>
      <c r="O48" s="77">
        <v>153</v>
      </c>
      <c r="P48" s="77">
        <v>153</v>
      </c>
      <c r="Q48" s="77">
        <v>0</v>
      </c>
      <c r="R48" s="146">
        <v>45894</v>
      </c>
      <c r="S48" s="147">
        <v>153</v>
      </c>
      <c r="T48" s="148">
        <v>45896</v>
      </c>
      <c r="U48" s="149">
        <v>153</v>
      </c>
      <c r="V48" s="150">
        <v>45897</v>
      </c>
      <c r="W48" s="151">
        <v>153</v>
      </c>
      <c r="X48" s="152">
        <v>45897</v>
      </c>
      <c r="Y48" s="153">
        <v>153</v>
      </c>
      <c r="Z48" s="141" t="s">
        <v>2</v>
      </c>
      <c r="AA48" s="154">
        <v>45910</v>
      </c>
      <c r="AB48" s="155">
        <v>153</v>
      </c>
      <c r="AC48" s="156">
        <v>45902</v>
      </c>
      <c r="AD48" s="157">
        <v>153</v>
      </c>
      <c r="AE48" s="105"/>
      <c r="AF48" s="69"/>
      <c r="AG48" s="72" t="str">
        <f t="shared" si="3"/>
        <v>0003034314</v>
      </c>
    </row>
    <row r="49" spans="1:33" x14ac:dyDescent="0.25">
      <c r="A49" s="56" t="str">
        <f t="shared" si="4"/>
        <v>0003028929</v>
      </c>
      <c r="B49" s="67" t="s">
        <v>55</v>
      </c>
      <c r="C49" s="67" t="s">
        <v>56</v>
      </c>
      <c r="D49" s="67" t="s">
        <v>118</v>
      </c>
      <c r="E49" s="48">
        <v>154</v>
      </c>
      <c r="F49" s="48" t="s">
        <v>113</v>
      </c>
      <c r="G49" s="110"/>
      <c r="H49" s="41" t="str">
        <f t="shared" si="0"/>
        <v>004300S</v>
      </c>
      <c r="I49" s="73" t="str">
        <f t="shared" si="1"/>
        <v/>
      </c>
      <c r="J49" s="73"/>
      <c r="K49" s="41">
        <f t="shared" si="13"/>
        <v>154</v>
      </c>
      <c r="L49" s="43">
        <f t="shared" si="14"/>
        <v>154</v>
      </c>
      <c r="M49" s="76">
        <v>153</v>
      </c>
      <c r="N49" s="77">
        <v>153</v>
      </c>
      <c r="O49" s="77">
        <v>153</v>
      </c>
      <c r="P49" s="77">
        <v>153</v>
      </c>
      <c r="Q49" s="77">
        <v>0</v>
      </c>
      <c r="R49" s="146">
        <v>45850</v>
      </c>
      <c r="S49" s="147">
        <v>153</v>
      </c>
      <c r="T49" s="148">
        <v>45853</v>
      </c>
      <c r="U49" s="149">
        <v>153</v>
      </c>
      <c r="V49" s="150">
        <v>45854</v>
      </c>
      <c r="W49" s="151">
        <v>153</v>
      </c>
      <c r="X49" s="152">
        <v>45854</v>
      </c>
      <c r="Y49" s="153">
        <v>153</v>
      </c>
      <c r="Z49" s="141" t="s">
        <v>2</v>
      </c>
      <c r="AA49" s="154">
        <v>45859</v>
      </c>
      <c r="AB49" s="155">
        <v>153</v>
      </c>
      <c r="AC49" s="156" t="s">
        <v>115</v>
      </c>
      <c r="AD49" s="157" t="s">
        <v>115</v>
      </c>
      <c r="AE49" s="105"/>
      <c r="AF49" s="69"/>
      <c r="AG49" s="72" t="str">
        <f t="shared" si="3"/>
        <v>0003028929</v>
      </c>
    </row>
    <row r="50" spans="1:33" x14ac:dyDescent="0.25">
      <c r="A50" s="56" t="str">
        <f t="shared" si="4"/>
        <v>0003028930</v>
      </c>
      <c r="B50" s="67" t="s">
        <v>57</v>
      </c>
      <c r="C50" s="67" t="s">
        <v>56</v>
      </c>
      <c r="D50" s="67" t="s">
        <v>118</v>
      </c>
      <c r="E50" s="48">
        <v>154</v>
      </c>
      <c r="F50" s="48" t="s">
        <v>113</v>
      </c>
      <c r="G50" s="110"/>
      <c r="H50" s="41" t="str">
        <f t="shared" si="0"/>
        <v>004300S</v>
      </c>
      <c r="I50" s="73" t="str">
        <f t="shared" si="1"/>
        <v/>
      </c>
      <c r="J50" s="73"/>
      <c r="K50" s="41">
        <f t="shared" si="13"/>
        <v>154</v>
      </c>
      <c r="L50" s="43">
        <f t="shared" si="14"/>
        <v>154</v>
      </c>
      <c r="M50" s="76">
        <v>152</v>
      </c>
      <c r="N50" s="77">
        <v>152</v>
      </c>
      <c r="O50" s="77">
        <v>152</v>
      </c>
      <c r="P50" s="77">
        <v>152</v>
      </c>
      <c r="Q50" s="77">
        <v>0</v>
      </c>
      <c r="R50" s="146">
        <v>45853</v>
      </c>
      <c r="S50" s="147">
        <v>152</v>
      </c>
      <c r="T50" s="148">
        <v>45854</v>
      </c>
      <c r="U50" s="149">
        <v>152</v>
      </c>
      <c r="V50" s="150">
        <v>45855</v>
      </c>
      <c r="W50" s="151">
        <v>152</v>
      </c>
      <c r="X50" s="152">
        <v>45855</v>
      </c>
      <c r="Y50" s="153">
        <v>152</v>
      </c>
      <c r="Z50" s="141" t="s">
        <v>2</v>
      </c>
      <c r="AA50" s="154">
        <v>45859</v>
      </c>
      <c r="AB50" s="155">
        <v>152</v>
      </c>
      <c r="AC50" s="156" t="s">
        <v>115</v>
      </c>
      <c r="AD50" s="157" t="s">
        <v>115</v>
      </c>
      <c r="AE50" s="105"/>
      <c r="AF50" s="69"/>
      <c r="AG50" s="72" t="str">
        <f t="shared" si="12"/>
        <v>0003028930</v>
      </c>
    </row>
    <row r="51" spans="1:33" x14ac:dyDescent="0.25">
      <c r="A51" s="56" t="str">
        <f t="shared" si="4"/>
        <v>0003028931</v>
      </c>
      <c r="B51" s="67" t="s">
        <v>58</v>
      </c>
      <c r="C51" s="67" t="s">
        <v>56</v>
      </c>
      <c r="D51" s="67" t="s">
        <v>118</v>
      </c>
      <c r="E51" s="48">
        <v>154</v>
      </c>
      <c r="F51" s="48" t="s">
        <v>113</v>
      </c>
      <c r="G51" s="110"/>
      <c r="H51" s="41" t="str">
        <f t="shared" si="0"/>
        <v>004300S</v>
      </c>
      <c r="I51" s="73" t="str">
        <f t="shared" si="1"/>
        <v/>
      </c>
      <c r="J51" s="73"/>
      <c r="K51" s="41">
        <f t="shared" si="13"/>
        <v>154</v>
      </c>
      <c r="L51" s="43">
        <f t="shared" si="14"/>
        <v>154</v>
      </c>
      <c r="M51" s="76">
        <v>153</v>
      </c>
      <c r="N51" s="77">
        <v>153</v>
      </c>
      <c r="O51" s="77">
        <v>153</v>
      </c>
      <c r="P51" s="77">
        <v>153</v>
      </c>
      <c r="Q51" s="77">
        <v>0</v>
      </c>
      <c r="R51" s="146">
        <v>45853</v>
      </c>
      <c r="S51" s="147">
        <v>153</v>
      </c>
      <c r="T51" s="148">
        <v>45854</v>
      </c>
      <c r="U51" s="149">
        <v>153</v>
      </c>
      <c r="V51" s="150">
        <v>45855</v>
      </c>
      <c r="W51" s="151">
        <v>153</v>
      </c>
      <c r="X51" s="152">
        <v>45855</v>
      </c>
      <c r="Y51" s="153">
        <v>153</v>
      </c>
      <c r="Z51" s="141" t="s">
        <v>2</v>
      </c>
      <c r="AA51" s="154">
        <v>45902</v>
      </c>
      <c r="AB51" s="155">
        <v>153</v>
      </c>
      <c r="AC51" s="156">
        <v>45902</v>
      </c>
      <c r="AD51" s="157">
        <v>153</v>
      </c>
      <c r="AE51" s="105"/>
      <c r="AF51" s="69"/>
      <c r="AG51" s="72" t="str">
        <f t="shared" si="12"/>
        <v>0003028931</v>
      </c>
    </row>
    <row r="52" spans="1:33" x14ac:dyDescent="0.25">
      <c r="A52" s="56" t="str">
        <f t="shared" si="4"/>
        <v>0003028932</v>
      </c>
      <c r="B52" s="78" t="s">
        <v>59</v>
      </c>
      <c r="C52" s="78" t="s">
        <v>56</v>
      </c>
      <c r="D52" s="67" t="s">
        <v>118</v>
      </c>
      <c r="E52" s="79">
        <v>154</v>
      </c>
      <c r="F52" s="48" t="s">
        <v>113</v>
      </c>
      <c r="G52" s="111"/>
      <c r="H52" s="41" t="str">
        <f t="shared" si="0"/>
        <v>004300S</v>
      </c>
      <c r="I52" s="73" t="str">
        <f t="shared" si="1"/>
        <v/>
      </c>
      <c r="J52" s="73"/>
      <c r="K52" s="41">
        <f t="shared" si="13"/>
        <v>154</v>
      </c>
      <c r="L52" s="43">
        <f t="shared" si="14"/>
        <v>154</v>
      </c>
      <c r="M52" s="76">
        <v>153</v>
      </c>
      <c r="N52" s="77">
        <v>153</v>
      </c>
      <c r="O52" s="77">
        <v>153</v>
      </c>
      <c r="P52" s="77">
        <v>153</v>
      </c>
      <c r="Q52" s="77">
        <v>0</v>
      </c>
      <c r="R52" s="146">
        <v>45853</v>
      </c>
      <c r="S52" s="147">
        <v>153</v>
      </c>
      <c r="T52" s="148">
        <v>45860</v>
      </c>
      <c r="U52" s="149">
        <v>153</v>
      </c>
      <c r="V52" s="150">
        <v>45860</v>
      </c>
      <c r="W52" s="151">
        <v>153</v>
      </c>
      <c r="X52" s="152">
        <v>45860</v>
      </c>
      <c r="Y52" s="153">
        <v>153</v>
      </c>
      <c r="Z52" s="141" t="s">
        <v>2</v>
      </c>
      <c r="AA52" s="154">
        <v>45910</v>
      </c>
      <c r="AB52" s="155">
        <v>153</v>
      </c>
      <c r="AC52" s="156">
        <v>45910</v>
      </c>
      <c r="AD52" s="157">
        <v>153</v>
      </c>
      <c r="AE52" s="105"/>
      <c r="AF52" s="69"/>
      <c r="AG52" s="72" t="str">
        <f t="shared" si="12"/>
        <v>0003028932</v>
      </c>
    </row>
    <row r="53" spans="1:33" x14ac:dyDescent="0.25">
      <c r="A53" s="56" t="str">
        <f t="shared" si="4"/>
        <v>0003034377</v>
      </c>
      <c r="B53" s="67" t="s">
        <v>60</v>
      </c>
      <c r="C53" s="80" t="s">
        <v>61</v>
      </c>
      <c r="D53" s="80" t="s">
        <v>119</v>
      </c>
      <c r="E53" s="81">
        <v>154</v>
      </c>
      <c r="F53" s="48" t="s">
        <v>113</v>
      </c>
      <c r="G53" s="109"/>
      <c r="H53" s="41" t="str">
        <f t="shared" si="0"/>
        <v>004299S</v>
      </c>
      <c r="I53" s="73" t="str">
        <f t="shared" si="1"/>
        <v/>
      </c>
      <c r="J53" s="73"/>
      <c r="K53" s="41">
        <f t="shared" si="13"/>
        <v>154</v>
      </c>
      <c r="L53" s="43">
        <f t="shared" si="14"/>
        <v>154</v>
      </c>
      <c r="M53" s="76">
        <v>156</v>
      </c>
      <c r="N53" s="77">
        <v>156</v>
      </c>
      <c r="O53" s="77">
        <v>156</v>
      </c>
      <c r="P53" s="77">
        <v>156</v>
      </c>
      <c r="Q53" s="77">
        <v>0</v>
      </c>
      <c r="R53" s="146">
        <v>45891</v>
      </c>
      <c r="S53" s="147">
        <v>156</v>
      </c>
      <c r="T53" s="148">
        <v>45902</v>
      </c>
      <c r="U53" s="149">
        <v>156</v>
      </c>
      <c r="V53" s="150">
        <v>45902</v>
      </c>
      <c r="W53" s="151">
        <v>156</v>
      </c>
      <c r="X53" s="152">
        <v>45902</v>
      </c>
      <c r="Y53" s="153">
        <v>156</v>
      </c>
      <c r="Z53" s="141" t="s">
        <v>2</v>
      </c>
      <c r="AA53" s="154">
        <v>45933</v>
      </c>
      <c r="AB53" s="155">
        <v>156</v>
      </c>
      <c r="AC53" s="156">
        <v>45901</v>
      </c>
      <c r="AD53" s="157">
        <v>156</v>
      </c>
      <c r="AE53" s="105"/>
      <c r="AF53" s="69"/>
      <c r="AG53" s="72" t="str">
        <f t="shared" si="12"/>
        <v>0003034377</v>
      </c>
    </row>
    <row r="54" spans="1:33" x14ac:dyDescent="0.25">
      <c r="A54" s="56" t="str">
        <f t="shared" si="4"/>
        <v>0003034378</v>
      </c>
      <c r="B54" s="67" t="s">
        <v>62</v>
      </c>
      <c r="C54" s="67" t="s">
        <v>61</v>
      </c>
      <c r="D54" s="80" t="s">
        <v>119</v>
      </c>
      <c r="E54" s="48">
        <v>154</v>
      </c>
      <c r="F54" s="48" t="s">
        <v>113</v>
      </c>
      <c r="G54" s="110"/>
      <c r="H54" s="41" t="str">
        <f t="shared" si="0"/>
        <v>004299S</v>
      </c>
      <c r="I54" s="73" t="str">
        <f t="shared" si="1"/>
        <v/>
      </c>
      <c r="J54" s="73"/>
      <c r="K54" s="41">
        <f t="shared" si="13"/>
        <v>154</v>
      </c>
      <c r="L54" s="43">
        <f t="shared" si="14"/>
        <v>154</v>
      </c>
      <c r="M54" s="76">
        <v>156</v>
      </c>
      <c r="N54" s="77">
        <v>156</v>
      </c>
      <c r="O54" s="77">
        <v>156</v>
      </c>
      <c r="P54" s="77" t="s">
        <v>116</v>
      </c>
      <c r="Q54" s="77">
        <v>0</v>
      </c>
      <c r="R54" s="146">
        <v>45891</v>
      </c>
      <c r="S54" s="147">
        <v>156</v>
      </c>
      <c r="T54" s="148">
        <v>45902</v>
      </c>
      <c r="U54" s="149">
        <v>156</v>
      </c>
      <c r="V54" s="150">
        <v>45902</v>
      </c>
      <c r="W54" s="151">
        <v>156</v>
      </c>
      <c r="X54" s="152">
        <v>45902</v>
      </c>
      <c r="Y54" s="153">
        <v>156</v>
      </c>
      <c r="Z54" s="141" t="s">
        <v>2</v>
      </c>
      <c r="AA54" s="154" t="s">
        <v>116</v>
      </c>
      <c r="AB54" s="155" t="s">
        <v>116</v>
      </c>
      <c r="AC54" s="156" t="s">
        <v>115</v>
      </c>
      <c r="AD54" s="157" t="s">
        <v>115</v>
      </c>
      <c r="AE54" s="105"/>
      <c r="AF54" s="69"/>
      <c r="AG54" s="72" t="str">
        <f t="shared" si="12"/>
        <v>0003034378</v>
      </c>
    </row>
    <row r="55" spans="1:33" x14ac:dyDescent="0.25">
      <c r="A55" s="56" t="str">
        <f t="shared" si="4"/>
        <v>0003034379</v>
      </c>
      <c r="B55" s="67" t="s">
        <v>63</v>
      </c>
      <c r="C55" s="67" t="s">
        <v>61</v>
      </c>
      <c r="D55" s="80" t="s">
        <v>119</v>
      </c>
      <c r="E55" s="48">
        <v>154</v>
      </c>
      <c r="F55" s="48" t="s">
        <v>113</v>
      </c>
      <c r="G55" s="110"/>
      <c r="H55" s="41" t="str">
        <f t="shared" si="0"/>
        <v>004299S</v>
      </c>
      <c r="I55" s="73" t="str">
        <f t="shared" si="1"/>
        <v/>
      </c>
      <c r="J55" s="73"/>
      <c r="K55" s="41">
        <f t="shared" si="13"/>
        <v>154</v>
      </c>
      <c r="L55" s="43">
        <f t="shared" si="14"/>
        <v>154</v>
      </c>
      <c r="M55" s="76">
        <v>156</v>
      </c>
      <c r="N55" s="77">
        <v>156</v>
      </c>
      <c r="O55" s="77">
        <v>156</v>
      </c>
      <c r="P55" s="77">
        <v>156</v>
      </c>
      <c r="Q55" s="77">
        <v>0</v>
      </c>
      <c r="R55" s="146">
        <v>45891</v>
      </c>
      <c r="S55" s="147">
        <v>156</v>
      </c>
      <c r="T55" s="148">
        <v>45902</v>
      </c>
      <c r="U55" s="149">
        <v>156</v>
      </c>
      <c r="V55" s="150">
        <v>45902</v>
      </c>
      <c r="W55" s="151">
        <v>156</v>
      </c>
      <c r="X55" s="152">
        <v>45902</v>
      </c>
      <c r="Y55" s="153">
        <v>156</v>
      </c>
      <c r="Z55" s="141" t="s">
        <v>2</v>
      </c>
      <c r="AA55" s="154">
        <v>45932</v>
      </c>
      <c r="AB55" s="155">
        <v>156</v>
      </c>
      <c r="AC55" s="156">
        <v>45932</v>
      </c>
      <c r="AD55" s="157">
        <v>156</v>
      </c>
      <c r="AE55" s="105"/>
      <c r="AF55" s="69"/>
      <c r="AG55" s="72" t="str">
        <f t="shared" si="12"/>
        <v>0003034379</v>
      </c>
    </row>
    <row r="56" spans="1:33" x14ac:dyDescent="0.25">
      <c r="A56" s="56" t="str">
        <f t="shared" si="4"/>
        <v>0003034380</v>
      </c>
      <c r="B56" s="67" t="s">
        <v>64</v>
      </c>
      <c r="C56" s="67" t="s">
        <v>61</v>
      </c>
      <c r="D56" s="80" t="s">
        <v>119</v>
      </c>
      <c r="E56" s="48">
        <v>154</v>
      </c>
      <c r="F56" s="48" t="s">
        <v>113</v>
      </c>
      <c r="G56" s="110"/>
      <c r="H56" s="41" t="str">
        <f t="shared" si="0"/>
        <v>004299S</v>
      </c>
      <c r="I56" s="73" t="str">
        <f t="shared" si="1"/>
        <v/>
      </c>
      <c r="J56" s="73"/>
      <c r="K56" s="41">
        <f t="shared" si="2"/>
        <v>154</v>
      </c>
      <c r="L56" s="43">
        <f t="shared" si="5"/>
        <v>154</v>
      </c>
      <c r="M56" s="76">
        <v>156</v>
      </c>
      <c r="N56" s="77" t="s">
        <v>116</v>
      </c>
      <c r="O56" s="77">
        <v>156</v>
      </c>
      <c r="P56" s="77">
        <v>156</v>
      </c>
      <c r="Q56" s="77">
        <v>0</v>
      </c>
      <c r="R56" s="146">
        <v>45891</v>
      </c>
      <c r="S56" s="147">
        <v>156</v>
      </c>
      <c r="T56" s="148" t="s">
        <v>116</v>
      </c>
      <c r="U56" s="149" t="s">
        <v>116</v>
      </c>
      <c r="V56" s="150" t="s">
        <v>115</v>
      </c>
      <c r="W56" s="151" t="s">
        <v>116</v>
      </c>
      <c r="X56" s="152">
        <v>45897</v>
      </c>
      <c r="Y56" s="153">
        <v>156</v>
      </c>
      <c r="Z56" s="141" t="s">
        <v>2</v>
      </c>
      <c r="AA56" s="154">
        <v>45902</v>
      </c>
      <c r="AB56" s="155">
        <v>156</v>
      </c>
      <c r="AC56" s="156" t="s">
        <v>115</v>
      </c>
      <c r="AD56" s="157" t="s">
        <v>115</v>
      </c>
      <c r="AE56" s="105"/>
      <c r="AF56" s="69"/>
      <c r="AG56" s="72" t="str">
        <f t="shared" si="12"/>
        <v>0003034380</v>
      </c>
    </row>
    <row r="57" spans="1:33" x14ac:dyDescent="0.25">
      <c r="A57" s="56" t="str">
        <f t="shared" si="4"/>
        <v>0003041012</v>
      </c>
      <c r="B57" s="67" t="s">
        <v>65</v>
      </c>
      <c r="C57" s="67" t="s">
        <v>61</v>
      </c>
      <c r="D57" s="80" t="s">
        <v>119</v>
      </c>
      <c r="E57" s="48">
        <v>154</v>
      </c>
      <c r="F57" s="48" t="s">
        <v>113</v>
      </c>
      <c r="G57" s="110"/>
      <c r="H57" s="41" t="str">
        <f t="shared" si="0"/>
        <v>004299S</v>
      </c>
      <c r="I57" s="73" t="str">
        <f t="shared" si="1"/>
        <v/>
      </c>
      <c r="J57" s="73"/>
      <c r="K57" s="41">
        <f t="shared" si="2"/>
        <v>154</v>
      </c>
      <c r="L57" s="43">
        <f t="shared" si="5"/>
        <v>154</v>
      </c>
      <c r="M57" s="76">
        <v>156</v>
      </c>
      <c r="N57" s="77">
        <v>156</v>
      </c>
      <c r="O57" s="77">
        <v>156</v>
      </c>
      <c r="P57" s="77">
        <v>156</v>
      </c>
      <c r="Q57" s="77">
        <v>0</v>
      </c>
      <c r="R57" s="146">
        <v>45910</v>
      </c>
      <c r="S57" s="147">
        <v>156</v>
      </c>
      <c r="T57" s="148">
        <v>45911</v>
      </c>
      <c r="U57" s="149">
        <v>156</v>
      </c>
      <c r="V57" s="150">
        <v>45912</v>
      </c>
      <c r="W57" s="151">
        <v>156</v>
      </c>
      <c r="X57" s="152">
        <v>45915</v>
      </c>
      <c r="Y57" s="153">
        <v>156</v>
      </c>
      <c r="Z57" s="141" t="s">
        <v>2</v>
      </c>
      <c r="AA57" s="154">
        <v>45918</v>
      </c>
      <c r="AB57" s="155">
        <v>156</v>
      </c>
      <c r="AC57" s="156" t="s">
        <v>115</v>
      </c>
      <c r="AD57" s="157" t="s">
        <v>115</v>
      </c>
      <c r="AE57" s="105"/>
      <c r="AF57" s="69"/>
      <c r="AG57" s="72" t="str">
        <f t="shared" si="12"/>
        <v>0003041012</v>
      </c>
    </row>
    <row r="58" spans="1:33" x14ac:dyDescent="0.25">
      <c r="A58" s="56" t="str">
        <f t="shared" si="4"/>
        <v>0003041013</v>
      </c>
      <c r="B58" s="67" t="s">
        <v>66</v>
      </c>
      <c r="C58" s="67" t="s">
        <v>61</v>
      </c>
      <c r="D58" s="80" t="s">
        <v>119</v>
      </c>
      <c r="E58" s="48">
        <v>154</v>
      </c>
      <c r="F58" s="48" t="s">
        <v>113</v>
      </c>
      <c r="G58" s="110"/>
      <c r="H58" s="41" t="str">
        <f t="shared" si="0"/>
        <v>004299S</v>
      </c>
      <c r="I58" s="73" t="str">
        <f t="shared" si="1"/>
        <v/>
      </c>
      <c r="J58" s="73"/>
      <c r="K58" s="41">
        <f t="shared" si="2"/>
        <v>154</v>
      </c>
      <c r="L58" s="43">
        <f t="shared" si="5"/>
        <v>154</v>
      </c>
      <c r="M58" s="76">
        <v>156</v>
      </c>
      <c r="N58" s="77">
        <v>156</v>
      </c>
      <c r="O58" s="77">
        <v>156</v>
      </c>
      <c r="P58" s="77">
        <v>156</v>
      </c>
      <c r="Q58" s="77">
        <v>0</v>
      </c>
      <c r="R58" s="146">
        <v>45910</v>
      </c>
      <c r="S58" s="147">
        <v>156</v>
      </c>
      <c r="T58" s="148">
        <v>45911</v>
      </c>
      <c r="U58" s="149">
        <v>156</v>
      </c>
      <c r="V58" s="150">
        <v>45912</v>
      </c>
      <c r="W58" s="151">
        <v>156</v>
      </c>
      <c r="X58" s="152">
        <v>45915</v>
      </c>
      <c r="Y58" s="153">
        <v>156</v>
      </c>
      <c r="Z58" s="141" t="s">
        <v>2</v>
      </c>
      <c r="AA58" s="154">
        <v>45922</v>
      </c>
      <c r="AB58" s="155">
        <v>156</v>
      </c>
      <c r="AC58" s="156" t="s">
        <v>115</v>
      </c>
      <c r="AD58" s="157" t="s">
        <v>115</v>
      </c>
      <c r="AE58" s="105"/>
      <c r="AF58" s="69"/>
      <c r="AG58" s="72" t="str">
        <f t="shared" si="12"/>
        <v>0003041013</v>
      </c>
    </row>
    <row r="59" spans="1:33" x14ac:dyDescent="0.25">
      <c r="A59" s="56" t="str">
        <f t="shared" si="4"/>
        <v>0003041014</v>
      </c>
      <c r="B59" s="67" t="s">
        <v>67</v>
      </c>
      <c r="C59" s="67" t="s">
        <v>61</v>
      </c>
      <c r="D59" s="80" t="s">
        <v>119</v>
      </c>
      <c r="E59" s="48">
        <v>154</v>
      </c>
      <c r="F59" s="48" t="s">
        <v>113</v>
      </c>
      <c r="G59" s="110"/>
      <c r="H59" s="41" t="str">
        <f t="shared" si="0"/>
        <v>004299S</v>
      </c>
      <c r="I59" s="73" t="str">
        <f t="shared" si="1"/>
        <v/>
      </c>
      <c r="J59" s="73"/>
      <c r="K59" s="41">
        <f t="shared" si="2"/>
        <v>154</v>
      </c>
      <c r="L59" s="43">
        <f t="shared" si="5"/>
        <v>154</v>
      </c>
      <c r="M59" s="76">
        <v>156</v>
      </c>
      <c r="N59" s="77">
        <v>156</v>
      </c>
      <c r="O59" s="77">
        <v>156</v>
      </c>
      <c r="P59" s="77">
        <v>156</v>
      </c>
      <c r="Q59" s="77">
        <v>0</v>
      </c>
      <c r="R59" s="146">
        <v>45911</v>
      </c>
      <c r="S59" s="147">
        <v>156</v>
      </c>
      <c r="T59" s="148">
        <v>45915</v>
      </c>
      <c r="U59" s="149">
        <v>156</v>
      </c>
      <c r="V59" s="150">
        <v>45916</v>
      </c>
      <c r="W59" s="151">
        <v>156</v>
      </c>
      <c r="X59" s="152">
        <v>45916</v>
      </c>
      <c r="Y59" s="153">
        <v>156</v>
      </c>
      <c r="Z59" s="141" t="s">
        <v>2</v>
      </c>
      <c r="AA59" s="154">
        <v>45927</v>
      </c>
      <c r="AB59" s="155">
        <v>156</v>
      </c>
      <c r="AC59" s="156">
        <v>45927</v>
      </c>
      <c r="AD59" s="157">
        <v>156</v>
      </c>
      <c r="AE59" s="105"/>
      <c r="AF59" s="69"/>
      <c r="AG59" s="72" t="str">
        <f t="shared" si="12"/>
        <v>0003041014</v>
      </c>
    </row>
    <row r="60" spans="1:33" x14ac:dyDescent="0.25">
      <c r="A60" s="56" t="str">
        <f t="shared" si="4"/>
        <v>0003034381</v>
      </c>
      <c r="B60" s="67" t="s">
        <v>68</v>
      </c>
      <c r="C60" s="67" t="s">
        <v>69</v>
      </c>
      <c r="D60" s="80" t="s">
        <v>119</v>
      </c>
      <c r="E60" s="48">
        <v>154</v>
      </c>
      <c r="F60" s="48" t="s">
        <v>113</v>
      </c>
      <c r="G60" s="110"/>
      <c r="H60" s="41" t="str">
        <f t="shared" si="0"/>
        <v>004299S</v>
      </c>
      <c r="I60" s="73" t="str">
        <f t="shared" si="1"/>
        <v/>
      </c>
      <c r="J60" s="73"/>
      <c r="K60" s="41">
        <f t="shared" si="2"/>
        <v>154</v>
      </c>
      <c r="L60" s="43">
        <f t="shared" si="5"/>
        <v>154</v>
      </c>
      <c r="M60" s="76">
        <v>155</v>
      </c>
      <c r="N60" s="77" t="s">
        <v>116</v>
      </c>
      <c r="O60" s="77">
        <v>155</v>
      </c>
      <c r="P60" s="77">
        <v>155</v>
      </c>
      <c r="Q60" s="77">
        <v>0</v>
      </c>
      <c r="R60" s="146">
        <v>45892</v>
      </c>
      <c r="S60" s="147">
        <v>155</v>
      </c>
      <c r="T60" s="148" t="s">
        <v>116</v>
      </c>
      <c r="U60" s="149" t="s">
        <v>116</v>
      </c>
      <c r="V60" s="150" t="s">
        <v>115</v>
      </c>
      <c r="W60" s="151" t="s">
        <v>116</v>
      </c>
      <c r="X60" s="152">
        <v>45897</v>
      </c>
      <c r="Y60" s="153">
        <v>155</v>
      </c>
      <c r="Z60" s="141" t="s">
        <v>2</v>
      </c>
      <c r="AA60" s="154">
        <v>45932</v>
      </c>
      <c r="AB60" s="155">
        <v>155</v>
      </c>
      <c r="AC60" s="156" t="s">
        <v>115</v>
      </c>
      <c r="AD60" s="157" t="s">
        <v>115</v>
      </c>
      <c r="AE60" s="105"/>
      <c r="AF60" s="69"/>
      <c r="AG60" s="72" t="str">
        <f t="shared" si="12"/>
        <v>0003034381</v>
      </c>
    </row>
    <row r="61" spans="1:33" x14ac:dyDescent="0.25">
      <c r="A61" s="56" t="str">
        <f t="shared" si="4"/>
        <v>0003045627</v>
      </c>
      <c r="B61" s="67" t="s">
        <v>70</v>
      </c>
      <c r="C61" s="67" t="s">
        <v>69</v>
      </c>
      <c r="D61" s="80" t="s">
        <v>119</v>
      </c>
      <c r="E61" s="48">
        <v>154</v>
      </c>
      <c r="F61" s="48" t="s">
        <v>113</v>
      </c>
      <c r="G61" s="110"/>
      <c r="H61" s="41" t="str">
        <f t="shared" si="0"/>
        <v>004299S</v>
      </c>
      <c r="I61" s="73" t="str">
        <f t="shared" si="1"/>
        <v/>
      </c>
      <c r="J61" s="73"/>
      <c r="K61" s="41">
        <f t="shared" si="2"/>
        <v>154</v>
      </c>
      <c r="L61" s="43">
        <f t="shared" si="5"/>
        <v>154</v>
      </c>
      <c r="M61" s="76">
        <v>133</v>
      </c>
      <c r="N61" s="77">
        <v>130</v>
      </c>
      <c r="O61" s="77">
        <v>130</v>
      </c>
      <c r="P61" s="77" t="s">
        <v>116</v>
      </c>
      <c r="Q61" s="77">
        <v>0</v>
      </c>
      <c r="R61" s="146">
        <v>45929</v>
      </c>
      <c r="S61" s="147">
        <v>133</v>
      </c>
      <c r="T61" s="148">
        <v>45936</v>
      </c>
      <c r="U61" s="149">
        <v>130</v>
      </c>
      <c r="V61" s="150">
        <v>45937</v>
      </c>
      <c r="W61" s="151">
        <v>130</v>
      </c>
      <c r="X61" s="152">
        <v>45937</v>
      </c>
      <c r="Y61" s="153">
        <v>130</v>
      </c>
      <c r="Z61" s="141" t="s">
        <v>2</v>
      </c>
      <c r="AA61" s="154" t="s">
        <v>116</v>
      </c>
      <c r="AB61" s="155" t="s">
        <v>116</v>
      </c>
      <c r="AC61" s="156">
        <v>45936</v>
      </c>
      <c r="AD61" s="157">
        <v>130</v>
      </c>
      <c r="AE61" s="105"/>
      <c r="AF61" s="69"/>
      <c r="AG61" s="72" t="str">
        <f t="shared" si="12"/>
        <v>0003045627</v>
      </c>
    </row>
    <row r="62" spans="1:33" x14ac:dyDescent="0.25">
      <c r="A62" s="56" t="str">
        <f t="shared" si="4"/>
        <v>A venir</v>
      </c>
      <c r="B62" s="67"/>
      <c r="C62" s="67" t="s">
        <v>69</v>
      </c>
      <c r="D62" s="80" t="s">
        <v>119</v>
      </c>
      <c r="E62" s="48">
        <v>154</v>
      </c>
      <c r="F62" s="48" t="s">
        <v>113</v>
      </c>
      <c r="G62" s="110"/>
      <c r="H62" s="41" t="str">
        <f t="shared" si="0"/>
        <v>004299S</v>
      </c>
      <c r="I62" s="73" t="str">
        <f t="shared" si="1"/>
        <v/>
      </c>
      <c r="J62" s="73"/>
      <c r="K62" s="41">
        <f t="shared" si="2"/>
        <v>154</v>
      </c>
      <c r="L62" s="43">
        <f t="shared" si="5"/>
        <v>154</v>
      </c>
      <c r="M62" s="76" t="s">
        <v>116</v>
      </c>
      <c r="N62" s="77" t="s">
        <v>116</v>
      </c>
      <c r="O62" s="77" t="s">
        <v>116</v>
      </c>
      <c r="P62" s="77" t="s">
        <v>116</v>
      </c>
      <c r="Q62" s="77">
        <v>0</v>
      </c>
      <c r="R62" s="146" t="s">
        <v>116</v>
      </c>
      <c r="S62" s="147" t="s">
        <v>116</v>
      </c>
      <c r="T62" s="148" t="s">
        <v>116</v>
      </c>
      <c r="U62" s="149" t="s">
        <v>116</v>
      </c>
      <c r="V62" s="150" t="s">
        <v>115</v>
      </c>
      <c r="W62" s="151" t="s">
        <v>116</v>
      </c>
      <c r="X62" s="152" t="s">
        <v>116</v>
      </c>
      <c r="Y62" s="153" t="s">
        <v>116</v>
      </c>
      <c r="Z62" s="141" t="s">
        <v>2</v>
      </c>
      <c r="AA62" s="154" t="s">
        <v>116</v>
      </c>
      <c r="AB62" s="155" t="s">
        <v>116</v>
      </c>
      <c r="AC62" s="156" t="s">
        <v>115</v>
      </c>
      <c r="AD62" s="157" t="s">
        <v>115</v>
      </c>
      <c r="AE62" s="105"/>
      <c r="AF62" s="69"/>
      <c r="AG62" s="72">
        <f t="shared" si="12"/>
        <v>0</v>
      </c>
    </row>
    <row r="63" spans="1:33" x14ac:dyDescent="0.25">
      <c r="A63" s="56" t="str">
        <f t="shared" si="4"/>
        <v>A venir</v>
      </c>
      <c r="B63" s="67"/>
      <c r="C63" s="67" t="s">
        <v>69</v>
      </c>
      <c r="D63" s="80" t="s">
        <v>119</v>
      </c>
      <c r="E63" s="48">
        <v>154</v>
      </c>
      <c r="F63" s="48" t="s">
        <v>113</v>
      </c>
      <c r="G63" s="110"/>
      <c r="H63" s="41" t="str">
        <f t="shared" si="0"/>
        <v>004299S</v>
      </c>
      <c r="I63" s="73" t="str">
        <f t="shared" si="1"/>
        <v/>
      </c>
      <c r="J63" s="73"/>
      <c r="K63" s="41">
        <f t="shared" si="2"/>
        <v>154</v>
      </c>
      <c r="L63" s="43">
        <f t="shared" si="5"/>
        <v>154</v>
      </c>
      <c r="M63" s="76" t="s">
        <v>116</v>
      </c>
      <c r="N63" s="77" t="s">
        <v>116</v>
      </c>
      <c r="O63" s="77" t="s">
        <v>116</v>
      </c>
      <c r="P63" s="77" t="s">
        <v>116</v>
      </c>
      <c r="Q63" s="77">
        <v>0</v>
      </c>
      <c r="R63" s="146" t="s">
        <v>116</v>
      </c>
      <c r="S63" s="147" t="s">
        <v>116</v>
      </c>
      <c r="T63" s="148" t="s">
        <v>116</v>
      </c>
      <c r="U63" s="149" t="s">
        <v>116</v>
      </c>
      <c r="V63" s="150" t="s">
        <v>115</v>
      </c>
      <c r="W63" s="151" t="s">
        <v>116</v>
      </c>
      <c r="X63" s="152" t="s">
        <v>116</v>
      </c>
      <c r="Y63" s="153" t="s">
        <v>116</v>
      </c>
      <c r="Z63" s="141" t="s">
        <v>2</v>
      </c>
      <c r="AA63" s="154" t="s">
        <v>116</v>
      </c>
      <c r="AB63" s="155" t="s">
        <v>116</v>
      </c>
      <c r="AC63" s="156" t="s">
        <v>115</v>
      </c>
      <c r="AD63" s="157" t="s">
        <v>115</v>
      </c>
      <c r="AE63" s="105"/>
      <c r="AF63" s="69"/>
      <c r="AG63" s="72">
        <f t="shared" si="12"/>
        <v>0</v>
      </c>
    </row>
    <row r="64" spans="1:33" x14ac:dyDescent="0.25">
      <c r="A64" s="56" t="str">
        <f t="shared" si="4"/>
        <v>A venir</v>
      </c>
      <c r="B64" s="67"/>
      <c r="C64" s="67" t="s">
        <v>69</v>
      </c>
      <c r="D64" s="80" t="s">
        <v>119</v>
      </c>
      <c r="E64" s="48">
        <v>154</v>
      </c>
      <c r="F64" s="48" t="s">
        <v>113</v>
      </c>
      <c r="G64" s="110"/>
      <c r="H64" s="41" t="str">
        <f t="shared" si="0"/>
        <v>004299S</v>
      </c>
      <c r="I64" s="73" t="str">
        <f t="shared" si="1"/>
        <v/>
      </c>
      <c r="J64" s="73"/>
      <c r="K64" s="41">
        <f t="shared" si="2"/>
        <v>154</v>
      </c>
      <c r="L64" s="43">
        <f t="shared" si="5"/>
        <v>154</v>
      </c>
      <c r="M64" s="76" t="s">
        <v>116</v>
      </c>
      <c r="N64" s="77" t="s">
        <v>116</v>
      </c>
      <c r="O64" s="77" t="s">
        <v>116</v>
      </c>
      <c r="P64" s="77" t="s">
        <v>116</v>
      </c>
      <c r="Q64" s="77">
        <v>0</v>
      </c>
      <c r="R64" s="146" t="s">
        <v>116</v>
      </c>
      <c r="S64" s="147" t="s">
        <v>116</v>
      </c>
      <c r="T64" s="148" t="s">
        <v>116</v>
      </c>
      <c r="U64" s="149" t="s">
        <v>116</v>
      </c>
      <c r="V64" s="150" t="s">
        <v>115</v>
      </c>
      <c r="W64" s="151" t="s">
        <v>116</v>
      </c>
      <c r="X64" s="152" t="s">
        <v>116</v>
      </c>
      <c r="Y64" s="153" t="s">
        <v>116</v>
      </c>
      <c r="Z64" s="141" t="s">
        <v>2</v>
      </c>
      <c r="AA64" s="154" t="s">
        <v>116</v>
      </c>
      <c r="AB64" s="155" t="s">
        <v>116</v>
      </c>
      <c r="AC64" s="156" t="s">
        <v>115</v>
      </c>
      <c r="AD64" s="157" t="s">
        <v>115</v>
      </c>
      <c r="AE64" s="105"/>
      <c r="AF64" s="69"/>
      <c r="AG64" s="72">
        <f t="shared" si="12"/>
        <v>0</v>
      </c>
    </row>
    <row r="65" spans="1:33" x14ac:dyDescent="0.25">
      <c r="A65" s="56" t="str">
        <f t="shared" si="4"/>
        <v>A venir</v>
      </c>
      <c r="B65" s="67"/>
      <c r="C65" s="67" t="s">
        <v>69</v>
      </c>
      <c r="D65" s="80" t="s">
        <v>119</v>
      </c>
      <c r="E65" s="48">
        <v>154</v>
      </c>
      <c r="F65" s="48" t="s">
        <v>113</v>
      </c>
      <c r="G65" s="110"/>
      <c r="H65" s="41" t="str">
        <f t="shared" si="0"/>
        <v>004299S</v>
      </c>
      <c r="I65" s="73" t="str">
        <f t="shared" si="1"/>
        <v/>
      </c>
      <c r="J65" s="73"/>
      <c r="K65" s="41">
        <f t="shared" si="2"/>
        <v>154</v>
      </c>
      <c r="L65" s="43">
        <f t="shared" si="5"/>
        <v>154</v>
      </c>
      <c r="M65" s="76" t="s">
        <v>116</v>
      </c>
      <c r="N65" s="77" t="s">
        <v>116</v>
      </c>
      <c r="O65" s="77" t="s">
        <v>116</v>
      </c>
      <c r="P65" s="77" t="s">
        <v>116</v>
      </c>
      <c r="Q65" s="77">
        <v>0</v>
      </c>
      <c r="R65" s="146" t="s">
        <v>116</v>
      </c>
      <c r="S65" s="147" t="s">
        <v>116</v>
      </c>
      <c r="T65" s="148" t="s">
        <v>116</v>
      </c>
      <c r="U65" s="149" t="s">
        <v>116</v>
      </c>
      <c r="V65" s="150" t="s">
        <v>115</v>
      </c>
      <c r="W65" s="151" t="s">
        <v>116</v>
      </c>
      <c r="X65" s="152" t="s">
        <v>116</v>
      </c>
      <c r="Y65" s="153" t="s">
        <v>116</v>
      </c>
      <c r="Z65" s="141" t="s">
        <v>2</v>
      </c>
      <c r="AA65" s="154" t="s">
        <v>116</v>
      </c>
      <c r="AB65" s="155" t="s">
        <v>116</v>
      </c>
      <c r="AC65" s="156" t="s">
        <v>115</v>
      </c>
      <c r="AD65" s="157" t="s">
        <v>115</v>
      </c>
      <c r="AE65" s="105"/>
      <c r="AF65" s="69"/>
      <c r="AG65" s="72">
        <f t="shared" si="12"/>
        <v>0</v>
      </c>
    </row>
    <row r="66" spans="1:33" x14ac:dyDescent="0.25">
      <c r="A66" s="56" t="str">
        <f t="shared" si="4"/>
        <v>A venir</v>
      </c>
      <c r="B66" s="67"/>
      <c r="C66" s="67" t="s">
        <v>69</v>
      </c>
      <c r="D66" s="80" t="s">
        <v>119</v>
      </c>
      <c r="E66" s="48">
        <v>154</v>
      </c>
      <c r="F66" s="48" t="s">
        <v>113</v>
      </c>
      <c r="G66" s="110"/>
      <c r="H66" s="41" t="str">
        <f t="shared" si="0"/>
        <v>004299S</v>
      </c>
      <c r="I66" s="73" t="str">
        <f t="shared" si="1"/>
        <v/>
      </c>
      <c r="J66" s="73"/>
      <c r="K66" s="41">
        <f t="shared" si="2"/>
        <v>154</v>
      </c>
      <c r="L66" s="43">
        <f t="shared" si="5"/>
        <v>154</v>
      </c>
      <c r="M66" s="76" t="s">
        <v>116</v>
      </c>
      <c r="N66" s="77" t="s">
        <v>116</v>
      </c>
      <c r="O66" s="77" t="s">
        <v>116</v>
      </c>
      <c r="P66" s="77" t="s">
        <v>116</v>
      </c>
      <c r="Q66" s="77">
        <v>0</v>
      </c>
      <c r="R66" s="146" t="s">
        <v>116</v>
      </c>
      <c r="S66" s="147" t="s">
        <v>116</v>
      </c>
      <c r="T66" s="148" t="s">
        <v>116</v>
      </c>
      <c r="U66" s="149" t="s">
        <v>116</v>
      </c>
      <c r="V66" s="150" t="s">
        <v>115</v>
      </c>
      <c r="W66" s="151" t="s">
        <v>116</v>
      </c>
      <c r="X66" s="152" t="s">
        <v>116</v>
      </c>
      <c r="Y66" s="153" t="s">
        <v>116</v>
      </c>
      <c r="Z66" s="141" t="s">
        <v>2</v>
      </c>
      <c r="AA66" s="154" t="s">
        <v>116</v>
      </c>
      <c r="AB66" s="155" t="s">
        <v>116</v>
      </c>
      <c r="AC66" s="156" t="s">
        <v>115</v>
      </c>
      <c r="AD66" s="157" t="s">
        <v>115</v>
      </c>
      <c r="AE66" s="105"/>
      <c r="AF66" s="69"/>
      <c r="AG66" s="72">
        <f t="shared" si="12"/>
        <v>0</v>
      </c>
    </row>
    <row r="67" spans="1:33" x14ac:dyDescent="0.25">
      <c r="A67" s="56" t="str">
        <f t="shared" si="4"/>
        <v>0003034383</v>
      </c>
      <c r="B67" s="67" t="s">
        <v>71</v>
      </c>
      <c r="C67" s="67" t="s">
        <v>72</v>
      </c>
      <c r="D67" s="80" t="s">
        <v>119</v>
      </c>
      <c r="E67" s="48">
        <v>154</v>
      </c>
      <c r="F67" s="48" t="s">
        <v>113</v>
      </c>
      <c r="G67" s="110"/>
      <c r="H67" s="41" t="str">
        <f t="shared" si="0"/>
        <v>004299S</v>
      </c>
      <c r="I67" s="73" t="str">
        <f t="shared" si="1"/>
        <v/>
      </c>
      <c r="J67" s="73"/>
      <c r="K67" s="41">
        <f t="shared" si="2"/>
        <v>154</v>
      </c>
      <c r="L67" s="43">
        <f t="shared" si="5"/>
        <v>154</v>
      </c>
      <c r="M67" s="76">
        <v>155</v>
      </c>
      <c r="N67" s="77">
        <v>155</v>
      </c>
      <c r="O67" s="77">
        <v>155</v>
      </c>
      <c r="P67" s="77">
        <v>155</v>
      </c>
      <c r="Q67" s="77">
        <v>0</v>
      </c>
      <c r="R67" s="146">
        <v>45894</v>
      </c>
      <c r="S67" s="147">
        <v>155</v>
      </c>
      <c r="T67" s="148">
        <v>45898</v>
      </c>
      <c r="U67" s="149">
        <v>155</v>
      </c>
      <c r="V67" s="150">
        <v>45901</v>
      </c>
      <c r="W67" s="151">
        <v>155</v>
      </c>
      <c r="X67" s="152">
        <v>45901</v>
      </c>
      <c r="Y67" s="153">
        <v>155</v>
      </c>
      <c r="Z67" s="141" t="s">
        <v>2</v>
      </c>
      <c r="AA67" s="154">
        <v>45926</v>
      </c>
      <c r="AB67" s="155">
        <v>155</v>
      </c>
      <c r="AC67" s="156">
        <v>45902</v>
      </c>
      <c r="AD67" s="157">
        <v>155</v>
      </c>
      <c r="AE67" s="105"/>
      <c r="AF67" s="69"/>
      <c r="AG67" s="72" t="str">
        <f t="shared" si="12"/>
        <v>0003034383</v>
      </c>
    </row>
    <row r="68" spans="1:33" x14ac:dyDescent="0.25">
      <c r="A68" s="56" t="str">
        <f t="shared" si="4"/>
        <v>0003041020</v>
      </c>
      <c r="B68" s="67" t="s">
        <v>73</v>
      </c>
      <c r="C68" s="67" t="s">
        <v>72</v>
      </c>
      <c r="D68" s="80" t="s">
        <v>119</v>
      </c>
      <c r="E68" s="48">
        <v>154</v>
      </c>
      <c r="F68" s="48" t="s">
        <v>113</v>
      </c>
      <c r="G68" s="110"/>
      <c r="H68" s="41" t="str">
        <f t="shared" ref="H68:H131" si="15">MID(C68,1,7)</f>
        <v>004299S</v>
      </c>
      <c r="I68" s="73" t="str">
        <f t="shared" ref="I68:I131" si="16">IF(G68&gt;0,G68,"")</f>
        <v/>
      </c>
      <c r="J68" s="73"/>
      <c r="K68" s="41">
        <f t="shared" ref="K68:K131" si="17">E68</f>
        <v>154</v>
      </c>
      <c r="L68" s="43">
        <f t="shared" si="5"/>
        <v>154</v>
      </c>
      <c r="M68" s="76">
        <v>153</v>
      </c>
      <c r="N68" s="77" t="s">
        <v>116</v>
      </c>
      <c r="O68" s="77" t="s">
        <v>116</v>
      </c>
      <c r="P68" s="77" t="s">
        <v>116</v>
      </c>
      <c r="Q68" s="60">
        <v>0</v>
      </c>
      <c r="R68" s="146">
        <v>45931</v>
      </c>
      <c r="S68" s="147">
        <v>153</v>
      </c>
      <c r="T68" s="148" t="s">
        <v>116</v>
      </c>
      <c r="U68" s="149" t="s">
        <v>116</v>
      </c>
      <c r="V68" s="150" t="s">
        <v>115</v>
      </c>
      <c r="W68" s="151" t="s">
        <v>116</v>
      </c>
      <c r="X68" s="152" t="s">
        <v>116</v>
      </c>
      <c r="Y68" s="153" t="s">
        <v>116</v>
      </c>
      <c r="Z68" s="141" t="s">
        <v>2</v>
      </c>
      <c r="AA68" s="154" t="s">
        <v>116</v>
      </c>
      <c r="AB68" s="155" t="s">
        <v>116</v>
      </c>
      <c r="AC68" s="156" t="s">
        <v>115</v>
      </c>
      <c r="AD68" s="157" t="s">
        <v>115</v>
      </c>
      <c r="AE68" s="105"/>
      <c r="AF68" s="69"/>
      <c r="AG68" s="72" t="str">
        <f t="shared" ref="AG68:AG131" si="18">B68</f>
        <v>0003041020</v>
      </c>
    </row>
    <row r="69" spans="1:33" x14ac:dyDescent="0.25">
      <c r="A69" s="56" t="str">
        <f t="shared" ref="A69:A132" si="19">IF(B69&gt;1,B69,"A venir")</f>
        <v>0003041021</v>
      </c>
      <c r="B69" s="67" t="s">
        <v>74</v>
      </c>
      <c r="C69" s="67" t="s">
        <v>72</v>
      </c>
      <c r="D69" s="80" t="s">
        <v>119</v>
      </c>
      <c r="E69" s="48">
        <v>154</v>
      </c>
      <c r="F69" s="48" t="s">
        <v>113</v>
      </c>
      <c r="G69" s="110"/>
      <c r="H69" s="41" t="str">
        <f t="shared" si="15"/>
        <v>004299S</v>
      </c>
      <c r="I69" s="73" t="str">
        <f t="shared" si="16"/>
        <v/>
      </c>
      <c r="J69" s="73"/>
      <c r="K69" s="41">
        <f t="shared" si="17"/>
        <v>154</v>
      </c>
      <c r="L69" s="43">
        <f t="shared" ref="L69:L132" si="20">K69</f>
        <v>154</v>
      </c>
      <c r="M69" s="76">
        <v>154</v>
      </c>
      <c r="N69" s="77">
        <v>154</v>
      </c>
      <c r="O69" s="77" t="s">
        <v>116</v>
      </c>
      <c r="P69" s="77" t="s">
        <v>116</v>
      </c>
      <c r="Q69" s="77">
        <v>0</v>
      </c>
      <c r="R69" s="146">
        <v>45931</v>
      </c>
      <c r="S69" s="147">
        <v>154</v>
      </c>
      <c r="T69" s="148">
        <v>45937</v>
      </c>
      <c r="U69" s="149">
        <v>154</v>
      </c>
      <c r="V69" s="150">
        <v>45937</v>
      </c>
      <c r="W69" s="151">
        <v>154</v>
      </c>
      <c r="X69" s="152" t="s">
        <v>116</v>
      </c>
      <c r="Y69" s="153" t="s">
        <v>116</v>
      </c>
      <c r="Z69" s="141" t="s">
        <v>2</v>
      </c>
      <c r="AA69" s="154" t="s">
        <v>116</v>
      </c>
      <c r="AB69" s="155" t="s">
        <v>116</v>
      </c>
      <c r="AC69" s="156">
        <v>45937</v>
      </c>
      <c r="AD69" s="157">
        <v>154</v>
      </c>
      <c r="AE69" s="105"/>
      <c r="AF69" s="69"/>
      <c r="AG69" s="72" t="str">
        <f t="shared" si="18"/>
        <v>0003041021</v>
      </c>
    </row>
    <row r="70" spans="1:33" x14ac:dyDescent="0.25">
      <c r="A70" s="56" t="str">
        <f t="shared" si="19"/>
        <v>0003041022</v>
      </c>
      <c r="B70" s="67" t="s">
        <v>75</v>
      </c>
      <c r="C70" s="67" t="s">
        <v>72</v>
      </c>
      <c r="D70" s="80" t="s">
        <v>119</v>
      </c>
      <c r="E70" s="48">
        <v>154</v>
      </c>
      <c r="F70" s="48" t="s">
        <v>113</v>
      </c>
      <c r="G70" s="110"/>
      <c r="H70" s="41" t="str">
        <f t="shared" si="15"/>
        <v>004299S</v>
      </c>
      <c r="I70" s="73" t="str">
        <f t="shared" si="16"/>
        <v/>
      </c>
      <c r="J70" s="73"/>
      <c r="K70" s="41">
        <f t="shared" si="17"/>
        <v>154</v>
      </c>
      <c r="L70" s="43">
        <f t="shared" si="20"/>
        <v>154</v>
      </c>
      <c r="M70" s="76">
        <v>154</v>
      </c>
      <c r="N70" s="77">
        <v>154</v>
      </c>
      <c r="O70" s="77">
        <v>154</v>
      </c>
      <c r="P70" s="77">
        <v>154</v>
      </c>
      <c r="Q70" s="77">
        <v>0</v>
      </c>
      <c r="R70" s="146">
        <v>45931</v>
      </c>
      <c r="S70" s="147">
        <v>154</v>
      </c>
      <c r="T70" s="148">
        <v>45932</v>
      </c>
      <c r="U70" s="149">
        <v>154</v>
      </c>
      <c r="V70" s="150">
        <v>45932</v>
      </c>
      <c r="W70" s="151">
        <v>154</v>
      </c>
      <c r="X70" s="152">
        <v>45933</v>
      </c>
      <c r="Y70" s="153">
        <v>154</v>
      </c>
      <c r="Z70" s="141" t="s">
        <v>2</v>
      </c>
      <c r="AA70" s="154">
        <v>45937</v>
      </c>
      <c r="AB70" s="155">
        <v>154</v>
      </c>
      <c r="AC70" s="156" t="s">
        <v>115</v>
      </c>
      <c r="AD70" s="157" t="s">
        <v>115</v>
      </c>
      <c r="AE70" s="105"/>
      <c r="AF70" s="69"/>
      <c r="AG70" s="72" t="str">
        <f t="shared" si="18"/>
        <v>0003041022</v>
      </c>
    </row>
    <row r="71" spans="1:33" x14ac:dyDescent="0.25">
      <c r="A71" s="56" t="str">
        <f t="shared" si="19"/>
        <v>0003041023</v>
      </c>
      <c r="B71" s="67" t="s">
        <v>76</v>
      </c>
      <c r="C71" s="67" t="s">
        <v>72</v>
      </c>
      <c r="D71" s="80" t="s">
        <v>119</v>
      </c>
      <c r="E71" s="48">
        <v>154</v>
      </c>
      <c r="F71" s="48" t="s">
        <v>113</v>
      </c>
      <c r="G71" s="110"/>
      <c r="H71" s="41" t="str">
        <f t="shared" si="15"/>
        <v>004299S</v>
      </c>
      <c r="I71" s="73" t="str">
        <f t="shared" si="16"/>
        <v/>
      </c>
      <c r="J71" s="73"/>
      <c r="K71" s="41">
        <f t="shared" si="17"/>
        <v>154</v>
      </c>
      <c r="L71" s="43">
        <f t="shared" si="20"/>
        <v>154</v>
      </c>
      <c r="M71" s="76">
        <v>154</v>
      </c>
      <c r="N71" s="77">
        <v>154</v>
      </c>
      <c r="O71" s="77">
        <v>154</v>
      </c>
      <c r="P71" s="77">
        <v>154</v>
      </c>
      <c r="Q71" s="77">
        <v>0</v>
      </c>
      <c r="R71" s="146">
        <v>45931</v>
      </c>
      <c r="S71" s="147">
        <v>154</v>
      </c>
      <c r="T71" s="148">
        <v>45932</v>
      </c>
      <c r="U71" s="149">
        <v>154</v>
      </c>
      <c r="V71" s="150">
        <v>45932</v>
      </c>
      <c r="W71" s="151">
        <v>154</v>
      </c>
      <c r="X71" s="152">
        <v>45933</v>
      </c>
      <c r="Y71" s="153">
        <v>154</v>
      </c>
      <c r="Z71" s="141" t="s">
        <v>2</v>
      </c>
      <c r="AA71" s="154">
        <v>45936</v>
      </c>
      <c r="AB71" s="155">
        <v>154</v>
      </c>
      <c r="AC71" s="156" t="s">
        <v>115</v>
      </c>
      <c r="AD71" s="157" t="s">
        <v>115</v>
      </c>
      <c r="AE71" s="105"/>
      <c r="AF71" s="69"/>
      <c r="AG71" s="72" t="str">
        <f t="shared" si="18"/>
        <v>0003041023</v>
      </c>
    </row>
    <row r="72" spans="1:33" x14ac:dyDescent="0.25">
      <c r="A72" s="56" t="str">
        <f t="shared" si="19"/>
        <v>A venir</v>
      </c>
      <c r="B72" s="59"/>
      <c r="C72" s="67" t="s">
        <v>72</v>
      </c>
      <c r="D72" s="80" t="s">
        <v>119</v>
      </c>
      <c r="E72" s="48">
        <v>154</v>
      </c>
      <c r="F72" s="48" t="s">
        <v>113</v>
      </c>
      <c r="G72" s="110"/>
      <c r="H72" s="41" t="str">
        <f t="shared" si="15"/>
        <v>004299S</v>
      </c>
      <c r="I72" s="73" t="str">
        <f t="shared" si="16"/>
        <v/>
      </c>
      <c r="J72" s="73"/>
      <c r="K72" s="41">
        <f t="shared" si="17"/>
        <v>154</v>
      </c>
      <c r="L72" s="43">
        <f t="shared" si="20"/>
        <v>154</v>
      </c>
      <c r="M72" s="76" t="s">
        <v>116</v>
      </c>
      <c r="N72" s="77" t="s">
        <v>116</v>
      </c>
      <c r="O72" s="77" t="s">
        <v>116</v>
      </c>
      <c r="P72" s="77" t="s">
        <v>116</v>
      </c>
      <c r="Q72" s="77">
        <v>0</v>
      </c>
      <c r="R72" s="146" t="s">
        <v>116</v>
      </c>
      <c r="S72" s="147" t="s">
        <v>116</v>
      </c>
      <c r="T72" s="148" t="s">
        <v>116</v>
      </c>
      <c r="U72" s="149" t="s">
        <v>116</v>
      </c>
      <c r="V72" s="150" t="s">
        <v>115</v>
      </c>
      <c r="W72" s="151" t="s">
        <v>116</v>
      </c>
      <c r="X72" s="152" t="s">
        <v>116</v>
      </c>
      <c r="Y72" s="153" t="s">
        <v>116</v>
      </c>
      <c r="Z72" s="141" t="s">
        <v>2</v>
      </c>
      <c r="AA72" s="154" t="s">
        <v>116</v>
      </c>
      <c r="AB72" s="155" t="s">
        <v>116</v>
      </c>
      <c r="AC72" s="156" t="s">
        <v>115</v>
      </c>
      <c r="AD72" s="157" t="s">
        <v>115</v>
      </c>
      <c r="AE72" s="105"/>
      <c r="AF72" s="69"/>
      <c r="AG72" s="72">
        <f t="shared" si="18"/>
        <v>0</v>
      </c>
    </row>
    <row r="73" spans="1:33" x14ac:dyDescent="0.25">
      <c r="A73" s="56" t="str">
        <f t="shared" si="19"/>
        <v>A venir</v>
      </c>
      <c r="B73" s="59"/>
      <c r="C73" s="67" t="s">
        <v>72</v>
      </c>
      <c r="D73" s="80" t="s">
        <v>119</v>
      </c>
      <c r="E73" s="48">
        <v>154</v>
      </c>
      <c r="F73" s="48" t="s">
        <v>113</v>
      </c>
      <c r="G73" s="110"/>
      <c r="H73" s="41" t="str">
        <f t="shared" si="15"/>
        <v>004299S</v>
      </c>
      <c r="I73" s="73" t="str">
        <f t="shared" si="16"/>
        <v/>
      </c>
      <c r="J73" s="73"/>
      <c r="K73" s="41">
        <f t="shared" si="17"/>
        <v>154</v>
      </c>
      <c r="L73" s="43">
        <f t="shared" si="20"/>
        <v>154</v>
      </c>
      <c r="M73" s="76" t="s">
        <v>116</v>
      </c>
      <c r="N73" s="77" t="s">
        <v>116</v>
      </c>
      <c r="O73" s="77" t="s">
        <v>116</v>
      </c>
      <c r="P73" s="77" t="s">
        <v>116</v>
      </c>
      <c r="Q73" s="77">
        <v>0</v>
      </c>
      <c r="R73" s="146" t="s">
        <v>116</v>
      </c>
      <c r="S73" s="147" t="s">
        <v>116</v>
      </c>
      <c r="T73" s="148" t="s">
        <v>116</v>
      </c>
      <c r="U73" s="149" t="s">
        <v>116</v>
      </c>
      <c r="V73" s="150" t="s">
        <v>115</v>
      </c>
      <c r="W73" s="151" t="s">
        <v>116</v>
      </c>
      <c r="X73" s="152" t="s">
        <v>116</v>
      </c>
      <c r="Y73" s="153" t="s">
        <v>116</v>
      </c>
      <c r="Z73" s="141" t="s">
        <v>2</v>
      </c>
      <c r="AA73" s="154" t="s">
        <v>116</v>
      </c>
      <c r="AB73" s="155" t="s">
        <v>116</v>
      </c>
      <c r="AC73" s="156" t="s">
        <v>115</v>
      </c>
      <c r="AD73" s="157" t="s">
        <v>115</v>
      </c>
      <c r="AE73" s="105"/>
      <c r="AF73" s="69"/>
      <c r="AG73" s="72">
        <f t="shared" si="18"/>
        <v>0</v>
      </c>
    </row>
    <row r="74" spans="1:33" x14ac:dyDescent="0.25">
      <c r="A74" s="56" t="str">
        <f t="shared" si="19"/>
        <v>0003034384</v>
      </c>
      <c r="B74" s="67" t="s">
        <v>77</v>
      </c>
      <c r="C74" s="67" t="s">
        <v>78</v>
      </c>
      <c r="D74" s="80" t="s">
        <v>119</v>
      </c>
      <c r="E74" s="48">
        <v>154</v>
      </c>
      <c r="F74" s="48" t="s">
        <v>113</v>
      </c>
      <c r="G74" s="110"/>
      <c r="H74" s="41" t="str">
        <f t="shared" si="15"/>
        <v>004299S</v>
      </c>
      <c r="I74" s="73" t="str">
        <f t="shared" si="16"/>
        <v/>
      </c>
      <c r="J74" s="73"/>
      <c r="K74" s="41">
        <f t="shared" si="17"/>
        <v>154</v>
      </c>
      <c r="L74" s="43">
        <f t="shared" si="20"/>
        <v>154</v>
      </c>
      <c r="M74" s="76" t="s">
        <v>116</v>
      </c>
      <c r="N74" s="77" t="s">
        <v>116</v>
      </c>
      <c r="O74" s="77" t="s">
        <v>116</v>
      </c>
      <c r="P74" s="77" t="s">
        <v>116</v>
      </c>
      <c r="Q74" s="77">
        <v>0</v>
      </c>
      <c r="R74" s="146" t="s">
        <v>116</v>
      </c>
      <c r="S74" s="147" t="s">
        <v>116</v>
      </c>
      <c r="T74" s="148" t="s">
        <v>116</v>
      </c>
      <c r="U74" s="149" t="s">
        <v>116</v>
      </c>
      <c r="V74" s="150" t="s">
        <v>115</v>
      </c>
      <c r="W74" s="151" t="s">
        <v>116</v>
      </c>
      <c r="X74" s="152" t="s">
        <v>116</v>
      </c>
      <c r="Y74" s="153" t="s">
        <v>116</v>
      </c>
      <c r="Z74" s="141" t="s">
        <v>2</v>
      </c>
      <c r="AA74" s="154" t="s">
        <v>116</v>
      </c>
      <c r="AB74" s="155" t="s">
        <v>116</v>
      </c>
      <c r="AC74" s="156" t="s">
        <v>115</v>
      </c>
      <c r="AD74" s="157" t="s">
        <v>115</v>
      </c>
      <c r="AE74" s="105"/>
      <c r="AF74" s="69"/>
      <c r="AG74" s="72" t="str">
        <f t="shared" si="18"/>
        <v>0003034384</v>
      </c>
    </row>
    <row r="75" spans="1:33" x14ac:dyDescent="0.25">
      <c r="A75" s="56" t="str">
        <f t="shared" si="19"/>
        <v>A venir</v>
      </c>
      <c r="B75" s="59"/>
      <c r="C75" s="67" t="s">
        <v>78</v>
      </c>
      <c r="D75" s="80" t="s">
        <v>119</v>
      </c>
      <c r="E75" s="48">
        <v>154</v>
      </c>
      <c r="F75" s="48" t="s">
        <v>113</v>
      </c>
      <c r="G75" s="110"/>
      <c r="H75" s="41" t="str">
        <f t="shared" si="15"/>
        <v>004299S</v>
      </c>
      <c r="I75" s="73" t="str">
        <f t="shared" si="16"/>
        <v/>
      </c>
      <c r="J75" s="73"/>
      <c r="K75" s="41">
        <f t="shared" si="17"/>
        <v>154</v>
      </c>
      <c r="L75" s="43">
        <f t="shared" si="20"/>
        <v>154</v>
      </c>
      <c r="M75" s="76" t="s">
        <v>116</v>
      </c>
      <c r="N75" s="77" t="s">
        <v>116</v>
      </c>
      <c r="O75" s="77" t="s">
        <v>116</v>
      </c>
      <c r="P75" s="77" t="s">
        <v>116</v>
      </c>
      <c r="Q75" s="77">
        <v>0</v>
      </c>
      <c r="R75" s="146" t="s">
        <v>116</v>
      </c>
      <c r="S75" s="147" t="s">
        <v>116</v>
      </c>
      <c r="T75" s="148" t="s">
        <v>116</v>
      </c>
      <c r="U75" s="149" t="s">
        <v>116</v>
      </c>
      <c r="V75" s="150" t="s">
        <v>115</v>
      </c>
      <c r="W75" s="151" t="s">
        <v>116</v>
      </c>
      <c r="X75" s="152" t="s">
        <v>116</v>
      </c>
      <c r="Y75" s="153" t="s">
        <v>116</v>
      </c>
      <c r="Z75" s="141" t="s">
        <v>2</v>
      </c>
      <c r="AA75" s="154" t="s">
        <v>116</v>
      </c>
      <c r="AB75" s="155" t="s">
        <v>116</v>
      </c>
      <c r="AC75" s="156" t="s">
        <v>115</v>
      </c>
      <c r="AD75" s="157" t="s">
        <v>115</v>
      </c>
      <c r="AE75" s="105"/>
      <c r="AF75" s="69"/>
      <c r="AG75" s="72">
        <f t="shared" si="18"/>
        <v>0</v>
      </c>
    </row>
    <row r="76" spans="1:33" x14ac:dyDescent="0.25">
      <c r="A76" s="56" t="str">
        <f t="shared" si="19"/>
        <v>A venir</v>
      </c>
      <c r="B76" s="59"/>
      <c r="C76" s="67" t="s">
        <v>78</v>
      </c>
      <c r="D76" s="80" t="s">
        <v>119</v>
      </c>
      <c r="E76" s="48">
        <v>154</v>
      </c>
      <c r="F76" s="48" t="s">
        <v>113</v>
      </c>
      <c r="G76" s="110"/>
      <c r="H76" s="41" t="str">
        <f t="shared" si="15"/>
        <v>004299S</v>
      </c>
      <c r="I76" s="73" t="str">
        <f t="shared" si="16"/>
        <v/>
      </c>
      <c r="J76" s="73"/>
      <c r="K76" s="41">
        <f t="shared" si="17"/>
        <v>154</v>
      </c>
      <c r="L76" s="43">
        <f t="shared" si="20"/>
        <v>154</v>
      </c>
      <c r="M76" s="76" t="s">
        <v>116</v>
      </c>
      <c r="N76" s="77" t="s">
        <v>116</v>
      </c>
      <c r="O76" s="77" t="s">
        <v>116</v>
      </c>
      <c r="P76" s="77" t="s">
        <v>116</v>
      </c>
      <c r="Q76" s="77">
        <v>0</v>
      </c>
      <c r="R76" s="146" t="s">
        <v>116</v>
      </c>
      <c r="S76" s="147" t="s">
        <v>116</v>
      </c>
      <c r="T76" s="148" t="s">
        <v>116</v>
      </c>
      <c r="U76" s="149" t="s">
        <v>116</v>
      </c>
      <c r="V76" s="150" t="s">
        <v>115</v>
      </c>
      <c r="W76" s="151" t="s">
        <v>116</v>
      </c>
      <c r="X76" s="152" t="s">
        <v>116</v>
      </c>
      <c r="Y76" s="153" t="s">
        <v>116</v>
      </c>
      <c r="Z76" s="141" t="s">
        <v>2</v>
      </c>
      <c r="AA76" s="154" t="s">
        <v>116</v>
      </c>
      <c r="AB76" s="155" t="s">
        <v>116</v>
      </c>
      <c r="AC76" s="156" t="s">
        <v>115</v>
      </c>
      <c r="AD76" s="157" t="s">
        <v>115</v>
      </c>
      <c r="AE76" s="105"/>
      <c r="AF76" s="69"/>
      <c r="AG76" s="72">
        <f t="shared" si="18"/>
        <v>0</v>
      </c>
    </row>
    <row r="77" spans="1:33" x14ac:dyDescent="0.25">
      <c r="A77" s="56" t="str">
        <f t="shared" si="19"/>
        <v>A venir</v>
      </c>
      <c r="B77" s="59"/>
      <c r="C77" s="67" t="s">
        <v>78</v>
      </c>
      <c r="D77" s="80" t="s">
        <v>119</v>
      </c>
      <c r="E77" s="48">
        <v>154</v>
      </c>
      <c r="F77" s="48" t="s">
        <v>113</v>
      </c>
      <c r="G77" s="110"/>
      <c r="H77" s="41" t="str">
        <f t="shared" si="15"/>
        <v>004299S</v>
      </c>
      <c r="I77" s="73" t="str">
        <f t="shared" si="16"/>
        <v/>
      </c>
      <c r="J77" s="73"/>
      <c r="K77" s="41">
        <f t="shared" si="17"/>
        <v>154</v>
      </c>
      <c r="L77" s="43">
        <f t="shared" si="20"/>
        <v>154</v>
      </c>
      <c r="M77" s="76" t="s">
        <v>116</v>
      </c>
      <c r="N77" s="77" t="s">
        <v>116</v>
      </c>
      <c r="O77" s="77" t="s">
        <v>116</v>
      </c>
      <c r="P77" s="77" t="s">
        <v>116</v>
      </c>
      <c r="Q77" s="77">
        <v>0</v>
      </c>
      <c r="R77" s="146" t="s">
        <v>116</v>
      </c>
      <c r="S77" s="147" t="s">
        <v>116</v>
      </c>
      <c r="T77" s="148" t="s">
        <v>116</v>
      </c>
      <c r="U77" s="149" t="s">
        <v>116</v>
      </c>
      <c r="V77" s="150" t="s">
        <v>115</v>
      </c>
      <c r="W77" s="151" t="s">
        <v>116</v>
      </c>
      <c r="X77" s="152" t="s">
        <v>116</v>
      </c>
      <c r="Y77" s="153" t="s">
        <v>116</v>
      </c>
      <c r="Z77" s="141" t="s">
        <v>2</v>
      </c>
      <c r="AA77" s="154" t="s">
        <v>116</v>
      </c>
      <c r="AB77" s="155" t="s">
        <v>116</v>
      </c>
      <c r="AC77" s="156" t="s">
        <v>115</v>
      </c>
      <c r="AD77" s="157" t="s">
        <v>115</v>
      </c>
      <c r="AE77" s="105"/>
      <c r="AF77" s="69"/>
      <c r="AG77" s="72">
        <f t="shared" si="18"/>
        <v>0</v>
      </c>
    </row>
    <row r="78" spans="1:33" x14ac:dyDescent="0.25">
      <c r="A78" s="56" t="str">
        <f t="shared" si="19"/>
        <v>A venir</v>
      </c>
      <c r="B78" s="59"/>
      <c r="C78" s="67" t="s">
        <v>78</v>
      </c>
      <c r="D78" s="80" t="s">
        <v>119</v>
      </c>
      <c r="E78" s="48">
        <v>154</v>
      </c>
      <c r="F78" s="48" t="s">
        <v>113</v>
      </c>
      <c r="G78" s="110"/>
      <c r="H78" s="41" t="str">
        <f t="shared" si="15"/>
        <v>004299S</v>
      </c>
      <c r="I78" s="73" t="str">
        <f t="shared" si="16"/>
        <v/>
      </c>
      <c r="J78" s="73"/>
      <c r="K78" s="41">
        <f t="shared" si="17"/>
        <v>154</v>
      </c>
      <c r="L78" s="43">
        <f t="shared" si="20"/>
        <v>154</v>
      </c>
      <c r="M78" s="76" t="s">
        <v>116</v>
      </c>
      <c r="N78" s="77" t="s">
        <v>116</v>
      </c>
      <c r="O78" s="77" t="s">
        <v>116</v>
      </c>
      <c r="P78" s="77" t="s">
        <v>116</v>
      </c>
      <c r="Q78" s="77">
        <v>0</v>
      </c>
      <c r="R78" s="146" t="s">
        <v>116</v>
      </c>
      <c r="S78" s="147" t="s">
        <v>116</v>
      </c>
      <c r="T78" s="148" t="s">
        <v>116</v>
      </c>
      <c r="U78" s="149" t="s">
        <v>116</v>
      </c>
      <c r="V78" s="150" t="s">
        <v>115</v>
      </c>
      <c r="W78" s="151" t="s">
        <v>116</v>
      </c>
      <c r="X78" s="152" t="s">
        <v>116</v>
      </c>
      <c r="Y78" s="153" t="s">
        <v>116</v>
      </c>
      <c r="Z78" s="141" t="s">
        <v>2</v>
      </c>
      <c r="AA78" s="154" t="s">
        <v>116</v>
      </c>
      <c r="AB78" s="155" t="s">
        <v>116</v>
      </c>
      <c r="AC78" s="156" t="s">
        <v>115</v>
      </c>
      <c r="AD78" s="157" t="s">
        <v>115</v>
      </c>
      <c r="AE78" s="105"/>
      <c r="AF78" s="69"/>
      <c r="AG78" s="72">
        <f t="shared" si="18"/>
        <v>0</v>
      </c>
    </row>
    <row r="79" spans="1:33" x14ac:dyDescent="0.25">
      <c r="A79" s="56" t="str">
        <f t="shared" si="19"/>
        <v>A venir</v>
      </c>
      <c r="B79" s="59"/>
      <c r="C79" s="67" t="s">
        <v>78</v>
      </c>
      <c r="D79" s="80" t="s">
        <v>119</v>
      </c>
      <c r="E79" s="48">
        <v>154</v>
      </c>
      <c r="F79" s="48" t="s">
        <v>113</v>
      </c>
      <c r="G79" s="110"/>
      <c r="H79" s="41" t="str">
        <f t="shared" si="15"/>
        <v>004299S</v>
      </c>
      <c r="I79" s="73" t="str">
        <f t="shared" si="16"/>
        <v/>
      </c>
      <c r="J79" s="73"/>
      <c r="K79" s="41">
        <f t="shared" si="17"/>
        <v>154</v>
      </c>
      <c r="L79" s="43">
        <f t="shared" si="20"/>
        <v>154</v>
      </c>
      <c r="M79" s="76" t="s">
        <v>116</v>
      </c>
      <c r="N79" s="77" t="s">
        <v>116</v>
      </c>
      <c r="O79" s="77" t="s">
        <v>116</v>
      </c>
      <c r="P79" s="77" t="s">
        <v>116</v>
      </c>
      <c r="Q79" s="77">
        <v>0</v>
      </c>
      <c r="R79" s="146" t="s">
        <v>116</v>
      </c>
      <c r="S79" s="147" t="s">
        <v>116</v>
      </c>
      <c r="T79" s="148" t="s">
        <v>116</v>
      </c>
      <c r="U79" s="149" t="s">
        <v>116</v>
      </c>
      <c r="V79" s="150" t="s">
        <v>115</v>
      </c>
      <c r="W79" s="151" t="s">
        <v>116</v>
      </c>
      <c r="X79" s="152" t="s">
        <v>116</v>
      </c>
      <c r="Y79" s="153" t="s">
        <v>116</v>
      </c>
      <c r="Z79" s="141" t="s">
        <v>2</v>
      </c>
      <c r="AA79" s="154" t="s">
        <v>116</v>
      </c>
      <c r="AB79" s="155" t="s">
        <v>116</v>
      </c>
      <c r="AC79" s="156" t="s">
        <v>115</v>
      </c>
      <c r="AD79" s="157" t="s">
        <v>115</v>
      </c>
      <c r="AE79" s="105"/>
      <c r="AF79" s="69"/>
      <c r="AG79" s="72">
        <f t="shared" si="18"/>
        <v>0</v>
      </c>
    </row>
    <row r="80" spans="1:33" x14ac:dyDescent="0.25">
      <c r="A80" s="56" t="str">
        <f t="shared" si="19"/>
        <v>A venir</v>
      </c>
      <c r="B80" s="59"/>
      <c r="C80" s="67" t="s">
        <v>78</v>
      </c>
      <c r="D80" s="80" t="s">
        <v>119</v>
      </c>
      <c r="E80" s="48">
        <v>154</v>
      </c>
      <c r="F80" s="48" t="s">
        <v>113</v>
      </c>
      <c r="G80" s="110"/>
      <c r="H80" s="41" t="str">
        <f t="shared" si="15"/>
        <v>004299S</v>
      </c>
      <c r="I80" s="73" t="str">
        <f t="shared" si="16"/>
        <v/>
      </c>
      <c r="J80" s="73"/>
      <c r="K80" s="41">
        <f t="shared" si="17"/>
        <v>154</v>
      </c>
      <c r="L80" s="43">
        <f t="shared" si="20"/>
        <v>154</v>
      </c>
      <c r="M80" s="76" t="s">
        <v>116</v>
      </c>
      <c r="N80" s="77" t="s">
        <v>116</v>
      </c>
      <c r="O80" s="77" t="s">
        <v>116</v>
      </c>
      <c r="P80" s="77" t="s">
        <v>116</v>
      </c>
      <c r="Q80" s="77">
        <v>0</v>
      </c>
      <c r="R80" s="146" t="s">
        <v>116</v>
      </c>
      <c r="S80" s="147" t="s">
        <v>116</v>
      </c>
      <c r="T80" s="148" t="s">
        <v>116</v>
      </c>
      <c r="U80" s="149" t="s">
        <v>116</v>
      </c>
      <c r="V80" s="150" t="s">
        <v>115</v>
      </c>
      <c r="W80" s="151" t="s">
        <v>116</v>
      </c>
      <c r="X80" s="152" t="s">
        <v>116</v>
      </c>
      <c r="Y80" s="153" t="s">
        <v>116</v>
      </c>
      <c r="Z80" s="141" t="s">
        <v>2</v>
      </c>
      <c r="AA80" s="154" t="s">
        <v>116</v>
      </c>
      <c r="AB80" s="155" t="s">
        <v>116</v>
      </c>
      <c r="AC80" s="156" t="s">
        <v>115</v>
      </c>
      <c r="AD80" s="157" t="s">
        <v>115</v>
      </c>
      <c r="AE80" s="105"/>
      <c r="AF80" s="69"/>
      <c r="AG80" s="72">
        <f t="shared" si="18"/>
        <v>0</v>
      </c>
    </row>
    <row r="81" spans="1:33" ht="15.75" customHeight="1" x14ac:dyDescent="0.25">
      <c r="A81" s="56" t="str">
        <f t="shared" si="19"/>
        <v>A venir</v>
      </c>
      <c r="B81" s="59"/>
      <c r="C81" s="67" t="s">
        <v>78</v>
      </c>
      <c r="D81" s="80" t="s">
        <v>119</v>
      </c>
      <c r="E81" s="48">
        <v>154</v>
      </c>
      <c r="F81" s="48" t="s">
        <v>113</v>
      </c>
      <c r="G81" s="110"/>
      <c r="H81" s="41" t="str">
        <f t="shared" si="15"/>
        <v>004299S</v>
      </c>
      <c r="I81" s="73" t="str">
        <f t="shared" si="16"/>
        <v/>
      </c>
      <c r="J81" s="73"/>
      <c r="K81" s="41">
        <f t="shared" si="17"/>
        <v>154</v>
      </c>
      <c r="L81" s="43">
        <f t="shared" si="20"/>
        <v>154</v>
      </c>
      <c r="M81" s="76" t="s">
        <v>116</v>
      </c>
      <c r="N81" s="77" t="s">
        <v>116</v>
      </c>
      <c r="O81" s="77" t="s">
        <v>116</v>
      </c>
      <c r="P81" s="77" t="s">
        <v>116</v>
      </c>
      <c r="Q81" s="77">
        <v>0</v>
      </c>
      <c r="R81" s="146" t="s">
        <v>116</v>
      </c>
      <c r="S81" s="147" t="s">
        <v>116</v>
      </c>
      <c r="T81" s="148" t="s">
        <v>116</v>
      </c>
      <c r="U81" s="149" t="s">
        <v>116</v>
      </c>
      <c r="V81" s="150" t="s">
        <v>115</v>
      </c>
      <c r="W81" s="151" t="s">
        <v>116</v>
      </c>
      <c r="X81" s="152" t="s">
        <v>116</v>
      </c>
      <c r="Y81" s="153" t="s">
        <v>116</v>
      </c>
      <c r="Z81" s="141" t="s">
        <v>2</v>
      </c>
      <c r="AA81" s="154" t="s">
        <v>116</v>
      </c>
      <c r="AB81" s="155" t="s">
        <v>116</v>
      </c>
      <c r="AC81" s="156" t="s">
        <v>115</v>
      </c>
      <c r="AD81" s="157" t="s">
        <v>115</v>
      </c>
      <c r="AE81" s="105"/>
      <c r="AF81" s="69"/>
      <c r="AG81" s="72">
        <f t="shared" si="18"/>
        <v>0</v>
      </c>
    </row>
    <row r="82" spans="1:33" x14ac:dyDescent="0.25">
      <c r="A82" s="56" t="str">
        <f t="shared" si="19"/>
        <v>A venir</v>
      </c>
      <c r="B82" s="59"/>
      <c r="C82" s="67" t="s">
        <v>78</v>
      </c>
      <c r="D82" s="80" t="s">
        <v>119</v>
      </c>
      <c r="E82" s="48">
        <v>154</v>
      </c>
      <c r="F82" s="48" t="s">
        <v>113</v>
      </c>
      <c r="G82" s="110"/>
      <c r="H82" s="41" t="str">
        <f t="shared" si="15"/>
        <v>004299S</v>
      </c>
      <c r="I82" s="73" t="str">
        <f t="shared" si="16"/>
        <v/>
      </c>
      <c r="J82" s="73"/>
      <c r="K82" s="41">
        <f t="shared" si="17"/>
        <v>154</v>
      </c>
      <c r="L82" s="43">
        <f t="shared" si="20"/>
        <v>154</v>
      </c>
      <c r="M82" s="76" t="s">
        <v>116</v>
      </c>
      <c r="N82" s="77" t="s">
        <v>116</v>
      </c>
      <c r="O82" s="77" t="s">
        <v>116</v>
      </c>
      <c r="P82" s="77" t="s">
        <v>116</v>
      </c>
      <c r="Q82" s="77">
        <v>0</v>
      </c>
      <c r="R82" s="146" t="s">
        <v>116</v>
      </c>
      <c r="S82" s="147" t="s">
        <v>116</v>
      </c>
      <c r="T82" s="148" t="s">
        <v>116</v>
      </c>
      <c r="U82" s="149" t="s">
        <v>116</v>
      </c>
      <c r="V82" s="150" t="s">
        <v>115</v>
      </c>
      <c r="W82" s="151" t="s">
        <v>116</v>
      </c>
      <c r="X82" s="152" t="s">
        <v>116</v>
      </c>
      <c r="Y82" s="153" t="s">
        <v>116</v>
      </c>
      <c r="Z82" s="141" t="s">
        <v>2</v>
      </c>
      <c r="AA82" s="154" t="s">
        <v>116</v>
      </c>
      <c r="AB82" s="155" t="s">
        <v>116</v>
      </c>
      <c r="AC82" s="156" t="s">
        <v>115</v>
      </c>
      <c r="AD82" s="157" t="s">
        <v>115</v>
      </c>
      <c r="AE82" s="105"/>
      <c r="AF82" s="69"/>
      <c r="AG82" s="72">
        <f t="shared" si="18"/>
        <v>0</v>
      </c>
    </row>
    <row r="83" spans="1:33" x14ac:dyDescent="0.25">
      <c r="A83" s="56" t="str">
        <f t="shared" si="19"/>
        <v>A venir</v>
      </c>
      <c r="B83" s="112"/>
      <c r="C83" s="67" t="s">
        <v>78</v>
      </c>
      <c r="D83" s="80" t="s">
        <v>119</v>
      </c>
      <c r="E83" s="48">
        <v>154</v>
      </c>
      <c r="F83" s="48" t="s">
        <v>113</v>
      </c>
      <c r="G83" s="110"/>
      <c r="H83" s="41" t="str">
        <f t="shared" si="15"/>
        <v>004299S</v>
      </c>
      <c r="I83" s="73" t="str">
        <f t="shared" si="16"/>
        <v/>
      </c>
      <c r="J83" s="73"/>
      <c r="K83" s="41">
        <f t="shared" si="17"/>
        <v>154</v>
      </c>
      <c r="L83" s="43">
        <f t="shared" si="20"/>
        <v>154</v>
      </c>
      <c r="M83" s="76" t="s">
        <v>116</v>
      </c>
      <c r="N83" s="77" t="s">
        <v>116</v>
      </c>
      <c r="O83" s="77" t="s">
        <v>116</v>
      </c>
      <c r="P83" s="77" t="s">
        <v>116</v>
      </c>
      <c r="Q83" s="77">
        <v>0</v>
      </c>
      <c r="R83" s="146" t="s">
        <v>116</v>
      </c>
      <c r="S83" s="147" t="s">
        <v>116</v>
      </c>
      <c r="T83" s="148" t="s">
        <v>116</v>
      </c>
      <c r="U83" s="149" t="s">
        <v>116</v>
      </c>
      <c r="V83" s="150" t="s">
        <v>115</v>
      </c>
      <c r="W83" s="151" t="s">
        <v>116</v>
      </c>
      <c r="X83" s="152" t="s">
        <v>116</v>
      </c>
      <c r="Y83" s="153" t="s">
        <v>116</v>
      </c>
      <c r="Z83" s="141" t="s">
        <v>2</v>
      </c>
      <c r="AA83" s="154" t="s">
        <v>116</v>
      </c>
      <c r="AB83" s="155" t="s">
        <v>116</v>
      </c>
      <c r="AC83" s="156" t="s">
        <v>115</v>
      </c>
      <c r="AD83" s="157" t="s">
        <v>115</v>
      </c>
      <c r="AE83" s="105"/>
      <c r="AF83" s="69"/>
      <c r="AG83" s="72">
        <f t="shared" si="18"/>
        <v>0</v>
      </c>
    </row>
    <row r="84" spans="1:33" x14ac:dyDescent="0.25">
      <c r="A84" s="56" t="str">
        <f t="shared" si="19"/>
        <v>0003033275</v>
      </c>
      <c r="B84" s="67" t="s">
        <v>79</v>
      </c>
      <c r="C84" s="80"/>
      <c r="D84" s="48"/>
      <c r="E84" s="81"/>
      <c r="F84" s="48"/>
      <c r="G84" s="109"/>
      <c r="H84" s="41" t="str">
        <f t="shared" si="15"/>
        <v/>
      </c>
      <c r="I84" s="73" t="str">
        <f t="shared" si="16"/>
        <v/>
      </c>
      <c r="J84" s="73"/>
      <c r="K84" s="41">
        <f t="shared" si="17"/>
        <v>0</v>
      </c>
      <c r="L84" s="43">
        <f t="shared" si="20"/>
        <v>0</v>
      </c>
      <c r="M84" s="76">
        <v>154</v>
      </c>
      <c r="N84" s="77" t="s">
        <v>116</v>
      </c>
      <c r="O84" s="77">
        <v>154</v>
      </c>
      <c r="P84" s="77">
        <v>154</v>
      </c>
      <c r="Q84" s="77">
        <v>0</v>
      </c>
      <c r="R84" s="146">
        <v>45890</v>
      </c>
      <c r="S84" s="147">
        <v>154</v>
      </c>
      <c r="T84" s="148" t="s">
        <v>116</v>
      </c>
      <c r="U84" s="149" t="s">
        <v>116</v>
      </c>
      <c r="V84" s="150" t="s">
        <v>115</v>
      </c>
      <c r="W84" s="151" t="s">
        <v>116</v>
      </c>
      <c r="X84" s="152">
        <v>45895</v>
      </c>
      <c r="Y84" s="153">
        <v>154</v>
      </c>
      <c r="Z84" s="141" t="s">
        <v>2</v>
      </c>
      <c r="AA84" s="154">
        <v>45903</v>
      </c>
      <c r="AB84" s="155">
        <v>154</v>
      </c>
      <c r="AC84" s="156" t="s">
        <v>115</v>
      </c>
      <c r="AD84" s="157" t="s">
        <v>115</v>
      </c>
      <c r="AE84" s="105"/>
      <c r="AF84" s="69"/>
      <c r="AG84" s="72" t="str">
        <f t="shared" si="18"/>
        <v>0003033275</v>
      </c>
    </row>
    <row r="85" spans="1:33" x14ac:dyDescent="0.25">
      <c r="A85" s="56" t="str">
        <f t="shared" si="19"/>
        <v>0003043201</v>
      </c>
      <c r="B85" s="67" t="s">
        <v>80</v>
      </c>
      <c r="C85" s="67"/>
      <c r="D85" s="79"/>
      <c r="E85" s="48"/>
      <c r="F85" s="79"/>
      <c r="G85" s="110">
        <v>45940</v>
      </c>
      <c r="H85" s="41" t="str">
        <f t="shared" si="15"/>
        <v/>
      </c>
      <c r="I85" s="73">
        <f t="shared" si="16"/>
        <v>45940</v>
      </c>
      <c r="J85" s="73"/>
      <c r="K85" s="41">
        <f t="shared" si="17"/>
        <v>0</v>
      </c>
      <c r="L85" s="43">
        <f t="shared" si="20"/>
        <v>0</v>
      </c>
      <c r="M85" s="76">
        <v>151</v>
      </c>
      <c r="N85" s="77">
        <v>151</v>
      </c>
      <c r="O85" s="77">
        <v>151</v>
      </c>
      <c r="P85" s="77" t="s">
        <v>116</v>
      </c>
      <c r="Q85" s="77">
        <v>0</v>
      </c>
      <c r="R85" s="146">
        <v>45924</v>
      </c>
      <c r="S85" s="147">
        <v>151</v>
      </c>
      <c r="T85" s="148">
        <v>45929</v>
      </c>
      <c r="U85" s="149">
        <v>151</v>
      </c>
      <c r="V85" s="150" t="s">
        <v>115</v>
      </c>
      <c r="W85" s="151" t="s">
        <v>116</v>
      </c>
      <c r="X85" s="152">
        <v>45932</v>
      </c>
      <c r="Y85" s="153">
        <v>151</v>
      </c>
      <c r="Z85" s="141" t="s">
        <v>2</v>
      </c>
      <c r="AA85" s="154" t="s">
        <v>116</v>
      </c>
      <c r="AB85" s="155" t="s">
        <v>116</v>
      </c>
      <c r="AC85" s="156" t="s">
        <v>115</v>
      </c>
      <c r="AD85" s="157" t="s">
        <v>115</v>
      </c>
      <c r="AE85" s="105"/>
      <c r="AF85" s="69"/>
      <c r="AG85" s="72" t="str">
        <f t="shared" si="18"/>
        <v>0003043201</v>
      </c>
    </row>
    <row r="86" spans="1:33" x14ac:dyDescent="0.25">
      <c r="A86" s="56" t="str">
        <f t="shared" si="19"/>
        <v>0003043202</v>
      </c>
      <c r="B86" s="67" t="s">
        <v>81</v>
      </c>
      <c r="C86" s="67"/>
      <c r="D86"/>
      <c r="E86" s="48"/>
      <c r="F86" s="48"/>
      <c r="G86" s="110">
        <v>45940</v>
      </c>
      <c r="H86" s="41" t="str">
        <f t="shared" si="15"/>
        <v/>
      </c>
      <c r="I86" s="73">
        <f t="shared" si="16"/>
        <v>45940</v>
      </c>
      <c r="J86" s="73"/>
      <c r="K86" s="41">
        <f t="shared" si="17"/>
        <v>0</v>
      </c>
      <c r="L86" s="43">
        <f t="shared" si="20"/>
        <v>0</v>
      </c>
      <c r="M86" s="76">
        <v>155</v>
      </c>
      <c r="N86" s="77">
        <v>155</v>
      </c>
      <c r="O86" s="77">
        <v>155</v>
      </c>
      <c r="P86" s="77">
        <v>155</v>
      </c>
      <c r="Q86" s="77">
        <v>0</v>
      </c>
      <c r="R86" s="146">
        <v>45926</v>
      </c>
      <c r="S86" s="147">
        <v>155</v>
      </c>
      <c r="T86" s="148">
        <v>45926</v>
      </c>
      <c r="U86" s="149">
        <v>155</v>
      </c>
      <c r="V86" s="150" t="s">
        <v>115</v>
      </c>
      <c r="W86" s="151" t="s">
        <v>116</v>
      </c>
      <c r="X86" s="152">
        <v>45929</v>
      </c>
      <c r="Y86" s="153">
        <v>155</v>
      </c>
      <c r="Z86" s="141" t="s">
        <v>2</v>
      </c>
      <c r="AA86" s="154">
        <v>45930</v>
      </c>
      <c r="AB86" s="155">
        <v>155</v>
      </c>
      <c r="AC86" s="156" t="s">
        <v>115</v>
      </c>
      <c r="AD86" s="157" t="s">
        <v>115</v>
      </c>
      <c r="AE86" s="105"/>
      <c r="AF86" s="69"/>
      <c r="AG86" s="72" t="str">
        <f t="shared" si="18"/>
        <v>0003043202</v>
      </c>
    </row>
    <row r="87" spans="1:33" x14ac:dyDescent="0.25">
      <c r="A87" s="56" t="str">
        <f t="shared" si="19"/>
        <v>0003043203</v>
      </c>
      <c r="B87" s="67" t="s">
        <v>82</v>
      </c>
      <c r="C87" s="67"/>
      <c r="D87" s="48"/>
      <c r="E87" s="48"/>
      <c r="F87" s="48"/>
      <c r="G87" s="110">
        <v>45940</v>
      </c>
      <c r="H87" s="41" t="str">
        <f t="shared" si="15"/>
        <v/>
      </c>
      <c r="I87" s="73">
        <f t="shared" si="16"/>
        <v>45940</v>
      </c>
      <c r="J87" s="73"/>
      <c r="K87" s="41">
        <f t="shared" si="17"/>
        <v>0</v>
      </c>
      <c r="L87" s="43">
        <f t="shared" si="20"/>
        <v>0</v>
      </c>
      <c r="M87" s="76">
        <v>154</v>
      </c>
      <c r="N87" s="77">
        <v>154</v>
      </c>
      <c r="O87" s="77">
        <v>154</v>
      </c>
      <c r="P87" s="77">
        <v>154</v>
      </c>
      <c r="Q87" s="77">
        <v>0</v>
      </c>
      <c r="R87" s="146">
        <v>45925</v>
      </c>
      <c r="S87" s="147">
        <v>154</v>
      </c>
      <c r="T87" s="148">
        <v>45926</v>
      </c>
      <c r="U87" s="149">
        <v>154</v>
      </c>
      <c r="V87" s="150" t="s">
        <v>115</v>
      </c>
      <c r="W87" s="151" t="s">
        <v>116</v>
      </c>
      <c r="X87" s="152">
        <v>45929</v>
      </c>
      <c r="Y87" s="153">
        <v>154</v>
      </c>
      <c r="Z87" s="141" t="s">
        <v>2</v>
      </c>
      <c r="AA87" s="154">
        <v>45930</v>
      </c>
      <c r="AB87" s="155">
        <v>154</v>
      </c>
      <c r="AC87" s="156" t="s">
        <v>115</v>
      </c>
      <c r="AD87" s="157" t="s">
        <v>115</v>
      </c>
      <c r="AE87" s="105"/>
      <c r="AF87" s="69"/>
      <c r="AG87" s="72" t="str">
        <f t="shared" si="18"/>
        <v>0003043203</v>
      </c>
    </row>
    <row r="88" spans="1:33" x14ac:dyDescent="0.25">
      <c r="A88" s="56" t="str">
        <f t="shared" si="19"/>
        <v>0003043204</v>
      </c>
      <c r="B88" s="67" t="s">
        <v>83</v>
      </c>
      <c r="C88" s="67"/>
      <c r="D88" s="48"/>
      <c r="E88" s="48"/>
      <c r="F88" s="48"/>
      <c r="G88" s="110">
        <v>45940</v>
      </c>
      <c r="H88" s="41" t="str">
        <f t="shared" si="15"/>
        <v/>
      </c>
      <c r="I88" s="73">
        <f t="shared" si="16"/>
        <v>45940</v>
      </c>
      <c r="J88" s="73"/>
      <c r="K88" s="41">
        <f t="shared" si="17"/>
        <v>0</v>
      </c>
      <c r="L88" s="43">
        <f t="shared" si="20"/>
        <v>0</v>
      </c>
      <c r="M88" s="76">
        <v>153</v>
      </c>
      <c r="N88" s="77">
        <v>153</v>
      </c>
      <c r="O88" s="77">
        <v>153</v>
      </c>
      <c r="P88" s="77">
        <v>153</v>
      </c>
      <c r="Q88" s="77">
        <v>0</v>
      </c>
      <c r="R88" s="146">
        <v>45926</v>
      </c>
      <c r="S88" s="147">
        <v>153</v>
      </c>
      <c r="T88" s="148">
        <v>45926</v>
      </c>
      <c r="U88" s="149">
        <v>153</v>
      </c>
      <c r="V88" s="150" t="s">
        <v>115</v>
      </c>
      <c r="W88" s="151" t="s">
        <v>116</v>
      </c>
      <c r="X88" s="152">
        <v>45929</v>
      </c>
      <c r="Y88" s="153">
        <v>153</v>
      </c>
      <c r="Z88" s="141" t="s">
        <v>2</v>
      </c>
      <c r="AA88" s="154">
        <v>45937</v>
      </c>
      <c r="AB88" s="155">
        <v>153</v>
      </c>
      <c r="AC88" s="156">
        <v>45937</v>
      </c>
      <c r="AD88" s="157">
        <v>153</v>
      </c>
      <c r="AE88" s="105"/>
      <c r="AF88" s="69"/>
      <c r="AG88" s="72" t="str">
        <f t="shared" si="18"/>
        <v>0003043204</v>
      </c>
    </row>
    <row r="89" spans="1:33" x14ac:dyDescent="0.25">
      <c r="A89" s="56" t="str">
        <f t="shared" si="19"/>
        <v>A venir</v>
      </c>
      <c r="B89" s="67"/>
      <c r="C89" s="67"/>
      <c r="D89" s="48"/>
      <c r="E89" s="48"/>
      <c r="F89" s="48"/>
      <c r="G89" s="110">
        <v>45940</v>
      </c>
      <c r="H89" s="41" t="str">
        <f t="shared" si="15"/>
        <v/>
      </c>
      <c r="I89" s="73">
        <f t="shared" si="16"/>
        <v>45940</v>
      </c>
      <c r="J89" s="73"/>
      <c r="K89" s="41">
        <f t="shared" si="17"/>
        <v>0</v>
      </c>
      <c r="L89" s="43">
        <f t="shared" si="20"/>
        <v>0</v>
      </c>
      <c r="M89" s="76" t="s">
        <v>116</v>
      </c>
      <c r="N89" s="77" t="s">
        <v>116</v>
      </c>
      <c r="O89" s="77" t="s">
        <v>116</v>
      </c>
      <c r="P89" s="77" t="s">
        <v>116</v>
      </c>
      <c r="Q89" s="77">
        <v>0</v>
      </c>
      <c r="R89" s="146" t="s">
        <v>116</v>
      </c>
      <c r="S89" s="147" t="s">
        <v>116</v>
      </c>
      <c r="T89" s="148" t="s">
        <v>116</v>
      </c>
      <c r="U89" s="149" t="s">
        <v>116</v>
      </c>
      <c r="V89" s="150" t="s">
        <v>115</v>
      </c>
      <c r="W89" s="151" t="s">
        <v>116</v>
      </c>
      <c r="X89" s="152" t="s">
        <v>116</v>
      </c>
      <c r="Y89" s="153" t="s">
        <v>116</v>
      </c>
      <c r="Z89" s="141" t="s">
        <v>2</v>
      </c>
      <c r="AA89" s="154" t="s">
        <v>116</v>
      </c>
      <c r="AB89" s="155" t="s">
        <v>116</v>
      </c>
      <c r="AC89" s="156" t="s">
        <v>115</v>
      </c>
      <c r="AD89" s="157" t="s">
        <v>115</v>
      </c>
      <c r="AE89" s="105"/>
      <c r="AF89" s="69"/>
      <c r="AG89" s="72">
        <f t="shared" si="18"/>
        <v>0</v>
      </c>
    </row>
    <row r="90" spans="1:33" x14ac:dyDescent="0.25">
      <c r="A90" s="56" t="str">
        <f t="shared" si="19"/>
        <v>A venir</v>
      </c>
      <c r="B90" s="67"/>
      <c r="C90" s="67"/>
      <c r="D90" s="48"/>
      <c r="E90" s="48"/>
      <c r="F90" s="48"/>
      <c r="G90" s="110">
        <v>45940</v>
      </c>
      <c r="H90" s="41" t="str">
        <f t="shared" si="15"/>
        <v/>
      </c>
      <c r="I90" s="73">
        <f t="shared" si="16"/>
        <v>45940</v>
      </c>
      <c r="J90" s="73"/>
      <c r="K90" s="41">
        <f t="shared" si="17"/>
        <v>0</v>
      </c>
      <c r="L90" s="43">
        <f t="shared" si="20"/>
        <v>0</v>
      </c>
      <c r="M90" s="76" t="s">
        <v>116</v>
      </c>
      <c r="N90" s="77" t="s">
        <v>116</v>
      </c>
      <c r="O90" s="77" t="s">
        <v>116</v>
      </c>
      <c r="P90" s="77" t="s">
        <v>116</v>
      </c>
      <c r="Q90" s="77">
        <v>0</v>
      </c>
      <c r="R90" s="146" t="s">
        <v>116</v>
      </c>
      <c r="S90" s="147" t="s">
        <v>116</v>
      </c>
      <c r="T90" s="148" t="s">
        <v>116</v>
      </c>
      <c r="U90" s="149" t="s">
        <v>116</v>
      </c>
      <c r="V90" s="150" t="s">
        <v>115</v>
      </c>
      <c r="W90" s="151" t="s">
        <v>116</v>
      </c>
      <c r="X90" s="152" t="s">
        <v>116</v>
      </c>
      <c r="Y90" s="153" t="s">
        <v>116</v>
      </c>
      <c r="Z90" s="141" t="s">
        <v>2</v>
      </c>
      <c r="AA90" s="154" t="s">
        <v>116</v>
      </c>
      <c r="AB90" s="155" t="s">
        <v>116</v>
      </c>
      <c r="AC90" s="156" t="s">
        <v>115</v>
      </c>
      <c r="AD90" s="157" t="s">
        <v>115</v>
      </c>
      <c r="AE90" s="105"/>
      <c r="AF90" s="69"/>
      <c r="AG90" s="72">
        <f t="shared" si="18"/>
        <v>0</v>
      </c>
    </row>
    <row r="91" spans="1:33" x14ac:dyDescent="0.25">
      <c r="A91" s="56" t="str">
        <f t="shared" si="19"/>
        <v>0003033266</v>
      </c>
      <c r="B91" s="67" t="s">
        <v>84</v>
      </c>
      <c r="C91" s="67"/>
      <c r="D91" s="48"/>
      <c r="E91" s="48"/>
      <c r="F91" s="48"/>
      <c r="G91" s="110">
        <v>45940</v>
      </c>
      <c r="H91" s="41" t="str">
        <f t="shared" si="15"/>
        <v/>
      </c>
      <c r="I91" s="73">
        <f t="shared" si="16"/>
        <v>45940</v>
      </c>
      <c r="J91" s="73"/>
      <c r="K91" s="41">
        <f t="shared" si="17"/>
        <v>0</v>
      </c>
      <c r="L91" s="43">
        <f t="shared" si="20"/>
        <v>0</v>
      </c>
      <c r="M91" s="76">
        <v>156</v>
      </c>
      <c r="N91" s="77">
        <v>156</v>
      </c>
      <c r="O91" s="77">
        <v>156</v>
      </c>
      <c r="P91" s="77">
        <v>156</v>
      </c>
      <c r="Q91" s="77">
        <v>0</v>
      </c>
      <c r="R91" s="146">
        <v>45862</v>
      </c>
      <c r="S91" s="147">
        <v>156</v>
      </c>
      <c r="T91" s="148">
        <v>45863</v>
      </c>
      <c r="U91" s="149">
        <v>156</v>
      </c>
      <c r="V91" s="150" t="s">
        <v>115</v>
      </c>
      <c r="W91" s="151" t="s">
        <v>116</v>
      </c>
      <c r="X91" s="152">
        <v>45863</v>
      </c>
      <c r="Y91" s="153">
        <v>156</v>
      </c>
      <c r="Z91" s="141" t="s">
        <v>2</v>
      </c>
      <c r="AA91" s="154">
        <v>45901</v>
      </c>
      <c r="AB91" s="155">
        <v>156</v>
      </c>
      <c r="AC91" s="156" t="s">
        <v>115</v>
      </c>
      <c r="AD91" s="157" t="s">
        <v>115</v>
      </c>
      <c r="AE91" s="105"/>
      <c r="AF91" s="69"/>
      <c r="AG91" s="72" t="str">
        <f t="shared" si="18"/>
        <v>0003033266</v>
      </c>
    </row>
    <row r="92" spans="1:33" x14ac:dyDescent="0.25">
      <c r="A92" s="56" t="str">
        <f t="shared" si="19"/>
        <v>0003033267</v>
      </c>
      <c r="B92" s="67" t="s">
        <v>85</v>
      </c>
      <c r="C92" s="67"/>
      <c r="D92" s="79"/>
      <c r="E92" s="48"/>
      <c r="F92" s="79"/>
      <c r="G92" s="110">
        <v>45940</v>
      </c>
      <c r="H92" s="41" t="str">
        <f t="shared" si="15"/>
        <v/>
      </c>
      <c r="I92" s="73">
        <f t="shared" si="16"/>
        <v>45940</v>
      </c>
      <c r="J92" s="73"/>
      <c r="K92" s="41">
        <f t="shared" si="17"/>
        <v>0</v>
      </c>
      <c r="L92" s="43">
        <f t="shared" si="20"/>
        <v>0</v>
      </c>
      <c r="M92" s="76">
        <v>156</v>
      </c>
      <c r="N92" s="77">
        <v>156</v>
      </c>
      <c r="O92" s="77">
        <v>156</v>
      </c>
      <c r="P92" s="77">
        <v>156</v>
      </c>
      <c r="Q92" s="77">
        <v>0</v>
      </c>
      <c r="R92" s="146">
        <v>45863</v>
      </c>
      <c r="S92" s="147">
        <v>156</v>
      </c>
      <c r="T92" s="148">
        <v>45903</v>
      </c>
      <c r="U92" s="149">
        <v>156</v>
      </c>
      <c r="V92" s="150" t="s">
        <v>115</v>
      </c>
      <c r="W92" s="151" t="s">
        <v>116</v>
      </c>
      <c r="X92" s="152">
        <v>45903</v>
      </c>
      <c r="Y92" s="153">
        <v>156</v>
      </c>
      <c r="Z92" s="141" t="s">
        <v>2</v>
      </c>
      <c r="AA92" s="154">
        <v>45917</v>
      </c>
      <c r="AB92" s="155">
        <v>156</v>
      </c>
      <c r="AC92" s="156" t="s">
        <v>115</v>
      </c>
      <c r="AD92" s="157" t="s">
        <v>115</v>
      </c>
      <c r="AE92" s="105"/>
      <c r="AF92" s="69"/>
      <c r="AG92" s="72" t="str">
        <f t="shared" si="18"/>
        <v>0003033267</v>
      </c>
    </row>
    <row r="93" spans="1:33" x14ac:dyDescent="0.25">
      <c r="A93" s="56" t="str">
        <f t="shared" si="19"/>
        <v>0003033268</v>
      </c>
      <c r="B93" s="67" t="s">
        <v>86</v>
      </c>
      <c r="C93" s="67"/>
      <c r="D93"/>
      <c r="E93" s="48"/>
      <c r="F93" s="48"/>
      <c r="G93" s="110">
        <v>45940</v>
      </c>
      <c r="H93" s="41" t="str">
        <f t="shared" si="15"/>
        <v/>
      </c>
      <c r="I93" s="73">
        <f t="shared" si="16"/>
        <v>45940</v>
      </c>
      <c r="J93" s="73"/>
      <c r="K93" s="41">
        <f t="shared" si="17"/>
        <v>0</v>
      </c>
      <c r="L93" s="43">
        <f t="shared" si="20"/>
        <v>0</v>
      </c>
      <c r="M93" s="76">
        <v>156</v>
      </c>
      <c r="N93" s="77">
        <v>156</v>
      </c>
      <c r="O93" s="77">
        <v>156</v>
      </c>
      <c r="P93" s="77">
        <v>156</v>
      </c>
      <c r="Q93" s="77">
        <v>0</v>
      </c>
      <c r="R93" s="146">
        <v>45862</v>
      </c>
      <c r="S93" s="147">
        <v>156</v>
      </c>
      <c r="T93" s="148">
        <v>45901</v>
      </c>
      <c r="U93" s="149">
        <v>156</v>
      </c>
      <c r="V93" s="150" t="s">
        <v>115</v>
      </c>
      <c r="W93" s="151" t="s">
        <v>116</v>
      </c>
      <c r="X93" s="152">
        <v>45901</v>
      </c>
      <c r="Y93" s="153">
        <v>156</v>
      </c>
      <c r="Z93" s="141" t="s">
        <v>2</v>
      </c>
      <c r="AA93" s="154">
        <v>45923</v>
      </c>
      <c r="AB93" s="155">
        <v>156</v>
      </c>
      <c r="AC93" s="156">
        <v>45901</v>
      </c>
      <c r="AD93" s="157">
        <v>156</v>
      </c>
      <c r="AE93" s="105"/>
      <c r="AF93" s="69"/>
      <c r="AG93" s="72" t="str">
        <f t="shared" si="18"/>
        <v>0003033268</v>
      </c>
    </row>
    <row r="94" spans="1:33" x14ac:dyDescent="0.25">
      <c r="A94" s="56" t="str">
        <f t="shared" si="19"/>
        <v>0003033269</v>
      </c>
      <c r="B94" s="67" t="s">
        <v>87</v>
      </c>
      <c r="C94" s="67"/>
      <c r="D94"/>
      <c r="E94" s="48"/>
      <c r="F94" s="48"/>
      <c r="G94" s="110">
        <v>45940</v>
      </c>
      <c r="H94" s="41" t="str">
        <f t="shared" si="15"/>
        <v/>
      </c>
      <c r="I94" s="73">
        <f t="shared" si="16"/>
        <v>45940</v>
      </c>
      <c r="J94" s="73"/>
      <c r="K94" s="41">
        <f t="shared" si="17"/>
        <v>0</v>
      </c>
      <c r="L94" s="43">
        <f t="shared" si="20"/>
        <v>0</v>
      </c>
      <c r="M94" s="76">
        <v>155</v>
      </c>
      <c r="N94" s="77">
        <v>155</v>
      </c>
      <c r="O94" s="77">
        <v>155</v>
      </c>
      <c r="P94" s="77">
        <v>151</v>
      </c>
      <c r="Q94" s="77">
        <v>0</v>
      </c>
      <c r="R94" s="146">
        <v>45862</v>
      </c>
      <c r="S94" s="147">
        <v>155</v>
      </c>
      <c r="T94" s="148">
        <v>45904</v>
      </c>
      <c r="U94" s="149">
        <v>155</v>
      </c>
      <c r="V94" s="150" t="s">
        <v>115</v>
      </c>
      <c r="W94" s="151" t="s">
        <v>116</v>
      </c>
      <c r="X94" s="152">
        <v>45904</v>
      </c>
      <c r="Y94" s="153">
        <v>155</v>
      </c>
      <c r="Z94" s="141" t="s">
        <v>2</v>
      </c>
      <c r="AA94" s="154">
        <v>45908</v>
      </c>
      <c r="AB94" s="155">
        <v>151</v>
      </c>
      <c r="AC94" s="156">
        <v>45904</v>
      </c>
      <c r="AD94" s="157">
        <v>155</v>
      </c>
      <c r="AE94" s="105"/>
      <c r="AF94" s="69"/>
      <c r="AG94" s="72" t="str">
        <f t="shared" si="18"/>
        <v>0003033269</v>
      </c>
    </row>
    <row r="95" spans="1:33" x14ac:dyDescent="0.25">
      <c r="A95" s="56" t="str">
        <f t="shared" si="19"/>
        <v>0003043205</v>
      </c>
      <c r="B95" s="67" t="s">
        <v>88</v>
      </c>
      <c r="C95" s="67"/>
      <c r="D95"/>
      <c r="E95" s="48"/>
      <c r="F95" s="48"/>
      <c r="G95" s="110">
        <v>45940</v>
      </c>
      <c r="H95" s="41" t="str">
        <f t="shared" si="15"/>
        <v/>
      </c>
      <c r="I95" s="73">
        <f t="shared" si="16"/>
        <v>45940</v>
      </c>
      <c r="J95" s="73"/>
      <c r="K95" s="41">
        <f t="shared" si="17"/>
        <v>0</v>
      </c>
      <c r="L95" s="43">
        <f t="shared" si="20"/>
        <v>0</v>
      </c>
      <c r="M95" s="76">
        <v>156</v>
      </c>
      <c r="N95" s="77" t="s">
        <v>116</v>
      </c>
      <c r="O95" s="77" t="s">
        <v>116</v>
      </c>
      <c r="P95" s="77" t="s">
        <v>116</v>
      </c>
      <c r="Q95" s="77">
        <v>0</v>
      </c>
      <c r="R95" s="146">
        <v>45919</v>
      </c>
      <c r="S95" s="147">
        <v>156</v>
      </c>
      <c r="T95" s="148" t="s">
        <v>116</v>
      </c>
      <c r="U95" s="149" t="s">
        <v>116</v>
      </c>
      <c r="V95" s="150" t="s">
        <v>115</v>
      </c>
      <c r="W95" s="151" t="s">
        <v>116</v>
      </c>
      <c r="X95" s="152" t="s">
        <v>116</v>
      </c>
      <c r="Y95" s="153" t="s">
        <v>116</v>
      </c>
      <c r="Z95" s="141" t="s">
        <v>2</v>
      </c>
      <c r="AA95" s="154" t="s">
        <v>116</v>
      </c>
      <c r="AB95" s="155" t="s">
        <v>116</v>
      </c>
      <c r="AC95" s="156" t="s">
        <v>115</v>
      </c>
      <c r="AD95" s="157" t="s">
        <v>115</v>
      </c>
      <c r="AE95" s="105"/>
      <c r="AF95" s="69"/>
      <c r="AG95" s="72" t="str">
        <f t="shared" si="18"/>
        <v>0003043205</v>
      </c>
    </row>
    <row r="96" spans="1:33" x14ac:dyDescent="0.25">
      <c r="A96" s="56" t="str">
        <f t="shared" si="19"/>
        <v>0003043206</v>
      </c>
      <c r="B96" s="67" t="s">
        <v>89</v>
      </c>
      <c r="C96" s="67"/>
      <c r="D96"/>
      <c r="E96" s="48"/>
      <c r="F96" s="48"/>
      <c r="G96" s="110">
        <v>45940</v>
      </c>
      <c r="H96" s="41" t="str">
        <f t="shared" si="15"/>
        <v/>
      </c>
      <c r="I96" s="73">
        <f t="shared" si="16"/>
        <v>45940</v>
      </c>
      <c r="J96" s="73"/>
      <c r="K96" s="41">
        <f t="shared" si="17"/>
        <v>0</v>
      </c>
      <c r="L96" s="43">
        <f t="shared" si="20"/>
        <v>0</v>
      </c>
      <c r="M96" s="76">
        <v>156</v>
      </c>
      <c r="N96" s="77">
        <v>156</v>
      </c>
      <c r="O96" s="77" t="s">
        <v>116</v>
      </c>
      <c r="P96" s="77" t="s">
        <v>116</v>
      </c>
      <c r="Q96" s="77">
        <v>0</v>
      </c>
      <c r="R96" s="146">
        <v>45922</v>
      </c>
      <c r="S96" s="147">
        <v>156</v>
      </c>
      <c r="T96" s="148">
        <v>45937</v>
      </c>
      <c r="U96" s="149">
        <v>156</v>
      </c>
      <c r="V96" s="150" t="s">
        <v>115</v>
      </c>
      <c r="W96" s="151" t="s">
        <v>116</v>
      </c>
      <c r="X96" s="152" t="s">
        <v>116</v>
      </c>
      <c r="Y96" s="153" t="s">
        <v>116</v>
      </c>
      <c r="Z96" s="141" t="s">
        <v>2</v>
      </c>
      <c r="AA96" s="154" t="s">
        <v>116</v>
      </c>
      <c r="AB96" s="155" t="s">
        <v>116</v>
      </c>
      <c r="AC96" s="156">
        <v>45937</v>
      </c>
      <c r="AD96" s="157">
        <v>156</v>
      </c>
      <c r="AE96" s="105"/>
      <c r="AF96" s="69"/>
      <c r="AG96" s="72" t="str">
        <f t="shared" si="18"/>
        <v>0003043206</v>
      </c>
    </row>
    <row r="97" spans="1:33" x14ac:dyDescent="0.25">
      <c r="A97" s="56" t="str">
        <f t="shared" si="19"/>
        <v>0003043207</v>
      </c>
      <c r="B97" s="67" t="s">
        <v>90</v>
      </c>
      <c r="C97" s="67"/>
      <c r="D97"/>
      <c r="E97" s="48"/>
      <c r="F97" s="48"/>
      <c r="G97" s="110">
        <v>45940</v>
      </c>
      <c r="H97" s="41" t="str">
        <f t="shared" si="15"/>
        <v/>
      </c>
      <c r="I97" s="73">
        <f t="shared" si="16"/>
        <v>45940</v>
      </c>
      <c r="J97" s="73"/>
      <c r="K97" s="41">
        <f t="shared" si="17"/>
        <v>0</v>
      </c>
      <c r="L97" s="43">
        <f t="shared" si="20"/>
        <v>0</v>
      </c>
      <c r="M97" s="76">
        <v>155</v>
      </c>
      <c r="N97" s="77">
        <v>155</v>
      </c>
      <c r="O97" s="77">
        <v>155</v>
      </c>
      <c r="P97" s="77">
        <v>155</v>
      </c>
      <c r="Q97" s="77">
        <v>0</v>
      </c>
      <c r="R97" s="146">
        <v>45922</v>
      </c>
      <c r="S97" s="147">
        <v>155</v>
      </c>
      <c r="T97" s="148">
        <v>45923</v>
      </c>
      <c r="U97" s="149">
        <v>155</v>
      </c>
      <c r="V97" s="150" t="s">
        <v>115</v>
      </c>
      <c r="W97" s="151" t="s">
        <v>116</v>
      </c>
      <c r="X97" s="152">
        <v>45925</v>
      </c>
      <c r="Y97" s="153">
        <v>155</v>
      </c>
      <c r="Z97" s="141" t="s">
        <v>2</v>
      </c>
      <c r="AA97" s="154">
        <v>45927</v>
      </c>
      <c r="AB97" s="155">
        <v>155</v>
      </c>
      <c r="AC97" s="156" t="s">
        <v>115</v>
      </c>
      <c r="AD97" s="157" t="s">
        <v>115</v>
      </c>
      <c r="AE97" s="105"/>
      <c r="AF97" s="69"/>
      <c r="AG97" s="72" t="str">
        <f t="shared" si="18"/>
        <v>0003043207</v>
      </c>
    </row>
    <row r="98" spans="1:33" x14ac:dyDescent="0.25">
      <c r="A98" s="56" t="str">
        <f t="shared" si="19"/>
        <v>0003043208</v>
      </c>
      <c r="B98" s="67" t="s">
        <v>91</v>
      </c>
      <c r="C98" s="67"/>
      <c r="D98"/>
      <c r="E98" s="48"/>
      <c r="F98" s="48"/>
      <c r="G98" s="110">
        <v>45940</v>
      </c>
      <c r="H98" s="41" t="str">
        <f t="shared" si="15"/>
        <v/>
      </c>
      <c r="I98" s="73">
        <f t="shared" si="16"/>
        <v>45940</v>
      </c>
      <c r="J98" s="73"/>
      <c r="K98" s="41">
        <f t="shared" si="17"/>
        <v>0</v>
      </c>
      <c r="L98" s="43">
        <f t="shared" si="20"/>
        <v>0</v>
      </c>
      <c r="M98" s="76">
        <v>154</v>
      </c>
      <c r="N98" s="77">
        <v>154</v>
      </c>
      <c r="O98" s="77">
        <v>154</v>
      </c>
      <c r="P98" s="77">
        <v>154</v>
      </c>
      <c r="Q98" s="77">
        <v>0</v>
      </c>
      <c r="R98" s="146">
        <v>45922</v>
      </c>
      <c r="S98" s="147">
        <v>154</v>
      </c>
      <c r="T98" s="148">
        <v>45923</v>
      </c>
      <c r="U98" s="149">
        <v>154</v>
      </c>
      <c r="V98" s="150" t="s">
        <v>115</v>
      </c>
      <c r="W98" s="151" t="s">
        <v>116</v>
      </c>
      <c r="X98" s="152">
        <v>45925</v>
      </c>
      <c r="Y98" s="153">
        <v>154</v>
      </c>
      <c r="Z98" s="141" t="s">
        <v>2</v>
      </c>
      <c r="AA98" s="154">
        <v>45926</v>
      </c>
      <c r="AB98" s="155">
        <v>154</v>
      </c>
      <c r="AC98" s="156" t="s">
        <v>115</v>
      </c>
      <c r="AD98" s="157" t="s">
        <v>115</v>
      </c>
      <c r="AE98" s="105"/>
      <c r="AF98" s="69"/>
      <c r="AG98" s="72" t="str">
        <f t="shared" si="18"/>
        <v>0003043208</v>
      </c>
    </row>
    <row r="99" spans="1:33" x14ac:dyDescent="0.25">
      <c r="A99" s="56" t="str">
        <f t="shared" si="19"/>
        <v>0003043209</v>
      </c>
      <c r="B99" s="67" t="s">
        <v>92</v>
      </c>
      <c r="C99" s="67"/>
      <c r="D99" s="50"/>
      <c r="E99" s="48"/>
      <c r="F99" s="79"/>
      <c r="G99" s="110">
        <v>45940</v>
      </c>
      <c r="H99" s="41" t="str">
        <f t="shared" si="15"/>
        <v/>
      </c>
      <c r="I99" s="73">
        <f t="shared" si="16"/>
        <v>45940</v>
      </c>
      <c r="J99" s="73"/>
      <c r="K99" s="41">
        <f t="shared" si="17"/>
        <v>0</v>
      </c>
      <c r="L99" s="43">
        <f t="shared" si="20"/>
        <v>0</v>
      </c>
      <c r="M99" s="76">
        <v>154</v>
      </c>
      <c r="N99" s="77">
        <v>154</v>
      </c>
      <c r="O99" s="77">
        <v>154</v>
      </c>
      <c r="P99" s="77">
        <v>154</v>
      </c>
      <c r="Q99" s="77">
        <v>0</v>
      </c>
      <c r="R99" s="146">
        <v>45922</v>
      </c>
      <c r="S99" s="147">
        <v>154</v>
      </c>
      <c r="T99" s="148">
        <v>45923</v>
      </c>
      <c r="U99" s="149">
        <v>154</v>
      </c>
      <c r="V99" s="150" t="s">
        <v>115</v>
      </c>
      <c r="W99" s="151" t="s">
        <v>116</v>
      </c>
      <c r="X99" s="152">
        <v>45926</v>
      </c>
      <c r="Y99" s="153">
        <v>154</v>
      </c>
      <c r="Z99" s="141" t="s">
        <v>2</v>
      </c>
      <c r="AA99" s="154">
        <v>45926</v>
      </c>
      <c r="AB99" s="155">
        <v>154</v>
      </c>
      <c r="AC99" s="156" t="s">
        <v>115</v>
      </c>
      <c r="AD99" s="157" t="s">
        <v>115</v>
      </c>
      <c r="AE99" s="105"/>
      <c r="AF99" s="69"/>
      <c r="AG99" s="72" t="str">
        <f t="shared" si="18"/>
        <v>0003043209</v>
      </c>
    </row>
    <row r="100" spans="1:33" x14ac:dyDescent="0.25">
      <c r="A100" s="56" t="str">
        <f t="shared" si="19"/>
        <v>0003043210</v>
      </c>
      <c r="B100" s="67" t="s">
        <v>93</v>
      </c>
      <c r="C100" s="67"/>
      <c r="D100"/>
      <c r="E100" s="48"/>
      <c r="F100" s="48"/>
      <c r="G100" s="110">
        <v>45940</v>
      </c>
      <c r="H100" s="41" t="str">
        <f t="shared" si="15"/>
        <v/>
      </c>
      <c r="I100" s="73">
        <f t="shared" si="16"/>
        <v>45940</v>
      </c>
      <c r="J100" s="73"/>
      <c r="K100" s="41">
        <f t="shared" si="17"/>
        <v>0</v>
      </c>
      <c r="L100" s="43">
        <f t="shared" si="20"/>
        <v>0</v>
      </c>
      <c r="M100" s="76">
        <v>154</v>
      </c>
      <c r="N100" s="77">
        <v>154</v>
      </c>
      <c r="O100" s="77">
        <v>154</v>
      </c>
      <c r="P100" s="77">
        <v>154</v>
      </c>
      <c r="Q100" s="77">
        <v>0</v>
      </c>
      <c r="R100" s="146">
        <v>45923</v>
      </c>
      <c r="S100" s="147">
        <v>154</v>
      </c>
      <c r="T100" s="148">
        <v>45923</v>
      </c>
      <c r="U100" s="149">
        <v>154</v>
      </c>
      <c r="V100" s="150" t="s">
        <v>115</v>
      </c>
      <c r="W100" s="151" t="s">
        <v>116</v>
      </c>
      <c r="X100" s="152">
        <v>45925</v>
      </c>
      <c r="Y100" s="153">
        <v>154</v>
      </c>
      <c r="Z100" s="141" t="s">
        <v>2</v>
      </c>
      <c r="AA100" s="154">
        <v>45926</v>
      </c>
      <c r="AB100" s="155">
        <v>154</v>
      </c>
      <c r="AC100" s="156" t="s">
        <v>115</v>
      </c>
      <c r="AD100" s="157" t="s">
        <v>115</v>
      </c>
      <c r="AE100" s="105"/>
      <c r="AF100" s="69"/>
      <c r="AG100" s="72" t="str">
        <f t="shared" si="18"/>
        <v>0003043210</v>
      </c>
    </row>
    <row r="101" spans="1:33" x14ac:dyDescent="0.25">
      <c r="A101" s="56" t="str">
        <f t="shared" si="19"/>
        <v>0003033270</v>
      </c>
      <c r="B101" s="67" t="s">
        <v>94</v>
      </c>
      <c r="C101" s="67"/>
      <c r="D101"/>
      <c r="E101" s="48"/>
      <c r="F101" s="48"/>
      <c r="G101" s="110">
        <v>45940</v>
      </c>
      <c r="H101" s="41" t="str">
        <f t="shared" si="15"/>
        <v/>
      </c>
      <c r="I101" s="73">
        <f t="shared" si="16"/>
        <v>45940</v>
      </c>
      <c r="J101" s="73"/>
      <c r="K101" s="41">
        <f t="shared" si="17"/>
        <v>0</v>
      </c>
      <c r="L101" s="43">
        <f t="shared" si="20"/>
        <v>0</v>
      </c>
      <c r="M101" s="76">
        <v>154</v>
      </c>
      <c r="N101" s="77">
        <v>154</v>
      </c>
      <c r="O101" s="77">
        <v>154</v>
      </c>
      <c r="P101" s="77">
        <v>155</v>
      </c>
      <c r="Q101" s="77">
        <v>0</v>
      </c>
      <c r="R101" s="146">
        <v>45889</v>
      </c>
      <c r="S101" s="147">
        <v>154</v>
      </c>
      <c r="T101" s="148">
        <v>45903</v>
      </c>
      <c r="U101" s="149">
        <v>154</v>
      </c>
      <c r="V101" s="150" t="s">
        <v>115</v>
      </c>
      <c r="W101" s="151" t="s">
        <v>116</v>
      </c>
      <c r="X101" s="152">
        <v>45903</v>
      </c>
      <c r="Y101" s="153">
        <v>154</v>
      </c>
      <c r="Z101" s="141" t="s">
        <v>2</v>
      </c>
      <c r="AA101" s="154">
        <v>45937</v>
      </c>
      <c r="AB101" s="155">
        <v>155</v>
      </c>
      <c r="AC101" s="156">
        <v>45902</v>
      </c>
      <c r="AD101" s="157">
        <v>154</v>
      </c>
      <c r="AE101" s="105"/>
      <c r="AF101" s="69"/>
      <c r="AG101" s="72" t="str">
        <f t="shared" si="18"/>
        <v>0003033270</v>
      </c>
    </row>
    <row r="102" spans="1:33" x14ac:dyDescent="0.25">
      <c r="A102" s="56" t="str">
        <f t="shared" si="19"/>
        <v>0003033271</v>
      </c>
      <c r="B102" s="67" t="s">
        <v>95</v>
      </c>
      <c r="C102" s="67"/>
      <c r="D102"/>
      <c r="E102" s="48"/>
      <c r="F102" s="48"/>
      <c r="G102" s="110">
        <v>45940</v>
      </c>
      <c r="H102" s="41" t="str">
        <f t="shared" si="15"/>
        <v/>
      </c>
      <c r="I102" s="73">
        <f t="shared" si="16"/>
        <v>45940</v>
      </c>
      <c r="J102" s="73"/>
      <c r="K102" s="41">
        <f t="shared" si="17"/>
        <v>0</v>
      </c>
      <c r="L102" s="43">
        <f t="shared" si="20"/>
        <v>0</v>
      </c>
      <c r="M102" s="76">
        <v>155</v>
      </c>
      <c r="N102" s="77" t="s">
        <v>116</v>
      </c>
      <c r="O102" s="77">
        <v>155</v>
      </c>
      <c r="P102" s="77">
        <v>154</v>
      </c>
      <c r="Q102" s="77">
        <v>0</v>
      </c>
      <c r="R102" s="146">
        <v>45889</v>
      </c>
      <c r="S102" s="147">
        <v>155</v>
      </c>
      <c r="T102" s="148" t="s">
        <v>116</v>
      </c>
      <c r="U102" s="149" t="s">
        <v>116</v>
      </c>
      <c r="V102" s="150" t="s">
        <v>115</v>
      </c>
      <c r="W102" s="151" t="s">
        <v>116</v>
      </c>
      <c r="X102" s="152">
        <v>45895</v>
      </c>
      <c r="Y102" s="153">
        <v>155</v>
      </c>
      <c r="Z102" s="141" t="s">
        <v>2</v>
      </c>
      <c r="AA102" s="154">
        <v>45897</v>
      </c>
      <c r="AB102" s="155">
        <v>154</v>
      </c>
      <c r="AC102" s="156" t="s">
        <v>115</v>
      </c>
      <c r="AD102" s="157" t="s">
        <v>115</v>
      </c>
      <c r="AE102" s="105"/>
      <c r="AF102" s="69"/>
      <c r="AG102" s="72" t="str">
        <f t="shared" si="18"/>
        <v>0003033271</v>
      </c>
    </row>
    <row r="103" spans="1:33" x14ac:dyDescent="0.25">
      <c r="A103" s="56" t="str">
        <f t="shared" si="19"/>
        <v>0003033272</v>
      </c>
      <c r="B103" s="67" t="s">
        <v>96</v>
      </c>
      <c r="C103" s="67"/>
      <c r="D103"/>
      <c r="E103" s="48"/>
      <c r="F103" s="48"/>
      <c r="G103" s="110">
        <v>45940</v>
      </c>
      <c r="H103" s="41" t="str">
        <f t="shared" si="15"/>
        <v/>
      </c>
      <c r="I103" s="73">
        <f t="shared" si="16"/>
        <v>45940</v>
      </c>
      <c r="J103" s="73"/>
      <c r="K103" s="41">
        <f t="shared" si="17"/>
        <v>0</v>
      </c>
      <c r="L103" s="43">
        <f t="shared" si="20"/>
        <v>0</v>
      </c>
      <c r="M103" s="76">
        <v>156</v>
      </c>
      <c r="N103" s="77">
        <v>156</v>
      </c>
      <c r="O103" s="77">
        <v>156</v>
      </c>
      <c r="P103" s="77">
        <v>156</v>
      </c>
      <c r="Q103" s="77">
        <v>0</v>
      </c>
      <c r="R103" s="146">
        <v>45890</v>
      </c>
      <c r="S103" s="147">
        <v>156</v>
      </c>
      <c r="T103" s="148">
        <v>45894</v>
      </c>
      <c r="U103" s="149">
        <v>156</v>
      </c>
      <c r="V103" s="150" t="s">
        <v>115</v>
      </c>
      <c r="W103" s="151" t="s">
        <v>116</v>
      </c>
      <c r="X103" s="152">
        <v>45894</v>
      </c>
      <c r="Y103" s="153">
        <v>156</v>
      </c>
      <c r="Z103" s="141" t="s">
        <v>2</v>
      </c>
      <c r="AA103" s="154">
        <v>45897</v>
      </c>
      <c r="AB103" s="155">
        <v>156</v>
      </c>
      <c r="AC103" s="156" t="s">
        <v>115</v>
      </c>
      <c r="AD103" s="157" t="s">
        <v>115</v>
      </c>
      <c r="AE103" s="105"/>
      <c r="AF103" s="69"/>
      <c r="AG103" s="72" t="str">
        <f t="shared" si="18"/>
        <v>0003033272</v>
      </c>
    </row>
    <row r="104" spans="1:33" x14ac:dyDescent="0.25">
      <c r="A104" s="56" t="str">
        <f t="shared" si="19"/>
        <v>0003033273</v>
      </c>
      <c r="B104" s="67" t="s">
        <v>97</v>
      </c>
      <c r="C104" s="67"/>
      <c r="D104"/>
      <c r="E104" s="48"/>
      <c r="F104" s="48"/>
      <c r="G104" s="110">
        <v>45940</v>
      </c>
      <c r="H104" s="41" t="str">
        <f t="shared" si="15"/>
        <v/>
      </c>
      <c r="I104" s="73">
        <f t="shared" si="16"/>
        <v>45940</v>
      </c>
      <c r="J104" s="73"/>
      <c r="K104" s="41">
        <f t="shared" si="17"/>
        <v>0</v>
      </c>
      <c r="L104" s="43">
        <f t="shared" si="20"/>
        <v>0</v>
      </c>
      <c r="M104" s="76">
        <v>155</v>
      </c>
      <c r="N104" s="77">
        <v>155</v>
      </c>
      <c r="O104" s="77">
        <v>155</v>
      </c>
      <c r="P104" s="77">
        <v>155</v>
      </c>
      <c r="Q104" s="77">
        <v>0</v>
      </c>
      <c r="R104" s="146">
        <v>45890</v>
      </c>
      <c r="S104" s="147">
        <v>155</v>
      </c>
      <c r="T104" s="148">
        <v>45903</v>
      </c>
      <c r="U104" s="149">
        <v>155</v>
      </c>
      <c r="V104" s="150" t="s">
        <v>115</v>
      </c>
      <c r="W104" s="151" t="s">
        <v>116</v>
      </c>
      <c r="X104" s="152">
        <v>45903</v>
      </c>
      <c r="Y104" s="153">
        <v>155</v>
      </c>
      <c r="Z104" s="141" t="s">
        <v>2</v>
      </c>
      <c r="AA104" s="154">
        <v>45933</v>
      </c>
      <c r="AB104" s="155">
        <v>155</v>
      </c>
      <c r="AC104" s="156">
        <v>45902</v>
      </c>
      <c r="AD104" s="157">
        <v>155</v>
      </c>
      <c r="AE104" s="105"/>
      <c r="AF104" s="69"/>
      <c r="AG104" s="72" t="str">
        <f t="shared" si="18"/>
        <v>0003033273</v>
      </c>
    </row>
    <row r="105" spans="1:33" x14ac:dyDescent="0.25">
      <c r="A105" s="56" t="str">
        <f t="shared" si="19"/>
        <v>0003043211</v>
      </c>
      <c r="B105" s="67" t="s">
        <v>98</v>
      </c>
      <c r="C105" s="67"/>
      <c r="D105"/>
      <c r="E105" s="48"/>
      <c r="F105" s="48"/>
      <c r="G105" s="110">
        <v>45940</v>
      </c>
      <c r="H105" s="41" t="str">
        <f t="shared" si="15"/>
        <v/>
      </c>
      <c r="I105" s="73">
        <f t="shared" si="16"/>
        <v>45940</v>
      </c>
      <c r="J105" s="73"/>
      <c r="K105" s="41">
        <f t="shared" si="17"/>
        <v>0</v>
      </c>
      <c r="L105" s="43">
        <f t="shared" si="20"/>
        <v>0</v>
      </c>
      <c r="M105" s="76">
        <v>155</v>
      </c>
      <c r="N105" s="77">
        <v>155</v>
      </c>
      <c r="O105" s="77">
        <v>155</v>
      </c>
      <c r="P105" s="77">
        <v>154</v>
      </c>
      <c r="Q105" s="77">
        <v>0</v>
      </c>
      <c r="R105" s="146">
        <v>45923</v>
      </c>
      <c r="S105" s="147">
        <v>155</v>
      </c>
      <c r="T105" s="148">
        <v>45925</v>
      </c>
      <c r="U105" s="149">
        <v>155</v>
      </c>
      <c r="V105" s="150" t="s">
        <v>115</v>
      </c>
      <c r="W105" s="151" t="s">
        <v>116</v>
      </c>
      <c r="X105" s="152">
        <v>45929</v>
      </c>
      <c r="Y105" s="153">
        <v>155</v>
      </c>
      <c r="Z105" s="141" t="s">
        <v>2</v>
      </c>
      <c r="AA105" s="154">
        <v>45930</v>
      </c>
      <c r="AB105" s="155">
        <v>154</v>
      </c>
      <c r="AC105" s="156" t="s">
        <v>115</v>
      </c>
      <c r="AD105" s="157" t="s">
        <v>115</v>
      </c>
      <c r="AE105" s="105"/>
      <c r="AF105" s="69"/>
      <c r="AG105" s="72" t="str">
        <f t="shared" si="18"/>
        <v>0003043211</v>
      </c>
    </row>
    <row r="106" spans="1:33" x14ac:dyDescent="0.25">
      <c r="A106" s="56" t="str">
        <f t="shared" si="19"/>
        <v>0003043212</v>
      </c>
      <c r="B106" s="67" t="s">
        <v>99</v>
      </c>
      <c r="C106" s="67"/>
      <c r="D106" s="50"/>
      <c r="E106" s="79"/>
      <c r="F106" s="79"/>
      <c r="G106" s="110">
        <v>45940</v>
      </c>
      <c r="H106" s="41" t="str">
        <f t="shared" si="15"/>
        <v/>
      </c>
      <c r="I106" s="73">
        <f t="shared" si="16"/>
        <v>45940</v>
      </c>
      <c r="J106" s="73"/>
      <c r="K106" s="41">
        <f t="shared" si="17"/>
        <v>0</v>
      </c>
      <c r="L106" s="43">
        <f t="shared" si="20"/>
        <v>0</v>
      </c>
      <c r="M106" s="76">
        <v>156</v>
      </c>
      <c r="N106" s="77">
        <v>156</v>
      </c>
      <c r="O106" s="77">
        <v>156</v>
      </c>
      <c r="P106" s="77">
        <v>156</v>
      </c>
      <c r="Q106" s="77">
        <v>0</v>
      </c>
      <c r="R106" s="146">
        <v>45923</v>
      </c>
      <c r="S106" s="147">
        <v>156</v>
      </c>
      <c r="T106" s="148">
        <v>45925</v>
      </c>
      <c r="U106" s="149">
        <v>156</v>
      </c>
      <c r="V106" s="150" t="s">
        <v>115</v>
      </c>
      <c r="W106" s="151" t="s">
        <v>116</v>
      </c>
      <c r="X106" s="152">
        <v>45929</v>
      </c>
      <c r="Y106" s="153">
        <v>156</v>
      </c>
      <c r="Z106" s="141" t="s">
        <v>2</v>
      </c>
      <c r="AA106" s="154">
        <v>45933</v>
      </c>
      <c r="AB106" s="155">
        <v>156</v>
      </c>
      <c r="AC106" s="156" t="s">
        <v>115</v>
      </c>
      <c r="AD106" s="157" t="s">
        <v>115</v>
      </c>
      <c r="AE106" s="105"/>
      <c r="AF106" s="69"/>
      <c r="AG106" s="72" t="str">
        <f t="shared" si="18"/>
        <v>0003043212</v>
      </c>
    </row>
    <row r="107" spans="1:33" x14ac:dyDescent="0.25">
      <c r="A107" s="56" t="str">
        <f t="shared" si="19"/>
        <v>0003043213</v>
      </c>
      <c r="B107" s="67" t="s">
        <v>100</v>
      </c>
      <c r="C107" s="67"/>
      <c r="D107"/>
      <c r="E107" s="48"/>
      <c r="F107" s="48"/>
      <c r="G107" s="110">
        <v>45940</v>
      </c>
      <c r="H107" s="41" t="str">
        <f t="shared" si="15"/>
        <v/>
      </c>
      <c r="I107" s="73">
        <f t="shared" si="16"/>
        <v>45940</v>
      </c>
      <c r="J107" s="73"/>
      <c r="K107" s="41">
        <f t="shared" si="17"/>
        <v>0</v>
      </c>
      <c r="L107" s="43">
        <f t="shared" si="20"/>
        <v>0</v>
      </c>
      <c r="M107" s="76">
        <v>154</v>
      </c>
      <c r="N107" s="77">
        <v>154</v>
      </c>
      <c r="O107" s="77">
        <v>154</v>
      </c>
      <c r="P107" s="77">
        <v>154</v>
      </c>
      <c r="Q107" s="77">
        <v>0</v>
      </c>
      <c r="R107" s="146">
        <v>45924</v>
      </c>
      <c r="S107" s="147">
        <v>154</v>
      </c>
      <c r="T107" s="148">
        <v>45925</v>
      </c>
      <c r="U107" s="149">
        <v>154</v>
      </c>
      <c r="V107" s="150" t="s">
        <v>115</v>
      </c>
      <c r="W107" s="151" t="s">
        <v>116</v>
      </c>
      <c r="X107" s="152">
        <v>45929</v>
      </c>
      <c r="Y107" s="153">
        <v>154</v>
      </c>
      <c r="Z107" s="141" t="s">
        <v>2</v>
      </c>
      <c r="AA107" s="154">
        <v>45930</v>
      </c>
      <c r="AB107" s="155">
        <v>154</v>
      </c>
      <c r="AC107" s="156" t="s">
        <v>115</v>
      </c>
      <c r="AD107" s="157" t="s">
        <v>115</v>
      </c>
      <c r="AE107" s="105"/>
      <c r="AF107" s="69"/>
      <c r="AG107" s="72" t="str">
        <f t="shared" si="18"/>
        <v>0003043213</v>
      </c>
    </row>
    <row r="108" spans="1:33" x14ac:dyDescent="0.25">
      <c r="A108" s="56" t="str">
        <f t="shared" si="19"/>
        <v>0003033502</v>
      </c>
      <c r="B108" s="59" t="s">
        <v>101</v>
      </c>
      <c r="C108" s="67"/>
      <c r="D108"/>
      <c r="E108" s="48"/>
      <c r="F108" s="48"/>
      <c r="G108" s="110">
        <v>45940</v>
      </c>
      <c r="H108" s="41" t="str">
        <f t="shared" si="15"/>
        <v/>
      </c>
      <c r="I108" s="73">
        <f t="shared" si="16"/>
        <v>45940</v>
      </c>
      <c r="J108" s="73"/>
      <c r="K108" s="41">
        <f t="shared" si="17"/>
        <v>0</v>
      </c>
      <c r="L108" s="43">
        <f t="shared" si="20"/>
        <v>0</v>
      </c>
      <c r="M108" s="76">
        <v>154</v>
      </c>
      <c r="N108" s="77">
        <v>156</v>
      </c>
      <c r="O108" s="77">
        <v>156</v>
      </c>
      <c r="P108" s="77">
        <v>156</v>
      </c>
      <c r="Q108" s="77">
        <v>0</v>
      </c>
      <c r="R108" s="146">
        <v>45888</v>
      </c>
      <c r="S108" s="147">
        <v>154</v>
      </c>
      <c r="T108" s="148">
        <v>45894</v>
      </c>
      <c r="U108" s="149">
        <v>156</v>
      </c>
      <c r="V108" s="150" t="s">
        <v>115</v>
      </c>
      <c r="W108" s="151" t="s">
        <v>116</v>
      </c>
      <c r="X108" s="152">
        <v>45894</v>
      </c>
      <c r="Y108" s="153">
        <v>156</v>
      </c>
      <c r="Z108" s="141" t="s">
        <v>2</v>
      </c>
      <c r="AA108" s="154">
        <v>45901</v>
      </c>
      <c r="AB108" s="155">
        <v>156</v>
      </c>
      <c r="AC108" s="156" t="s">
        <v>115</v>
      </c>
      <c r="AD108" s="157" t="s">
        <v>115</v>
      </c>
      <c r="AE108" s="105"/>
      <c r="AF108" s="69"/>
      <c r="AG108" s="72" t="str">
        <f t="shared" si="18"/>
        <v>0003033502</v>
      </c>
    </row>
    <row r="109" spans="1:33" x14ac:dyDescent="0.25">
      <c r="A109" s="56" t="str">
        <f t="shared" si="19"/>
        <v>0003033501</v>
      </c>
      <c r="B109" s="59" t="s">
        <v>102</v>
      </c>
      <c r="C109" s="67"/>
      <c r="D109"/>
      <c r="E109" s="48"/>
      <c r="F109" s="48"/>
      <c r="G109" s="110">
        <v>45940</v>
      </c>
      <c r="H109" s="41" t="str">
        <f t="shared" si="15"/>
        <v/>
      </c>
      <c r="I109" s="73">
        <f t="shared" si="16"/>
        <v>45940</v>
      </c>
      <c r="J109" s="73"/>
      <c r="K109" s="41">
        <f t="shared" si="17"/>
        <v>0</v>
      </c>
      <c r="L109" s="43">
        <f t="shared" si="20"/>
        <v>0</v>
      </c>
      <c r="M109" s="76">
        <v>156</v>
      </c>
      <c r="N109" s="77">
        <v>156</v>
      </c>
      <c r="O109" s="77">
        <v>156</v>
      </c>
      <c r="P109" s="77">
        <v>156</v>
      </c>
      <c r="Q109" s="77">
        <v>0</v>
      </c>
      <c r="R109" s="146">
        <v>45863</v>
      </c>
      <c r="S109" s="147">
        <v>156</v>
      </c>
      <c r="T109" s="148">
        <v>45903</v>
      </c>
      <c r="U109" s="149">
        <v>156</v>
      </c>
      <c r="V109" s="150" t="s">
        <v>115</v>
      </c>
      <c r="W109" s="151" t="s">
        <v>116</v>
      </c>
      <c r="X109" s="152">
        <v>45903</v>
      </c>
      <c r="Y109" s="153">
        <v>156</v>
      </c>
      <c r="Z109" s="141" t="s">
        <v>2</v>
      </c>
      <c r="AA109" s="154">
        <v>45929</v>
      </c>
      <c r="AB109" s="155">
        <v>156</v>
      </c>
      <c r="AC109" s="156">
        <v>45902</v>
      </c>
      <c r="AD109" s="157">
        <v>156</v>
      </c>
      <c r="AE109" s="105"/>
      <c r="AF109" s="69"/>
      <c r="AG109" s="72" t="str">
        <f t="shared" si="18"/>
        <v>0003033501</v>
      </c>
    </row>
    <row r="110" spans="1:33" x14ac:dyDescent="0.25">
      <c r="A110" s="56" t="str">
        <f t="shared" si="19"/>
        <v>0003033503</v>
      </c>
      <c r="B110" s="59" t="s">
        <v>103</v>
      </c>
      <c r="C110" s="67"/>
      <c r="D110"/>
      <c r="E110" s="48"/>
      <c r="F110" s="48"/>
      <c r="G110" s="110">
        <v>45940</v>
      </c>
      <c r="H110" s="41" t="str">
        <f t="shared" si="15"/>
        <v/>
      </c>
      <c r="I110" s="73">
        <f t="shared" si="16"/>
        <v>45940</v>
      </c>
      <c r="J110" s="73"/>
      <c r="K110" s="41">
        <f t="shared" si="17"/>
        <v>0</v>
      </c>
      <c r="L110" s="43">
        <f t="shared" si="20"/>
        <v>0</v>
      </c>
      <c r="M110" s="76">
        <v>156</v>
      </c>
      <c r="N110" s="77">
        <v>156</v>
      </c>
      <c r="O110" s="77">
        <v>156</v>
      </c>
      <c r="P110" s="77">
        <v>156</v>
      </c>
      <c r="Q110" s="77">
        <v>0</v>
      </c>
      <c r="R110" s="146">
        <v>45888</v>
      </c>
      <c r="S110" s="147">
        <v>156</v>
      </c>
      <c r="T110" s="148">
        <v>45901</v>
      </c>
      <c r="U110" s="149">
        <v>156</v>
      </c>
      <c r="V110" s="150" t="s">
        <v>115</v>
      </c>
      <c r="W110" s="151" t="s">
        <v>116</v>
      </c>
      <c r="X110" s="152">
        <v>45901</v>
      </c>
      <c r="Y110" s="153">
        <v>156</v>
      </c>
      <c r="Z110" s="141" t="s">
        <v>2</v>
      </c>
      <c r="AA110" s="154">
        <v>45930</v>
      </c>
      <c r="AB110" s="155">
        <v>156</v>
      </c>
      <c r="AC110" s="156">
        <v>45901</v>
      </c>
      <c r="AD110" s="157">
        <v>156</v>
      </c>
      <c r="AE110" s="105"/>
      <c r="AF110" s="69"/>
      <c r="AG110" s="72" t="str">
        <f t="shared" si="18"/>
        <v>0003033503</v>
      </c>
    </row>
    <row r="111" spans="1:33" x14ac:dyDescent="0.25">
      <c r="A111" s="56" t="str">
        <f t="shared" si="19"/>
        <v>0003033504</v>
      </c>
      <c r="B111" s="59" t="s">
        <v>104</v>
      </c>
      <c r="C111" s="67"/>
      <c r="D111"/>
      <c r="E111" s="48"/>
      <c r="F111" s="48"/>
      <c r="G111" s="110">
        <v>45940</v>
      </c>
      <c r="H111" s="41" t="str">
        <f t="shared" si="15"/>
        <v/>
      </c>
      <c r="I111" s="73">
        <f t="shared" si="16"/>
        <v>45940</v>
      </c>
      <c r="J111" s="73"/>
      <c r="K111" s="41">
        <f t="shared" si="17"/>
        <v>0</v>
      </c>
      <c r="L111" s="43">
        <f t="shared" si="20"/>
        <v>0</v>
      </c>
      <c r="M111" s="76">
        <v>155</v>
      </c>
      <c r="N111" s="77" t="s">
        <v>116</v>
      </c>
      <c r="O111" s="77">
        <v>155</v>
      </c>
      <c r="P111" s="77">
        <v>155</v>
      </c>
      <c r="Q111" s="77">
        <v>0</v>
      </c>
      <c r="R111" s="146">
        <v>45888</v>
      </c>
      <c r="S111" s="147">
        <v>155</v>
      </c>
      <c r="T111" s="148" t="s">
        <v>116</v>
      </c>
      <c r="U111" s="149" t="s">
        <v>116</v>
      </c>
      <c r="V111" s="150" t="s">
        <v>115</v>
      </c>
      <c r="W111" s="151" t="s">
        <v>116</v>
      </c>
      <c r="X111" s="152">
        <v>45895</v>
      </c>
      <c r="Y111" s="153">
        <v>155</v>
      </c>
      <c r="Z111" s="141" t="s">
        <v>2</v>
      </c>
      <c r="AA111" s="154">
        <v>45897</v>
      </c>
      <c r="AB111" s="155">
        <v>155</v>
      </c>
      <c r="AC111" s="156" t="s">
        <v>115</v>
      </c>
      <c r="AD111" s="157" t="s">
        <v>115</v>
      </c>
      <c r="AE111" s="105"/>
      <c r="AF111" s="69"/>
      <c r="AG111" s="72" t="str">
        <f t="shared" si="18"/>
        <v>0003033504</v>
      </c>
    </row>
    <row r="112" spans="1:33" x14ac:dyDescent="0.25">
      <c r="A112" s="56" t="str">
        <f t="shared" si="19"/>
        <v>0003043214</v>
      </c>
      <c r="B112" s="67" t="s">
        <v>105</v>
      </c>
      <c r="C112" s="67"/>
      <c r="D112"/>
      <c r="E112" s="48"/>
      <c r="F112" s="48"/>
      <c r="G112" s="110">
        <v>45940</v>
      </c>
      <c r="H112" s="41" t="str">
        <f t="shared" si="15"/>
        <v/>
      </c>
      <c r="I112" s="73">
        <f t="shared" si="16"/>
        <v>45940</v>
      </c>
      <c r="J112" s="73"/>
      <c r="K112" s="41">
        <f t="shared" si="17"/>
        <v>0</v>
      </c>
      <c r="L112" s="43">
        <f t="shared" si="20"/>
        <v>0</v>
      </c>
      <c r="M112" s="76">
        <v>154</v>
      </c>
      <c r="N112" s="77">
        <v>154</v>
      </c>
      <c r="O112" s="77">
        <v>154</v>
      </c>
      <c r="P112" s="77">
        <v>154</v>
      </c>
      <c r="Q112" s="77">
        <v>0</v>
      </c>
      <c r="R112" s="146">
        <v>45923</v>
      </c>
      <c r="S112" s="147">
        <v>154</v>
      </c>
      <c r="T112" s="148">
        <v>45925</v>
      </c>
      <c r="U112" s="149">
        <v>154</v>
      </c>
      <c r="V112" s="150" t="s">
        <v>115</v>
      </c>
      <c r="W112" s="151" t="s">
        <v>116</v>
      </c>
      <c r="X112" s="152">
        <v>45929</v>
      </c>
      <c r="Y112" s="153">
        <v>154</v>
      </c>
      <c r="Z112" s="141" t="s">
        <v>2</v>
      </c>
      <c r="AA112" s="154">
        <v>45931</v>
      </c>
      <c r="AB112" s="155">
        <v>154</v>
      </c>
      <c r="AC112" s="156" t="s">
        <v>115</v>
      </c>
      <c r="AD112" s="157" t="s">
        <v>115</v>
      </c>
      <c r="AE112" s="105"/>
      <c r="AF112" s="69"/>
      <c r="AG112" s="72" t="str">
        <f t="shared" si="18"/>
        <v>0003043214</v>
      </c>
    </row>
    <row r="113" spans="1:33" x14ac:dyDescent="0.25">
      <c r="A113" s="56" t="str">
        <f t="shared" si="19"/>
        <v>0003043215</v>
      </c>
      <c r="B113" s="67" t="s">
        <v>106</v>
      </c>
      <c r="C113" s="67"/>
      <c r="D113"/>
      <c r="E113" s="48"/>
      <c r="F113" s="48"/>
      <c r="G113" s="110">
        <v>45940</v>
      </c>
      <c r="H113" s="41" t="str">
        <f t="shared" si="15"/>
        <v/>
      </c>
      <c r="I113" s="73">
        <f t="shared" si="16"/>
        <v>45940</v>
      </c>
      <c r="J113" s="73"/>
      <c r="K113" s="41">
        <f t="shared" si="17"/>
        <v>0</v>
      </c>
      <c r="L113" s="43">
        <f t="shared" si="20"/>
        <v>0</v>
      </c>
      <c r="M113" s="76">
        <v>154</v>
      </c>
      <c r="N113" s="77">
        <v>154</v>
      </c>
      <c r="O113" s="77">
        <v>154</v>
      </c>
      <c r="P113" s="77" t="s">
        <v>116</v>
      </c>
      <c r="Q113" s="77">
        <v>0</v>
      </c>
      <c r="R113" s="146">
        <v>45923</v>
      </c>
      <c r="S113" s="147">
        <v>154</v>
      </c>
      <c r="T113" s="148">
        <v>45925</v>
      </c>
      <c r="U113" s="149">
        <v>154</v>
      </c>
      <c r="V113" s="150" t="s">
        <v>115</v>
      </c>
      <c r="W113" s="151" t="s">
        <v>116</v>
      </c>
      <c r="X113" s="152">
        <v>45929</v>
      </c>
      <c r="Y113" s="153">
        <v>154</v>
      </c>
      <c r="Z113" s="141" t="s">
        <v>2</v>
      </c>
      <c r="AA113" s="154" t="s">
        <v>116</v>
      </c>
      <c r="AB113" s="155" t="s">
        <v>116</v>
      </c>
      <c r="AC113" s="156" t="s">
        <v>115</v>
      </c>
      <c r="AD113" s="157" t="s">
        <v>115</v>
      </c>
      <c r="AE113" s="105"/>
      <c r="AF113" s="69"/>
      <c r="AG113" s="72" t="str">
        <f t="shared" si="18"/>
        <v>0003043215</v>
      </c>
    </row>
    <row r="114" spans="1:33" outlineLevel="1" x14ac:dyDescent="0.25">
      <c r="A114" s="56" t="str">
        <f t="shared" si="19"/>
        <v>0003043216</v>
      </c>
      <c r="B114" s="67" t="s">
        <v>107</v>
      </c>
      <c r="C114" s="67"/>
      <c r="D114"/>
      <c r="E114" s="48"/>
      <c r="F114" s="48"/>
      <c r="G114" s="110">
        <v>45940</v>
      </c>
      <c r="H114" s="41" t="str">
        <f t="shared" si="15"/>
        <v/>
      </c>
      <c r="I114" s="73">
        <f t="shared" si="16"/>
        <v>45940</v>
      </c>
      <c r="J114" s="73"/>
      <c r="K114" s="41">
        <f t="shared" si="17"/>
        <v>0</v>
      </c>
      <c r="L114" s="43">
        <f t="shared" si="20"/>
        <v>0</v>
      </c>
      <c r="M114" s="76">
        <v>154</v>
      </c>
      <c r="N114" s="77">
        <v>151</v>
      </c>
      <c r="O114" s="77">
        <v>151</v>
      </c>
      <c r="P114" s="77">
        <v>151</v>
      </c>
      <c r="Q114" s="77">
        <v>0</v>
      </c>
      <c r="R114" s="146">
        <v>45923</v>
      </c>
      <c r="S114" s="147">
        <v>154</v>
      </c>
      <c r="T114" s="148">
        <v>45925</v>
      </c>
      <c r="U114" s="149">
        <v>151</v>
      </c>
      <c r="V114" s="150" t="s">
        <v>115</v>
      </c>
      <c r="W114" s="151" t="s">
        <v>116</v>
      </c>
      <c r="X114" s="152">
        <v>45929</v>
      </c>
      <c r="Y114" s="153">
        <v>151</v>
      </c>
      <c r="Z114" s="141" t="s">
        <v>2</v>
      </c>
      <c r="AA114" s="154">
        <v>45936</v>
      </c>
      <c r="AB114" s="155">
        <v>151</v>
      </c>
      <c r="AC114" s="156" t="s">
        <v>115</v>
      </c>
      <c r="AD114" s="157" t="s">
        <v>115</v>
      </c>
      <c r="AE114" s="105"/>
      <c r="AF114" s="69"/>
      <c r="AG114" s="72" t="str">
        <f t="shared" si="18"/>
        <v>0003043216</v>
      </c>
    </row>
    <row r="115" spans="1:33" outlineLevel="1" x14ac:dyDescent="0.25">
      <c r="A115" s="56" t="str">
        <f t="shared" si="19"/>
        <v>0003034508</v>
      </c>
      <c r="B115" s="67" t="s">
        <v>108</v>
      </c>
      <c r="C115" s="67"/>
      <c r="D115"/>
      <c r="E115" s="48"/>
      <c r="F115" s="48"/>
      <c r="G115" s="110">
        <v>45940</v>
      </c>
      <c r="H115" s="41" t="str">
        <f t="shared" si="15"/>
        <v/>
      </c>
      <c r="I115" s="73">
        <f t="shared" si="16"/>
        <v>45940</v>
      </c>
      <c r="J115" s="73"/>
      <c r="K115" s="41">
        <f t="shared" si="17"/>
        <v>0</v>
      </c>
      <c r="L115" s="43">
        <f t="shared" si="20"/>
        <v>0</v>
      </c>
      <c r="M115" s="76">
        <v>156</v>
      </c>
      <c r="N115" s="77">
        <v>156</v>
      </c>
      <c r="O115" s="77">
        <v>156</v>
      </c>
      <c r="P115" s="77">
        <v>156</v>
      </c>
      <c r="Q115" s="77">
        <v>0</v>
      </c>
      <c r="R115" s="146">
        <v>45904</v>
      </c>
      <c r="S115" s="147">
        <v>156</v>
      </c>
      <c r="T115" s="148">
        <v>45905</v>
      </c>
      <c r="U115" s="149">
        <v>156</v>
      </c>
      <c r="V115" s="150" t="s">
        <v>115</v>
      </c>
      <c r="W115" s="151" t="s">
        <v>116</v>
      </c>
      <c r="X115" s="152">
        <v>45909</v>
      </c>
      <c r="Y115" s="153">
        <v>156</v>
      </c>
      <c r="Z115" s="141" t="s">
        <v>2</v>
      </c>
      <c r="AA115" s="154">
        <v>45917</v>
      </c>
      <c r="AB115" s="155">
        <v>156</v>
      </c>
      <c r="AC115" s="156" t="s">
        <v>115</v>
      </c>
      <c r="AD115" s="157" t="s">
        <v>115</v>
      </c>
      <c r="AE115" s="105"/>
      <c r="AF115" s="69"/>
      <c r="AG115" s="72" t="str">
        <f t="shared" si="18"/>
        <v>0003034508</v>
      </c>
    </row>
    <row r="116" spans="1:33" outlineLevel="1" x14ac:dyDescent="0.25">
      <c r="A116" s="56" t="str">
        <f t="shared" si="19"/>
        <v>0003043217</v>
      </c>
      <c r="B116" s="67" t="s">
        <v>109</v>
      </c>
      <c r="C116" s="67"/>
      <c r="D116" s="50"/>
      <c r="E116" s="79"/>
      <c r="F116" s="79"/>
      <c r="G116" s="110">
        <v>45940</v>
      </c>
      <c r="H116" s="41" t="str">
        <f t="shared" si="15"/>
        <v/>
      </c>
      <c r="I116" s="73">
        <f t="shared" si="16"/>
        <v>45940</v>
      </c>
      <c r="J116" s="73"/>
      <c r="K116" s="41">
        <f t="shared" si="17"/>
        <v>0</v>
      </c>
      <c r="L116" s="43">
        <f t="shared" si="20"/>
        <v>0</v>
      </c>
      <c r="M116" s="76">
        <v>156</v>
      </c>
      <c r="N116" s="77">
        <v>156</v>
      </c>
      <c r="O116" s="77">
        <v>156</v>
      </c>
      <c r="P116" s="77" t="s">
        <v>116</v>
      </c>
      <c r="Q116" s="77">
        <v>0</v>
      </c>
      <c r="R116" s="146">
        <v>45926</v>
      </c>
      <c r="S116" s="147">
        <v>156</v>
      </c>
      <c r="T116" s="148">
        <v>45929</v>
      </c>
      <c r="U116" s="149">
        <v>156</v>
      </c>
      <c r="V116" s="150" t="s">
        <v>115</v>
      </c>
      <c r="W116" s="151" t="s">
        <v>116</v>
      </c>
      <c r="X116" s="152">
        <v>45932</v>
      </c>
      <c r="Y116" s="153">
        <v>156</v>
      </c>
      <c r="Z116" s="141" t="s">
        <v>2</v>
      </c>
      <c r="AA116" s="154" t="s">
        <v>116</v>
      </c>
      <c r="AB116" s="155" t="s">
        <v>116</v>
      </c>
      <c r="AC116" s="156" t="s">
        <v>115</v>
      </c>
      <c r="AD116" s="157" t="s">
        <v>115</v>
      </c>
      <c r="AE116" s="105"/>
      <c r="AF116" s="69"/>
      <c r="AG116" s="72" t="str">
        <f t="shared" si="18"/>
        <v>0003043217</v>
      </c>
    </row>
    <row r="117" spans="1:33" outlineLevel="1" x14ac:dyDescent="0.25">
      <c r="A117" s="56" t="str">
        <f t="shared" si="19"/>
        <v>0003043218</v>
      </c>
      <c r="B117" s="67" t="s">
        <v>110</v>
      </c>
      <c r="C117" s="67"/>
      <c r="D117"/>
      <c r="E117" s="48"/>
      <c r="F117" s="48"/>
      <c r="G117" s="110">
        <v>45940</v>
      </c>
      <c r="H117" s="41" t="str">
        <f t="shared" si="15"/>
        <v/>
      </c>
      <c r="I117" s="73">
        <f t="shared" si="16"/>
        <v>45940</v>
      </c>
      <c r="J117" s="73"/>
      <c r="K117" s="41">
        <f t="shared" si="17"/>
        <v>0</v>
      </c>
      <c r="L117" s="43">
        <f t="shared" si="20"/>
        <v>0</v>
      </c>
      <c r="M117" s="76">
        <v>154</v>
      </c>
      <c r="N117" s="77">
        <v>154</v>
      </c>
      <c r="O117" s="77">
        <v>154</v>
      </c>
      <c r="P117" s="77">
        <v>154</v>
      </c>
      <c r="Q117" s="77">
        <v>0</v>
      </c>
      <c r="R117" s="146">
        <v>45926</v>
      </c>
      <c r="S117" s="147">
        <v>154</v>
      </c>
      <c r="T117" s="148">
        <v>45929</v>
      </c>
      <c r="U117" s="149">
        <v>154</v>
      </c>
      <c r="V117" s="150" t="s">
        <v>115</v>
      </c>
      <c r="W117" s="151" t="s">
        <v>116</v>
      </c>
      <c r="X117" s="152">
        <v>45932</v>
      </c>
      <c r="Y117" s="153">
        <v>154</v>
      </c>
      <c r="Z117" s="141" t="s">
        <v>2</v>
      </c>
      <c r="AA117" s="154">
        <v>45936</v>
      </c>
      <c r="AB117" s="155">
        <v>154</v>
      </c>
      <c r="AC117" s="156" t="s">
        <v>115</v>
      </c>
      <c r="AD117" s="157" t="s">
        <v>115</v>
      </c>
      <c r="AE117" s="105"/>
      <c r="AF117" s="69"/>
      <c r="AG117" s="72" t="str">
        <f t="shared" si="18"/>
        <v>0003043218</v>
      </c>
    </row>
    <row r="118" spans="1:33" outlineLevel="1" x14ac:dyDescent="0.25">
      <c r="A118" s="56" t="str">
        <f t="shared" si="19"/>
        <v>0003043219</v>
      </c>
      <c r="B118" s="67" t="s">
        <v>111</v>
      </c>
      <c r="C118" s="67"/>
      <c r="D118"/>
      <c r="E118" s="48"/>
      <c r="F118" s="48"/>
      <c r="G118" s="110">
        <v>45940</v>
      </c>
      <c r="H118" s="41" t="str">
        <f t="shared" si="15"/>
        <v/>
      </c>
      <c r="I118" s="73">
        <f t="shared" si="16"/>
        <v>45940</v>
      </c>
      <c r="J118" s="73"/>
      <c r="K118" s="41">
        <f t="shared" si="17"/>
        <v>0</v>
      </c>
      <c r="L118" s="43">
        <f t="shared" si="20"/>
        <v>0</v>
      </c>
      <c r="M118" s="76">
        <v>153</v>
      </c>
      <c r="N118" s="77">
        <v>147</v>
      </c>
      <c r="O118" s="77">
        <v>147</v>
      </c>
      <c r="P118" s="77">
        <v>150</v>
      </c>
      <c r="Q118" s="77">
        <v>0</v>
      </c>
      <c r="R118" s="146">
        <v>45926</v>
      </c>
      <c r="S118" s="147">
        <v>153</v>
      </c>
      <c r="T118" s="148">
        <v>45929</v>
      </c>
      <c r="U118" s="149">
        <v>147</v>
      </c>
      <c r="V118" s="150" t="s">
        <v>115</v>
      </c>
      <c r="W118" s="151" t="s">
        <v>116</v>
      </c>
      <c r="X118" s="152">
        <v>45932</v>
      </c>
      <c r="Y118" s="153">
        <v>147</v>
      </c>
      <c r="Z118" s="141" t="s">
        <v>2</v>
      </c>
      <c r="AA118" s="154">
        <v>45936</v>
      </c>
      <c r="AB118" s="155">
        <v>150</v>
      </c>
      <c r="AC118" s="156" t="s">
        <v>115</v>
      </c>
      <c r="AD118" s="157" t="s">
        <v>115</v>
      </c>
      <c r="AE118" s="105"/>
      <c r="AF118" s="69"/>
      <c r="AG118" s="72" t="str">
        <f t="shared" si="18"/>
        <v>0003043219</v>
      </c>
    </row>
    <row r="119" spans="1:33" outlineLevel="1" x14ac:dyDescent="0.25">
      <c r="A119" s="56" t="str">
        <f t="shared" si="19"/>
        <v>0003043220</v>
      </c>
      <c r="B119" s="67" t="s">
        <v>112</v>
      </c>
      <c r="C119" s="67"/>
      <c r="D119"/>
      <c r="E119" s="48"/>
      <c r="F119" s="48"/>
      <c r="G119" s="110">
        <v>45940</v>
      </c>
      <c r="H119" s="41" t="str">
        <f t="shared" si="15"/>
        <v/>
      </c>
      <c r="I119" s="73">
        <f t="shared" si="16"/>
        <v>45940</v>
      </c>
      <c r="J119" s="73"/>
      <c r="K119" s="41">
        <f t="shared" si="17"/>
        <v>0</v>
      </c>
      <c r="L119" s="43">
        <f t="shared" si="20"/>
        <v>0</v>
      </c>
      <c r="M119" s="76">
        <v>154</v>
      </c>
      <c r="N119" s="77">
        <v>154</v>
      </c>
      <c r="O119" s="77">
        <v>154</v>
      </c>
      <c r="P119" s="77">
        <v>151</v>
      </c>
      <c r="Q119" s="77">
        <v>0</v>
      </c>
      <c r="R119" s="146">
        <v>45926</v>
      </c>
      <c r="S119" s="147">
        <v>154</v>
      </c>
      <c r="T119" s="148">
        <v>45932</v>
      </c>
      <c r="U119" s="149">
        <v>154</v>
      </c>
      <c r="V119" s="150" t="s">
        <v>115</v>
      </c>
      <c r="W119" s="151" t="s">
        <v>116</v>
      </c>
      <c r="X119" s="152">
        <v>45936</v>
      </c>
      <c r="Y119" s="153">
        <v>154</v>
      </c>
      <c r="Z119" s="141" t="s">
        <v>2</v>
      </c>
      <c r="AA119" s="154">
        <v>45937</v>
      </c>
      <c r="AB119" s="155">
        <v>151</v>
      </c>
      <c r="AC119" s="156" t="s">
        <v>115</v>
      </c>
      <c r="AD119" s="157" t="s">
        <v>115</v>
      </c>
      <c r="AE119" s="105"/>
      <c r="AF119" s="69"/>
      <c r="AG119" s="72" t="str">
        <f t="shared" si="18"/>
        <v>0003043220</v>
      </c>
    </row>
    <row r="120" spans="1:33" outlineLevel="1" x14ac:dyDescent="0.25">
      <c r="A120" s="56" t="str">
        <f t="shared" si="19"/>
        <v>A venir</v>
      </c>
      <c r="B120" s="59"/>
      <c r="C120" s="67"/>
      <c r="D120"/>
      <c r="E120" s="48"/>
      <c r="F120" s="48"/>
      <c r="G120" s="110"/>
      <c r="H120" s="41" t="str">
        <f t="shared" si="15"/>
        <v/>
      </c>
      <c r="I120" s="73" t="str">
        <f t="shared" si="16"/>
        <v/>
      </c>
      <c r="J120" s="73"/>
      <c r="K120" s="41">
        <f t="shared" si="17"/>
        <v>0</v>
      </c>
      <c r="L120" s="43">
        <f t="shared" si="20"/>
        <v>0</v>
      </c>
      <c r="M120" s="76" t="s">
        <v>116</v>
      </c>
      <c r="N120" s="77" t="s">
        <v>116</v>
      </c>
      <c r="O120" s="77" t="s">
        <v>116</v>
      </c>
      <c r="P120" s="77" t="s">
        <v>116</v>
      </c>
      <c r="Q120" s="77">
        <v>0</v>
      </c>
      <c r="R120" s="146" t="s">
        <v>116</v>
      </c>
      <c r="S120" s="147" t="s">
        <v>116</v>
      </c>
      <c r="T120" s="148" t="s">
        <v>116</v>
      </c>
      <c r="U120" s="149" t="s">
        <v>116</v>
      </c>
      <c r="V120" s="150" t="s">
        <v>115</v>
      </c>
      <c r="W120" s="151" t="s">
        <v>116</v>
      </c>
      <c r="X120" s="152" t="s">
        <v>116</v>
      </c>
      <c r="Y120" s="153" t="s">
        <v>116</v>
      </c>
      <c r="Z120" s="141" t="s">
        <v>2</v>
      </c>
      <c r="AA120" s="154" t="s">
        <v>116</v>
      </c>
      <c r="AB120" s="155" t="s">
        <v>116</v>
      </c>
      <c r="AC120" s="156" t="s">
        <v>115</v>
      </c>
      <c r="AD120" s="157" t="s">
        <v>115</v>
      </c>
      <c r="AE120" s="105"/>
      <c r="AF120" s="69"/>
      <c r="AG120" s="72">
        <f t="shared" si="18"/>
        <v>0</v>
      </c>
    </row>
    <row r="121" spans="1:33" outlineLevel="1" x14ac:dyDescent="0.25">
      <c r="A121" s="56" t="str">
        <f t="shared" si="19"/>
        <v>A venir</v>
      </c>
      <c r="B121" s="112"/>
      <c r="C121" s="78"/>
      <c r="D121" s="113"/>
      <c r="E121" s="81"/>
      <c r="F121" s="81"/>
      <c r="G121" s="110"/>
      <c r="H121" s="41" t="str">
        <f t="shared" si="15"/>
        <v/>
      </c>
      <c r="I121" s="73" t="str">
        <f t="shared" si="16"/>
        <v/>
      </c>
      <c r="J121" s="73"/>
      <c r="K121" s="41">
        <f t="shared" si="17"/>
        <v>0</v>
      </c>
      <c r="L121" s="43">
        <f t="shared" si="20"/>
        <v>0</v>
      </c>
      <c r="M121" s="76" t="s">
        <v>116</v>
      </c>
      <c r="N121" s="77" t="s">
        <v>116</v>
      </c>
      <c r="O121" s="77" t="s">
        <v>116</v>
      </c>
      <c r="P121" s="77" t="s">
        <v>116</v>
      </c>
      <c r="Q121" s="77">
        <v>0</v>
      </c>
      <c r="R121" s="146" t="s">
        <v>116</v>
      </c>
      <c r="S121" s="147" t="s">
        <v>116</v>
      </c>
      <c r="T121" s="148" t="s">
        <v>116</v>
      </c>
      <c r="U121" s="149" t="s">
        <v>116</v>
      </c>
      <c r="V121" s="150" t="s">
        <v>115</v>
      </c>
      <c r="W121" s="151" t="s">
        <v>116</v>
      </c>
      <c r="X121" s="152" t="s">
        <v>116</v>
      </c>
      <c r="Y121" s="153" t="s">
        <v>116</v>
      </c>
      <c r="Z121" s="141" t="s">
        <v>2</v>
      </c>
      <c r="AA121" s="154" t="s">
        <v>116</v>
      </c>
      <c r="AB121" s="155" t="s">
        <v>116</v>
      </c>
      <c r="AC121" s="156" t="s">
        <v>115</v>
      </c>
      <c r="AD121" s="157" t="s">
        <v>115</v>
      </c>
      <c r="AE121" s="105"/>
      <c r="AF121" s="69"/>
      <c r="AG121" s="72">
        <f t="shared" si="18"/>
        <v>0</v>
      </c>
    </row>
    <row r="122" spans="1:33" outlineLevel="1" x14ac:dyDescent="0.25">
      <c r="A122" s="56" t="str">
        <f t="shared" si="19"/>
        <v>A venir</v>
      </c>
      <c r="B122" s="67"/>
      <c r="C122" s="67"/>
      <c r="D122"/>
      <c r="E122" s="48"/>
      <c r="F122" s="48"/>
      <c r="G122" s="110"/>
      <c r="H122" s="41" t="str">
        <f t="shared" si="15"/>
        <v/>
      </c>
      <c r="I122" s="73" t="str">
        <f t="shared" si="16"/>
        <v/>
      </c>
      <c r="J122" s="73"/>
      <c r="K122" s="41">
        <f t="shared" si="17"/>
        <v>0</v>
      </c>
      <c r="L122" s="43">
        <f t="shared" si="20"/>
        <v>0</v>
      </c>
      <c r="M122" s="76">
        <v>155</v>
      </c>
      <c r="N122" s="77">
        <v>155</v>
      </c>
      <c r="O122" s="77">
        <v>155</v>
      </c>
      <c r="P122" s="77">
        <v>152</v>
      </c>
      <c r="Q122" s="77">
        <v>0</v>
      </c>
      <c r="R122" s="146">
        <v>45860</v>
      </c>
      <c r="S122" s="147">
        <v>155</v>
      </c>
      <c r="T122" s="148">
        <v>45862</v>
      </c>
      <c r="U122" s="149">
        <v>155</v>
      </c>
      <c r="V122" s="150">
        <v>45862</v>
      </c>
      <c r="W122" s="151">
        <v>155</v>
      </c>
      <c r="X122" s="152">
        <v>45862</v>
      </c>
      <c r="Y122" s="153">
        <v>155</v>
      </c>
      <c r="Z122" s="141" t="s">
        <v>2</v>
      </c>
      <c r="AA122" s="154">
        <v>45912</v>
      </c>
      <c r="AB122" s="155">
        <v>152</v>
      </c>
      <c r="AC122" s="156" t="s">
        <v>115</v>
      </c>
      <c r="AD122" s="157" t="s">
        <v>115</v>
      </c>
      <c r="AE122" s="105"/>
      <c r="AF122" s="69"/>
      <c r="AG122" s="72">
        <f t="shared" si="18"/>
        <v>0</v>
      </c>
    </row>
    <row r="123" spans="1:33" outlineLevel="1" x14ac:dyDescent="0.25">
      <c r="A123" s="56" t="str">
        <f t="shared" si="19"/>
        <v>A venir</v>
      </c>
      <c r="B123" s="67"/>
      <c r="C123" s="67"/>
      <c r="D123" s="48"/>
      <c r="E123" s="48"/>
      <c r="F123" s="48"/>
      <c r="G123" s="110"/>
      <c r="H123" s="41" t="str">
        <f t="shared" si="15"/>
        <v/>
      </c>
      <c r="I123" s="73" t="str">
        <f t="shared" si="16"/>
        <v/>
      </c>
      <c r="J123" s="73"/>
      <c r="K123" s="41">
        <f t="shared" si="17"/>
        <v>0</v>
      </c>
      <c r="L123" s="43">
        <f t="shared" si="20"/>
        <v>0</v>
      </c>
      <c r="M123" s="76">
        <v>155</v>
      </c>
      <c r="N123" s="77">
        <v>155</v>
      </c>
      <c r="O123" s="77">
        <v>155</v>
      </c>
      <c r="P123" s="77">
        <v>156</v>
      </c>
      <c r="Q123" s="77">
        <v>0</v>
      </c>
      <c r="R123" s="146">
        <v>45861</v>
      </c>
      <c r="S123" s="147">
        <v>155</v>
      </c>
      <c r="T123" s="148">
        <v>45861</v>
      </c>
      <c r="U123" s="149">
        <v>155</v>
      </c>
      <c r="V123" s="150">
        <v>45862</v>
      </c>
      <c r="W123" s="151">
        <v>155</v>
      </c>
      <c r="X123" s="152">
        <v>45862</v>
      </c>
      <c r="Y123" s="153">
        <v>155</v>
      </c>
      <c r="Z123" s="141" t="s">
        <v>2</v>
      </c>
      <c r="AA123" s="154">
        <v>45912</v>
      </c>
      <c r="AB123" s="155">
        <v>156</v>
      </c>
      <c r="AC123" s="156" t="s">
        <v>115</v>
      </c>
      <c r="AD123" s="157" t="s">
        <v>115</v>
      </c>
      <c r="AE123" s="105"/>
      <c r="AF123" s="69"/>
      <c r="AG123" s="72">
        <f t="shared" si="18"/>
        <v>0</v>
      </c>
    </row>
    <row r="124" spans="1:33" outlineLevel="1" x14ac:dyDescent="0.25">
      <c r="A124" s="56" t="str">
        <f t="shared" si="19"/>
        <v>A venir</v>
      </c>
      <c r="B124" s="67"/>
      <c r="C124" s="67"/>
      <c r="D124" s="48"/>
      <c r="E124" s="48"/>
      <c r="F124" s="48"/>
      <c r="G124" s="110"/>
      <c r="H124" s="41" t="str">
        <f t="shared" si="15"/>
        <v/>
      </c>
      <c r="I124" s="73" t="str">
        <f t="shared" si="16"/>
        <v/>
      </c>
      <c r="J124" s="73"/>
      <c r="K124" s="41">
        <f t="shared" si="17"/>
        <v>0</v>
      </c>
      <c r="L124" s="43">
        <f t="shared" si="20"/>
        <v>0</v>
      </c>
      <c r="M124" s="76">
        <v>154</v>
      </c>
      <c r="N124" s="77">
        <v>154</v>
      </c>
      <c r="O124" s="77">
        <v>154</v>
      </c>
      <c r="P124" s="77">
        <v>154</v>
      </c>
      <c r="Q124" s="77">
        <v>0</v>
      </c>
      <c r="R124" s="146">
        <v>45861</v>
      </c>
      <c r="S124" s="147">
        <v>154</v>
      </c>
      <c r="T124" s="148">
        <v>45862</v>
      </c>
      <c r="U124" s="149">
        <v>154</v>
      </c>
      <c r="V124" s="150">
        <v>45862</v>
      </c>
      <c r="W124" s="151">
        <v>154</v>
      </c>
      <c r="X124" s="152">
        <v>45862</v>
      </c>
      <c r="Y124" s="153">
        <v>154</v>
      </c>
      <c r="Z124" s="141" t="s">
        <v>2</v>
      </c>
      <c r="AA124" s="154">
        <v>45889</v>
      </c>
      <c r="AB124" s="155">
        <v>154</v>
      </c>
      <c r="AC124" s="156" t="s">
        <v>115</v>
      </c>
      <c r="AD124" s="157" t="s">
        <v>115</v>
      </c>
      <c r="AE124" s="105"/>
      <c r="AF124" s="69"/>
      <c r="AG124" s="72">
        <f t="shared" si="18"/>
        <v>0</v>
      </c>
    </row>
    <row r="125" spans="1:33" outlineLevel="1" x14ac:dyDescent="0.25">
      <c r="A125" s="56" t="str">
        <f t="shared" si="19"/>
        <v>A venir</v>
      </c>
      <c r="B125" s="67"/>
      <c r="C125" s="67"/>
      <c r="D125" s="48"/>
      <c r="E125" s="48"/>
      <c r="F125" s="48"/>
      <c r="G125" s="110"/>
      <c r="H125" s="41" t="str">
        <f t="shared" si="15"/>
        <v/>
      </c>
      <c r="I125" s="73" t="str">
        <f t="shared" si="16"/>
        <v/>
      </c>
      <c r="J125" s="73"/>
      <c r="K125" s="41">
        <f t="shared" si="17"/>
        <v>0</v>
      </c>
      <c r="L125" s="43">
        <f t="shared" si="20"/>
        <v>0</v>
      </c>
      <c r="M125" s="76">
        <v>156</v>
      </c>
      <c r="N125" s="77">
        <v>156</v>
      </c>
      <c r="O125" s="77">
        <v>156</v>
      </c>
      <c r="P125" s="77">
        <v>156</v>
      </c>
      <c r="Q125" s="77">
        <v>0</v>
      </c>
      <c r="R125" s="146">
        <v>45861</v>
      </c>
      <c r="S125" s="147">
        <v>156</v>
      </c>
      <c r="T125" s="148">
        <v>45863</v>
      </c>
      <c r="U125" s="149">
        <v>156</v>
      </c>
      <c r="V125" s="150">
        <v>45863</v>
      </c>
      <c r="W125" s="151">
        <v>156</v>
      </c>
      <c r="X125" s="152">
        <v>45863</v>
      </c>
      <c r="Y125" s="153">
        <v>156</v>
      </c>
      <c r="Z125" s="141" t="s">
        <v>2</v>
      </c>
      <c r="AA125" s="154">
        <v>45888</v>
      </c>
      <c r="AB125" s="155">
        <v>156</v>
      </c>
      <c r="AC125" s="156" t="s">
        <v>115</v>
      </c>
      <c r="AD125" s="157" t="s">
        <v>115</v>
      </c>
      <c r="AE125" s="105"/>
      <c r="AF125" s="69"/>
      <c r="AG125" s="72">
        <f t="shared" si="18"/>
        <v>0</v>
      </c>
    </row>
    <row r="126" spans="1:33" outlineLevel="1" x14ac:dyDescent="0.25">
      <c r="A126" s="56" t="str">
        <f t="shared" si="19"/>
        <v>A venir</v>
      </c>
      <c r="B126" s="67"/>
      <c r="C126" s="67"/>
      <c r="D126" s="48"/>
      <c r="E126" s="48"/>
      <c r="F126" s="48"/>
      <c r="G126" s="110"/>
      <c r="H126" s="41" t="str">
        <f t="shared" si="15"/>
        <v/>
      </c>
      <c r="I126" s="73" t="str">
        <f t="shared" si="16"/>
        <v/>
      </c>
      <c r="J126" s="73"/>
      <c r="K126" s="41">
        <f t="shared" si="17"/>
        <v>0</v>
      </c>
      <c r="L126" s="43">
        <f t="shared" si="20"/>
        <v>0</v>
      </c>
      <c r="M126" s="76">
        <v>156</v>
      </c>
      <c r="N126" s="77" t="s">
        <v>116</v>
      </c>
      <c r="O126" s="77">
        <v>156</v>
      </c>
      <c r="P126" s="77">
        <v>156</v>
      </c>
      <c r="Q126" s="77">
        <v>0</v>
      </c>
      <c r="R126" s="146">
        <v>45890</v>
      </c>
      <c r="S126" s="147">
        <v>156</v>
      </c>
      <c r="T126" s="148" t="s">
        <v>116</v>
      </c>
      <c r="U126" s="149" t="s">
        <v>116</v>
      </c>
      <c r="V126" s="150" t="s">
        <v>115</v>
      </c>
      <c r="W126" s="151" t="s">
        <v>116</v>
      </c>
      <c r="X126" s="152">
        <v>45895</v>
      </c>
      <c r="Y126" s="153">
        <v>156</v>
      </c>
      <c r="Z126" s="141" t="s">
        <v>2</v>
      </c>
      <c r="AA126" s="154">
        <v>45896</v>
      </c>
      <c r="AB126" s="155">
        <v>156</v>
      </c>
      <c r="AC126" s="156" t="s">
        <v>115</v>
      </c>
      <c r="AD126" s="157" t="s">
        <v>115</v>
      </c>
      <c r="AE126" s="105"/>
      <c r="AF126" s="69"/>
      <c r="AG126" s="72">
        <f t="shared" si="18"/>
        <v>0</v>
      </c>
    </row>
    <row r="127" spans="1:33" outlineLevel="1" x14ac:dyDescent="0.25">
      <c r="A127" s="56" t="str">
        <f t="shared" si="19"/>
        <v>A venir</v>
      </c>
      <c r="B127" s="67"/>
      <c r="C127" s="67"/>
      <c r="D127" s="48"/>
      <c r="E127" s="48"/>
      <c r="F127" s="48"/>
      <c r="G127" s="110"/>
      <c r="H127" s="41" t="str">
        <f t="shared" si="15"/>
        <v/>
      </c>
      <c r="I127" s="73" t="str">
        <f t="shared" si="16"/>
        <v/>
      </c>
      <c r="J127" s="73"/>
      <c r="K127" s="41">
        <f t="shared" si="17"/>
        <v>0</v>
      </c>
      <c r="L127" s="43">
        <f t="shared" si="20"/>
        <v>0</v>
      </c>
      <c r="M127" s="76">
        <v>156</v>
      </c>
      <c r="N127" s="77" t="s">
        <v>116</v>
      </c>
      <c r="O127" s="77">
        <v>156</v>
      </c>
      <c r="P127" s="77">
        <v>156</v>
      </c>
      <c r="Q127" s="77">
        <v>0</v>
      </c>
      <c r="R127" s="146">
        <v>45890</v>
      </c>
      <c r="S127" s="147">
        <v>156</v>
      </c>
      <c r="T127" s="148" t="s">
        <v>116</v>
      </c>
      <c r="U127" s="149" t="s">
        <v>116</v>
      </c>
      <c r="V127" s="150" t="s">
        <v>115</v>
      </c>
      <c r="W127" s="151" t="s">
        <v>116</v>
      </c>
      <c r="X127" s="152">
        <v>45895</v>
      </c>
      <c r="Y127" s="153">
        <v>156</v>
      </c>
      <c r="Z127" s="141" t="s">
        <v>2</v>
      </c>
      <c r="AA127" s="154">
        <v>45896</v>
      </c>
      <c r="AB127" s="155">
        <v>156</v>
      </c>
      <c r="AC127" s="156" t="s">
        <v>115</v>
      </c>
      <c r="AD127" s="157" t="s">
        <v>115</v>
      </c>
      <c r="AE127" s="105"/>
      <c r="AF127" s="69"/>
      <c r="AG127" s="72">
        <f t="shared" si="18"/>
        <v>0</v>
      </c>
    </row>
    <row r="128" spans="1:33" outlineLevel="1" x14ac:dyDescent="0.25">
      <c r="A128" s="56" t="str">
        <f t="shared" si="19"/>
        <v>A venir</v>
      </c>
      <c r="B128" s="78"/>
      <c r="C128" s="67"/>
      <c r="D128" s="79"/>
      <c r="E128" s="48"/>
      <c r="F128" s="79"/>
      <c r="G128" s="110"/>
      <c r="H128" s="41" t="str">
        <f t="shared" si="15"/>
        <v/>
      </c>
      <c r="I128" s="73" t="str">
        <f t="shared" si="16"/>
        <v/>
      </c>
      <c r="J128" s="73"/>
      <c r="K128" s="41">
        <f t="shared" si="17"/>
        <v>0</v>
      </c>
      <c r="L128" s="43">
        <f t="shared" si="20"/>
        <v>0</v>
      </c>
      <c r="M128" s="76">
        <v>156</v>
      </c>
      <c r="N128" s="77">
        <v>156</v>
      </c>
      <c r="O128" s="77">
        <v>156</v>
      </c>
      <c r="P128" s="77">
        <v>156</v>
      </c>
      <c r="Q128" s="77">
        <v>0</v>
      </c>
      <c r="R128" s="146">
        <v>45890</v>
      </c>
      <c r="S128" s="147">
        <v>156</v>
      </c>
      <c r="T128" s="148">
        <v>45895</v>
      </c>
      <c r="U128" s="149">
        <v>156</v>
      </c>
      <c r="V128" s="150">
        <v>45896</v>
      </c>
      <c r="W128" s="151">
        <v>156</v>
      </c>
      <c r="X128" s="152">
        <v>45896</v>
      </c>
      <c r="Y128" s="153">
        <v>156</v>
      </c>
      <c r="Z128" s="141" t="s">
        <v>2</v>
      </c>
      <c r="AA128" s="154">
        <v>45897</v>
      </c>
      <c r="AB128" s="155">
        <v>156</v>
      </c>
      <c r="AC128" s="156" t="s">
        <v>115</v>
      </c>
      <c r="AD128" s="157" t="s">
        <v>115</v>
      </c>
      <c r="AE128" s="105"/>
      <c r="AF128" s="69"/>
      <c r="AG128" s="72">
        <f t="shared" si="18"/>
        <v>0</v>
      </c>
    </row>
    <row r="129" spans="1:33" outlineLevel="1" x14ac:dyDescent="0.25">
      <c r="A129" s="56" t="str">
        <f t="shared" si="19"/>
        <v>A venir</v>
      </c>
      <c r="B129" s="67"/>
      <c r="C129" s="67"/>
      <c r="D129"/>
      <c r="E129" s="48"/>
      <c r="F129" s="48"/>
      <c r="G129" s="110"/>
      <c r="H129" s="41" t="str">
        <f t="shared" si="15"/>
        <v/>
      </c>
      <c r="I129" s="73" t="str">
        <f t="shared" si="16"/>
        <v/>
      </c>
      <c r="J129" s="73"/>
      <c r="K129" s="41">
        <f t="shared" si="17"/>
        <v>0</v>
      </c>
      <c r="L129" s="43">
        <f t="shared" si="20"/>
        <v>0</v>
      </c>
      <c r="M129" s="76">
        <v>154</v>
      </c>
      <c r="N129" s="77" t="s">
        <v>116</v>
      </c>
      <c r="O129" s="77">
        <v>154</v>
      </c>
      <c r="P129" s="77">
        <v>154</v>
      </c>
      <c r="Q129" s="77">
        <v>0</v>
      </c>
      <c r="R129" s="146">
        <v>45891</v>
      </c>
      <c r="S129" s="147">
        <v>154</v>
      </c>
      <c r="T129" s="148" t="s">
        <v>116</v>
      </c>
      <c r="U129" s="149" t="s">
        <v>116</v>
      </c>
      <c r="V129" s="150" t="s">
        <v>115</v>
      </c>
      <c r="W129" s="151" t="s">
        <v>116</v>
      </c>
      <c r="X129" s="152">
        <v>45897</v>
      </c>
      <c r="Y129" s="153">
        <v>154</v>
      </c>
      <c r="Z129" s="141" t="s">
        <v>2</v>
      </c>
      <c r="AA129" s="154">
        <v>45898</v>
      </c>
      <c r="AB129" s="155">
        <v>154</v>
      </c>
      <c r="AC129" s="156" t="s">
        <v>115</v>
      </c>
      <c r="AD129" s="157" t="s">
        <v>115</v>
      </c>
      <c r="AE129" s="105"/>
      <c r="AF129" s="69"/>
      <c r="AG129" s="72">
        <f t="shared" si="18"/>
        <v>0</v>
      </c>
    </row>
    <row r="130" spans="1:33" outlineLevel="1" x14ac:dyDescent="0.25">
      <c r="A130" s="56" t="str">
        <f t="shared" si="19"/>
        <v>A venir</v>
      </c>
      <c r="B130" s="67"/>
      <c r="C130" s="67"/>
      <c r="D130"/>
      <c r="E130" s="48"/>
      <c r="F130" s="48"/>
      <c r="G130" s="110"/>
      <c r="H130" s="41" t="str">
        <f t="shared" si="15"/>
        <v/>
      </c>
      <c r="I130" s="73" t="str">
        <f t="shared" si="16"/>
        <v/>
      </c>
      <c r="J130" s="73"/>
      <c r="K130" s="41">
        <f t="shared" si="17"/>
        <v>0</v>
      </c>
      <c r="L130" s="43">
        <f t="shared" si="20"/>
        <v>0</v>
      </c>
      <c r="M130" s="76">
        <v>156</v>
      </c>
      <c r="N130" s="77" t="s">
        <v>116</v>
      </c>
      <c r="O130" s="77">
        <v>156</v>
      </c>
      <c r="P130" s="77">
        <v>156</v>
      </c>
      <c r="Q130" s="77">
        <v>0</v>
      </c>
      <c r="R130" s="146">
        <v>45891</v>
      </c>
      <c r="S130" s="147">
        <v>156</v>
      </c>
      <c r="T130" s="148" t="s">
        <v>116</v>
      </c>
      <c r="U130" s="149" t="s">
        <v>116</v>
      </c>
      <c r="V130" s="150" t="s">
        <v>115</v>
      </c>
      <c r="W130" s="151" t="s">
        <v>116</v>
      </c>
      <c r="X130" s="152">
        <v>45897</v>
      </c>
      <c r="Y130" s="153">
        <v>156</v>
      </c>
      <c r="Z130" s="141" t="s">
        <v>2</v>
      </c>
      <c r="AA130" s="154">
        <v>45901</v>
      </c>
      <c r="AB130" s="155">
        <v>156</v>
      </c>
      <c r="AC130" s="156" t="s">
        <v>115</v>
      </c>
      <c r="AD130" s="157" t="s">
        <v>115</v>
      </c>
      <c r="AE130" s="105"/>
      <c r="AF130" s="69"/>
      <c r="AG130" s="72">
        <f t="shared" si="18"/>
        <v>0</v>
      </c>
    </row>
    <row r="131" spans="1:33" outlineLevel="1" x14ac:dyDescent="0.25">
      <c r="A131" s="56" t="str">
        <f t="shared" si="19"/>
        <v>A venir</v>
      </c>
      <c r="B131" s="67"/>
      <c r="C131" s="67"/>
      <c r="D131"/>
      <c r="E131" s="48"/>
      <c r="F131" s="48"/>
      <c r="G131" s="110"/>
      <c r="H131" s="41" t="str">
        <f t="shared" si="15"/>
        <v/>
      </c>
      <c r="I131" s="73" t="str">
        <f t="shared" si="16"/>
        <v/>
      </c>
      <c r="J131" s="73"/>
      <c r="K131" s="41">
        <f t="shared" si="17"/>
        <v>0</v>
      </c>
      <c r="L131" s="43">
        <f t="shared" si="20"/>
        <v>0</v>
      </c>
      <c r="M131" s="76">
        <v>155</v>
      </c>
      <c r="N131" s="77">
        <v>155</v>
      </c>
      <c r="O131" s="77">
        <v>155</v>
      </c>
      <c r="P131" s="77">
        <v>154</v>
      </c>
      <c r="Q131" s="77">
        <v>0</v>
      </c>
      <c r="R131" s="146">
        <v>45894</v>
      </c>
      <c r="S131" s="147">
        <v>155</v>
      </c>
      <c r="T131" s="148">
        <v>45895</v>
      </c>
      <c r="U131" s="149">
        <v>155</v>
      </c>
      <c r="V131" s="150">
        <v>45896</v>
      </c>
      <c r="W131" s="151">
        <v>155</v>
      </c>
      <c r="X131" s="152">
        <v>45896</v>
      </c>
      <c r="Y131" s="153">
        <v>155</v>
      </c>
      <c r="Z131" s="141" t="s">
        <v>2</v>
      </c>
      <c r="AA131" s="154">
        <v>45897</v>
      </c>
      <c r="AB131" s="155">
        <v>154</v>
      </c>
      <c r="AC131" s="156" t="s">
        <v>115</v>
      </c>
      <c r="AD131" s="157" t="s">
        <v>115</v>
      </c>
      <c r="AE131" s="105"/>
      <c r="AF131" s="69"/>
      <c r="AG131" s="72">
        <f t="shared" si="18"/>
        <v>0</v>
      </c>
    </row>
    <row r="132" spans="1:33" outlineLevel="1" x14ac:dyDescent="0.25">
      <c r="A132" s="56" t="str">
        <f t="shared" si="19"/>
        <v>A venir</v>
      </c>
      <c r="B132" s="67"/>
      <c r="C132" s="67"/>
      <c r="D132"/>
      <c r="E132" s="48"/>
      <c r="F132" s="48"/>
      <c r="G132" s="110"/>
      <c r="H132" s="41" t="str">
        <f t="shared" ref="H132:H195" si="21">MID(C132,1,7)</f>
        <v/>
      </c>
      <c r="I132" s="73" t="str">
        <f t="shared" ref="I132:I195" si="22">IF(G132&gt;0,G132,"")</f>
        <v/>
      </c>
      <c r="J132" s="73"/>
      <c r="K132" s="41">
        <f t="shared" ref="K132:K195" si="23">E132</f>
        <v>0</v>
      </c>
      <c r="L132" s="43">
        <f t="shared" si="20"/>
        <v>0</v>
      </c>
      <c r="M132" s="76">
        <v>154</v>
      </c>
      <c r="N132" s="77" t="s">
        <v>116</v>
      </c>
      <c r="O132" s="77">
        <v>154</v>
      </c>
      <c r="P132" s="77">
        <v>154</v>
      </c>
      <c r="Q132" s="77">
        <v>0</v>
      </c>
      <c r="R132" s="146">
        <v>45895</v>
      </c>
      <c r="S132" s="147">
        <v>154</v>
      </c>
      <c r="T132" s="148" t="s">
        <v>116</v>
      </c>
      <c r="U132" s="149" t="s">
        <v>116</v>
      </c>
      <c r="V132" s="150" t="s">
        <v>115</v>
      </c>
      <c r="W132" s="151" t="s">
        <v>116</v>
      </c>
      <c r="X132" s="152">
        <v>45897</v>
      </c>
      <c r="Y132" s="153">
        <v>154</v>
      </c>
      <c r="Z132" s="141" t="s">
        <v>2</v>
      </c>
      <c r="AA132" s="154">
        <v>45902</v>
      </c>
      <c r="AB132" s="155">
        <v>154</v>
      </c>
      <c r="AC132" s="156" t="s">
        <v>115</v>
      </c>
      <c r="AD132" s="157" t="s">
        <v>115</v>
      </c>
      <c r="AE132" s="105"/>
      <c r="AF132" s="69"/>
      <c r="AG132" s="72">
        <f t="shared" ref="AG132:AG195" si="24">B132</f>
        <v>0</v>
      </c>
    </row>
    <row r="133" spans="1:33" outlineLevel="1" x14ac:dyDescent="0.25">
      <c r="A133" s="56" t="str">
        <f t="shared" ref="A133:A196" si="25">IF(B133&gt;1,B133,"A venir")</f>
        <v>A venir</v>
      </c>
      <c r="B133" s="67"/>
      <c r="C133" s="67"/>
      <c r="D133"/>
      <c r="E133" s="48"/>
      <c r="F133" s="48"/>
      <c r="G133" s="110"/>
      <c r="H133" s="41" t="str">
        <f t="shared" si="21"/>
        <v/>
      </c>
      <c r="I133" s="73" t="str">
        <f t="shared" si="22"/>
        <v/>
      </c>
      <c r="J133" s="73"/>
      <c r="K133" s="41">
        <f t="shared" si="23"/>
        <v>0</v>
      </c>
      <c r="L133" s="43">
        <f t="shared" ref="L133:L196" si="26">K133</f>
        <v>0</v>
      </c>
      <c r="M133" s="76">
        <v>153</v>
      </c>
      <c r="N133" s="77">
        <v>153</v>
      </c>
      <c r="O133" s="77">
        <v>153</v>
      </c>
      <c r="P133" s="77">
        <v>153</v>
      </c>
      <c r="Q133" s="77">
        <v>0</v>
      </c>
      <c r="R133" s="146">
        <v>45896</v>
      </c>
      <c r="S133" s="147">
        <v>153</v>
      </c>
      <c r="T133" s="148">
        <v>45896</v>
      </c>
      <c r="U133" s="149">
        <v>153</v>
      </c>
      <c r="V133" s="150">
        <v>45897</v>
      </c>
      <c r="W133" s="151">
        <v>153</v>
      </c>
      <c r="X133" s="152">
        <v>45897</v>
      </c>
      <c r="Y133" s="153">
        <v>153</v>
      </c>
      <c r="Z133" s="141" t="s">
        <v>2</v>
      </c>
      <c r="AA133" s="154">
        <v>45927</v>
      </c>
      <c r="AB133" s="155">
        <v>153</v>
      </c>
      <c r="AC133" s="156">
        <v>45902</v>
      </c>
      <c r="AD133" s="157">
        <v>0</v>
      </c>
      <c r="AE133" s="105"/>
      <c r="AF133" s="69"/>
      <c r="AG133" s="72">
        <f t="shared" si="24"/>
        <v>0</v>
      </c>
    </row>
    <row r="134" spans="1:33" outlineLevel="1" x14ac:dyDescent="0.25">
      <c r="A134" s="56" t="str">
        <f t="shared" si="25"/>
        <v>A venir</v>
      </c>
      <c r="B134" s="67"/>
      <c r="C134" s="67"/>
      <c r="D134"/>
      <c r="E134" s="48"/>
      <c r="F134" s="48"/>
      <c r="G134" s="110"/>
      <c r="H134" s="41" t="str">
        <f t="shared" si="21"/>
        <v/>
      </c>
      <c r="I134" s="73" t="str">
        <f t="shared" si="22"/>
        <v/>
      </c>
      <c r="J134" s="73"/>
      <c r="K134" s="41">
        <f t="shared" si="23"/>
        <v>0</v>
      </c>
      <c r="L134" s="43">
        <f t="shared" si="26"/>
        <v>0</v>
      </c>
      <c r="M134" s="76">
        <v>154</v>
      </c>
      <c r="N134" s="77">
        <v>154</v>
      </c>
      <c r="O134" s="77">
        <v>154</v>
      </c>
      <c r="P134" s="77">
        <v>154</v>
      </c>
      <c r="Q134" s="77">
        <v>0</v>
      </c>
      <c r="R134" s="146">
        <v>45896</v>
      </c>
      <c r="S134" s="147">
        <v>154</v>
      </c>
      <c r="T134" s="148">
        <v>45898</v>
      </c>
      <c r="U134" s="149">
        <v>154</v>
      </c>
      <c r="V134" s="150">
        <v>45901</v>
      </c>
      <c r="W134" s="151">
        <v>154</v>
      </c>
      <c r="X134" s="152">
        <v>45901</v>
      </c>
      <c r="Y134" s="153">
        <v>154</v>
      </c>
      <c r="Z134" s="141" t="s">
        <v>2</v>
      </c>
      <c r="AA134" s="154">
        <v>45903</v>
      </c>
      <c r="AB134" s="155">
        <v>154</v>
      </c>
      <c r="AC134" s="156" t="s">
        <v>115</v>
      </c>
      <c r="AD134" s="157" t="s">
        <v>115</v>
      </c>
      <c r="AE134" s="105"/>
      <c r="AF134" s="69"/>
      <c r="AG134" s="72">
        <f t="shared" si="24"/>
        <v>0</v>
      </c>
    </row>
    <row r="135" spans="1:33" outlineLevel="1" x14ac:dyDescent="0.25">
      <c r="A135" s="56" t="str">
        <f t="shared" si="25"/>
        <v>A venir</v>
      </c>
      <c r="B135" s="78"/>
      <c r="C135" s="67"/>
      <c r="D135" s="50"/>
      <c r="E135" s="48"/>
      <c r="F135" s="79"/>
      <c r="G135" s="110"/>
      <c r="H135" s="41" t="str">
        <f t="shared" si="21"/>
        <v/>
      </c>
      <c r="I135" s="73" t="str">
        <f t="shared" si="22"/>
        <v/>
      </c>
      <c r="J135" s="73"/>
      <c r="K135" s="41">
        <f t="shared" si="23"/>
        <v>0</v>
      </c>
      <c r="L135" s="43">
        <f t="shared" si="26"/>
        <v>0</v>
      </c>
      <c r="M135" s="76">
        <v>155</v>
      </c>
      <c r="N135" s="77">
        <v>155</v>
      </c>
      <c r="O135" s="77">
        <v>155</v>
      </c>
      <c r="P135" s="77">
        <v>155</v>
      </c>
      <c r="Q135" s="77">
        <v>0</v>
      </c>
      <c r="R135" s="146">
        <v>45896</v>
      </c>
      <c r="S135" s="147">
        <v>155</v>
      </c>
      <c r="T135" s="148">
        <v>45898</v>
      </c>
      <c r="U135" s="149">
        <v>155</v>
      </c>
      <c r="V135" s="150">
        <v>45901</v>
      </c>
      <c r="W135" s="151">
        <v>155</v>
      </c>
      <c r="X135" s="152">
        <v>45901</v>
      </c>
      <c r="Y135" s="153">
        <v>155</v>
      </c>
      <c r="Z135" s="141" t="s">
        <v>2</v>
      </c>
      <c r="AA135" s="154">
        <v>45905</v>
      </c>
      <c r="AB135" s="155">
        <v>155</v>
      </c>
      <c r="AC135" s="156" t="s">
        <v>115</v>
      </c>
      <c r="AD135" s="157" t="s">
        <v>115</v>
      </c>
      <c r="AE135" s="105"/>
      <c r="AF135" s="69"/>
      <c r="AG135" s="72">
        <f t="shared" si="24"/>
        <v>0</v>
      </c>
    </row>
    <row r="136" spans="1:33" outlineLevel="1" x14ac:dyDescent="0.25">
      <c r="A136" s="56" t="str">
        <f t="shared" si="25"/>
        <v>A venir</v>
      </c>
      <c r="B136" s="67"/>
      <c r="C136" s="67"/>
      <c r="D136"/>
      <c r="E136" s="48"/>
      <c r="F136" s="48"/>
      <c r="G136" s="110"/>
      <c r="H136" s="41" t="str">
        <f t="shared" si="21"/>
        <v/>
      </c>
      <c r="I136" s="73" t="str">
        <f t="shared" si="22"/>
        <v/>
      </c>
      <c r="J136" s="73"/>
      <c r="K136" s="41">
        <f t="shared" si="23"/>
        <v>0</v>
      </c>
      <c r="L136" s="43">
        <f t="shared" si="26"/>
        <v>0</v>
      </c>
      <c r="M136" s="76" t="s">
        <v>116</v>
      </c>
      <c r="N136" s="77" t="s">
        <v>116</v>
      </c>
      <c r="O136" s="77" t="s">
        <v>116</v>
      </c>
      <c r="P136" s="77" t="s">
        <v>116</v>
      </c>
      <c r="Q136" s="77">
        <v>0</v>
      </c>
      <c r="R136" s="146" t="s">
        <v>116</v>
      </c>
      <c r="S136" s="147" t="s">
        <v>116</v>
      </c>
      <c r="T136" s="148" t="s">
        <v>116</v>
      </c>
      <c r="U136" s="149" t="s">
        <v>116</v>
      </c>
      <c r="V136" s="150" t="s">
        <v>115</v>
      </c>
      <c r="W136" s="151" t="s">
        <v>116</v>
      </c>
      <c r="X136" s="152" t="s">
        <v>116</v>
      </c>
      <c r="Y136" s="153" t="s">
        <v>116</v>
      </c>
      <c r="Z136" s="141" t="s">
        <v>2</v>
      </c>
      <c r="AA136" s="154" t="s">
        <v>116</v>
      </c>
      <c r="AB136" s="155" t="s">
        <v>116</v>
      </c>
      <c r="AC136" s="156" t="s">
        <v>115</v>
      </c>
      <c r="AD136" s="157" t="s">
        <v>115</v>
      </c>
      <c r="AE136" s="105"/>
      <c r="AF136" s="69"/>
      <c r="AG136" s="72">
        <f t="shared" si="24"/>
        <v>0</v>
      </c>
    </row>
    <row r="137" spans="1:33" outlineLevel="1" x14ac:dyDescent="0.25">
      <c r="A137" s="56" t="str">
        <f t="shared" si="25"/>
        <v>A venir</v>
      </c>
      <c r="B137" s="67"/>
      <c r="C137" s="67"/>
      <c r="D137"/>
      <c r="E137" s="48"/>
      <c r="F137" s="48"/>
      <c r="G137" s="110"/>
      <c r="H137" s="41" t="str">
        <f t="shared" si="21"/>
        <v/>
      </c>
      <c r="I137" s="73" t="str">
        <f t="shared" si="22"/>
        <v/>
      </c>
      <c r="J137" s="73"/>
      <c r="K137" s="41">
        <f t="shared" si="23"/>
        <v>0</v>
      </c>
      <c r="L137" s="43">
        <f t="shared" si="26"/>
        <v>0</v>
      </c>
      <c r="M137" s="76">
        <v>152</v>
      </c>
      <c r="N137" s="77">
        <v>146</v>
      </c>
      <c r="O137" s="77">
        <v>146</v>
      </c>
      <c r="P137" s="77">
        <v>150</v>
      </c>
      <c r="Q137" s="77">
        <v>0</v>
      </c>
      <c r="R137" s="146">
        <v>45924</v>
      </c>
      <c r="S137" s="147">
        <v>152</v>
      </c>
      <c r="T137" s="148">
        <v>45925</v>
      </c>
      <c r="U137" s="149">
        <v>146</v>
      </c>
      <c r="V137" s="150">
        <v>45926</v>
      </c>
      <c r="W137" s="151">
        <v>146</v>
      </c>
      <c r="X137" s="152">
        <v>45929</v>
      </c>
      <c r="Y137" s="153">
        <v>146</v>
      </c>
      <c r="Z137" s="141" t="s">
        <v>2</v>
      </c>
      <c r="AA137" s="154">
        <v>45931</v>
      </c>
      <c r="AB137" s="155">
        <v>150</v>
      </c>
      <c r="AC137" s="156">
        <v>45931</v>
      </c>
      <c r="AD137" s="157">
        <v>146</v>
      </c>
      <c r="AE137" s="105"/>
      <c r="AF137" s="69"/>
      <c r="AG137" s="72">
        <f t="shared" si="24"/>
        <v>0</v>
      </c>
    </row>
    <row r="138" spans="1:33" outlineLevel="1" x14ac:dyDescent="0.25">
      <c r="A138" s="56" t="str">
        <f t="shared" si="25"/>
        <v>A venir</v>
      </c>
      <c r="B138" s="67"/>
      <c r="C138" s="67"/>
      <c r="D138"/>
      <c r="E138" s="48"/>
      <c r="F138" s="48"/>
      <c r="G138" s="110"/>
      <c r="H138" s="41" t="str">
        <f t="shared" si="21"/>
        <v/>
      </c>
      <c r="I138" s="73" t="str">
        <f t="shared" si="22"/>
        <v/>
      </c>
      <c r="J138" s="73"/>
      <c r="K138" s="41">
        <f t="shared" si="23"/>
        <v>0</v>
      </c>
      <c r="L138" s="43">
        <f t="shared" si="26"/>
        <v>0</v>
      </c>
      <c r="M138" s="76">
        <v>153</v>
      </c>
      <c r="N138" s="77">
        <v>153</v>
      </c>
      <c r="O138" s="77">
        <v>153</v>
      </c>
      <c r="P138" s="77" t="s">
        <v>116</v>
      </c>
      <c r="Q138" s="77">
        <v>0</v>
      </c>
      <c r="R138" s="146">
        <v>45924</v>
      </c>
      <c r="S138" s="147">
        <v>153</v>
      </c>
      <c r="T138" s="148">
        <v>45925</v>
      </c>
      <c r="U138" s="149">
        <v>153</v>
      </c>
      <c r="V138" s="150">
        <v>45926</v>
      </c>
      <c r="W138" s="151">
        <v>153</v>
      </c>
      <c r="X138" s="152">
        <v>45929</v>
      </c>
      <c r="Y138" s="153">
        <v>153</v>
      </c>
      <c r="Z138" s="141" t="s">
        <v>2</v>
      </c>
      <c r="AA138" s="154" t="s">
        <v>116</v>
      </c>
      <c r="AB138" s="155" t="s">
        <v>116</v>
      </c>
      <c r="AC138" s="156" t="s">
        <v>115</v>
      </c>
      <c r="AD138" s="157" t="s">
        <v>115</v>
      </c>
      <c r="AE138" s="105"/>
      <c r="AF138" s="69"/>
      <c r="AG138" s="72">
        <f t="shared" si="24"/>
        <v>0</v>
      </c>
    </row>
    <row r="139" spans="1:33" outlineLevel="1" x14ac:dyDescent="0.25">
      <c r="A139" s="56" t="str">
        <f t="shared" si="25"/>
        <v>A venir</v>
      </c>
      <c r="B139" s="67"/>
      <c r="C139" s="67"/>
      <c r="D139"/>
      <c r="E139" s="48"/>
      <c r="F139" s="48"/>
      <c r="G139" s="110"/>
      <c r="H139" s="41" t="str">
        <f t="shared" si="21"/>
        <v/>
      </c>
      <c r="I139" s="73" t="str">
        <f t="shared" si="22"/>
        <v/>
      </c>
      <c r="J139" s="73"/>
      <c r="K139" s="41">
        <f t="shared" si="23"/>
        <v>0</v>
      </c>
      <c r="L139" s="43">
        <f t="shared" si="26"/>
        <v>0</v>
      </c>
      <c r="M139" s="76">
        <v>153</v>
      </c>
      <c r="N139" s="77">
        <v>153</v>
      </c>
      <c r="O139" s="77">
        <v>153</v>
      </c>
      <c r="P139" s="77">
        <v>153</v>
      </c>
      <c r="Q139" s="77">
        <v>0</v>
      </c>
      <c r="R139" s="146">
        <v>45924</v>
      </c>
      <c r="S139" s="147">
        <v>153</v>
      </c>
      <c r="T139" s="148">
        <v>45926</v>
      </c>
      <c r="U139" s="149">
        <v>153</v>
      </c>
      <c r="V139" s="150">
        <v>45926</v>
      </c>
      <c r="W139" s="151">
        <v>153</v>
      </c>
      <c r="X139" s="152">
        <v>45929</v>
      </c>
      <c r="Y139" s="153">
        <v>153</v>
      </c>
      <c r="Z139" s="141" t="s">
        <v>2</v>
      </c>
      <c r="AA139" s="154">
        <v>45929</v>
      </c>
      <c r="AB139" s="155">
        <v>153</v>
      </c>
      <c r="AC139" s="156" t="s">
        <v>115</v>
      </c>
      <c r="AD139" s="157" t="s">
        <v>115</v>
      </c>
      <c r="AE139" s="105"/>
      <c r="AF139" s="69"/>
      <c r="AG139" s="72">
        <f t="shared" si="24"/>
        <v>0</v>
      </c>
    </row>
    <row r="140" spans="1:33" outlineLevel="1" x14ac:dyDescent="0.25">
      <c r="A140" s="56" t="str">
        <f t="shared" si="25"/>
        <v>A venir</v>
      </c>
      <c r="B140" s="67"/>
      <c r="C140" s="67"/>
      <c r="D140"/>
      <c r="E140" s="48"/>
      <c r="F140" s="48"/>
      <c r="G140" s="110"/>
      <c r="H140" s="41" t="str">
        <f t="shared" si="21"/>
        <v/>
      </c>
      <c r="I140" s="73" t="str">
        <f t="shared" si="22"/>
        <v/>
      </c>
      <c r="J140" s="73"/>
      <c r="K140" s="41">
        <f t="shared" si="23"/>
        <v>0</v>
      </c>
      <c r="L140" s="43">
        <f t="shared" si="26"/>
        <v>0</v>
      </c>
      <c r="M140" s="76" t="s">
        <v>116</v>
      </c>
      <c r="N140" s="77" t="s">
        <v>116</v>
      </c>
      <c r="O140" s="77" t="s">
        <v>116</v>
      </c>
      <c r="P140" s="77" t="s">
        <v>116</v>
      </c>
      <c r="Q140" s="77">
        <v>0</v>
      </c>
      <c r="R140" s="146" t="s">
        <v>116</v>
      </c>
      <c r="S140" s="147" t="s">
        <v>116</v>
      </c>
      <c r="T140" s="148" t="s">
        <v>116</v>
      </c>
      <c r="U140" s="149" t="s">
        <v>116</v>
      </c>
      <c r="V140" s="150" t="s">
        <v>115</v>
      </c>
      <c r="W140" s="151" t="s">
        <v>116</v>
      </c>
      <c r="X140" s="152" t="s">
        <v>116</v>
      </c>
      <c r="Y140" s="153" t="s">
        <v>116</v>
      </c>
      <c r="Z140" s="141" t="s">
        <v>2</v>
      </c>
      <c r="AA140" s="154" t="s">
        <v>116</v>
      </c>
      <c r="AB140" s="155" t="s">
        <v>116</v>
      </c>
      <c r="AC140" s="156" t="s">
        <v>115</v>
      </c>
      <c r="AD140" s="157" t="s">
        <v>115</v>
      </c>
      <c r="AE140" s="105"/>
      <c r="AF140" s="69"/>
      <c r="AG140" s="72">
        <f t="shared" si="24"/>
        <v>0</v>
      </c>
    </row>
    <row r="141" spans="1:33" outlineLevel="1" x14ac:dyDescent="0.25">
      <c r="A141" s="56" t="str">
        <f t="shared" si="25"/>
        <v>A venir</v>
      </c>
      <c r="B141" s="67"/>
      <c r="C141" s="67"/>
      <c r="D141"/>
      <c r="E141" s="48"/>
      <c r="F141" s="48"/>
      <c r="G141" s="110"/>
      <c r="H141" s="41" t="str">
        <f t="shared" si="21"/>
        <v/>
      </c>
      <c r="I141" s="73" t="str">
        <f t="shared" si="22"/>
        <v/>
      </c>
      <c r="J141" s="73"/>
      <c r="K141" s="41">
        <f t="shared" si="23"/>
        <v>0</v>
      </c>
      <c r="L141" s="43">
        <f t="shared" si="26"/>
        <v>0</v>
      </c>
      <c r="M141" s="76" t="s">
        <v>116</v>
      </c>
      <c r="N141" s="77" t="s">
        <v>116</v>
      </c>
      <c r="O141" s="77" t="s">
        <v>116</v>
      </c>
      <c r="P141" s="77" t="s">
        <v>116</v>
      </c>
      <c r="Q141" s="77">
        <v>0</v>
      </c>
      <c r="R141" s="146" t="s">
        <v>116</v>
      </c>
      <c r="S141" s="147" t="s">
        <v>116</v>
      </c>
      <c r="T141" s="148" t="s">
        <v>116</v>
      </c>
      <c r="U141" s="149" t="s">
        <v>116</v>
      </c>
      <c r="V141" s="150" t="s">
        <v>115</v>
      </c>
      <c r="W141" s="151" t="s">
        <v>116</v>
      </c>
      <c r="X141" s="152" t="s">
        <v>116</v>
      </c>
      <c r="Y141" s="153" t="s">
        <v>116</v>
      </c>
      <c r="Z141" s="141" t="s">
        <v>2</v>
      </c>
      <c r="AA141" s="154" t="s">
        <v>116</v>
      </c>
      <c r="AB141" s="155" t="s">
        <v>116</v>
      </c>
      <c r="AC141" s="156" t="s">
        <v>115</v>
      </c>
      <c r="AD141" s="157" t="s">
        <v>115</v>
      </c>
      <c r="AE141" s="105"/>
      <c r="AF141" s="69"/>
      <c r="AG141" s="72">
        <f t="shared" si="24"/>
        <v>0</v>
      </c>
    </row>
    <row r="142" spans="1:33" outlineLevel="1" x14ac:dyDescent="0.25">
      <c r="A142" s="56" t="str">
        <f t="shared" si="25"/>
        <v>A venir</v>
      </c>
      <c r="B142" s="78"/>
      <c r="C142" s="67"/>
      <c r="D142" s="50"/>
      <c r="E142" s="79"/>
      <c r="F142" s="79"/>
      <c r="G142" s="111"/>
      <c r="H142" s="41" t="str">
        <f t="shared" si="21"/>
        <v/>
      </c>
      <c r="I142" s="73" t="str">
        <f t="shared" si="22"/>
        <v/>
      </c>
      <c r="J142" s="73"/>
      <c r="K142" s="41">
        <f t="shared" si="23"/>
        <v>0</v>
      </c>
      <c r="L142" s="43">
        <f t="shared" si="26"/>
        <v>0</v>
      </c>
      <c r="M142" s="76" t="s">
        <v>116</v>
      </c>
      <c r="N142" s="77" t="s">
        <v>116</v>
      </c>
      <c r="O142" s="77" t="s">
        <v>116</v>
      </c>
      <c r="P142" s="77" t="s">
        <v>116</v>
      </c>
      <c r="Q142" s="77">
        <v>0</v>
      </c>
      <c r="R142" s="146" t="s">
        <v>116</v>
      </c>
      <c r="S142" s="147" t="s">
        <v>116</v>
      </c>
      <c r="T142" s="148" t="s">
        <v>116</v>
      </c>
      <c r="U142" s="149" t="s">
        <v>116</v>
      </c>
      <c r="V142" s="150" t="s">
        <v>115</v>
      </c>
      <c r="W142" s="151" t="s">
        <v>116</v>
      </c>
      <c r="X142" s="152" t="s">
        <v>116</v>
      </c>
      <c r="Y142" s="153" t="s">
        <v>116</v>
      </c>
      <c r="Z142" s="141" t="s">
        <v>2</v>
      </c>
      <c r="AA142" s="154" t="s">
        <v>116</v>
      </c>
      <c r="AB142" s="155" t="s">
        <v>116</v>
      </c>
      <c r="AC142" s="156" t="s">
        <v>115</v>
      </c>
      <c r="AD142" s="157" t="s">
        <v>115</v>
      </c>
      <c r="AE142" s="105"/>
      <c r="AF142" s="69"/>
      <c r="AG142" s="72">
        <f t="shared" si="24"/>
        <v>0</v>
      </c>
    </row>
    <row r="143" spans="1:33" outlineLevel="1" x14ac:dyDescent="0.25">
      <c r="A143" s="56" t="str">
        <f t="shared" si="25"/>
        <v>A venir</v>
      </c>
      <c r="B143" s="67"/>
      <c r="C143" s="67"/>
      <c r="D143"/>
      <c r="E143" s="48"/>
      <c r="F143" s="48"/>
      <c r="G143" s="110"/>
      <c r="H143" s="41" t="str">
        <f t="shared" si="21"/>
        <v/>
      </c>
      <c r="I143" s="73" t="str">
        <f t="shared" si="22"/>
        <v/>
      </c>
      <c r="J143" s="73"/>
      <c r="K143" s="41">
        <f t="shared" si="23"/>
        <v>0</v>
      </c>
      <c r="L143" s="43">
        <f t="shared" si="26"/>
        <v>0</v>
      </c>
      <c r="M143" s="76">
        <v>155</v>
      </c>
      <c r="N143" s="77">
        <v>152</v>
      </c>
      <c r="O143" s="77">
        <v>152</v>
      </c>
      <c r="P143" s="77">
        <v>151</v>
      </c>
      <c r="Q143" s="77">
        <v>0</v>
      </c>
      <c r="R143" s="146">
        <v>45912</v>
      </c>
      <c r="S143" s="147">
        <v>155</v>
      </c>
      <c r="T143" s="148">
        <v>45915</v>
      </c>
      <c r="U143" s="149">
        <v>152</v>
      </c>
      <c r="V143" s="150" t="s">
        <v>115</v>
      </c>
      <c r="W143" s="151" t="s">
        <v>116</v>
      </c>
      <c r="X143" s="152">
        <v>45916</v>
      </c>
      <c r="Y143" s="153">
        <v>152</v>
      </c>
      <c r="Z143" s="141" t="s">
        <v>2</v>
      </c>
      <c r="AA143" s="154">
        <v>45937</v>
      </c>
      <c r="AB143" s="155">
        <v>151</v>
      </c>
      <c r="AC143" s="156" t="s">
        <v>115</v>
      </c>
      <c r="AD143" s="157" t="s">
        <v>115</v>
      </c>
      <c r="AE143" s="105"/>
      <c r="AF143" s="69"/>
      <c r="AG143" s="72">
        <f t="shared" si="24"/>
        <v>0</v>
      </c>
    </row>
    <row r="144" spans="1:33" outlineLevel="1" x14ac:dyDescent="0.25">
      <c r="A144" s="56" t="str">
        <f t="shared" si="25"/>
        <v>A venir</v>
      </c>
      <c r="B144" s="59"/>
      <c r="C144" s="67"/>
      <c r="D144"/>
      <c r="E144" s="48"/>
      <c r="F144" s="48"/>
      <c r="G144" s="110"/>
      <c r="H144" s="41" t="str">
        <f t="shared" si="21"/>
        <v/>
      </c>
      <c r="I144" s="73" t="str">
        <f t="shared" si="22"/>
        <v/>
      </c>
      <c r="J144" s="73"/>
      <c r="K144" s="41">
        <f t="shared" si="23"/>
        <v>0</v>
      </c>
      <c r="L144" s="43">
        <f t="shared" si="26"/>
        <v>0</v>
      </c>
      <c r="M144" s="76" t="s">
        <v>116</v>
      </c>
      <c r="N144" s="77" t="s">
        <v>116</v>
      </c>
      <c r="O144" s="77" t="s">
        <v>116</v>
      </c>
      <c r="P144" s="77" t="s">
        <v>116</v>
      </c>
      <c r="Q144" s="77">
        <v>0</v>
      </c>
      <c r="R144" s="146" t="s">
        <v>116</v>
      </c>
      <c r="S144" s="147" t="s">
        <v>116</v>
      </c>
      <c r="T144" s="148" t="s">
        <v>116</v>
      </c>
      <c r="U144" s="149" t="s">
        <v>116</v>
      </c>
      <c r="V144" s="150" t="s">
        <v>115</v>
      </c>
      <c r="W144" s="151" t="s">
        <v>116</v>
      </c>
      <c r="X144" s="152" t="s">
        <v>116</v>
      </c>
      <c r="Y144" s="153" t="s">
        <v>116</v>
      </c>
      <c r="Z144" s="141" t="s">
        <v>2</v>
      </c>
      <c r="AA144" s="154" t="s">
        <v>116</v>
      </c>
      <c r="AB144" s="155" t="s">
        <v>116</v>
      </c>
      <c r="AC144" s="156" t="s">
        <v>115</v>
      </c>
      <c r="AD144" s="157" t="s">
        <v>115</v>
      </c>
      <c r="AE144" s="105"/>
      <c r="AF144" s="69"/>
      <c r="AG144" s="72">
        <f t="shared" si="24"/>
        <v>0</v>
      </c>
    </row>
    <row r="145" spans="1:33" outlineLevel="1" x14ac:dyDescent="0.25">
      <c r="A145" s="56" t="str">
        <f t="shared" si="25"/>
        <v>A venir</v>
      </c>
      <c r="B145" s="59"/>
      <c r="C145" s="67"/>
      <c r="D145"/>
      <c r="E145" s="48"/>
      <c r="F145" s="48"/>
      <c r="G145" s="110"/>
      <c r="H145" s="41" t="str">
        <f t="shared" si="21"/>
        <v/>
      </c>
      <c r="I145" s="73" t="str">
        <f t="shared" si="22"/>
        <v/>
      </c>
      <c r="J145" s="73"/>
      <c r="K145" s="41">
        <f t="shared" si="23"/>
        <v>0</v>
      </c>
      <c r="L145" s="43">
        <f t="shared" si="26"/>
        <v>0</v>
      </c>
      <c r="M145" s="76" t="s">
        <v>116</v>
      </c>
      <c r="N145" s="77" t="s">
        <v>116</v>
      </c>
      <c r="O145" s="77" t="s">
        <v>116</v>
      </c>
      <c r="P145" s="77" t="s">
        <v>116</v>
      </c>
      <c r="Q145" s="77">
        <v>0</v>
      </c>
      <c r="R145" s="146" t="s">
        <v>116</v>
      </c>
      <c r="S145" s="147" t="s">
        <v>116</v>
      </c>
      <c r="T145" s="148" t="s">
        <v>116</v>
      </c>
      <c r="U145" s="149" t="s">
        <v>116</v>
      </c>
      <c r="V145" s="150" t="s">
        <v>115</v>
      </c>
      <c r="W145" s="151" t="s">
        <v>116</v>
      </c>
      <c r="X145" s="152" t="s">
        <v>116</v>
      </c>
      <c r="Y145" s="153" t="s">
        <v>116</v>
      </c>
      <c r="Z145" s="141" t="s">
        <v>2</v>
      </c>
      <c r="AA145" s="154" t="s">
        <v>116</v>
      </c>
      <c r="AB145" s="155" t="s">
        <v>116</v>
      </c>
      <c r="AC145" s="156" t="s">
        <v>115</v>
      </c>
      <c r="AD145" s="157" t="s">
        <v>115</v>
      </c>
      <c r="AE145" s="105"/>
      <c r="AF145" s="69"/>
      <c r="AG145" s="72">
        <f t="shared" si="24"/>
        <v>0</v>
      </c>
    </row>
    <row r="146" spans="1:33" outlineLevel="1" x14ac:dyDescent="0.25">
      <c r="A146" s="56" t="str">
        <f t="shared" si="25"/>
        <v>A venir</v>
      </c>
      <c r="B146" s="59"/>
      <c r="C146" s="67"/>
      <c r="D146"/>
      <c r="E146" s="48"/>
      <c r="F146" s="48"/>
      <c r="G146" s="110"/>
      <c r="H146" s="41" t="str">
        <f t="shared" si="21"/>
        <v/>
      </c>
      <c r="I146" s="73" t="str">
        <f t="shared" si="22"/>
        <v/>
      </c>
      <c r="J146" s="73"/>
      <c r="K146" s="41">
        <f t="shared" si="23"/>
        <v>0</v>
      </c>
      <c r="L146" s="43">
        <f t="shared" si="26"/>
        <v>0</v>
      </c>
      <c r="M146" s="76" t="s">
        <v>116</v>
      </c>
      <c r="N146" s="77" t="s">
        <v>116</v>
      </c>
      <c r="O146" s="77" t="s">
        <v>116</v>
      </c>
      <c r="P146" s="77" t="s">
        <v>116</v>
      </c>
      <c r="Q146" s="77">
        <v>0</v>
      </c>
      <c r="R146" s="146" t="s">
        <v>116</v>
      </c>
      <c r="S146" s="147" t="s">
        <v>116</v>
      </c>
      <c r="T146" s="148" t="s">
        <v>116</v>
      </c>
      <c r="U146" s="149" t="s">
        <v>116</v>
      </c>
      <c r="V146" s="150" t="s">
        <v>115</v>
      </c>
      <c r="W146" s="151" t="s">
        <v>116</v>
      </c>
      <c r="X146" s="152" t="s">
        <v>116</v>
      </c>
      <c r="Y146" s="153" t="s">
        <v>116</v>
      </c>
      <c r="Z146" s="141" t="s">
        <v>2</v>
      </c>
      <c r="AA146" s="154" t="s">
        <v>116</v>
      </c>
      <c r="AB146" s="155" t="s">
        <v>116</v>
      </c>
      <c r="AC146" s="156" t="s">
        <v>115</v>
      </c>
      <c r="AD146" s="157" t="s">
        <v>115</v>
      </c>
      <c r="AE146" s="105"/>
      <c r="AF146" s="69"/>
      <c r="AG146" s="72">
        <f t="shared" si="24"/>
        <v>0</v>
      </c>
    </row>
    <row r="147" spans="1:33" outlineLevel="1" x14ac:dyDescent="0.25">
      <c r="A147" s="56" t="str">
        <f t="shared" si="25"/>
        <v>A venir</v>
      </c>
      <c r="B147" s="59"/>
      <c r="C147" s="67"/>
      <c r="D147"/>
      <c r="E147" s="48"/>
      <c r="F147" s="48"/>
      <c r="G147" s="110"/>
      <c r="H147" s="41" t="str">
        <f t="shared" si="21"/>
        <v/>
      </c>
      <c r="I147" s="73" t="str">
        <f t="shared" si="22"/>
        <v/>
      </c>
      <c r="J147" s="73"/>
      <c r="K147" s="41">
        <f t="shared" si="23"/>
        <v>0</v>
      </c>
      <c r="L147" s="43">
        <f t="shared" si="26"/>
        <v>0</v>
      </c>
      <c r="M147" s="76" t="s">
        <v>116</v>
      </c>
      <c r="N147" s="77" t="s">
        <v>116</v>
      </c>
      <c r="O147" s="77" t="s">
        <v>116</v>
      </c>
      <c r="P147" s="77" t="s">
        <v>116</v>
      </c>
      <c r="Q147" s="77">
        <v>0</v>
      </c>
      <c r="R147" s="146" t="s">
        <v>116</v>
      </c>
      <c r="S147" s="147" t="s">
        <v>116</v>
      </c>
      <c r="T147" s="148" t="s">
        <v>116</v>
      </c>
      <c r="U147" s="149" t="s">
        <v>116</v>
      </c>
      <c r="V147" s="150" t="s">
        <v>115</v>
      </c>
      <c r="W147" s="151" t="s">
        <v>116</v>
      </c>
      <c r="X147" s="152" t="s">
        <v>116</v>
      </c>
      <c r="Y147" s="153" t="s">
        <v>116</v>
      </c>
      <c r="Z147" s="141" t="s">
        <v>2</v>
      </c>
      <c r="AA147" s="154" t="s">
        <v>116</v>
      </c>
      <c r="AB147" s="155" t="s">
        <v>116</v>
      </c>
      <c r="AC147" s="156" t="s">
        <v>115</v>
      </c>
      <c r="AD147" s="157" t="s">
        <v>115</v>
      </c>
      <c r="AE147" s="105"/>
      <c r="AF147" s="69"/>
      <c r="AG147" s="72">
        <f t="shared" si="24"/>
        <v>0</v>
      </c>
    </row>
    <row r="148" spans="1:33" outlineLevel="1" x14ac:dyDescent="0.25">
      <c r="A148" s="56" t="str">
        <f t="shared" si="25"/>
        <v>A venir</v>
      </c>
      <c r="B148" s="59"/>
      <c r="C148" s="67"/>
      <c r="D148"/>
      <c r="E148" s="48"/>
      <c r="F148" s="48"/>
      <c r="G148" s="110"/>
      <c r="H148" s="41" t="str">
        <f t="shared" si="21"/>
        <v/>
      </c>
      <c r="I148" s="73" t="str">
        <f t="shared" si="22"/>
        <v/>
      </c>
      <c r="J148" s="73"/>
      <c r="K148" s="41">
        <f t="shared" si="23"/>
        <v>0</v>
      </c>
      <c r="L148" s="43">
        <f t="shared" si="26"/>
        <v>0</v>
      </c>
      <c r="M148" s="76" t="s">
        <v>116</v>
      </c>
      <c r="N148" s="77" t="s">
        <v>116</v>
      </c>
      <c r="O148" s="77" t="s">
        <v>116</v>
      </c>
      <c r="P148" s="77" t="s">
        <v>116</v>
      </c>
      <c r="Q148" s="77">
        <v>0</v>
      </c>
      <c r="R148" s="146" t="s">
        <v>116</v>
      </c>
      <c r="S148" s="147" t="s">
        <v>116</v>
      </c>
      <c r="T148" s="148" t="s">
        <v>116</v>
      </c>
      <c r="U148" s="149" t="s">
        <v>116</v>
      </c>
      <c r="V148" s="150" t="s">
        <v>115</v>
      </c>
      <c r="W148" s="151" t="s">
        <v>116</v>
      </c>
      <c r="X148" s="152" t="s">
        <v>116</v>
      </c>
      <c r="Y148" s="153" t="s">
        <v>116</v>
      </c>
      <c r="Z148" s="141" t="s">
        <v>2</v>
      </c>
      <c r="AA148" s="154" t="s">
        <v>116</v>
      </c>
      <c r="AB148" s="155" t="s">
        <v>116</v>
      </c>
      <c r="AC148" s="156" t="s">
        <v>115</v>
      </c>
      <c r="AD148" s="157" t="s">
        <v>115</v>
      </c>
      <c r="AE148" s="105"/>
      <c r="AF148" s="69"/>
      <c r="AG148" s="72">
        <f t="shared" si="24"/>
        <v>0</v>
      </c>
    </row>
    <row r="149" spans="1:33" outlineLevel="1" x14ac:dyDescent="0.25">
      <c r="A149" s="56" t="str">
        <f t="shared" si="25"/>
        <v>A venir</v>
      </c>
      <c r="B149" s="59"/>
      <c r="C149" s="67"/>
      <c r="D149"/>
      <c r="E149" s="48"/>
      <c r="F149" s="48"/>
      <c r="G149" s="110"/>
      <c r="H149" s="41" t="str">
        <f t="shared" si="21"/>
        <v/>
      </c>
      <c r="I149" s="73" t="str">
        <f t="shared" si="22"/>
        <v/>
      </c>
      <c r="J149" s="73"/>
      <c r="K149" s="41">
        <f t="shared" si="23"/>
        <v>0</v>
      </c>
      <c r="L149" s="43">
        <f t="shared" si="26"/>
        <v>0</v>
      </c>
      <c r="M149" s="76" t="s">
        <v>116</v>
      </c>
      <c r="N149" s="77" t="s">
        <v>116</v>
      </c>
      <c r="O149" s="77" t="s">
        <v>116</v>
      </c>
      <c r="P149" s="77" t="s">
        <v>116</v>
      </c>
      <c r="Q149" s="77">
        <v>0</v>
      </c>
      <c r="R149" s="146" t="s">
        <v>116</v>
      </c>
      <c r="S149" s="147" t="s">
        <v>116</v>
      </c>
      <c r="T149" s="148" t="s">
        <v>116</v>
      </c>
      <c r="U149" s="149" t="s">
        <v>116</v>
      </c>
      <c r="V149" s="150" t="s">
        <v>115</v>
      </c>
      <c r="W149" s="151" t="s">
        <v>116</v>
      </c>
      <c r="X149" s="152" t="s">
        <v>116</v>
      </c>
      <c r="Y149" s="153" t="s">
        <v>116</v>
      </c>
      <c r="Z149" s="141" t="s">
        <v>2</v>
      </c>
      <c r="AA149" s="154" t="s">
        <v>116</v>
      </c>
      <c r="AB149" s="155" t="s">
        <v>116</v>
      </c>
      <c r="AC149" s="156" t="s">
        <v>115</v>
      </c>
      <c r="AD149" s="157" t="s">
        <v>115</v>
      </c>
      <c r="AE149" s="105"/>
      <c r="AF149" s="69"/>
      <c r="AG149" s="72">
        <f t="shared" si="24"/>
        <v>0</v>
      </c>
    </row>
    <row r="150" spans="1:33" outlineLevel="1" x14ac:dyDescent="0.25">
      <c r="A150" s="56" t="str">
        <f t="shared" si="25"/>
        <v>A venir</v>
      </c>
      <c r="B150" s="59"/>
      <c r="C150" s="67"/>
      <c r="D150"/>
      <c r="E150" s="48"/>
      <c r="F150" s="48"/>
      <c r="G150" s="110"/>
      <c r="H150" s="41" t="str">
        <f t="shared" si="21"/>
        <v/>
      </c>
      <c r="I150" s="73" t="str">
        <f t="shared" si="22"/>
        <v/>
      </c>
      <c r="J150" s="73"/>
      <c r="K150" s="41">
        <f t="shared" si="23"/>
        <v>0</v>
      </c>
      <c r="L150" s="43">
        <f t="shared" si="26"/>
        <v>0</v>
      </c>
      <c r="M150" s="76" t="s">
        <v>116</v>
      </c>
      <c r="N150" s="77" t="s">
        <v>116</v>
      </c>
      <c r="O150" s="77" t="s">
        <v>116</v>
      </c>
      <c r="P150" s="77" t="s">
        <v>116</v>
      </c>
      <c r="Q150" s="77">
        <v>0</v>
      </c>
      <c r="R150" s="146" t="s">
        <v>116</v>
      </c>
      <c r="S150" s="147" t="s">
        <v>116</v>
      </c>
      <c r="T150" s="148" t="s">
        <v>116</v>
      </c>
      <c r="U150" s="149" t="s">
        <v>116</v>
      </c>
      <c r="V150" s="150" t="s">
        <v>115</v>
      </c>
      <c r="W150" s="151" t="s">
        <v>116</v>
      </c>
      <c r="X150" s="152" t="s">
        <v>116</v>
      </c>
      <c r="Y150" s="153" t="s">
        <v>116</v>
      </c>
      <c r="Z150" s="141" t="s">
        <v>2</v>
      </c>
      <c r="AA150" s="154" t="s">
        <v>116</v>
      </c>
      <c r="AB150" s="155" t="s">
        <v>116</v>
      </c>
      <c r="AC150" s="156" t="s">
        <v>115</v>
      </c>
      <c r="AD150" s="157" t="s">
        <v>115</v>
      </c>
      <c r="AE150" s="105"/>
      <c r="AF150" s="69"/>
      <c r="AG150" s="72">
        <f t="shared" si="24"/>
        <v>0</v>
      </c>
    </row>
    <row r="151" spans="1:33" outlineLevel="1" x14ac:dyDescent="0.25">
      <c r="A151" s="56" t="str">
        <f t="shared" si="25"/>
        <v>A venir</v>
      </c>
      <c r="B151" s="59"/>
      <c r="C151" s="67"/>
      <c r="D151"/>
      <c r="E151" s="48"/>
      <c r="F151" s="48"/>
      <c r="G151" s="110"/>
      <c r="H151" s="41" t="str">
        <f t="shared" si="21"/>
        <v/>
      </c>
      <c r="I151" s="73" t="str">
        <f t="shared" si="22"/>
        <v/>
      </c>
      <c r="J151" s="73"/>
      <c r="K151" s="41">
        <f t="shared" si="23"/>
        <v>0</v>
      </c>
      <c r="L151" s="43">
        <f t="shared" si="26"/>
        <v>0</v>
      </c>
      <c r="M151" s="76" t="s">
        <v>116</v>
      </c>
      <c r="N151" s="77" t="s">
        <v>116</v>
      </c>
      <c r="O151" s="77" t="s">
        <v>116</v>
      </c>
      <c r="P151" s="77" t="s">
        <v>116</v>
      </c>
      <c r="Q151" s="77">
        <v>0</v>
      </c>
      <c r="R151" s="146" t="s">
        <v>116</v>
      </c>
      <c r="S151" s="147" t="s">
        <v>116</v>
      </c>
      <c r="T151" s="148" t="s">
        <v>116</v>
      </c>
      <c r="U151" s="149" t="s">
        <v>116</v>
      </c>
      <c r="V151" s="150" t="s">
        <v>115</v>
      </c>
      <c r="W151" s="151" t="s">
        <v>116</v>
      </c>
      <c r="X151" s="152" t="s">
        <v>116</v>
      </c>
      <c r="Y151" s="153" t="s">
        <v>116</v>
      </c>
      <c r="Z151" s="141" t="s">
        <v>2</v>
      </c>
      <c r="AA151" s="154" t="s">
        <v>116</v>
      </c>
      <c r="AB151" s="155" t="s">
        <v>116</v>
      </c>
      <c r="AC151" s="156" t="s">
        <v>115</v>
      </c>
      <c r="AD151" s="157" t="s">
        <v>115</v>
      </c>
      <c r="AE151" s="105"/>
      <c r="AF151" s="69"/>
      <c r="AG151" s="72">
        <f t="shared" si="24"/>
        <v>0</v>
      </c>
    </row>
    <row r="152" spans="1:33" outlineLevel="1" x14ac:dyDescent="0.25">
      <c r="A152" s="56" t="str">
        <f t="shared" si="25"/>
        <v>A venir</v>
      </c>
      <c r="B152" s="112"/>
      <c r="C152" s="67"/>
      <c r="D152" s="50"/>
      <c r="E152" s="79"/>
      <c r="F152" s="79"/>
      <c r="G152" s="111"/>
      <c r="H152" s="41" t="str">
        <f t="shared" si="21"/>
        <v/>
      </c>
      <c r="I152" s="73" t="str">
        <f t="shared" si="22"/>
        <v/>
      </c>
      <c r="J152" s="73"/>
      <c r="K152" s="41">
        <f t="shared" si="23"/>
        <v>0</v>
      </c>
      <c r="L152" s="43">
        <f t="shared" si="26"/>
        <v>0</v>
      </c>
      <c r="M152" s="76" t="s">
        <v>116</v>
      </c>
      <c r="N152" s="77" t="s">
        <v>116</v>
      </c>
      <c r="O152" s="77" t="s">
        <v>116</v>
      </c>
      <c r="P152" s="77" t="s">
        <v>116</v>
      </c>
      <c r="Q152" s="77">
        <v>0</v>
      </c>
      <c r="R152" s="146" t="s">
        <v>116</v>
      </c>
      <c r="S152" s="147" t="s">
        <v>116</v>
      </c>
      <c r="T152" s="148" t="s">
        <v>116</v>
      </c>
      <c r="U152" s="149" t="s">
        <v>116</v>
      </c>
      <c r="V152" s="150" t="s">
        <v>115</v>
      </c>
      <c r="W152" s="151" t="s">
        <v>116</v>
      </c>
      <c r="X152" s="152" t="s">
        <v>116</v>
      </c>
      <c r="Y152" s="153" t="s">
        <v>116</v>
      </c>
      <c r="Z152" s="141" t="s">
        <v>2</v>
      </c>
      <c r="AA152" s="154" t="s">
        <v>116</v>
      </c>
      <c r="AB152" s="155" t="s">
        <v>116</v>
      </c>
      <c r="AC152" s="156" t="s">
        <v>115</v>
      </c>
      <c r="AD152" s="157" t="s">
        <v>115</v>
      </c>
      <c r="AE152" s="105"/>
      <c r="AF152" s="69"/>
      <c r="AG152" s="72">
        <f t="shared" si="24"/>
        <v>0</v>
      </c>
    </row>
    <row r="153" spans="1:33" outlineLevel="1" x14ac:dyDescent="0.25">
      <c r="A153" s="56" t="str">
        <f t="shared" si="25"/>
        <v>A venir</v>
      </c>
      <c r="B153" s="67"/>
      <c r="C153" s="67"/>
      <c r="D153"/>
      <c r="E153" s="48"/>
      <c r="F153" s="48"/>
      <c r="G153" s="110"/>
      <c r="H153" s="41" t="str">
        <f t="shared" si="21"/>
        <v/>
      </c>
      <c r="I153" s="73" t="str">
        <f t="shared" si="22"/>
        <v/>
      </c>
      <c r="J153" s="73"/>
      <c r="K153" s="41">
        <f t="shared" si="23"/>
        <v>0</v>
      </c>
      <c r="L153" s="43">
        <f t="shared" si="26"/>
        <v>0</v>
      </c>
      <c r="M153" s="76">
        <v>155</v>
      </c>
      <c r="N153" s="77">
        <v>155</v>
      </c>
      <c r="O153" s="77">
        <v>155</v>
      </c>
      <c r="P153" s="77">
        <v>155</v>
      </c>
      <c r="Q153" s="77">
        <v>0</v>
      </c>
      <c r="R153" s="146">
        <v>45901</v>
      </c>
      <c r="S153" s="147">
        <v>155</v>
      </c>
      <c r="T153" s="148">
        <v>45908</v>
      </c>
      <c r="U153" s="149">
        <v>155</v>
      </c>
      <c r="V153" s="150">
        <v>45909</v>
      </c>
      <c r="W153" s="151">
        <v>155</v>
      </c>
      <c r="X153" s="152">
        <v>45909</v>
      </c>
      <c r="Y153" s="153">
        <v>155</v>
      </c>
      <c r="Z153" s="141" t="s">
        <v>2</v>
      </c>
      <c r="AA153" s="154">
        <v>45916</v>
      </c>
      <c r="AB153" s="155">
        <v>155</v>
      </c>
      <c r="AC153" s="156">
        <v>45908</v>
      </c>
      <c r="AD153" s="157">
        <v>155</v>
      </c>
      <c r="AE153" s="105"/>
      <c r="AF153" s="69"/>
      <c r="AG153" s="72">
        <f t="shared" si="24"/>
        <v>0</v>
      </c>
    </row>
    <row r="154" spans="1:33" outlineLevel="1" x14ac:dyDescent="0.25">
      <c r="A154" s="56" t="str">
        <f t="shared" si="25"/>
        <v>A venir</v>
      </c>
      <c r="B154" s="67"/>
      <c r="C154" s="67"/>
      <c r="D154"/>
      <c r="E154" s="48"/>
      <c r="F154" s="48"/>
      <c r="G154" s="110"/>
      <c r="H154" s="41" t="str">
        <f t="shared" si="21"/>
        <v/>
      </c>
      <c r="I154" s="73" t="str">
        <f t="shared" si="22"/>
        <v/>
      </c>
      <c r="J154" s="73"/>
      <c r="K154" s="41">
        <f t="shared" si="23"/>
        <v>0</v>
      </c>
      <c r="L154" s="43">
        <f t="shared" si="26"/>
        <v>0</v>
      </c>
      <c r="M154" s="76">
        <v>155</v>
      </c>
      <c r="N154" s="77">
        <v>155</v>
      </c>
      <c r="O154" s="77">
        <v>155</v>
      </c>
      <c r="P154" s="77">
        <v>155</v>
      </c>
      <c r="Q154" s="77">
        <v>0</v>
      </c>
      <c r="R154" s="146">
        <v>45901</v>
      </c>
      <c r="S154" s="147">
        <v>155</v>
      </c>
      <c r="T154" s="148">
        <v>45905</v>
      </c>
      <c r="U154" s="149">
        <v>155</v>
      </c>
      <c r="V154" s="150">
        <v>45905</v>
      </c>
      <c r="W154" s="151">
        <v>155</v>
      </c>
      <c r="X154" s="152">
        <v>45909</v>
      </c>
      <c r="Y154" s="153">
        <v>155</v>
      </c>
      <c r="Z154" s="141" t="s">
        <v>2</v>
      </c>
      <c r="AA154" s="154">
        <v>45911</v>
      </c>
      <c r="AB154" s="155">
        <v>155</v>
      </c>
      <c r="AC154" s="156">
        <v>45905</v>
      </c>
      <c r="AD154" s="157">
        <v>155</v>
      </c>
      <c r="AE154" s="105"/>
      <c r="AF154" s="69"/>
      <c r="AG154" s="72">
        <f t="shared" si="24"/>
        <v>0</v>
      </c>
    </row>
    <row r="155" spans="1:33" outlineLevel="1" x14ac:dyDescent="0.25">
      <c r="A155" s="56" t="str">
        <f t="shared" si="25"/>
        <v>A venir</v>
      </c>
      <c r="B155" s="67"/>
      <c r="C155" s="67"/>
      <c r="D155"/>
      <c r="E155" s="48"/>
      <c r="F155" s="48"/>
      <c r="G155" s="110"/>
      <c r="H155" s="41" t="str">
        <f t="shared" si="21"/>
        <v/>
      </c>
      <c r="I155" s="73" t="str">
        <f t="shared" si="22"/>
        <v/>
      </c>
      <c r="J155" s="73"/>
      <c r="K155" s="41">
        <f t="shared" si="23"/>
        <v>0</v>
      </c>
      <c r="L155" s="43">
        <f t="shared" si="26"/>
        <v>0</v>
      </c>
      <c r="M155" s="76">
        <v>154</v>
      </c>
      <c r="N155" s="77">
        <v>154</v>
      </c>
      <c r="O155" s="77">
        <v>154</v>
      </c>
      <c r="P155" s="77">
        <v>154</v>
      </c>
      <c r="Q155" s="77">
        <v>0</v>
      </c>
      <c r="R155" s="146">
        <v>45901</v>
      </c>
      <c r="S155" s="147">
        <v>154</v>
      </c>
      <c r="T155" s="148">
        <v>45902</v>
      </c>
      <c r="U155" s="149">
        <v>154</v>
      </c>
      <c r="V155" s="150">
        <v>45903</v>
      </c>
      <c r="W155" s="151">
        <v>154</v>
      </c>
      <c r="X155" s="152">
        <v>45909</v>
      </c>
      <c r="Y155" s="153">
        <v>154</v>
      </c>
      <c r="Z155" s="141" t="s">
        <v>2</v>
      </c>
      <c r="AA155" s="154">
        <v>45918</v>
      </c>
      <c r="AB155" s="155">
        <v>154</v>
      </c>
      <c r="AC155" s="156" t="s">
        <v>115</v>
      </c>
      <c r="AD155" s="157" t="s">
        <v>115</v>
      </c>
      <c r="AE155" s="105"/>
      <c r="AF155" s="69"/>
      <c r="AG155" s="72">
        <f t="shared" si="24"/>
        <v>0</v>
      </c>
    </row>
    <row r="156" spans="1:33" outlineLevel="1" x14ac:dyDescent="0.25">
      <c r="A156" s="56" t="str">
        <f t="shared" si="25"/>
        <v>A venir</v>
      </c>
      <c r="B156" s="67"/>
      <c r="C156" s="67"/>
      <c r="D156"/>
      <c r="E156" s="48"/>
      <c r="F156" s="48"/>
      <c r="G156" s="110"/>
      <c r="H156" s="41" t="str">
        <f t="shared" si="21"/>
        <v/>
      </c>
      <c r="I156" s="73" t="str">
        <f t="shared" si="22"/>
        <v/>
      </c>
      <c r="J156" s="73"/>
      <c r="K156" s="41">
        <f t="shared" si="23"/>
        <v>0</v>
      </c>
      <c r="L156" s="43">
        <f t="shared" si="26"/>
        <v>0</v>
      </c>
      <c r="M156" s="76">
        <v>156</v>
      </c>
      <c r="N156" s="77">
        <v>156</v>
      </c>
      <c r="O156" s="77">
        <v>156</v>
      </c>
      <c r="P156" s="77">
        <v>156</v>
      </c>
      <c r="Q156" s="77">
        <v>0</v>
      </c>
      <c r="R156" s="146">
        <v>45902</v>
      </c>
      <c r="S156" s="147">
        <v>156</v>
      </c>
      <c r="T156" s="148">
        <v>45902</v>
      </c>
      <c r="U156" s="149">
        <v>156</v>
      </c>
      <c r="V156" s="150">
        <v>45903</v>
      </c>
      <c r="W156" s="151">
        <v>156</v>
      </c>
      <c r="X156" s="152">
        <v>45909</v>
      </c>
      <c r="Y156" s="153">
        <v>156</v>
      </c>
      <c r="Z156" s="141" t="s">
        <v>2</v>
      </c>
      <c r="AA156" s="154">
        <v>45917</v>
      </c>
      <c r="AB156" s="155">
        <v>156</v>
      </c>
      <c r="AC156" s="156" t="s">
        <v>115</v>
      </c>
      <c r="AD156" s="157" t="s">
        <v>115</v>
      </c>
      <c r="AE156" s="105"/>
      <c r="AF156" s="69"/>
      <c r="AG156" s="72">
        <f t="shared" si="24"/>
        <v>0</v>
      </c>
    </row>
    <row r="157" spans="1:33" outlineLevel="1" x14ac:dyDescent="0.25">
      <c r="A157" s="56" t="str">
        <f t="shared" si="25"/>
        <v>A venir</v>
      </c>
      <c r="B157" s="80"/>
      <c r="C157" s="78"/>
      <c r="D157" s="113"/>
      <c r="E157" s="81"/>
      <c r="F157" s="81"/>
      <c r="G157" s="109"/>
      <c r="H157" s="41" t="str">
        <f t="shared" si="21"/>
        <v/>
      </c>
      <c r="I157" s="73" t="str">
        <f t="shared" si="22"/>
        <v/>
      </c>
      <c r="J157" s="73"/>
      <c r="K157" s="41">
        <f t="shared" si="23"/>
        <v>0</v>
      </c>
      <c r="L157" s="43">
        <f t="shared" si="26"/>
        <v>0</v>
      </c>
      <c r="M157" s="76">
        <v>155</v>
      </c>
      <c r="N157" s="77" t="s">
        <v>116</v>
      </c>
      <c r="O157" s="77">
        <v>155</v>
      </c>
      <c r="P157" s="77">
        <v>155</v>
      </c>
      <c r="Q157" s="77">
        <v>0</v>
      </c>
      <c r="R157" s="146">
        <v>45889</v>
      </c>
      <c r="S157" s="147">
        <v>155</v>
      </c>
      <c r="T157" s="148" t="s">
        <v>116</v>
      </c>
      <c r="U157" s="149" t="s">
        <v>116</v>
      </c>
      <c r="V157" s="150" t="s">
        <v>115</v>
      </c>
      <c r="W157" s="151" t="s">
        <v>116</v>
      </c>
      <c r="X157" s="152">
        <v>45895</v>
      </c>
      <c r="Y157" s="153">
        <v>155</v>
      </c>
      <c r="Z157" s="141" t="s">
        <v>2</v>
      </c>
      <c r="AA157" s="154">
        <v>45895</v>
      </c>
      <c r="AB157" s="155">
        <v>155</v>
      </c>
      <c r="AC157" s="156" t="s">
        <v>115</v>
      </c>
      <c r="AD157" s="157" t="s">
        <v>115</v>
      </c>
      <c r="AE157" s="105"/>
      <c r="AF157" s="69"/>
      <c r="AG157" s="72">
        <f t="shared" si="24"/>
        <v>0</v>
      </c>
    </row>
    <row r="158" spans="1:33" outlineLevel="1" x14ac:dyDescent="0.25">
      <c r="A158" s="56" t="str">
        <f t="shared" si="25"/>
        <v>A venir</v>
      </c>
      <c r="B158" s="67"/>
      <c r="C158" s="67"/>
      <c r="D158"/>
      <c r="E158" s="48"/>
      <c r="F158" s="48"/>
      <c r="G158" s="110"/>
      <c r="H158" s="41" t="str">
        <f t="shared" si="21"/>
        <v/>
      </c>
      <c r="I158" s="73" t="str">
        <f t="shared" si="22"/>
        <v/>
      </c>
      <c r="J158" s="73"/>
      <c r="K158" s="41">
        <f t="shared" si="23"/>
        <v>0</v>
      </c>
      <c r="L158" s="43">
        <f t="shared" si="26"/>
        <v>0</v>
      </c>
      <c r="M158" s="76">
        <v>154</v>
      </c>
      <c r="N158" s="77" t="s">
        <v>116</v>
      </c>
      <c r="O158" s="77">
        <v>154</v>
      </c>
      <c r="P158" s="77">
        <v>154</v>
      </c>
      <c r="Q158" s="77">
        <v>0</v>
      </c>
      <c r="R158" s="146">
        <v>45889</v>
      </c>
      <c r="S158" s="147">
        <v>154</v>
      </c>
      <c r="T158" s="148" t="s">
        <v>116</v>
      </c>
      <c r="U158" s="149" t="s">
        <v>116</v>
      </c>
      <c r="V158" s="150" t="s">
        <v>115</v>
      </c>
      <c r="W158" s="151" t="s">
        <v>116</v>
      </c>
      <c r="X158" s="152">
        <v>45895</v>
      </c>
      <c r="Y158" s="153">
        <v>154</v>
      </c>
      <c r="Z158" s="141" t="s">
        <v>2</v>
      </c>
      <c r="AA158" s="154">
        <v>45895</v>
      </c>
      <c r="AB158" s="155">
        <v>154</v>
      </c>
      <c r="AC158" s="156" t="s">
        <v>115</v>
      </c>
      <c r="AD158" s="157" t="s">
        <v>115</v>
      </c>
      <c r="AE158" s="105"/>
      <c r="AF158" s="69"/>
      <c r="AG158" s="72">
        <f t="shared" si="24"/>
        <v>0</v>
      </c>
    </row>
    <row r="159" spans="1:33" outlineLevel="1" x14ac:dyDescent="0.25">
      <c r="A159" s="56" t="str">
        <f t="shared" si="25"/>
        <v>A venir</v>
      </c>
      <c r="B159" s="67"/>
      <c r="C159" s="67"/>
      <c r="D159"/>
      <c r="E159" s="48"/>
      <c r="F159" s="48"/>
      <c r="G159" s="110"/>
      <c r="H159" s="41" t="str">
        <f t="shared" si="21"/>
        <v/>
      </c>
      <c r="I159" s="73" t="str">
        <f t="shared" si="22"/>
        <v/>
      </c>
      <c r="J159" s="73"/>
      <c r="K159" s="41">
        <f t="shared" si="23"/>
        <v>0</v>
      </c>
      <c r="L159" s="43">
        <f t="shared" si="26"/>
        <v>0</v>
      </c>
      <c r="M159" s="76">
        <v>155</v>
      </c>
      <c r="N159" s="77" t="s">
        <v>116</v>
      </c>
      <c r="O159" s="77">
        <v>155</v>
      </c>
      <c r="P159" s="77">
        <v>155</v>
      </c>
      <c r="Q159" s="77">
        <v>0</v>
      </c>
      <c r="R159" s="146">
        <v>45889</v>
      </c>
      <c r="S159" s="147">
        <v>155</v>
      </c>
      <c r="T159" s="148" t="s">
        <v>116</v>
      </c>
      <c r="U159" s="149" t="s">
        <v>116</v>
      </c>
      <c r="V159" s="150" t="s">
        <v>115</v>
      </c>
      <c r="W159" s="151" t="s">
        <v>116</v>
      </c>
      <c r="X159" s="152">
        <v>45895</v>
      </c>
      <c r="Y159" s="153">
        <v>155</v>
      </c>
      <c r="Z159" s="141" t="s">
        <v>2</v>
      </c>
      <c r="AA159" s="154">
        <v>45895</v>
      </c>
      <c r="AB159" s="155">
        <v>155</v>
      </c>
      <c r="AC159" s="156" t="s">
        <v>115</v>
      </c>
      <c r="AD159" s="157" t="s">
        <v>115</v>
      </c>
      <c r="AE159" s="105"/>
      <c r="AF159" s="69"/>
      <c r="AG159" s="72">
        <f t="shared" si="24"/>
        <v>0</v>
      </c>
    </row>
    <row r="160" spans="1:33" outlineLevel="1" x14ac:dyDescent="0.25">
      <c r="A160" s="56" t="str">
        <f t="shared" si="25"/>
        <v>A venir</v>
      </c>
      <c r="B160" s="67"/>
      <c r="C160" s="67"/>
      <c r="D160"/>
      <c r="E160" s="48"/>
      <c r="F160" s="48"/>
      <c r="G160" s="110"/>
      <c r="H160" s="41" t="str">
        <f t="shared" si="21"/>
        <v/>
      </c>
      <c r="I160" s="73" t="str">
        <f t="shared" si="22"/>
        <v/>
      </c>
      <c r="J160" s="73"/>
      <c r="K160" s="41">
        <f t="shared" si="23"/>
        <v>0</v>
      </c>
      <c r="L160" s="43">
        <f t="shared" si="26"/>
        <v>0</v>
      </c>
      <c r="M160" s="76">
        <v>155</v>
      </c>
      <c r="N160" s="77">
        <v>155</v>
      </c>
      <c r="O160" s="77">
        <v>155</v>
      </c>
      <c r="P160" s="77">
        <v>155</v>
      </c>
      <c r="Q160" s="77">
        <v>0</v>
      </c>
      <c r="R160" s="146">
        <v>45890</v>
      </c>
      <c r="S160" s="147">
        <v>155</v>
      </c>
      <c r="T160" s="148">
        <v>45903</v>
      </c>
      <c r="U160" s="149">
        <v>155</v>
      </c>
      <c r="V160" s="150" t="s">
        <v>115</v>
      </c>
      <c r="W160" s="151" t="s">
        <v>116</v>
      </c>
      <c r="X160" s="152">
        <v>45903</v>
      </c>
      <c r="Y160" s="153">
        <v>155</v>
      </c>
      <c r="Z160" s="141" t="s">
        <v>2</v>
      </c>
      <c r="AA160" s="154">
        <v>45904</v>
      </c>
      <c r="AB160" s="155">
        <v>155</v>
      </c>
      <c r="AC160" s="156" t="s">
        <v>115</v>
      </c>
      <c r="AD160" s="157" t="s">
        <v>115</v>
      </c>
      <c r="AE160" s="105"/>
      <c r="AF160" s="69"/>
      <c r="AG160" s="72">
        <f t="shared" si="24"/>
        <v>0</v>
      </c>
    </row>
    <row r="161" spans="1:33" outlineLevel="1" x14ac:dyDescent="0.25">
      <c r="A161" s="56" t="str">
        <f t="shared" si="25"/>
        <v>A venir</v>
      </c>
      <c r="B161" s="67"/>
      <c r="C161" s="67"/>
      <c r="D161"/>
      <c r="E161" s="48"/>
      <c r="F161" s="48"/>
      <c r="G161" s="110"/>
      <c r="H161" s="41" t="str">
        <f t="shared" si="21"/>
        <v/>
      </c>
      <c r="I161" s="73" t="str">
        <f t="shared" si="22"/>
        <v/>
      </c>
      <c r="J161" s="73"/>
      <c r="K161" s="41">
        <f t="shared" si="23"/>
        <v>0</v>
      </c>
      <c r="L161" s="43">
        <f t="shared" si="26"/>
        <v>0</v>
      </c>
      <c r="M161" s="76">
        <v>156</v>
      </c>
      <c r="N161" s="77">
        <v>156</v>
      </c>
      <c r="O161" s="77">
        <v>156</v>
      </c>
      <c r="P161" s="77">
        <v>156</v>
      </c>
      <c r="Q161" s="77">
        <v>0</v>
      </c>
      <c r="R161" s="146">
        <v>45890</v>
      </c>
      <c r="S161" s="147">
        <v>156</v>
      </c>
      <c r="T161" s="148">
        <v>45894</v>
      </c>
      <c r="U161" s="149">
        <v>156</v>
      </c>
      <c r="V161" s="150" t="s">
        <v>115</v>
      </c>
      <c r="W161" s="151" t="s">
        <v>116</v>
      </c>
      <c r="X161" s="152">
        <v>45894</v>
      </c>
      <c r="Y161" s="153">
        <v>156</v>
      </c>
      <c r="Z161" s="141" t="s">
        <v>2</v>
      </c>
      <c r="AA161" s="154">
        <v>45895</v>
      </c>
      <c r="AB161" s="155">
        <v>156</v>
      </c>
      <c r="AC161" s="156" t="s">
        <v>115</v>
      </c>
      <c r="AD161" s="157" t="s">
        <v>115</v>
      </c>
      <c r="AE161" s="105"/>
      <c r="AF161" s="69"/>
      <c r="AG161" s="72">
        <f t="shared" si="24"/>
        <v>0</v>
      </c>
    </row>
    <row r="162" spans="1:33" outlineLevel="1" x14ac:dyDescent="0.25">
      <c r="A162" s="56" t="str">
        <f t="shared" si="25"/>
        <v>A venir</v>
      </c>
      <c r="B162" s="67"/>
      <c r="C162" s="67"/>
      <c r="D162"/>
      <c r="E162" s="48"/>
      <c r="F162" s="48"/>
      <c r="G162" s="110"/>
      <c r="H162" s="41" t="str">
        <f t="shared" si="21"/>
        <v/>
      </c>
      <c r="I162" s="73" t="str">
        <f t="shared" si="22"/>
        <v/>
      </c>
      <c r="J162" s="73"/>
      <c r="K162" s="41">
        <f t="shared" si="23"/>
        <v>0</v>
      </c>
      <c r="L162" s="43">
        <f t="shared" si="26"/>
        <v>0</v>
      </c>
      <c r="M162" s="76">
        <v>154</v>
      </c>
      <c r="N162" s="77">
        <v>151</v>
      </c>
      <c r="O162" s="77">
        <v>151</v>
      </c>
      <c r="P162" s="77">
        <v>147</v>
      </c>
      <c r="Q162" s="77">
        <v>0</v>
      </c>
      <c r="R162" s="146">
        <v>45888</v>
      </c>
      <c r="S162" s="147">
        <v>154</v>
      </c>
      <c r="T162" s="148">
        <v>45894</v>
      </c>
      <c r="U162" s="149">
        <v>151</v>
      </c>
      <c r="V162" s="150" t="s">
        <v>115</v>
      </c>
      <c r="W162" s="151" t="s">
        <v>116</v>
      </c>
      <c r="X162" s="152">
        <v>45894</v>
      </c>
      <c r="Y162" s="153">
        <v>151</v>
      </c>
      <c r="Z162" s="141" t="s">
        <v>2</v>
      </c>
      <c r="AA162" s="154">
        <v>45896</v>
      </c>
      <c r="AB162" s="155">
        <v>147</v>
      </c>
      <c r="AC162" s="156" t="s">
        <v>115</v>
      </c>
      <c r="AD162" s="157" t="s">
        <v>115</v>
      </c>
      <c r="AE162" s="105"/>
      <c r="AF162" s="69"/>
      <c r="AG162" s="72">
        <f t="shared" si="24"/>
        <v>0</v>
      </c>
    </row>
    <row r="163" spans="1:33" outlineLevel="1" x14ac:dyDescent="0.25">
      <c r="A163" s="56" t="str">
        <f t="shared" si="25"/>
        <v>A venir</v>
      </c>
      <c r="B163" s="78"/>
      <c r="C163" s="67"/>
      <c r="D163" s="50"/>
      <c r="E163" s="79"/>
      <c r="F163" s="79"/>
      <c r="G163" s="111"/>
      <c r="H163" s="41" t="str">
        <f t="shared" si="21"/>
        <v/>
      </c>
      <c r="I163" s="73" t="str">
        <f t="shared" si="22"/>
        <v/>
      </c>
      <c r="J163" s="73"/>
      <c r="K163" s="41">
        <f t="shared" si="23"/>
        <v>0</v>
      </c>
      <c r="L163" s="43">
        <f t="shared" si="26"/>
        <v>0</v>
      </c>
      <c r="M163" s="76">
        <v>155</v>
      </c>
      <c r="N163" s="77">
        <v>155</v>
      </c>
      <c r="O163" s="77">
        <v>155</v>
      </c>
      <c r="P163" s="77">
        <v>155</v>
      </c>
      <c r="Q163" s="77">
        <v>0</v>
      </c>
      <c r="R163" s="146">
        <v>45889</v>
      </c>
      <c r="S163" s="147">
        <v>155</v>
      </c>
      <c r="T163" s="148">
        <v>45894</v>
      </c>
      <c r="U163" s="149">
        <v>155</v>
      </c>
      <c r="V163" s="150" t="s">
        <v>115</v>
      </c>
      <c r="W163" s="151" t="s">
        <v>116</v>
      </c>
      <c r="X163" s="152">
        <v>45894</v>
      </c>
      <c r="Y163" s="153">
        <v>155</v>
      </c>
      <c r="Z163" s="141" t="s">
        <v>2</v>
      </c>
      <c r="AA163" s="154">
        <v>45894</v>
      </c>
      <c r="AB163" s="155">
        <v>155</v>
      </c>
      <c r="AC163" s="156" t="s">
        <v>115</v>
      </c>
      <c r="AD163" s="157" t="s">
        <v>115</v>
      </c>
      <c r="AE163" s="105"/>
      <c r="AF163" s="69"/>
      <c r="AG163" s="72">
        <f t="shared" si="24"/>
        <v>0</v>
      </c>
    </row>
    <row r="164" spans="1:33" outlineLevel="1" x14ac:dyDescent="0.25">
      <c r="A164" s="56" t="str">
        <f t="shared" si="25"/>
        <v>A venir</v>
      </c>
      <c r="B164" s="67"/>
      <c r="C164" s="78"/>
      <c r="D164"/>
      <c r="E164" s="48"/>
      <c r="F164" s="48"/>
      <c r="G164" s="110"/>
      <c r="H164" s="41" t="str">
        <f t="shared" si="21"/>
        <v/>
      </c>
      <c r="I164" s="73" t="str">
        <f t="shared" si="22"/>
        <v/>
      </c>
      <c r="J164" s="73"/>
      <c r="K164" s="41">
        <f t="shared" si="23"/>
        <v>0</v>
      </c>
      <c r="L164" s="43">
        <f t="shared" si="26"/>
        <v>0</v>
      </c>
      <c r="M164" s="76">
        <v>153</v>
      </c>
      <c r="N164" s="77">
        <v>153</v>
      </c>
      <c r="O164" s="77">
        <v>153</v>
      </c>
      <c r="P164" s="77">
        <v>153</v>
      </c>
      <c r="Q164" s="77">
        <v>0</v>
      </c>
      <c r="R164" s="146">
        <v>45906</v>
      </c>
      <c r="S164" s="147">
        <v>153</v>
      </c>
      <c r="T164" s="148">
        <v>45908</v>
      </c>
      <c r="U164" s="149">
        <v>153</v>
      </c>
      <c r="V164" s="150" t="s">
        <v>115</v>
      </c>
      <c r="W164" s="151" t="s">
        <v>116</v>
      </c>
      <c r="X164" s="152">
        <v>45909</v>
      </c>
      <c r="Y164" s="153">
        <v>153</v>
      </c>
      <c r="Z164" s="141" t="s">
        <v>2</v>
      </c>
      <c r="AA164" s="154">
        <v>45922</v>
      </c>
      <c r="AB164" s="155">
        <v>153</v>
      </c>
      <c r="AC164" s="156">
        <v>45922</v>
      </c>
      <c r="AD164" s="157">
        <v>153</v>
      </c>
      <c r="AE164" s="105"/>
      <c r="AF164" s="69"/>
      <c r="AG164" s="72">
        <f t="shared" si="24"/>
        <v>0</v>
      </c>
    </row>
    <row r="165" spans="1:33" outlineLevel="1" x14ac:dyDescent="0.25">
      <c r="A165" s="56" t="str">
        <f t="shared" si="25"/>
        <v>A venir</v>
      </c>
      <c r="B165" s="67"/>
      <c r="C165" s="67"/>
      <c r="D165"/>
      <c r="E165" s="48"/>
      <c r="F165" s="48"/>
      <c r="G165" s="110"/>
      <c r="H165" s="41" t="str">
        <f t="shared" si="21"/>
        <v/>
      </c>
      <c r="I165" s="73" t="str">
        <f t="shared" si="22"/>
        <v/>
      </c>
      <c r="J165" s="73"/>
      <c r="K165" s="41">
        <f t="shared" si="23"/>
        <v>0</v>
      </c>
      <c r="L165" s="43">
        <f t="shared" si="26"/>
        <v>0</v>
      </c>
      <c r="M165" s="76">
        <v>144</v>
      </c>
      <c r="N165" s="77">
        <v>144</v>
      </c>
      <c r="O165" s="77">
        <v>144</v>
      </c>
      <c r="P165" s="77" t="s">
        <v>116</v>
      </c>
      <c r="Q165" s="77">
        <v>0</v>
      </c>
      <c r="R165" s="146">
        <v>45905</v>
      </c>
      <c r="S165" s="147">
        <v>144</v>
      </c>
      <c r="T165" s="148">
        <v>45915</v>
      </c>
      <c r="U165" s="149">
        <v>144</v>
      </c>
      <c r="V165" s="150" t="s">
        <v>115</v>
      </c>
      <c r="W165" s="151" t="s">
        <v>116</v>
      </c>
      <c r="X165" s="152">
        <v>45916</v>
      </c>
      <c r="Y165" s="153">
        <v>144</v>
      </c>
      <c r="Z165" s="141" t="s">
        <v>2</v>
      </c>
      <c r="AA165" s="154" t="s">
        <v>116</v>
      </c>
      <c r="AB165" s="155" t="s">
        <v>116</v>
      </c>
      <c r="AC165" s="156">
        <v>45915</v>
      </c>
      <c r="AD165" s="157">
        <v>144</v>
      </c>
      <c r="AE165" s="105"/>
      <c r="AF165" s="69"/>
      <c r="AG165" s="72">
        <f t="shared" si="24"/>
        <v>0</v>
      </c>
    </row>
    <row r="166" spans="1:33" outlineLevel="1" x14ac:dyDescent="0.25">
      <c r="A166" s="56" t="str">
        <f t="shared" si="25"/>
        <v>A venir</v>
      </c>
      <c r="B166" s="67"/>
      <c r="C166" s="67"/>
      <c r="D166"/>
      <c r="E166" s="48"/>
      <c r="F166" s="48"/>
      <c r="G166" s="110"/>
      <c r="H166" s="41" t="str">
        <f t="shared" si="21"/>
        <v/>
      </c>
      <c r="I166" s="73" t="str">
        <f t="shared" si="22"/>
        <v/>
      </c>
      <c r="J166" s="73"/>
      <c r="K166" s="41">
        <f t="shared" si="23"/>
        <v>0</v>
      </c>
      <c r="L166" s="43">
        <f t="shared" si="26"/>
        <v>0</v>
      </c>
      <c r="M166" s="76">
        <v>155</v>
      </c>
      <c r="N166" s="77">
        <v>155</v>
      </c>
      <c r="O166" s="77">
        <v>155</v>
      </c>
      <c r="P166" s="77">
        <v>155</v>
      </c>
      <c r="Q166" s="77">
        <v>0</v>
      </c>
      <c r="R166" s="146">
        <v>45910</v>
      </c>
      <c r="S166" s="147">
        <v>155</v>
      </c>
      <c r="T166" s="148">
        <v>45910</v>
      </c>
      <c r="U166" s="149">
        <v>155</v>
      </c>
      <c r="V166" s="150" t="s">
        <v>115</v>
      </c>
      <c r="W166" s="151" t="s">
        <v>116</v>
      </c>
      <c r="X166" s="152">
        <v>45911</v>
      </c>
      <c r="Y166" s="153">
        <v>155</v>
      </c>
      <c r="Z166" s="141" t="s">
        <v>2</v>
      </c>
      <c r="AA166" s="154">
        <v>45936</v>
      </c>
      <c r="AB166" s="155">
        <v>155</v>
      </c>
      <c r="AC166" s="156">
        <v>45936</v>
      </c>
      <c r="AD166" s="157">
        <v>155</v>
      </c>
      <c r="AE166" s="105"/>
      <c r="AF166" s="69"/>
      <c r="AG166" s="72">
        <f t="shared" si="24"/>
        <v>0</v>
      </c>
    </row>
    <row r="167" spans="1:33" outlineLevel="1" x14ac:dyDescent="0.25">
      <c r="A167" s="56" t="str">
        <f t="shared" si="25"/>
        <v>A venir</v>
      </c>
      <c r="B167" s="67"/>
      <c r="C167" s="67"/>
      <c r="D167"/>
      <c r="E167" s="48"/>
      <c r="F167" s="48"/>
      <c r="G167" s="110"/>
      <c r="H167" s="41" t="str">
        <f t="shared" si="21"/>
        <v/>
      </c>
      <c r="I167" s="73" t="str">
        <f t="shared" si="22"/>
        <v/>
      </c>
      <c r="J167" s="73"/>
      <c r="K167" s="41">
        <f t="shared" si="23"/>
        <v>0</v>
      </c>
      <c r="L167" s="43">
        <f t="shared" si="26"/>
        <v>0</v>
      </c>
      <c r="M167" s="76">
        <v>154</v>
      </c>
      <c r="N167" s="77">
        <v>154</v>
      </c>
      <c r="O167" s="77">
        <v>154</v>
      </c>
      <c r="P167" s="77" t="s">
        <v>116</v>
      </c>
      <c r="Q167" s="77">
        <v>0</v>
      </c>
      <c r="R167" s="146">
        <v>45906</v>
      </c>
      <c r="S167" s="147">
        <v>154</v>
      </c>
      <c r="T167" s="148">
        <v>45908</v>
      </c>
      <c r="U167" s="149">
        <v>154</v>
      </c>
      <c r="V167" s="150" t="s">
        <v>115</v>
      </c>
      <c r="W167" s="151" t="s">
        <v>116</v>
      </c>
      <c r="X167" s="152">
        <v>45909</v>
      </c>
      <c r="Y167" s="153">
        <v>154</v>
      </c>
      <c r="Z167" s="141" t="s">
        <v>2</v>
      </c>
      <c r="AA167" s="154" t="s">
        <v>116</v>
      </c>
      <c r="AB167" s="155" t="s">
        <v>116</v>
      </c>
      <c r="AC167" s="156" t="s">
        <v>115</v>
      </c>
      <c r="AD167" s="157" t="s">
        <v>115</v>
      </c>
      <c r="AE167" s="105"/>
      <c r="AF167" s="69"/>
      <c r="AG167" s="72">
        <f t="shared" si="24"/>
        <v>0</v>
      </c>
    </row>
    <row r="168" spans="1:33" outlineLevel="1" x14ac:dyDescent="0.25">
      <c r="A168" s="56" t="str">
        <f t="shared" si="25"/>
        <v>A venir</v>
      </c>
      <c r="B168" s="67"/>
      <c r="C168" s="67"/>
      <c r="D168"/>
      <c r="E168" s="48"/>
      <c r="F168" s="48"/>
      <c r="G168" s="110"/>
      <c r="H168" s="41" t="str">
        <f t="shared" si="21"/>
        <v/>
      </c>
      <c r="I168" s="73" t="str">
        <f t="shared" si="22"/>
        <v/>
      </c>
      <c r="J168" s="73"/>
      <c r="K168" s="41">
        <f t="shared" si="23"/>
        <v>0</v>
      </c>
      <c r="L168" s="43">
        <f t="shared" si="26"/>
        <v>0</v>
      </c>
      <c r="M168" s="76">
        <v>154</v>
      </c>
      <c r="N168" s="77">
        <v>154</v>
      </c>
      <c r="O168" s="77">
        <v>154</v>
      </c>
      <c r="P168" s="77">
        <v>154</v>
      </c>
      <c r="Q168" s="77">
        <v>0</v>
      </c>
      <c r="R168" s="146">
        <v>45908</v>
      </c>
      <c r="S168" s="147">
        <v>154</v>
      </c>
      <c r="T168" s="148">
        <v>45909</v>
      </c>
      <c r="U168" s="149">
        <v>154</v>
      </c>
      <c r="V168" s="150" t="s">
        <v>115</v>
      </c>
      <c r="W168" s="151" t="s">
        <v>116</v>
      </c>
      <c r="X168" s="152">
        <v>45910</v>
      </c>
      <c r="Y168" s="153">
        <v>154</v>
      </c>
      <c r="Z168" s="141" t="s">
        <v>2</v>
      </c>
      <c r="AA168" s="154">
        <v>45911</v>
      </c>
      <c r="AB168" s="155">
        <v>154</v>
      </c>
      <c r="AC168" s="156" t="s">
        <v>115</v>
      </c>
      <c r="AD168" s="157" t="s">
        <v>115</v>
      </c>
      <c r="AE168" s="105"/>
      <c r="AF168" s="69"/>
      <c r="AG168" s="72">
        <f t="shared" si="24"/>
        <v>0</v>
      </c>
    </row>
    <row r="169" spans="1:33" outlineLevel="1" x14ac:dyDescent="0.25">
      <c r="A169" s="56" t="str">
        <f t="shared" si="25"/>
        <v>A venir</v>
      </c>
      <c r="B169" s="67"/>
      <c r="C169" s="67"/>
      <c r="D169"/>
      <c r="E169" s="48"/>
      <c r="F169" s="48"/>
      <c r="G169" s="110"/>
      <c r="H169" s="41" t="str">
        <f t="shared" si="21"/>
        <v/>
      </c>
      <c r="I169" s="73" t="str">
        <f t="shared" si="22"/>
        <v/>
      </c>
      <c r="J169" s="73"/>
      <c r="K169" s="41">
        <f t="shared" si="23"/>
        <v>0</v>
      </c>
      <c r="L169" s="43">
        <f t="shared" si="26"/>
        <v>0</v>
      </c>
      <c r="M169" s="76">
        <v>156</v>
      </c>
      <c r="N169" s="77">
        <v>156</v>
      </c>
      <c r="O169" s="77">
        <v>156</v>
      </c>
      <c r="P169" s="77">
        <v>156</v>
      </c>
      <c r="Q169" s="77">
        <v>0</v>
      </c>
      <c r="R169" s="146">
        <v>45909</v>
      </c>
      <c r="S169" s="147">
        <v>156</v>
      </c>
      <c r="T169" s="148">
        <v>45910</v>
      </c>
      <c r="U169" s="149">
        <v>156</v>
      </c>
      <c r="V169" s="150" t="s">
        <v>115</v>
      </c>
      <c r="W169" s="151" t="s">
        <v>116</v>
      </c>
      <c r="X169" s="152">
        <v>45911</v>
      </c>
      <c r="Y169" s="153">
        <v>156</v>
      </c>
      <c r="Z169" s="141" t="s">
        <v>2</v>
      </c>
      <c r="AA169" s="154">
        <v>45915</v>
      </c>
      <c r="AB169" s="155">
        <v>156</v>
      </c>
      <c r="AC169" s="156" t="s">
        <v>115</v>
      </c>
      <c r="AD169" s="157" t="s">
        <v>115</v>
      </c>
      <c r="AE169" s="105"/>
      <c r="AF169" s="69"/>
      <c r="AG169" s="72">
        <f t="shared" si="24"/>
        <v>0</v>
      </c>
    </row>
    <row r="170" spans="1:33" outlineLevel="1" x14ac:dyDescent="0.25">
      <c r="A170" s="56" t="str">
        <f t="shared" si="25"/>
        <v>A venir</v>
      </c>
      <c r="B170" s="78"/>
      <c r="C170" s="67"/>
      <c r="D170" s="50"/>
      <c r="E170" s="79"/>
      <c r="F170" s="79"/>
      <c r="G170" s="111"/>
      <c r="H170" s="41" t="str">
        <f t="shared" si="21"/>
        <v/>
      </c>
      <c r="I170" s="73" t="str">
        <f t="shared" si="22"/>
        <v/>
      </c>
      <c r="J170" s="73"/>
      <c r="K170" s="41">
        <f t="shared" si="23"/>
        <v>0</v>
      </c>
      <c r="L170" s="43">
        <f t="shared" si="26"/>
        <v>0</v>
      </c>
      <c r="M170" s="76">
        <v>156</v>
      </c>
      <c r="N170" s="77">
        <v>156</v>
      </c>
      <c r="O170" s="77">
        <v>156</v>
      </c>
      <c r="P170" s="77">
        <v>156</v>
      </c>
      <c r="Q170" s="77">
        <v>0</v>
      </c>
      <c r="R170" s="146">
        <v>45909</v>
      </c>
      <c r="S170" s="147">
        <v>156</v>
      </c>
      <c r="T170" s="148">
        <v>45910</v>
      </c>
      <c r="U170" s="149">
        <v>156</v>
      </c>
      <c r="V170" s="150" t="s">
        <v>115</v>
      </c>
      <c r="W170" s="151" t="s">
        <v>116</v>
      </c>
      <c r="X170" s="152">
        <v>45911</v>
      </c>
      <c r="Y170" s="153">
        <v>156</v>
      </c>
      <c r="Z170" s="141" t="s">
        <v>2</v>
      </c>
      <c r="AA170" s="154">
        <v>45936</v>
      </c>
      <c r="AB170" s="155">
        <v>156</v>
      </c>
      <c r="AC170" s="156">
        <v>45936</v>
      </c>
      <c r="AD170" s="157">
        <v>156</v>
      </c>
      <c r="AE170" s="105"/>
      <c r="AF170" s="69"/>
      <c r="AG170" s="72">
        <f t="shared" si="24"/>
        <v>0</v>
      </c>
    </row>
    <row r="171" spans="1:33" outlineLevel="1" x14ac:dyDescent="0.25">
      <c r="A171" s="56" t="str">
        <f t="shared" si="25"/>
        <v>A venir</v>
      </c>
      <c r="B171" s="67"/>
      <c r="C171" s="78"/>
      <c r="D171"/>
      <c r="E171" s="48"/>
      <c r="F171" s="48"/>
      <c r="G171" s="110"/>
      <c r="H171" s="41" t="str">
        <f t="shared" si="21"/>
        <v/>
      </c>
      <c r="I171" s="73" t="str">
        <f t="shared" si="22"/>
        <v/>
      </c>
      <c r="J171" s="73"/>
      <c r="K171" s="41">
        <f t="shared" si="23"/>
        <v>0</v>
      </c>
      <c r="L171" s="43">
        <f t="shared" si="26"/>
        <v>0</v>
      </c>
      <c r="M171" s="76">
        <v>155</v>
      </c>
      <c r="N171" s="77">
        <v>155</v>
      </c>
      <c r="O171" s="77">
        <v>155</v>
      </c>
      <c r="P171" s="77">
        <v>155</v>
      </c>
      <c r="Q171" s="77">
        <v>0</v>
      </c>
      <c r="R171" s="146">
        <v>45897</v>
      </c>
      <c r="S171" s="147">
        <v>155</v>
      </c>
      <c r="T171" s="148">
        <v>45898</v>
      </c>
      <c r="U171" s="149">
        <v>155</v>
      </c>
      <c r="V171" s="150" t="s">
        <v>115</v>
      </c>
      <c r="W171" s="151" t="s">
        <v>116</v>
      </c>
      <c r="X171" s="152">
        <v>45901</v>
      </c>
      <c r="Y171" s="153">
        <v>155</v>
      </c>
      <c r="Z171" s="141" t="s">
        <v>2</v>
      </c>
      <c r="AA171" s="154">
        <v>45901</v>
      </c>
      <c r="AB171" s="155">
        <v>155</v>
      </c>
      <c r="AC171" s="156" t="s">
        <v>115</v>
      </c>
      <c r="AD171" s="157" t="s">
        <v>115</v>
      </c>
      <c r="AE171" s="105"/>
      <c r="AF171" s="69"/>
      <c r="AG171" s="72">
        <f t="shared" si="24"/>
        <v>0</v>
      </c>
    </row>
    <row r="172" spans="1:33" outlineLevel="1" x14ac:dyDescent="0.25">
      <c r="A172" s="56" t="str">
        <f t="shared" si="25"/>
        <v>A venir</v>
      </c>
      <c r="B172" s="67"/>
      <c r="C172" s="67"/>
      <c r="D172"/>
      <c r="E172" s="48"/>
      <c r="F172" s="48"/>
      <c r="G172" s="110"/>
      <c r="H172" s="41" t="str">
        <f t="shared" si="21"/>
        <v/>
      </c>
      <c r="I172" s="73" t="str">
        <f t="shared" si="22"/>
        <v/>
      </c>
      <c r="J172" s="73"/>
      <c r="K172" s="41">
        <f t="shared" si="23"/>
        <v>0</v>
      </c>
      <c r="L172" s="43">
        <f t="shared" si="26"/>
        <v>0</v>
      </c>
      <c r="M172" s="76">
        <v>156</v>
      </c>
      <c r="N172" s="77">
        <v>156</v>
      </c>
      <c r="O172" s="77">
        <v>156</v>
      </c>
      <c r="P172" s="77">
        <v>156</v>
      </c>
      <c r="Q172" s="77">
        <v>0</v>
      </c>
      <c r="R172" s="146">
        <v>45897</v>
      </c>
      <c r="S172" s="147">
        <v>156</v>
      </c>
      <c r="T172" s="148">
        <v>45898</v>
      </c>
      <c r="U172" s="149">
        <v>156</v>
      </c>
      <c r="V172" s="150" t="s">
        <v>115</v>
      </c>
      <c r="W172" s="151" t="s">
        <v>116</v>
      </c>
      <c r="X172" s="152">
        <v>45901</v>
      </c>
      <c r="Y172" s="153">
        <v>156</v>
      </c>
      <c r="Z172" s="141" t="s">
        <v>2</v>
      </c>
      <c r="AA172" s="154">
        <v>45901</v>
      </c>
      <c r="AB172" s="155">
        <v>156</v>
      </c>
      <c r="AC172" s="156" t="s">
        <v>115</v>
      </c>
      <c r="AD172" s="157" t="s">
        <v>115</v>
      </c>
      <c r="AE172" s="105"/>
      <c r="AF172" s="69"/>
      <c r="AG172" s="72">
        <f t="shared" si="24"/>
        <v>0</v>
      </c>
    </row>
    <row r="173" spans="1:33" outlineLevel="1" x14ac:dyDescent="0.25">
      <c r="A173" s="56" t="str">
        <f t="shared" si="25"/>
        <v>A venir</v>
      </c>
      <c r="B173" s="67"/>
      <c r="C173" s="67"/>
      <c r="D173"/>
      <c r="E173" s="48"/>
      <c r="F173" s="48"/>
      <c r="G173" s="110"/>
      <c r="H173" s="41" t="str">
        <f t="shared" si="21"/>
        <v/>
      </c>
      <c r="I173" s="73" t="str">
        <f t="shared" si="22"/>
        <v/>
      </c>
      <c r="J173" s="73"/>
      <c r="K173" s="41">
        <f t="shared" si="23"/>
        <v>0</v>
      </c>
      <c r="L173" s="43">
        <f t="shared" si="26"/>
        <v>0</v>
      </c>
      <c r="M173" s="76">
        <v>156</v>
      </c>
      <c r="N173" s="77">
        <v>156</v>
      </c>
      <c r="O173" s="77">
        <v>156</v>
      </c>
      <c r="P173" s="77">
        <v>156</v>
      </c>
      <c r="Q173" s="77">
        <v>0</v>
      </c>
      <c r="R173" s="146">
        <v>45897</v>
      </c>
      <c r="S173" s="147">
        <v>156</v>
      </c>
      <c r="T173" s="148">
        <v>45898</v>
      </c>
      <c r="U173" s="149">
        <v>156</v>
      </c>
      <c r="V173" s="150" t="s">
        <v>115</v>
      </c>
      <c r="W173" s="151" t="s">
        <v>116</v>
      </c>
      <c r="X173" s="152">
        <v>45901</v>
      </c>
      <c r="Y173" s="153">
        <v>156</v>
      </c>
      <c r="Z173" s="141" t="s">
        <v>2</v>
      </c>
      <c r="AA173" s="154">
        <v>45904</v>
      </c>
      <c r="AB173" s="155">
        <v>156</v>
      </c>
      <c r="AC173" s="156">
        <v>45904</v>
      </c>
      <c r="AD173" s="157">
        <v>0</v>
      </c>
      <c r="AE173" s="105"/>
      <c r="AF173" s="69"/>
      <c r="AG173" s="72">
        <f t="shared" si="24"/>
        <v>0</v>
      </c>
    </row>
    <row r="174" spans="1:33" outlineLevel="1" x14ac:dyDescent="0.25">
      <c r="A174" s="56" t="str">
        <f t="shared" si="25"/>
        <v>A venir</v>
      </c>
      <c r="B174" s="67"/>
      <c r="C174" s="67"/>
      <c r="D174"/>
      <c r="E174" s="48"/>
      <c r="F174" s="48"/>
      <c r="G174" s="110"/>
      <c r="H174" s="41" t="str">
        <f t="shared" si="21"/>
        <v/>
      </c>
      <c r="I174" s="73" t="str">
        <f t="shared" si="22"/>
        <v/>
      </c>
      <c r="J174" s="73"/>
      <c r="K174" s="41">
        <f t="shared" si="23"/>
        <v>0</v>
      </c>
      <c r="L174" s="43">
        <f t="shared" si="26"/>
        <v>0</v>
      </c>
      <c r="M174" s="76">
        <v>154</v>
      </c>
      <c r="N174" s="77">
        <v>154</v>
      </c>
      <c r="O174" s="77">
        <v>154</v>
      </c>
      <c r="P174" s="77">
        <v>154</v>
      </c>
      <c r="Q174" s="77">
        <v>0</v>
      </c>
      <c r="R174" s="146">
        <v>45898</v>
      </c>
      <c r="S174" s="147">
        <v>154</v>
      </c>
      <c r="T174" s="148">
        <v>45898</v>
      </c>
      <c r="U174" s="149">
        <v>154</v>
      </c>
      <c r="V174" s="150" t="s">
        <v>115</v>
      </c>
      <c r="W174" s="151" t="s">
        <v>116</v>
      </c>
      <c r="X174" s="152">
        <v>45901</v>
      </c>
      <c r="Y174" s="153">
        <v>154</v>
      </c>
      <c r="Z174" s="141" t="s">
        <v>2</v>
      </c>
      <c r="AA174" s="154">
        <v>45920</v>
      </c>
      <c r="AB174" s="155">
        <v>154</v>
      </c>
      <c r="AC174" s="156">
        <v>45920</v>
      </c>
      <c r="AD174" s="157">
        <v>154</v>
      </c>
      <c r="AE174" s="105"/>
      <c r="AF174" s="69"/>
      <c r="AG174" s="72">
        <f t="shared" si="24"/>
        <v>0</v>
      </c>
    </row>
    <row r="175" spans="1:33" outlineLevel="1" x14ac:dyDescent="0.25">
      <c r="A175" s="56" t="str">
        <f t="shared" si="25"/>
        <v>A venir</v>
      </c>
      <c r="B175" s="67"/>
      <c r="C175" s="67"/>
      <c r="D175"/>
      <c r="E175" s="48"/>
      <c r="F175" s="48"/>
      <c r="G175" s="110"/>
      <c r="H175" s="41" t="str">
        <f t="shared" si="21"/>
        <v/>
      </c>
      <c r="I175" s="73" t="str">
        <f t="shared" si="22"/>
        <v/>
      </c>
      <c r="J175" s="73"/>
      <c r="K175" s="41">
        <f t="shared" si="23"/>
        <v>0</v>
      </c>
      <c r="L175" s="43">
        <f t="shared" si="26"/>
        <v>0</v>
      </c>
      <c r="M175" s="76">
        <v>154</v>
      </c>
      <c r="N175" s="77">
        <v>154</v>
      </c>
      <c r="O175" s="77">
        <v>154</v>
      </c>
      <c r="P175" s="77">
        <v>154</v>
      </c>
      <c r="Q175" s="77">
        <v>0</v>
      </c>
      <c r="R175" s="146">
        <v>45897</v>
      </c>
      <c r="S175" s="147">
        <v>154</v>
      </c>
      <c r="T175" s="148">
        <v>45901</v>
      </c>
      <c r="U175" s="149">
        <v>154</v>
      </c>
      <c r="V175" s="150" t="s">
        <v>115</v>
      </c>
      <c r="W175" s="151" t="s">
        <v>116</v>
      </c>
      <c r="X175" s="152">
        <v>45901</v>
      </c>
      <c r="Y175" s="153">
        <v>154</v>
      </c>
      <c r="Z175" s="141" t="s">
        <v>2</v>
      </c>
      <c r="AA175" s="154">
        <v>45906</v>
      </c>
      <c r="AB175" s="155">
        <v>154</v>
      </c>
      <c r="AC175" s="156">
        <v>45906</v>
      </c>
      <c r="AD175" s="157">
        <v>154</v>
      </c>
      <c r="AE175" s="105"/>
      <c r="AF175" s="69"/>
      <c r="AG175" s="72">
        <f t="shared" si="24"/>
        <v>0</v>
      </c>
    </row>
    <row r="176" spans="1:33" outlineLevel="1" x14ac:dyDescent="0.25">
      <c r="A176" s="56" t="str">
        <f t="shared" si="25"/>
        <v>A venir</v>
      </c>
      <c r="B176" s="67"/>
      <c r="C176" s="67"/>
      <c r="D176"/>
      <c r="E176" s="48"/>
      <c r="F176" s="48"/>
      <c r="G176" s="110"/>
      <c r="H176" s="41" t="str">
        <f t="shared" si="21"/>
        <v/>
      </c>
      <c r="I176" s="73" t="str">
        <f t="shared" si="22"/>
        <v/>
      </c>
      <c r="J176" s="73"/>
      <c r="K176" s="41">
        <f t="shared" si="23"/>
        <v>0</v>
      </c>
      <c r="L176" s="43">
        <f t="shared" si="26"/>
        <v>0</v>
      </c>
      <c r="M176" s="76">
        <v>156</v>
      </c>
      <c r="N176" s="77">
        <v>156</v>
      </c>
      <c r="O176" s="77">
        <v>156</v>
      </c>
      <c r="P176" s="77">
        <v>156</v>
      </c>
      <c r="Q176" s="77">
        <v>0</v>
      </c>
      <c r="R176" s="146">
        <v>45898</v>
      </c>
      <c r="S176" s="147">
        <v>156</v>
      </c>
      <c r="T176" s="148">
        <v>45901</v>
      </c>
      <c r="U176" s="149">
        <v>156</v>
      </c>
      <c r="V176" s="150" t="s">
        <v>115</v>
      </c>
      <c r="W176" s="151" t="s">
        <v>116</v>
      </c>
      <c r="X176" s="152">
        <v>45902</v>
      </c>
      <c r="Y176" s="153">
        <v>156</v>
      </c>
      <c r="Z176" s="141" t="s">
        <v>2</v>
      </c>
      <c r="AA176" s="154">
        <v>45903</v>
      </c>
      <c r="AB176" s="155">
        <v>156</v>
      </c>
      <c r="AC176" s="156" t="s">
        <v>115</v>
      </c>
      <c r="AD176" s="157" t="s">
        <v>115</v>
      </c>
      <c r="AE176" s="105"/>
      <c r="AF176" s="69"/>
      <c r="AG176" s="72">
        <f t="shared" si="24"/>
        <v>0</v>
      </c>
    </row>
    <row r="177" spans="1:33" outlineLevel="1" x14ac:dyDescent="0.25">
      <c r="A177" s="56" t="str">
        <f t="shared" si="25"/>
        <v>A venir</v>
      </c>
      <c r="B177" s="78"/>
      <c r="C177" s="67"/>
      <c r="D177" s="50"/>
      <c r="E177" s="79"/>
      <c r="F177" s="79"/>
      <c r="G177" s="111"/>
      <c r="H177" s="41" t="str">
        <f t="shared" si="21"/>
        <v/>
      </c>
      <c r="I177" s="73" t="str">
        <f t="shared" si="22"/>
        <v/>
      </c>
      <c r="J177" s="73"/>
      <c r="K177" s="41">
        <f t="shared" si="23"/>
        <v>0</v>
      </c>
      <c r="L177" s="43">
        <f t="shared" si="26"/>
        <v>0</v>
      </c>
      <c r="M177" s="76">
        <v>154</v>
      </c>
      <c r="N177" s="77">
        <v>154</v>
      </c>
      <c r="O177" s="77">
        <v>154</v>
      </c>
      <c r="P177" s="77">
        <v>154</v>
      </c>
      <c r="Q177" s="77">
        <v>0</v>
      </c>
      <c r="R177" s="146">
        <v>45898</v>
      </c>
      <c r="S177" s="147">
        <v>154</v>
      </c>
      <c r="T177" s="148">
        <v>45902</v>
      </c>
      <c r="U177" s="149">
        <v>154</v>
      </c>
      <c r="V177" s="150" t="s">
        <v>115</v>
      </c>
      <c r="W177" s="151" t="s">
        <v>116</v>
      </c>
      <c r="X177" s="152">
        <v>45909</v>
      </c>
      <c r="Y177" s="153">
        <v>154</v>
      </c>
      <c r="Z177" s="141" t="s">
        <v>2</v>
      </c>
      <c r="AA177" s="154">
        <v>45917</v>
      </c>
      <c r="AB177" s="155">
        <v>154</v>
      </c>
      <c r="AC177" s="156" t="s">
        <v>115</v>
      </c>
      <c r="AD177" s="157" t="s">
        <v>115</v>
      </c>
      <c r="AE177" s="105"/>
      <c r="AF177" s="69"/>
      <c r="AG177" s="72">
        <f t="shared" si="24"/>
        <v>0</v>
      </c>
    </row>
    <row r="178" spans="1:33" outlineLevel="1" x14ac:dyDescent="0.25">
      <c r="A178" s="56" t="str">
        <f t="shared" si="25"/>
        <v>A venir</v>
      </c>
      <c r="B178" s="59"/>
      <c r="C178" s="78"/>
      <c r="D178"/>
      <c r="E178" s="48"/>
      <c r="F178" s="48"/>
      <c r="G178" s="110"/>
      <c r="H178" s="41" t="str">
        <f t="shared" si="21"/>
        <v/>
      </c>
      <c r="I178" s="73" t="str">
        <f t="shared" si="22"/>
        <v/>
      </c>
      <c r="J178" s="73"/>
      <c r="K178" s="41">
        <f t="shared" si="23"/>
        <v>0</v>
      </c>
      <c r="L178" s="43">
        <f t="shared" si="26"/>
        <v>0</v>
      </c>
      <c r="M178" s="76" t="s">
        <v>116</v>
      </c>
      <c r="N178" s="77" t="s">
        <v>116</v>
      </c>
      <c r="O178" s="77" t="s">
        <v>116</v>
      </c>
      <c r="P178" s="77" t="s">
        <v>116</v>
      </c>
      <c r="Q178" s="77">
        <v>0</v>
      </c>
      <c r="R178" s="146" t="s">
        <v>116</v>
      </c>
      <c r="S178" s="147" t="s">
        <v>116</v>
      </c>
      <c r="T178" s="148" t="s">
        <v>116</v>
      </c>
      <c r="U178" s="149" t="s">
        <v>116</v>
      </c>
      <c r="V178" s="150" t="s">
        <v>115</v>
      </c>
      <c r="W178" s="151" t="s">
        <v>116</v>
      </c>
      <c r="X178" s="152" t="s">
        <v>116</v>
      </c>
      <c r="Y178" s="153" t="s">
        <v>116</v>
      </c>
      <c r="Z178" s="141" t="s">
        <v>2</v>
      </c>
      <c r="AA178" s="154" t="s">
        <v>116</v>
      </c>
      <c r="AB178" s="155" t="s">
        <v>116</v>
      </c>
      <c r="AC178" s="156" t="s">
        <v>115</v>
      </c>
      <c r="AD178" s="157" t="s">
        <v>115</v>
      </c>
      <c r="AE178" s="105"/>
      <c r="AF178" s="69"/>
      <c r="AG178" s="72">
        <f t="shared" si="24"/>
        <v>0</v>
      </c>
    </row>
    <row r="179" spans="1:33" outlineLevel="1" x14ac:dyDescent="0.25">
      <c r="A179" s="56" t="str">
        <f t="shared" si="25"/>
        <v>A venir</v>
      </c>
      <c r="B179" s="59"/>
      <c r="C179" s="67"/>
      <c r="D179"/>
      <c r="E179" s="48"/>
      <c r="F179" s="48"/>
      <c r="G179" s="110"/>
      <c r="H179" s="41" t="str">
        <f t="shared" si="21"/>
        <v/>
      </c>
      <c r="I179" s="73" t="str">
        <f t="shared" si="22"/>
        <v/>
      </c>
      <c r="J179" s="73"/>
      <c r="K179" s="41">
        <f t="shared" si="23"/>
        <v>0</v>
      </c>
      <c r="L179" s="43">
        <f t="shared" si="26"/>
        <v>0</v>
      </c>
      <c r="M179" s="76" t="s">
        <v>116</v>
      </c>
      <c r="N179" s="77" t="s">
        <v>116</v>
      </c>
      <c r="O179" s="77" t="s">
        <v>116</v>
      </c>
      <c r="P179" s="77" t="s">
        <v>116</v>
      </c>
      <c r="Q179" s="77">
        <v>0</v>
      </c>
      <c r="R179" s="146" t="s">
        <v>116</v>
      </c>
      <c r="S179" s="147" t="s">
        <v>116</v>
      </c>
      <c r="T179" s="148" t="s">
        <v>116</v>
      </c>
      <c r="U179" s="149" t="s">
        <v>116</v>
      </c>
      <c r="V179" s="150" t="s">
        <v>115</v>
      </c>
      <c r="W179" s="151" t="s">
        <v>116</v>
      </c>
      <c r="X179" s="152" t="s">
        <v>116</v>
      </c>
      <c r="Y179" s="153" t="s">
        <v>116</v>
      </c>
      <c r="Z179" s="141" t="s">
        <v>2</v>
      </c>
      <c r="AA179" s="154" t="s">
        <v>116</v>
      </c>
      <c r="AB179" s="155" t="s">
        <v>116</v>
      </c>
      <c r="AC179" s="156" t="s">
        <v>115</v>
      </c>
      <c r="AD179" s="157" t="s">
        <v>115</v>
      </c>
      <c r="AE179" s="105"/>
      <c r="AF179" s="69"/>
      <c r="AG179" s="72">
        <f t="shared" si="24"/>
        <v>0</v>
      </c>
    </row>
    <row r="180" spans="1:33" outlineLevel="1" x14ac:dyDescent="0.25">
      <c r="A180" s="56" t="str">
        <f t="shared" si="25"/>
        <v>A venir</v>
      </c>
      <c r="B180" s="59"/>
      <c r="C180" s="67"/>
      <c r="D180"/>
      <c r="E180" s="48"/>
      <c r="F180" s="48"/>
      <c r="G180" s="110"/>
      <c r="H180" s="41" t="str">
        <f t="shared" si="21"/>
        <v/>
      </c>
      <c r="I180" s="73" t="str">
        <f t="shared" si="22"/>
        <v/>
      </c>
      <c r="J180" s="73"/>
      <c r="K180" s="41">
        <f t="shared" si="23"/>
        <v>0</v>
      </c>
      <c r="L180" s="43">
        <f t="shared" si="26"/>
        <v>0</v>
      </c>
      <c r="M180" s="76" t="s">
        <v>116</v>
      </c>
      <c r="N180" s="77" t="s">
        <v>116</v>
      </c>
      <c r="O180" s="77" t="s">
        <v>116</v>
      </c>
      <c r="P180" s="77" t="s">
        <v>116</v>
      </c>
      <c r="Q180" s="77">
        <v>0</v>
      </c>
      <c r="R180" s="146" t="s">
        <v>116</v>
      </c>
      <c r="S180" s="147" t="s">
        <v>116</v>
      </c>
      <c r="T180" s="148" t="s">
        <v>116</v>
      </c>
      <c r="U180" s="149" t="s">
        <v>116</v>
      </c>
      <c r="V180" s="150" t="s">
        <v>115</v>
      </c>
      <c r="W180" s="151" t="s">
        <v>116</v>
      </c>
      <c r="X180" s="152" t="s">
        <v>116</v>
      </c>
      <c r="Y180" s="153" t="s">
        <v>116</v>
      </c>
      <c r="Z180" s="141" t="s">
        <v>2</v>
      </c>
      <c r="AA180" s="154" t="s">
        <v>116</v>
      </c>
      <c r="AB180" s="155" t="s">
        <v>116</v>
      </c>
      <c r="AC180" s="156" t="s">
        <v>115</v>
      </c>
      <c r="AD180" s="157" t="s">
        <v>115</v>
      </c>
      <c r="AE180" s="105"/>
      <c r="AF180" s="69"/>
      <c r="AG180" s="72">
        <f t="shared" si="24"/>
        <v>0</v>
      </c>
    </row>
    <row r="181" spans="1:33" outlineLevel="1" x14ac:dyDescent="0.25">
      <c r="A181" s="56" t="str">
        <f t="shared" si="25"/>
        <v>A venir</v>
      </c>
      <c r="B181" s="59"/>
      <c r="C181" s="67"/>
      <c r="D181"/>
      <c r="E181" s="48"/>
      <c r="F181" s="48"/>
      <c r="G181" s="110"/>
      <c r="H181" s="41" t="str">
        <f t="shared" si="21"/>
        <v/>
      </c>
      <c r="I181" s="73" t="str">
        <f t="shared" si="22"/>
        <v/>
      </c>
      <c r="J181" s="73"/>
      <c r="K181" s="41">
        <f t="shared" si="23"/>
        <v>0</v>
      </c>
      <c r="L181" s="43">
        <f t="shared" si="26"/>
        <v>0</v>
      </c>
      <c r="M181" s="76" t="s">
        <v>116</v>
      </c>
      <c r="N181" s="77" t="s">
        <v>116</v>
      </c>
      <c r="O181" s="77" t="s">
        <v>116</v>
      </c>
      <c r="P181" s="77" t="s">
        <v>116</v>
      </c>
      <c r="Q181" s="77">
        <v>0</v>
      </c>
      <c r="R181" s="146" t="s">
        <v>116</v>
      </c>
      <c r="S181" s="147" t="s">
        <v>116</v>
      </c>
      <c r="T181" s="148" t="s">
        <v>116</v>
      </c>
      <c r="U181" s="149" t="s">
        <v>116</v>
      </c>
      <c r="V181" s="150" t="s">
        <v>115</v>
      </c>
      <c r="W181" s="151" t="s">
        <v>116</v>
      </c>
      <c r="X181" s="152" t="s">
        <v>116</v>
      </c>
      <c r="Y181" s="153" t="s">
        <v>116</v>
      </c>
      <c r="Z181" s="141" t="s">
        <v>2</v>
      </c>
      <c r="AA181" s="154" t="s">
        <v>116</v>
      </c>
      <c r="AB181" s="155" t="s">
        <v>116</v>
      </c>
      <c r="AC181" s="156" t="s">
        <v>115</v>
      </c>
      <c r="AD181" s="157" t="s">
        <v>115</v>
      </c>
      <c r="AE181" s="105"/>
      <c r="AF181" s="69"/>
      <c r="AG181" s="72">
        <f t="shared" si="24"/>
        <v>0</v>
      </c>
    </row>
    <row r="182" spans="1:33" outlineLevel="1" x14ac:dyDescent="0.25">
      <c r="A182" s="56" t="str">
        <f t="shared" si="25"/>
        <v>A venir</v>
      </c>
      <c r="B182" s="112"/>
      <c r="C182" s="67"/>
      <c r="D182" s="50"/>
      <c r="E182" s="79"/>
      <c r="F182" s="79"/>
      <c r="G182" s="111"/>
      <c r="H182" s="41" t="str">
        <f t="shared" si="21"/>
        <v/>
      </c>
      <c r="I182" s="73" t="str">
        <f t="shared" si="22"/>
        <v/>
      </c>
      <c r="J182" s="73"/>
      <c r="K182" s="41">
        <f t="shared" si="23"/>
        <v>0</v>
      </c>
      <c r="L182" s="43">
        <f t="shared" si="26"/>
        <v>0</v>
      </c>
      <c r="M182" s="76" t="s">
        <v>116</v>
      </c>
      <c r="N182" s="77" t="s">
        <v>116</v>
      </c>
      <c r="O182" s="77" t="s">
        <v>116</v>
      </c>
      <c r="P182" s="77" t="s">
        <v>116</v>
      </c>
      <c r="Q182" s="77">
        <v>0</v>
      </c>
      <c r="R182" s="146" t="s">
        <v>116</v>
      </c>
      <c r="S182" s="147" t="s">
        <v>116</v>
      </c>
      <c r="T182" s="148" t="s">
        <v>116</v>
      </c>
      <c r="U182" s="149" t="s">
        <v>116</v>
      </c>
      <c r="V182" s="150" t="s">
        <v>115</v>
      </c>
      <c r="W182" s="151" t="s">
        <v>116</v>
      </c>
      <c r="X182" s="152" t="s">
        <v>116</v>
      </c>
      <c r="Y182" s="153" t="s">
        <v>116</v>
      </c>
      <c r="Z182" s="141" t="s">
        <v>2</v>
      </c>
      <c r="AA182" s="154" t="s">
        <v>116</v>
      </c>
      <c r="AB182" s="155" t="s">
        <v>116</v>
      </c>
      <c r="AC182" s="156" t="s">
        <v>115</v>
      </c>
      <c r="AD182" s="157" t="s">
        <v>115</v>
      </c>
      <c r="AE182" s="105"/>
      <c r="AF182" s="69"/>
      <c r="AG182" s="72">
        <f t="shared" si="24"/>
        <v>0</v>
      </c>
    </row>
    <row r="183" spans="1:33" outlineLevel="1" x14ac:dyDescent="0.25">
      <c r="A183" s="56" t="str">
        <f t="shared" si="25"/>
        <v>A venir</v>
      </c>
      <c r="B183" s="67"/>
      <c r="C183" s="67"/>
      <c r="D183"/>
      <c r="E183" s="48"/>
      <c r="F183" s="48"/>
      <c r="G183" s="110"/>
      <c r="H183" s="41" t="str">
        <f t="shared" si="21"/>
        <v/>
      </c>
      <c r="I183" s="73" t="str">
        <f t="shared" si="22"/>
        <v/>
      </c>
      <c r="J183" s="73"/>
      <c r="K183" s="41">
        <f t="shared" si="23"/>
        <v>0</v>
      </c>
      <c r="L183" s="43">
        <f t="shared" si="26"/>
        <v>0</v>
      </c>
      <c r="M183" s="76">
        <v>616</v>
      </c>
      <c r="N183" s="77">
        <v>604</v>
      </c>
      <c r="O183" s="77">
        <v>604</v>
      </c>
      <c r="P183" s="77">
        <v>600</v>
      </c>
      <c r="Q183" s="77">
        <v>0</v>
      </c>
      <c r="R183" s="146">
        <v>45902</v>
      </c>
      <c r="S183" s="147">
        <v>616</v>
      </c>
      <c r="T183" s="148">
        <v>45903</v>
      </c>
      <c r="U183" s="149">
        <v>604</v>
      </c>
      <c r="V183" s="150" t="s">
        <v>115</v>
      </c>
      <c r="W183" s="151" t="s">
        <v>116</v>
      </c>
      <c r="X183" s="152">
        <v>45904</v>
      </c>
      <c r="Y183" s="153">
        <v>604</v>
      </c>
      <c r="Z183" s="141" t="s">
        <v>2</v>
      </c>
      <c r="AA183" s="154">
        <v>45912</v>
      </c>
      <c r="AB183" s="155">
        <v>600</v>
      </c>
      <c r="AC183" s="156" t="s">
        <v>115</v>
      </c>
      <c r="AD183" s="157" t="s">
        <v>115</v>
      </c>
      <c r="AE183" s="105"/>
      <c r="AF183" s="69"/>
      <c r="AG183" s="72">
        <f t="shared" si="24"/>
        <v>0</v>
      </c>
    </row>
    <row r="184" spans="1:33" outlineLevel="1" x14ac:dyDescent="0.25">
      <c r="A184" s="56" t="str">
        <f t="shared" si="25"/>
        <v>A venir</v>
      </c>
      <c r="B184" s="67"/>
      <c r="C184" s="67"/>
      <c r="D184"/>
      <c r="E184" s="48"/>
      <c r="F184" s="48"/>
      <c r="G184" s="110"/>
      <c r="H184" s="41" t="str">
        <f t="shared" si="21"/>
        <v/>
      </c>
      <c r="I184" s="73" t="str">
        <f t="shared" si="22"/>
        <v/>
      </c>
      <c r="J184" s="73"/>
      <c r="K184" s="41">
        <f t="shared" si="23"/>
        <v>0</v>
      </c>
      <c r="L184" s="43">
        <f t="shared" si="26"/>
        <v>0</v>
      </c>
      <c r="M184" s="76">
        <v>616</v>
      </c>
      <c r="N184" s="77">
        <v>604</v>
      </c>
      <c r="O184" s="77">
        <v>604</v>
      </c>
      <c r="P184" s="77">
        <v>604</v>
      </c>
      <c r="Q184" s="77">
        <v>0</v>
      </c>
      <c r="R184" s="146">
        <v>45902</v>
      </c>
      <c r="S184" s="147">
        <v>616</v>
      </c>
      <c r="T184" s="148">
        <v>45903</v>
      </c>
      <c r="U184" s="149">
        <v>604</v>
      </c>
      <c r="V184" s="150" t="s">
        <v>115</v>
      </c>
      <c r="W184" s="151" t="s">
        <v>116</v>
      </c>
      <c r="X184" s="152">
        <v>45908</v>
      </c>
      <c r="Y184" s="153">
        <v>604</v>
      </c>
      <c r="Z184" s="141" t="s">
        <v>2</v>
      </c>
      <c r="AA184" s="154">
        <v>45920</v>
      </c>
      <c r="AB184" s="155">
        <v>604</v>
      </c>
      <c r="AC184" s="156">
        <v>45920</v>
      </c>
      <c r="AD184" s="157">
        <v>604</v>
      </c>
      <c r="AE184" s="105"/>
      <c r="AF184" s="69"/>
      <c r="AG184" s="72">
        <f t="shared" si="24"/>
        <v>0</v>
      </c>
    </row>
    <row r="185" spans="1:33" outlineLevel="1" x14ac:dyDescent="0.25">
      <c r="A185" s="56" t="str">
        <f t="shared" si="25"/>
        <v>A venir</v>
      </c>
      <c r="B185" s="67"/>
      <c r="C185" s="67"/>
      <c r="D185"/>
      <c r="E185" s="48"/>
      <c r="F185" s="48"/>
      <c r="G185" s="110"/>
      <c r="H185" s="41" t="str">
        <f t="shared" si="21"/>
        <v/>
      </c>
      <c r="I185" s="73" t="str">
        <f t="shared" si="22"/>
        <v/>
      </c>
      <c r="J185" s="73"/>
      <c r="K185" s="41">
        <f t="shared" si="23"/>
        <v>0</v>
      </c>
      <c r="L185" s="43">
        <f t="shared" si="26"/>
        <v>0</v>
      </c>
      <c r="M185" s="76">
        <v>614</v>
      </c>
      <c r="N185" s="77">
        <v>602</v>
      </c>
      <c r="O185" s="77">
        <v>602</v>
      </c>
      <c r="P185" s="77">
        <v>600</v>
      </c>
      <c r="Q185" s="77">
        <v>0</v>
      </c>
      <c r="R185" s="146">
        <v>45902</v>
      </c>
      <c r="S185" s="147">
        <v>614</v>
      </c>
      <c r="T185" s="148">
        <v>45903</v>
      </c>
      <c r="U185" s="149">
        <v>602</v>
      </c>
      <c r="V185" s="150" t="s">
        <v>115</v>
      </c>
      <c r="W185" s="151" t="s">
        <v>116</v>
      </c>
      <c r="X185" s="152">
        <v>45904</v>
      </c>
      <c r="Y185" s="153">
        <v>602</v>
      </c>
      <c r="Z185" s="141" t="s">
        <v>2</v>
      </c>
      <c r="AA185" s="154">
        <v>45917</v>
      </c>
      <c r="AB185" s="155">
        <v>600</v>
      </c>
      <c r="AC185" s="156" t="s">
        <v>115</v>
      </c>
      <c r="AD185" s="157" t="s">
        <v>115</v>
      </c>
      <c r="AE185" s="105"/>
      <c r="AF185" s="69"/>
      <c r="AG185" s="72">
        <f t="shared" si="24"/>
        <v>0</v>
      </c>
    </row>
    <row r="186" spans="1:33" outlineLevel="1" x14ac:dyDescent="0.25">
      <c r="A186" s="56" t="str">
        <f t="shared" si="25"/>
        <v>A venir</v>
      </c>
      <c r="B186" s="67"/>
      <c r="C186" s="67"/>
      <c r="D186"/>
      <c r="E186" s="48"/>
      <c r="F186" s="48"/>
      <c r="G186" s="110"/>
      <c r="H186" s="41" t="str">
        <f t="shared" si="21"/>
        <v/>
      </c>
      <c r="I186" s="73" t="str">
        <f t="shared" si="22"/>
        <v/>
      </c>
      <c r="J186" s="73"/>
      <c r="K186" s="41">
        <f t="shared" si="23"/>
        <v>0</v>
      </c>
      <c r="L186" s="43">
        <f t="shared" si="26"/>
        <v>0</v>
      </c>
      <c r="M186" s="76">
        <v>596</v>
      </c>
      <c r="N186" s="77">
        <v>572</v>
      </c>
      <c r="O186" s="77">
        <v>572</v>
      </c>
      <c r="P186" s="77" t="s">
        <v>116</v>
      </c>
      <c r="Q186" s="77">
        <v>0</v>
      </c>
      <c r="R186" s="146">
        <v>45903</v>
      </c>
      <c r="S186" s="147">
        <v>596</v>
      </c>
      <c r="T186" s="148">
        <v>45904</v>
      </c>
      <c r="U186" s="149">
        <v>572</v>
      </c>
      <c r="V186" s="150">
        <v>45905</v>
      </c>
      <c r="W186" s="151">
        <v>572</v>
      </c>
      <c r="X186" s="152">
        <v>45905</v>
      </c>
      <c r="Y186" s="153">
        <v>572</v>
      </c>
      <c r="Z186" s="141" t="s">
        <v>2</v>
      </c>
      <c r="AA186" s="154" t="s">
        <v>116</v>
      </c>
      <c r="AB186" s="155" t="s">
        <v>116</v>
      </c>
      <c r="AC186" s="156">
        <v>45919</v>
      </c>
      <c r="AD186" s="157">
        <v>0</v>
      </c>
      <c r="AE186" s="105"/>
      <c r="AF186" s="69"/>
      <c r="AG186" s="72">
        <f t="shared" si="24"/>
        <v>0</v>
      </c>
    </row>
    <row r="187" spans="1:33" outlineLevel="1" x14ac:dyDescent="0.25">
      <c r="A187" s="56" t="str">
        <f t="shared" si="25"/>
        <v>A venir</v>
      </c>
      <c r="B187" s="112"/>
      <c r="C187" s="67"/>
      <c r="D187" s="50"/>
      <c r="E187" s="79"/>
      <c r="F187" s="79"/>
      <c r="G187" s="111"/>
      <c r="H187" s="41" t="str">
        <f t="shared" si="21"/>
        <v/>
      </c>
      <c r="I187" s="73" t="str">
        <f t="shared" si="22"/>
        <v/>
      </c>
      <c r="J187" s="73"/>
      <c r="K187" s="41">
        <f t="shared" si="23"/>
        <v>0</v>
      </c>
      <c r="L187" s="43">
        <f t="shared" si="26"/>
        <v>0</v>
      </c>
      <c r="M187" s="76" t="s">
        <v>116</v>
      </c>
      <c r="N187" s="77" t="s">
        <v>116</v>
      </c>
      <c r="O187" s="77" t="s">
        <v>116</v>
      </c>
      <c r="P187" s="77" t="s">
        <v>116</v>
      </c>
      <c r="Q187" s="77">
        <v>0</v>
      </c>
      <c r="R187" s="146" t="s">
        <v>116</v>
      </c>
      <c r="S187" s="147" t="s">
        <v>116</v>
      </c>
      <c r="T187" s="148" t="s">
        <v>116</v>
      </c>
      <c r="U187" s="149" t="s">
        <v>116</v>
      </c>
      <c r="V187" s="150" t="s">
        <v>115</v>
      </c>
      <c r="W187" s="151" t="s">
        <v>116</v>
      </c>
      <c r="X187" s="152" t="s">
        <v>116</v>
      </c>
      <c r="Y187" s="153" t="s">
        <v>116</v>
      </c>
      <c r="Z187" s="141" t="s">
        <v>2</v>
      </c>
      <c r="AA187" s="154" t="s">
        <v>116</v>
      </c>
      <c r="AB187" s="155" t="s">
        <v>116</v>
      </c>
      <c r="AC187" s="156" t="s">
        <v>115</v>
      </c>
      <c r="AD187" s="157" t="s">
        <v>115</v>
      </c>
      <c r="AE187" s="105"/>
      <c r="AF187" s="69"/>
      <c r="AG187" s="72">
        <f t="shared" si="24"/>
        <v>0</v>
      </c>
    </row>
    <row r="188" spans="1:33" outlineLevel="1" x14ac:dyDescent="0.25">
      <c r="A188" s="56" t="str">
        <f t="shared" si="25"/>
        <v>A venir</v>
      </c>
      <c r="B188" s="80"/>
      <c r="C188" s="78"/>
      <c r="D188" s="80"/>
      <c r="E188" s="81"/>
      <c r="F188" s="81"/>
      <c r="G188" s="114"/>
      <c r="H188" s="41" t="str">
        <f t="shared" si="21"/>
        <v/>
      </c>
      <c r="I188" s="73" t="str">
        <f t="shared" si="22"/>
        <v/>
      </c>
      <c r="J188" s="73"/>
      <c r="K188" s="41">
        <f t="shared" si="23"/>
        <v>0</v>
      </c>
      <c r="L188" s="43">
        <f t="shared" si="26"/>
        <v>0</v>
      </c>
      <c r="M188" s="76">
        <v>156</v>
      </c>
      <c r="N188" s="77">
        <v>156</v>
      </c>
      <c r="O188" s="77">
        <v>156</v>
      </c>
      <c r="P188" s="77">
        <v>156</v>
      </c>
      <c r="Q188" s="77">
        <v>0</v>
      </c>
      <c r="R188" s="146">
        <v>45859</v>
      </c>
      <c r="S188" s="147">
        <v>156</v>
      </c>
      <c r="T188" s="148">
        <v>45860</v>
      </c>
      <c r="U188" s="149">
        <v>156</v>
      </c>
      <c r="V188" s="150">
        <v>45861</v>
      </c>
      <c r="W188" s="151">
        <v>156</v>
      </c>
      <c r="X188" s="152">
        <v>45861</v>
      </c>
      <c r="Y188" s="153">
        <v>156</v>
      </c>
      <c r="Z188" s="141" t="s">
        <v>2</v>
      </c>
      <c r="AA188" s="154">
        <v>45863</v>
      </c>
      <c r="AB188" s="155">
        <v>156</v>
      </c>
      <c r="AC188" s="156" t="s">
        <v>115</v>
      </c>
      <c r="AD188" s="157" t="s">
        <v>115</v>
      </c>
      <c r="AE188" s="105"/>
      <c r="AF188" s="69"/>
      <c r="AG188" s="72">
        <f t="shared" si="24"/>
        <v>0</v>
      </c>
    </row>
    <row r="189" spans="1:33" outlineLevel="1" x14ac:dyDescent="0.25">
      <c r="A189" s="56" t="str">
        <f t="shared" si="25"/>
        <v>A venir</v>
      </c>
      <c r="B189" s="67"/>
      <c r="C189" s="67"/>
      <c r="D189" s="67"/>
      <c r="E189" s="48"/>
      <c r="F189" s="48"/>
      <c r="G189" s="115"/>
      <c r="H189" s="41" t="str">
        <f t="shared" si="21"/>
        <v/>
      </c>
      <c r="I189" s="73" t="str">
        <f t="shared" si="22"/>
        <v/>
      </c>
      <c r="J189" s="73"/>
      <c r="K189" s="41">
        <f t="shared" si="23"/>
        <v>0</v>
      </c>
      <c r="L189" s="43">
        <f t="shared" si="26"/>
        <v>0</v>
      </c>
      <c r="M189" s="76">
        <v>156</v>
      </c>
      <c r="N189" s="77">
        <v>156</v>
      </c>
      <c r="O189" s="77">
        <v>156</v>
      </c>
      <c r="P189" s="77">
        <v>156</v>
      </c>
      <c r="Q189" s="77">
        <v>0</v>
      </c>
      <c r="R189" s="146">
        <v>45859</v>
      </c>
      <c r="S189" s="147">
        <v>156</v>
      </c>
      <c r="T189" s="148">
        <v>45860</v>
      </c>
      <c r="U189" s="149">
        <v>156</v>
      </c>
      <c r="V189" s="150">
        <v>45861</v>
      </c>
      <c r="W189" s="151">
        <v>156</v>
      </c>
      <c r="X189" s="152">
        <v>45861</v>
      </c>
      <c r="Y189" s="153">
        <v>156</v>
      </c>
      <c r="Z189" s="141" t="s">
        <v>2</v>
      </c>
      <c r="AA189" s="154">
        <v>45902</v>
      </c>
      <c r="AB189" s="155">
        <v>156</v>
      </c>
      <c r="AC189" s="156">
        <v>45902</v>
      </c>
      <c r="AD189" s="157">
        <v>0</v>
      </c>
      <c r="AE189" s="105"/>
      <c r="AF189" s="69"/>
      <c r="AG189" s="72">
        <f t="shared" si="24"/>
        <v>0</v>
      </c>
    </row>
    <row r="190" spans="1:33" outlineLevel="1" x14ac:dyDescent="0.25">
      <c r="A190" s="56" t="str">
        <f t="shared" si="25"/>
        <v>A venir</v>
      </c>
      <c r="B190" s="67"/>
      <c r="C190" s="67"/>
      <c r="D190" s="67"/>
      <c r="E190" s="48"/>
      <c r="F190" s="48"/>
      <c r="G190" s="115"/>
      <c r="H190" s="41" t="str">
        <f t="shared" si="21"/>
        <v/>
      </c>
      <c r="I190" s="73" t="str">
        <f t="shared" si="22"/>
        <v/>
      </c>
      <c r="J190" s="73"/>
      <c r="K190" s="41">
        <f t="shared" si="23"/>
        <v>0</v>
      </c>
      <c r="L190" s="43">
        <f t="shared" si="26"/>
        <v>0</v>
      </c>
      <c r="M190" s="76">
        <v>156</v>
      </c>
      <c r="N190" s="77">
        <v>156</v>
      </c>
      <c r="O190" s="77">
        <v>156</v>
      </c>
      <c r="P190" s="77">
        <v>156</v>
      </c>
      <c r="Q190" s="77">
        <v>0</v>
      </c>
      <c r="R190" s="146">
        <v>45859</v>
      </c>
      <c r="S190" s="147">
        <v>156</v>
      </c>
      <c r="T190" s="148">
        <v>45860</v>
      </c>
      <c r="U190" s="149">
        <v>156</v>
      </c>
      <c r="V190" s="150">
        <v>45861</v>
      </c>
      <c r="W190" s="151">
        <v>156</v>
      </c>
      <c r="X190" s="152">
        <v>45861</v>
      </c>
      <c r="Y190" s="153">
        <v>156</v>
      </c>
      <c r="Z190" s="141" t="s">
        <v>2</v>
      </c>
      <c r="AA190" s="154">
        <v>45863</v>
      </c>
      <c r="AB190" s="155">
        <v>156</v>
      </c>
      <c r="AC190" s="156" t="s">
        <v>115</v>
      </c>
      <c r="AD190" s="157" t="s">
        <v>115</v>
      </c>
      <c r="AE190" s="105"/>
      <c r="AF190" s="69"/>
      <c r="AG190" s="72">
        <f t="shared" si="24"/>
        <v>0</v>
      </c>
    </row>
    <row r="191" spans="1:33" outlineLevel="1" x14ac:dyDescent="0.25">
      <c r="A191" s="56" t="str">
        <f t="shared" si="25"/>
        <v>A venir</v>
      </c>
      <c r="B191" s="67"/>
      <c r="C191" s="67"/>
      <c r="D191" s="67"/>
      <c r="E191" s="48"/>
      <c r="F191" s="48"/>
      <c r="G191" s="115"/>
      <c r="H191" s="41" t="str">
        <f t="shared" si="21"/>
        <v/>
      </c>
      <c r="I191" s="73" t="str">
        <f t="shared" si="22"/>
        <v/>
      </c>
      <c r="J191" s="73"/>
      <c r="K191" s="41">
        <f t="shared" si="23"/>
        <v>0</v>
      </c>
      <c r="L191" s="43">
        <f t="shared" si="26"/>
        <v>0</v>
      </c>
      <c r="M191" s="76">
        <v>156</v>
      </c>
      <c r="N191" s="77">
        <v>156</v>
      </c>
      <c r="O191" s="77">
        <v>156</v>
      </c>
      <c r="P191" s="77">
        <v>156</v>
      </c>
      <c r="Q191" s="77">
        <v>0</v>
      </c>
      <c r="R191" s="146">
        <v>45859</v>
      </c>
      <c r="S191" s="147">
        <v>156</v>
      </c>
      <c r="T191" s="148">
        <v>45860</v>
      </c>
      <c r="U191" s="149">
        <v>156</v>
      </c>
      <c r="V191" s="150">
        <v>45861</v>
      </c>
      <c r="W191" s="151">
        <v>156</v>
      </c>
      <c r="X191" s="152">
        <v>45861</v>
      </c>
      <c r="Y191" s="153">
        <v>156</v>
      </c>
      <c r="Z191" s="141" t="s">
        <v>2</v>
      </c>
      <c r="AA191" s="154">
        <v>45890</v>
      </c>
      <c r="AB191" s="155">
        <v>156</v>
      </c>
      <c r="AC191" s="156">
        <v>45890</v>
      </c>
      <c r="AD191" s="157">
        <v>156</v>
      </c>
      <c r="AE191" s="105"/>
      <c r="AF191" s="69"/>
      <c r="AG191" s="72">
        <f t="shared" si="24"/>
        <v>0</v>
      </c>
    </row>
    <row r="192" spans="1:33" outlineLevel="1" x14ac:dyDescent="0.25">
      <c r="A192" s="56" t="str">
        <f t="shared" si="25"/>
        <v>A venir</v>
      </c>
      <c r="B192" s="67"/>
      <c r="C192" s="67"/>
      <c r="D192" s="67"/>
      <c r="E192" s="48"/>
      <c r="F192" s="48"/>
      <c r="G192" s="115"/>
      <c r="H192" s="41" t="str">
        <f t="shared" si="21"/>
        <v/>
      </c>
      <c r="I192" s="73" t="str">
        <f t="shared" si="22"/>
        <v/>
      </c>
      <c r="J192" s="73"/>
      <c r="K192" s="41">
        <f t="shared" si="23"/>
        <v>0</v>
      </c>
      <c r="L192" s="43">
        <f t="shared" si="26"/>
        <v>0</v>
      </c>
      <c r="M192" s="76">
        <v>156</v>
      </c>
      <c r="N192" s="77">
        <v>156</v>
      </c>
      <c r="O192" s="77">
        <v>156</v>
      </c>
      <c r="P192" s="77">
        <v>156</v>
      </c>
      <c r="Q192" s="77">
        <v>0</v>
      </c>
      <c r="R192" s="146">
        <v>45859</v>
      </c>
      <c r="S192" s="147">
        <v>156</v>
      </c>
      <c r="T192" s="148">
        <v>45860</v>
      </c>
      <c r="U192" s="149">
        <v>156</v>
      </c>
      <c r="V192" s="150" t="s">
        <v>115</v>
      </c>
      <c r="W192" s="151" t="s">
        <v>116</v>
      </c>
      <c r="X192" s="152">
        <v>45861</v>
      </c>
      <c r="Y192" s="153">
        <v>156</v>
      </c>
      <c r="Z192" s="141" t="s">
        <v>2</v>
      </c>
      <c r="AA192" s="154">
        <v>45862</v>
      </c>
      <c r="AB192" s="155">
        <v>156</v>
      </c>
      <c r="AC192" s="156" t="s">
        <v>115</v>
      </c>
      <c r="AD192" s="157" t="s">
        <v>115</v>
      </c>
      <c r="AE192" s="105"/>
      <c r="AF192" s="69"/>
      <c r="AG192" s="72">
        <f t="shared" si="24"/>
        <v>0</v>
      </c>
    </row>
    <row r="193" spans="1:33" outlineLevel="1" x14ac:dyDescent="0.25">
      <c r="A193" s="56" t="str">
        <f t="shared" si="25"/>
        <v>A venir</v>
      </c>
      <c r="B193" s="80"/>
      <c r="C193" s="80"/>
      <c r="D193" s="80"/>
      <c r="E193" s="81"/>
      <c r="F193" s="81"/>
      <c r="G193" s="114"/>
      <c r="H193" s="41" t="str">
        <f t="shared" si="21"/>
        <v/>
      </c>
      <c r="I193" s="73" t="str">
        <f t="shared" si="22"/>
        <v/>
      </c>
      <c r="J193" s="73"/>
      <c r="K193" s="41">
        <f t="shared" si="23"/>
        <v>0</v>
      </c>
      <c r="L193" s="43">
        <f t="shared" si="26"/>
        <v>0</v>
      </c>
      <c r="M193" s="76">
        <v>154</v>
      </c>
      <c r="N193" s="77">
        <v>151</v>
      </c>
      <c r="O193" s="77">
        <v>151</v>
      </c>
      <c r="P193" s="77">
        <v>151</v>
      </c>
      <c r="Q193" s="77">
        <v>0</v>
      </c>
      <c r="R193" s="146">
        <v>45904</v>
      </c>
      <c r="S193" s="147">
        <v>154</v>
      </c>
      <c r="T193" s="148">
        <v>45905</v>
      </c>
      <c r="U193" s="149">
        <v>151</v>
      </c>
      <c r="V193" s="150">
        <v>45905</v>
      </c>
      <c r="W193" s="151">
        <v>151</v>
      </c>
      <c r="X193" s="152">
        <v>45909</v>
      </c>
      <c r="Y193" s="153">
        <v>151</v>
      </c>
      <c r="Z193" s="141" t="s">
        <v>2</v>
      </c>
      <c r="AA193" s="154">
        <v>45910</v>
      </c>
      <c r="AB193" s="155">
        <v>151</v>
      </c>
      <c r="AC193" s="156" t="s">
        <v>115</v>
      </c>
      <c r="AD193" s="157" t="s">
        <v>115</v>
      </c>
      <c r="AE193" s="105"/>
      <c r="AF193" s="69"/>
      <c r="AG193" s="72">
        <f t="shared" si="24"/>
        <v>0</v>
      </c>
    </row>
    <row r="194" spans="1:33" outlineLevel="1" x14ac:dyDescent="0.25">
      <c r="A194" s="56" t="str">
        <f t="shared" si="25"/>
        <v>A venir</v>
      </c>
      <c r="B194" s="67"/>
      <c r="C194" s="67"/>
      <c r="D194" s="67"/>
      <c r="E194" s="48"/>
      <c r="F194" s="48"/>
      <c r="G194" s="115"/>
      <c r="H194" s="41" t="str">
        <f t="shared" si="21"/>
        <v/>
      </c>
      <c r="I194" s="73" t="str">
        <f t="shared" si="22"/>
        <v/>
      </c>
      <c r="J194" s="73"/>
      <c r="K194" s="41">
        <f t="shared" si="23"/>
        <v>0</v>
      </c>
      <c r="L194" s="43">
        <f t="shared" si="26"/>
        <v>0</v>
      </c>
      <c r="M194" s="76">
        <v>155</v>
      </c>
      <c r="N194" s="77">
        <v>152</v>
      </c>
      <c r="O194" s="77">
        <v>152</v>
      </c>
      <c r="P194" s="77">
        <v>151</v>
      </c>
      <c r="Q194" s="77">
        <v>0</v>
      </c>
      <c r="R194" s="146">
        <v>45904</v>
      </c>
      <c r="S194" s="147">
        <v>155</v>
      </c>
      <c r="T194" s="148">
        <v>45905</v>
      </c>
      <c r="U194" s="149">
        <v>152</v>
      </c>
      <c r="V194" s="150" t="s">
        <v>115</v>
      </c>
      <c r="W194" s="151" t="s">
        <v>116</v>
      </c>
      <c r="X194" s="152">
        <v>45908</v>
      </c>
      <c r="Y194" s="153">
        <v>152</v>
      </c>
      <c r="Z194" s="141" t="s">
        <v>2</v>
      </c>
      <c r="AA194" s="154">
        <v>45909</v>
      </c>
      <c r="AB194" s="155">
        <v>151</v>
      </c>
      <c r="AC194" s="156" t="s">
        <v>115</v>
      </c>
      <c r="AD194" s="157" t="s">
        <v>115</v>
      </c>
      <c r="AE194" s="105"/>
      <c r="AF194" s="69"/>
      <c r="AG194" s="72">
        <f t="shared" si="24"/>
        <v>0</v>
      </c>
    </row>
    <row r="195" spans="1:33" outlineLevel="1" x14ac:dyDescent="0.25">
      <c r="A195" s="56" t="str">
        <f t="shared" si="25"/>
        <v>A venir</v>
      </c>
      <c r="B195" s="78"/>
      <c r="C195" s="67"/>
      <c r="D195" s="78"/>
      <c r="E195" s="79"/>
      <c r="F195" s="79"/>
      <c r="G195" s="116"/>
      <c r="H195" s="41" t="str">
        <f t="shared" si="21"/>
        <v/>
      </c>
      <c r="I195" s="73" t="str">
        <f t="shared" si="22"/>
        <v/>
      </c>
      <c r="J195" s="73"/>
      <c r="K195" s="41">
        <f t="shared" si="23"/>
        <v>0</v>
      </c>
      <c r="L195" s="43">
        <f t="shared" si="26"/>
        <v>0</v>
      </c>
      <c r="M195" s="76">
        <v>155</v>
      </c>
      <c r="N195" s="77">
        <v>152</v>
      </c>
      <c r="O195" s="77">
        <v>152</v>
      </c>
      <c r="P195" s="77">
        <v>152</v>
      </c>
      <c r="Q195" s="77">
        <v>0</v>
      </c>
      <c r="R195" s="146">
        <v>45904</v>
      </c>
      <c r="S195" s="147">
        <v>155</v>
      </c>
      <c r="T195" s="148">
        <v>45905</v>
      </c>
      <c r="U195" s="149">
        <v>152</v>
      </c>
      <c r="V195" s="150" t="s">
        <v>115</v>
      </c>
      <c r="W195" s="151" t="s">
        <v>116</v>
      </c>
      <c r="X195" s="152">
        <v>45908</v>
      </c>
      <c r="Y195" s="153">
        <v>152</v>
      </c>
      <c r="Z195" s="141" t="s">
        <v>2</v>
      </c>
      <c r="AA195" s="154">
        <v>45909</v>
      </c>
      <c r="AB195" s="155">
        <v>152</v>
      </c>
      <c r="AC195" s="156" t="s">
        <v>115</v>
      </c>
      <c r="AD195" s="157" t="s">
        <v>115</v>
      </c>
      <c r="AE195" s="105"/>
      <c r="AF195" s="69"/>
      <c r="AG195" s="72">
        <f t="shared" si="24"/>
        <v>0</v>
      </c>
    </row>
    <row r="196" spans="1:33" outlineLevel="1" x14ac:dyDescent="0.25">
      <c r="A196" s="56" t="str">
        <f t="shared" si="25"/>
        <v>A venir</v>
      </c>
      <c r="B196" s="67"/>
      <c r="C196" s="67"/>
      <c r="D196" s="67"/>
      <c r="E196" s="48"/>
      <c r="F196" s="48"/>
      <c r="G196" s="115"/>
      <c r="H196" s="41" t="str">
        <f t="shared" ref="H196:H259" si="27">MID(C196,1,7)</f>
        <v/>
      </c>
      <c r="I196" s="73" t="str">
        <f t="shared" ref="I196:I259" si="28">IF(G196&gt;0,G196,"")</f>
        <v/>
      </c>
      <c r="J196" s="73"/>
      <c r="K196" s="41">
        <f t="shared" ref="K196:K259" si="29">E196</f>
        <v>0</v>
      </c>
      <c r="L196" s="43">
        <f t="shared" si="26"/>
        <v>0</v>
      </c>
      <c r="M196" s="76">
        <v>156</v>
      </c>
      <c r="N196" s="77">
        <v>156</v>
      </c>
      <c r="O196" s="77">
        <v>156</v>
      </c>
      <c r="P196" s="77">
        <v>156</v>
      </c>
      <c r="Q196" s="77">
        <v>0</v>
      </c>
      <c r="R196" s="146">
        <v>45915</v>
      </c>
      <c r="S196" s="147">
        <v>156</v>
      </c>
      <c r="T196" s="148">
        <v>45916</v>
      </c>
      <c r="U196" s="149">
        <v>156</v>
      </c>
      <c r="V196" s="150">
        <v>45917</v>
      </c>
      <c r="W196" s="151">
        <v>156</v>
      </c>
      <c r="X196" s="152">
        <v>45917</v>
      </c>
      <c r="Y196" s="153">
        <v>156</v>
      </c>
      <c r="Z196" s="141" t="s">
        <v>2</v>
      </c>
      <c r="AA196" s="154">
        <v>45919</v>
      </c>
      <c r="AB196" s="155">
        <v>156</v>
      </c>
      <c r="AC196" s="156" t="s">
        <v>115</v>
      </c>
      <c r="AD196" s="157" t="s">
        <v>115</v>
      </c>
      <c r="AE196" s="105"/>
      <c r="AF196" s="69"/>
      <c r="AG196" s="72">
        <f t="shared" ref="AG196:AG259" si="30">B196</f>
        <v>0</v>
      </c>
    </row>
    <row r="197" spans="1:33" outlineLevel="1" x14ac:dyDescent="0.25">
      <c r="A197" s="56" t="str">
        <f t="shared" ref="A197:A233" si="31">IF(B197&gt;1,B197,"A venir")</f>
        <v>A venir</v>
      </c>
      <c r="B197" s="67"/>
      <c r="C197" s="67"/>
      <c r="D197" s="67"/>
      <c r="E197" s="48"/>
      <c r="F197" s="48"/>
      <c r="G197" s="115"/>
      <c r="H197" s="41" t="str">
        <f t="shared" si="27"/>
        <v/>
      </c>
      <c r="I197" s="73" t="str">
        <f t="shared" si="28"/>
        <v/>
      </c>
      <c r="J197" s="73"/>
      <c r="K197" s="41">
        <f t="shared" si="29"/>
        <v>0</v>
      </c>
      <c r="L197" s="43">
        <f t="shared" ref="L197:L260" si="32">K197</f>
        <v>0</v>
      </c>
      <c r="M197" s="76">
        <v>156</v>
      </c>
      <c r="N197" s="77">
        <v>156</v>
      </c>
      <c r="O197" s="77">
        <v>156</v>
      </c>
      <c r="P197" s="77">
        <v>156</v>
      </c>
      <c r="Q197" s="77">
        <v>0</v>
      </c>
      <c r="R197" s="146">
        <v>45915</v>
      </c>
      <c r="S197" s="147">
        <v>156</v>
      </c>
      <c r="T197" s="148">
        <v>45916</v>
      </c>
      <c r="U197" s="149">
        <v>156</v>
      </c>
      <c r="V197" s="150">
        <v>45917</v>
      </c>
      <c r="W197" s="151">
        <v>156</v>
      </c>
      <c r="X197" s="152">
        <v>45917</v>
      </c>
      <c r="Y197" s="153">
        <v>156</v>
      </c>
      <c r="Z197" s="141" t="s">
        <v>2</v>
      </c>
      <c r="AA197" s="154">
        <v>45919</v>
      </c>
      <c r="AB197" s="155">
        <v>156</v>
      </c>
      <c r="AC197" s="156" t="s">
        <v>115</v>
      </c>
      <c r="AD197" s="157" t="s">
        <v>115</v>
      </c>
      <c r="AE197" s="105"/>
      <c r="AF197" s="69"/>
      <c r="AG197" s="72">
        <f t="shared" si="30"/>
        <v>0</v>
      </c>
    </row>
    <row r="198" spans="1:33" outlineLevel="1" x14ac:dyDescent="0.25">
      <c r="A198" s="56" t="str">
        <f t="shared" si="31"/>
        <v>A venir</v>
      </c>
      <c r="B198" s="67"/>
      <c r="C198" s="67"/>
      <c r="D198" s="67"/>
      <c r="E198" s="48"/>
      <c r="F198" s="48"/>
      <c r="G198" s="115"/>
      <c r="H198" s="41" t="str">
        <f t="shared" si="27"/>
        <v/>
      </c>
      <c r="I198" s="73" t="str">
        <f t="shared" si="28"/>
        <v/>
      </c>
      <c r="J198" s="73"/>
      <c r="K198" s="41">
        <f t="shared" si="29"/>
        <v>0</v>
      </c>
      <c r="L198" s="43">
        <f t="shared" si="32"/>
        <v>0</v>
      </c>
      <c r="M198" s="76">
        <v>155</v>
      </c>
      <c r="N198" s="77">
        <v>155</v>
      </c>
      <c r="O198" s="77">
        <v>155</v>
      </c>
      <c r="P198" s="77">
        <v>156</v>
      </c>
      <c r="Q198" s="77">
        <v>0</v>
      </c>
      <c r="R198" s="146">
        <v>45915</v>
      </c>
      <c r="S198" s="147">
        <v>155</v>
      </c>
      <c r="T198" s="148">
        <v>45916</v>
      </c>
      <c r="U198" s="149">
        <v>155</v>
      </c>
      <c r="V198" s="150">
        <v>45917</v>
      </c>
      <c r="W198" s="151">
        <v>155</v>
      </c>
      <c r="X198" s="152">
        <v>45917</v>
      </c>
      <c r="Y198" s="153">
        <v>155</v>
      </c>
      <c r="Z198" s="141" t="s">
        <v>2</v>
      </c>
      <c r="AA198" s="154">
        <v>45919</v>
      </c>
      <c r="AB198" s="155">
        <v>156</v>
      </c>
      <c r="AC198" s="156" t="s">
        <v>115</v>
      </c>
      <c r="AD198" s="157" t="s">
        <v>115</v>
      </c>
      <c r="AE198" s="105"/>
      <c r="AF198" s="69"/>
      <c r="AG198" s="72">
        <f t="shared" si="30"/>
        <v>0</v>
      </c>
    </row>
    <row r="199" spans="1:33" outlineLevel="1" x14ac:dyDescent="0.25">
      <c r="A199" s="56" t="str">
        <f t="shared" si="31"/>
        <v>A venir</v>
      </c>
      <c r="B199" s="67"/>
      <c r="C199" s="78"/>
      <c r="D199" s="67"/>
      <c r="E199" s="48"/>
      <c r="F199" s="48"/>
      <c r="G199" s="115"/>
      <c r="H199" s="41" t="str">
        <f t="shared" si="27"/>
        <v/>
      </c>
      <c r="I199" s="73" t="str">
        <f t="shared" si="28"/>
        <v/>
      </c>
      <c r="J199" s="73"/>
      <c r="K199" s="41">
        <f t="shared" si="29"/>
        <v>0</v>
      </c>
      <c r="L199" s="43">
        <f t="shared" si="32"/>
        <v>0</v>
      </c>
      <c r="M199" s="76">
        <v>155</v>
      </c>
      <c r="N199" s="77">
        <v>155</v>
      </c>
      <c r="O199" s="77">
        <v>155</v>
      </c>
      <c r="P199" s="77">
        <v>155</v>
      </c>
      <c r="Q199" s="77">
        <v>0</v>
      </c>
      <c r="R199" s="146">
        <v>45915</v>
      </c>
      <c r="S199" s="147">
        <v>155</v>
      </c>
      <c r="T199" s="148">
        <v>45916</v>
      </c>
      <c r="U199" s="149">
        <v>155</v>
      </c>
      <c r="V199" s="150">
        <v>45917</v>
      </c>
      <c r="W199" s="151">
        <v>155</v>
      </c>
      <c r="X199" s="152">
        <v>45917</v>
      </c>
      <c r="Y199" s="153">
        <v>155</v>
      </c>
      <c r="Z199" s="141" t="s">
        <v>2</v>
      </c>
      <c r="AA199" s="154">
        <v>45927</v>
      </c>
      <c r="AB199" s="155">
        <v>155</v>
      </c>
      <c r="AC199" s="156">
        <v>45927</v>
      </c>
      <c r="AD199" s="157">
        <v>155</v>
      </c>
      <c r="AE199" s="105"/>
      <c r="AF199" s="69"/>
      <c r="AG199" s="72">
        <f t="shared" si="30"/>
        <v>0</v>
      </c>
    </row>
    <row r="200" spans="1:33" outlineLevel="1" x14ac:dyDescent="0.25">
      <c r="A200" s="56" t="str">
        <f t="shared" si="31"/>
        <v>A venir</v>
      </c>
      <c r="B200" s="67"/>
      <c r="C200" s="67"/>
      <c r="D200" s="67"/>
      <c r="E200" s="48"/>
      <c r="F200" s="48"/>
      <c r="G200" s="115"/>
      <c r="H200" s="41" t="str">
        <f t="shared" si="27"/>
        <v/>
      </c>
      <c r="I200" s="73" t="str">
        <f t="shared" si="28"/>
        <v/>
      </c>
      <c r="J200" s="73"/>
      <c r="K200" s="41">
        <f t="shared" si="29"/>
        <v>0</v>
      </c>
      <c r="L200" s="43">
        <f t="shared" si="32"/>
        <v>0</v>
      </c>
      <c r="M200" s="76">
        <v>156</v>
      </c>
      <c r="N200" s="77">
        <v>156</v>
      </c>
      <c r="O200" s="77">
        <v>156</v>
      </c>
      <c r="P200" s="77">
        <v>156</v>
      </c>
      <c r="Q200" s="77">
        <v>0</v>
      </c>
      <c r="R200" s="146">
        <v>45915</v>
      </c>
      <c r="S200" s="147">
        <v>156</v>
      </c>
      <c r="T200" s="148">
        <v>45916</v>
      </c>
      <c r="U200" s="149">
        <v>156</v>
      </c>
      <c r="V200" s="150">
        <v>45917</v>
      </c>
      <c r="W200" s="151">
        <v>156</v>
      </c>
      <c r="X200" s="152">
        <v>45917</v>
      </c>
      <c r="Y200" s="153">
        <v>156</v>
      </c>
      <c r="Z200" s="141" t="s">
        <v>2</v>
      </c>
      <c r="AA200" s="154">
        <v>45920</v>
      </c>
      <c r="AB200" s="155">
        <v>156</v>
      </c>
      <c r="AC200" s="156" t="s">
        <v>115</v>
      </c>
      <c r="AD200" s="157" t="s">
        <v>115</v>
      </c>
      <c r="AE200" s="105"/>
      <c r="AF200" s="69"/>
      <c r="AG200" s="72">
        <f t="shared" si="30"/>
        <v>0</v>
      </c>
    </row>
    <row r="201" spans="1:33" outlineLevel="1" x14ac:dyDescent="0.25">
      <c r="A201" s="56" t="str">
        <f t="shared" si="31"/>
        <v>A venir</v>
      </c>
      <c r="B201" s="67"/>
      <c r="C201" s="67"/>
      <c r="D201" s="67"/>
      <c r="E201" s="48"/>
      <c r="F201" s="48"/>
      <c r="G201" s="115"/>
      <c r="H201" s="41" t="str">
        <f t="shared" si="27"/>
        <v/>
      </c>
      <c r="I201" s="73" t="str">
        <f t="shared" si="28"/>
        <v/>
      </c>
      <c r="J201" s="73"/>
      <c r="K201" s="41">
        <f t="shared" si="29"/>
        <v>0</v>
      </c>
      <c r="L201" s="43">
        <f t="shared" si="32"/>
        <v>0</v>
      </c>
      <c r="M201" s="76">
        <v>156</v>
      </c>
      <c r="N201" s="77">
        <v>156</v>
      </c>
      <c r="O201" s="77">
        <v>156</v>
      </c>
      <c r="P201" s="77">
        <v>156</v>
      </c>
      <c r="Q201" s="77">
        <v>0</v>
      </c>
      <c r="R201" s="146">
        <v>45915</v>
      </c>
      <c r="S201" s="147">
        <v>156</v>
      </c>
      <c r="T201" s="148">
        <v>45916</v>
      </c>
      <c r="U201" s="149">
        <v>156</v>
      </c>
      <c r="V201" s="150">
        <v>45917</v>
      </c>
      <c r="W201" s="151">
        <v>156</v>
      </c>
      <c r="X201" s="152">
        <v>45917</v>
      </c>
      <c r="Y201" s="153">
        <v>156</v>
      </c>
      <c r="Z201" s="141" t="s">
        <v>2</v>
      </c>
      <c r="AA201" s="154">
        <v>45920</v>
      </c>
      <c r="AB201" s="155">
        <v>156</v>
      </c>
      <c r="AC201" s="156" t="s">
        <v>115</v>
      </c>
      <c r="AD201" s="157" t="s">
        <v>115</v>
      </c>
      <c r="AE201" s="105"/>
      <c r="AF201" s="69"/>
      <c r="AG201" s="72">
        <f t="shared" si="30"/>
        <v>0</v>
      </c>
    </row>
    <row r="202" spans="1:33" outlineLevel="1" x14ac:dyDescent="0.25">
      <c r="A202" s="56" t="str">
        <f t="shared" si="31"/>
        <v>A venir</v>
      </c>
      <c r="B202" s="67"/>
      <c r="C202" s="67"/>
      <c r="D202" s="67"/>
      <c r="E202" s="48"/>
      <c r="F202" s="48"/>
      <c r="G202" s="115"/>
      <c r="H202" s="41" t="str">
        <f t="shared" si="27"/>
        <v/>
      </c>
      <c r="I202" s="73" t="str">
        <f t="shared" si="28"/>
        <v/>
      </c>
      <c r="J202" s="73"/>
      <c r="K202" s="41">
        <f t="shared" si="29"/>
        <v>0</v>
      </c>
      <c r="L202" s="43">
        <f t="shared" si="32"/>
        <v>0</v>
      </c>
      <c r="M202" s="76">
        <v>156</v>
      </c>
      <c r="N202" s="77">
        <v>156</v>
      </c>
      <c r="O202" s="77">
        <v>156</v>
      </c>
      <c r="P202" s="77">
        <v>151</v>
      </c>
      <c r="Q202" s="77">
        <v>0</v>
      </c>
      <c r="R202" s="146">
        <v>45915</v>
      </c>
      <c r="S202" s="147">
        <v>156</v>
      </c>
      <c r="T202" s="148">
        <v>45916</v>
      </c>
      <c r="U202" s="149">
        <v>156</v>
      </c>
      <c r="V202" s="150">
        <v>45917</v>
      </c>
      <c r="W202" s="151">
        <v>156</v>
      </c>
      <c r="X202" s="152">
        <v>45917</v>
      </c>
      <c r="Y202" s="153">
        <v>156</v>
      </c>
      <c r="Z202" s="141" t="s">
        <v>2</v>
      </c>
      <c r="AA202" s="154">
        <v>45919</v>
      </c>
      <c r="AB202" s="155">
        <v>151</v>
      </c>
      <c r="AC202" s="156" t="s">
        <v>115</v>
      </c>
      <c r="AD202" s="157" t="s">
        <v>115</v>
      </c>
      <c r="AE202" s="105"/>
      <c r="AF202" s="69"/>
      <c r="AG202" s="72">
        <f t="shared" si="30"/>
        <v>0</v>
      </c>
    </row>
    <row r="203" spans="1:33" outlineLevel="1" x14ac:dyDescent="0.25">
      <c r="A203" s="56" t="str">
        <f t="shared" si="31"/>
        <v>A venir</v>
      </c>
      <c r="B203" s="67"/>
      <c r="C203" s="67"/>
      <c r="D203" s="67"/>
      <c r="E203" s="48"/>
      <c r="F203" s="48"/>
      <c r="G203" s="115"/>
      <c r="H203" s="41" t="str">
        <f t="shared" si="27"/>
        <v/>
      </c>
      <c r="I203" s="73" t="str">
        <f t="shared" si="28"/>
        <v/>
      </c>
      <c r="J203" s="73"/>
      <c r="K203" s="41">
        <f t="shared" si="29"/>
        <v>0</v>
      </c>
      <c r="L203" s="43">
        <f t="shared" si="32"/>
        <v>0</v>
      </c>
      <c r="M203" s="76">
        <v>155</v>
      </c>
      <c r="N203" s="77">
        <v>155</v>
      </c>
      <c r="O203" s="77">
        <v>155</v>
      </c>
      <c r="P203" s="77">
        <v>155</v>
      </c>
      <c r="Q203" s="77">
        <v>0</v>
      </c>
      <c r="R203" s="146">
        <v>45913</v>
      </c>
      <c r="S203" s="147">
        <v>155</v>
      </c>
      <c r="T203" s="148">
        <v>45915</v>
      </c>
      <c r="U203" s="149">
        <v>155</v>
      </c>
      <c r="V203" s="150" t="s">
        <v>115</v>
      </c>
      <c r="W203" s="151" t="s">
        <v>116</v>
      </c>
      <c r="X203" s="152">
        <v>45916</v>
      </c>
      <c r="Y203" s="153">
        <v>155</v>
      </c>
      <c r="Z203" s="141" t="s">
        <v>2</v>
      </c>
      <c r="AA203" s="154">
        <v>45922</v>
      </c>
      <c r="AB203" s="155">
        <v>155</v>
      </c>
      <c r="AC203" s="156" t="s">
        <v>115</v>
      </c>
      <c r="AD203" s="157" t="s">
        <v>115</v>
      </c>
      <c r="AE203" s="105"/>
      <c r="AF203" s="69"/>
      <c r="AG203" s="72">
        <f t="shared" si="30"/>
        <v>0</v>
      </c>
    </row>
    <row r="204" spans="1:33" outlineLevel="1" x14ac:dyDescent="0.25">
      <c r="A204" s="56" t="str">
        <f t="shared" si="31"/>
        <v>A venir</v>
      </c>
      <c r="B204" s="67"/>
      <c r="C204" s="67"/>
      <c r="D204" s="67"/>
      <c r="E204" s="48"/>
      <c r="F204" s="48"/>
      <c r="G204" s="115"/>
      <c r="H204" s="41" t="str">
        <f t="shared" si="27"/>
        <v/>
      </c>
      <c r="I204" s="73" t="str">
        <f t="shared" si="28"/>
        <v/>
      </c>
      <c r="J204" s="73"/>
      <c r="K204" s="41">
        <f t="shared" si="29"/>
        <v>0</v>
      </c>
      <c r="L204" s="43">
        <f t="shared" si="32"/>
        <v>0</v>
      </c>
      <c r="M204" s="76">
        <v>156</v>
      </c>
      <c r="N204" s="77">
        <v>156</v>
      </c>
      <c r="O204" s="77">
        <v>156</v>
      </c>
      <c r="P204" s="77">
        <v>156</v>
      </c>
      <c r="Q204" s="77">
        <v>0</v>
      </c>
      <c r="R204" s="146">
        <v>45913</v>
      </c>
      <c r="S204" s="147">
        <v>156</v>
      </c>
      <c r="T204" s="148">
        <v>45915</v>
      </c>
      <c r="U204" s="149">
        <v>156</v>
      </c>
      <c r="V204" s="150" t="s">
        <v>115</v>
      </c>
      <c r="W204" s="151" t="s">
        <v>116</v>
      </c>
      <c r="X204" s="152">
        <v>45916</v>
      </c>
      <c r="Y204" s="153">
        <v>156</v>
      </c>
      <c r="Z204" s="141" t="s">
        <v>2</v>
      </c>
      <c r="AA204" s="154">
        <v>45918</v>
      </c>
      <c r="AB204" s="155">
        <v>156</v>
      </c>
      <c r="AC204" s="156" t="s">
        <v>115</v>
      </c>
      <c r="AD204" s="157" t="s">
        <v>115</v>
      </c>
      <c r="AE204" s="105"/>
      <c r="AF204" s="69"/>
      <c r="AG204" s="72">
        <f t="shared" si="30"/>
        <v>0</v>
      </c>
    </row>
    <row r="205" spans="1:33" outlineLevel="1" x14ac:dyDescent="0.25">
      <c r="A205" s="56" t="str">
        <f t="shared" si="31"/>
        <v>A venir</v>
      </c>
      <c r="B205" s="67"/>
      <c r="C205" s="67"/>
      <c r="D205" s="67"/>
      <c r="E205" s="48"/>
      <c r="F205" s="48"/>
      <c r="G205" s="115"/>
      <c r="H205" s="41" t="str">
        <f t="shared" si="27"/>
        <v/>
      </c>
      <c r="I205" s="73" t="str">
        <f t="shared" si="28"/>
        <v/>
      </c>
      <c r="J205" s="73"/>
      <c r="K205" s="41">
        <f t="shared" si="29"/>
        <v>0</v>
      </c>
      <c r="L205" s="43">
        <f t="shared" si="32"/>
        <v>0</v>
      </c>
      <c r="M205" s="76">
        <v>156</v>
      </c>
      <c r="N205" s="77">
        <v>156</v>
      </c>
      <c r="O205" s="77">
        <v>156</v>
      </c>
      <c r="P205" s="77">
        <v>156</v>
      </c>
      <c r="Q205" s="77">
        <v>0</v>
      </c>
      <c r="R205" s="146">
        <v>45915</v>
      </c>
      <c r="S205" s="147">
        <v>156</v>
      </c>
      <c r="T205" s="148">
        <v>45915</v>
      </c>
      <c r="U205" s="149">
        <v>156</v>
      </c>
      <c r="V205" s="150" t="s">
        <v>115</v>
      </c>
      <c r="W205" s="151" t="s">
        <v>116</v>
      </c>
      <c r="X205" s="152">
        <v>45916</v>
      </c>
      <c r="Y205" s="153">
        <v>156</v>
      </c>
      <c r="Z205" s="141" t="s">
        <v>2</v>
      </c>
      <c r="AA205" s="154">
        <v>45918</v>
      </c>
      <c r="AB205" s="155">
        <v>156</v>
      </c>
      <c r="AC205" s="156" t="s">
        <v>115</v>
      </c>
      <c r="AD205" s="157" t="s">
        <v>115</v>
      </c>
      <c r="AE205" s="105"/>
      <c r="AF205" s="69"/>
      <c r="AG205" s="72">
        <f t="shared" si="30"/>
        <v>0</v>
      </c>
    </row>
    <row r="206" spans="1:33" outlineLevel="1" x14ac:dyDescent="0.25">
      <c r="A206" s="56" t="str">
        <f t="shared" si="31"/>
        <v>A venir</v>
      </c>
      <c r="B206" s="67"/>
      <c r="C206" s="78"/>
      <c r="D206" s="67"/>
      <c r="E206" s="48"/>
      <c r="F206" s="48"/>
      <c r="G206" s="115"/>
      <c r="H206" s="41" t="str">
        <f t="shared" si="27"/>
        <v/>
      </c>
      <c r="I206" s="73" t="str">
        <f t="shared" si="28"/>
        <v/>
      </c>
      <c r="J206" s="73"/>
      <c r="K206" s="41">
        <f t="shared" si="29"/>
        <v>0</v>
      </c>
      <c r="L206" s="43">
        <f t="shared" si="32"/>
        <v>0</v>
      </c>
      <c r="M206" s="76">
        <v>156</v>
      </c>
      <c r="N206" s="77">
        <v>156</v>
      </c>
      <c r="O206" s="77">
        <v>156</v>
      </c>
      <c r="P206" s="77">
        <v>156</v>
      </c>
      <c r="Q206" s="77">
        <v>0</v>
      </c>
      <c r="R206" s="146">
        <v>45915</v>
      </c>
      <c r="S206" s="147">
        <v>156</v>
      </c>
      <c r="T206" s="148">
        <v>45915</v>
      </c>
      <c r="U206" s="149">
        <v>156</v>
      </c>
      <c r="V206" s="150" t="s">
        <v>115</v>
      </c>
      <c r="W206" s="151" t="s">
        <v>116</v>
      </c>
      <c r="X206" s="152">
        <v>45916</v>
      </c>
      <c r="Y206" s="153">
        <v>156</v>
      </c>
      <c r="Z206" s="141" t="s">
        <v>2</v>
      </c>
      <c r="AA206" s="154">
        <v>45918</v>
      </c>
      <c r="AB206" s="155">
        <v>156</v>
      </c>
      <c r="AC206" s="156" t="s">
        <v>115</v>
      </c>
      <c r="AD206" s="157" t="s">
        <v>115</v>
      </c>
      <c r="AE206" s="105"/>
      <c r="AF206" s="69"/>
      <c r="AG206" s="72">
        <f t="shared" si="30"/>
        <v>0</v>
      </c>
    </row>
    <row r="207" spans="1:33" outlineLevel="1" x14ac:dyDescent="0.25">
      <c r="A207" s="56" t="str">
        <f t="shared" si="31"/>
        <v>A venir</v>
      </c>
      <c r="B207" s="67"/>
      <c r="C207" s="67"/>
      <c r="D207" s="67"/>
      <c r="E207" s="48"/>
      <c r="F207" s="48"/>
      <c r="G207" s="115"/>
      <c r="H207" s="41" t="str">
        <f t="shared" si="27"/>
        <v/>
      </c>
      <c r="I207" s="73" t="str">
        <f t="shared" si="28"/>
        <v/>
      </c>
      <c r="J207" s="73"/>
      <c r="K207" s="41">
        <f t="shared" si="29"/>
        <v>0</v>
      </c>
      <c r="L207" s="43">
        <f t="shared" si="32"/>
        <v>0</v>
      </c>
      <c r="M207" s="76">
        <v>156</v>
      </c>
      <c r="N207" s="77">
        <v>156</v>
      </c>
      <c r="O207" s="77">
        <v>156</v>
      </c>
      <c r="P207" s="77">
        <v>156</v>
      </c>
      <c r="Q207" s="77">
        <v>0</v>
      </c>
      <c r="R207" s="146">
        <v>45915</v>
      </c>
      <c r="S207" s="147">
        <v>156</v>
      </c>
      <c r="T207" s="148">
        <v>45915</v>
      </c>
      <c r="U207" s="149">
        <v>156</v>
      </c>
      <c r="V207" s="150" t="s">
        <v>115</v>
      </c>
      <c r="W207" s="151" t="s">
        <v>116</v>
      </c>
      <c r="X207" s="152">
        <v>45916</v>
      </c>
      <c r="Y207" s="153">
        <v>156</v>
      </c>
      <c r="Z207" s="141" t="s">
        <v>2</v>
      </c>
      <c r="AA207" s="154">
        <v>45918</v>
      </c>
      <c r="AB207" s="155">
        <v>156</v>
      </c>
      <c r="AC207" s="156" t="s">
        <v>115</v>
      </c>
      <c r="AD207" s="157" t="s">
        <v>115</v>
      </c>
      <c r="AE207" s="105"/>
      <c r="AF207" s="69"/>
      <c r="AG207" s="72">
        <f t="shared" si="30"/>
        <v>0</v>
      </c>
    </row>
    <row r="208" spans="1:33" outlineLevel="1" x14ac:dyDescent="0.25">
      <c r="A208" s="56" t="str">
        <f t="shared" si="31"/>
        <v>A venir</v>
      </c>
      <c r="B208" s="112"/>
      <c r="C208" s="67"/>
      <c r="D208" s="50"/>
      <c r="E208" s="50"/>
      <c r="F208" s="79"/>
      <c r="G208" s="111"/>
      <c r="H208" s="41" t="str">
        <f t="shared" si="27"/>
        <v/>
      </c>
      <c r="I208" s="73" t="str">
        <f t="shared" si="28"/>
        <v/>
      </c>
      <c r="J208" s="73"/>
      <c r="K208" s="41">
        <f t="shared" si="29"/>
        <v>0</v>
      </c>
      <c r="L208" s="43">
        <f t="shared" si="32"/>
        <v>0</v>
      </c>
      <c r="M208" s="76">
        <v>156</v>
      </c>
      <c r="N208" s="77">
        <v>156</v>
      </c>
      <c r="O208" s="77">
        <v>156</v>
      </c>
      <c r="P208" s="77">
        <v>156</v>
      </c>
      <c r="Q208" s="77">
        <v>0</v>
      </c>
      <c r="R208" s="146">
        <v>45915</v>
      </c>
      <c r="S208" s="147">
        <v>156</v>
      </c>
      <c r="T208" s="148">
        <v>45915</v>
      </c>
      <c r="U208" s="149">
        <v>156</v>
      </c>
      <c r="V208" s="150" t="s">
        <v>115</v>
      </c>
      <c r="W208" s="151" t="s">
        <v>116</v>
      </c>
      <c r="X208" s="152">
        <v>45916</v>
      </c>
      <c r="Y208" s="153">
        <v>156</v>
      </c>
      <c r="Z208" s="141" t="s">
        <v>2</v>
      </c>
      <c r="AA208" s="154">
        <v>45918</v>
      </c>
      <c r="AB208" s="155">
        <v>156</v>
      </c>
      <c r="AC208" s="156" t="s">
        <v>115</v>
      </c>
      <c r="AD208" s="157" t="s">
        <v>115</v>
      </c>
      <c r="AE208" s="105"/>
      <c r="AF208" s="69"/>
      <c r="AG208" s="72">
        <f t="shared" si="30"/>
        <v>0</v>
      </c>
    </row>
    <row r="209" spans="1:33" outlineLevel="1" x14ac:dyDescent="0.25">
      <c r="A209" s="56" t="str">
        <f t="shared" si="31"/>
        <v>A venir</v>
      </c>
      <c r="B209" s="62"/>
      <c r="C209" s="67"/>
      <c r="D209" s="2"/>
      <c r="E209" s="82"/>
      <c r="F209" s="41"/>
      <c r="G209" s="61"/>
      <c r="H209" s="41" t="str">
        <f t="shared" si="27"/>
        <v/>
      </c>
      <c r="I209" s="73" t="str">
        <f t="shared" si="28"/>
        <v/>
      </c>
      <c r="J209" s="73"/>
      <c r="K209" s="41">
        <f t="shared" si="29"/>
        <v>0</v>
      </c>
      <c r="L209" s="43">
        <f t="shared" si="32"/>
        <v>0</v>
      </c>
      <c r="M209" s="76" t="s">
        <v>116</v>
      </c>
      <c r="N209" s="77" t="s">
        <v>116</v>
      </c>
      <c r="O209" s="77" t="s">
        <v>116</v>
      </c>
      <c r="P209" s="77" t="s">
        <v>116</v>
      </c>
      <c r="Q209" s="77">
        <v>0</v>
      </c>
      <c r="R209" s="146" t="s">
        <v>116</v>
      </c>
      <c r="S209" s="147" t="s">
        <v>116</v>
      </c>
      <c r="T209" s="148" t="s">
        <v>116</v>
      </c>
      <c r="U209" s="149" t="s">
        <v>116</v>
      </c>
      <c r="V209" s="150" t="s">
        <v>115</v>
      </c>
      <c r="W209" s="151" t="s">
        <v>116</v>
      </c>
      <c r="X209" s="152" t="s">
        <v>116</v>
      </c>
      <c r="Y209" s="153" t="s">
        <v>116</v>
      </c>
      <c r="Z209" s="141" t="s">
        <v>2</v>
      </c>
      <c r="AA209" s="154" t="s">
        <v>116</v>
      </c>
      <c r="AB209" s="155" t="s">
        <v>116</v>
      </c>
      <c r="AC209" s="156" t="s">
        <v>115</v>
      </c>
      <c r="AD209" s="157" t="s">
        <v>115</v>
      </c>
      <c r="AE209" s="105"/>
      <c r="AF209" s="69"/>
      <c r="AG209" s="72">
        <f t="shared" si="30"/>
        <v>0</v>
      </c>
    </row>
    <row r="210" spans="1:33" outlineLevel="1" x14ac:dyDescent="0.25">
      <c r="A210" s="56" t="str">
        <f t="shared" si="31"/>
        <v>A venir</v>
      </c>
      <c r="B210" s="59"/>
      <c r="C210" s="67"/>
      <c r="D210" s="126"/>
      <c r="E210" s="60"/>
      <c r="F210" s="41"/>
      <c r="G210" s="84"/>
      <c r="H210" s="41" t="str">
        <f t="shared" si="27"/>
        <v/>
      </c>
      <c r="I210" s="73" t="str">
        <f t="shared" si="28"/>
        <v/>
      </c>
      <c r="J210" s="73"/>
      <c r="K210" s="41">
        <f t="shared" si="29"/>
        <v>0</v>
      </c>
      <c r="L210" s="43">
        <f t="shared" si="32"/>
        <v>0</v>
      </c>
      <c r="M210" s="76" t="s">
        <v>116</v>
      </c>
      <c r="N210" s="77" t="s">
        <v>116</v>
      </c>
      <c r="O210" s="77" t="s">
        <v>116</v>
      </c>
      <c r="P210" s="77" t="s">
        <v>116</v>
      </c>
      <c r="Q210" s="77">
        <v>0</v>
      </c>
      <c r="R210" s="146" t="s">
        <v>116</v>
      </c>
      <c r="S210" s="147" t="s">
        <v>116</v>
      </c>
      <c r="T210" s="148" t="s">
        <v>116</v>
      </c>
      <c r="U210" s="149" t="s">
        <v>116</v>
      </c>
      <c r="V210" s="150" t="s">
        <v>115</v>
      </c>
      <c r="W210" s="151" t="s">
        <v>116</v>
      </c>
      <c r="X210" s="152" t="s">
        <v>116</v>
      </c>
      <c r="Y210" s="153" t="s">
        <v>116</v>
      </c>
      <c r="Z210" s="141" t="s">
        <v>2</v>
      </c>
      <c r="AA210" s="154" t="s">
        <v>116</v>
      </c>
      <c r="AB210" s="155" t="s">
        <v>116</v>
      </c>
      <c r="AC210" s="156" t="s">
        <v>115</v>
      </c>
      <c r="AD210" s="157" t="s">
        <v>115</v>
      </c>
      <c r="AE210" s="105"/>
      <c r="AF210" s="69"/>
      <c r="AG210" s="72">
        <f t="shared" si="30"/>
        <v>0</v>
      </c>
    </row>
    <row r="211" spans="1:33" outlineLevel="1" x14ac:dyDescent="0.25">
      <c r="A211" s="56" t="str">
        <f t="shared" si="31"/>
        <v>A venir</v>
      </c>
      <c r="B211" s="62"/>
      <c r="C211" s="67"/>
      <c r="D211" s="40"/>
      <c r="F211" s="41"/>
      <c r="G211" s="61"/>
      <c r="H211" s="41" t="str">
        <f t="shared" si="27"/>
        <v/>
      </c>
      <c r="I211" s="73" t="str">
        <f t="shared" si="28"/>
        <v/>
      </c>
      <c r="J211" s="73"/>
      <c r="K211" s="41">
        <f t="shared" si="29"/>
        <v>0</v>
      </c>
      <c r="L211" s="43">
        <f t="shared" si="32"/>
        <v>0</v>
      </c>
      <c r="M211" s="76" t="s">
        <v>116</v>
      </c>
      <c r="N211" s="77" t="s">
        <v>116</v>
      </c>
      <c r="O211" s="77" t="s">
        <v>116</v>
      </c>
      <c r="P211" s="77" t="s">
        <v>116</v>
      </c>
      <c r="Q211" s="77">
        <v>0</v>
      </c>
      <c r="R211" s="146" t="s">
        <v>116</v>
      </c>
      <c r="S211" s="147" t="s">
        <v>116</v>
      </c>
      <c r="T211" s="148" t="s">
        <v>116</v>
      </c>
      <c r="U211" s="149" t="s">
        <v>116</v>
      </c>
      <c r="V211" s="150" t="s">
        <v>115</v>
      </c>
      <c r="W211" s="151" t="s">
        <v>116</v>
      </c>
      <c r="X211" s="152" t="s">
        <v>116</v>
      </c>
      <c r="Y211" s="153" t="s">
        <v>116</v>
      </c>
      <c r="Z211" s="141" t="s">
        <v>2</v>
      </c>
      <c r="AA211" s="154" t="s">
        <v>116</v>
      </c>
      <c r="AB211" s="155" t="s">
        <v>116</v>
      </c>
      <c r="AC211" s="156" t="s">
        <v>115</v>
      </c>
      <c r="AD211" s="157" t="s">
        <v>115</v>
      </c>
      <c r="AE211" s="105"/>
      <c r="AF211" s="69"/>
      <c r="AG211" s="72">
        <f t="shared" si="30"/>
        <v>0</v>
      </c>
    </row>
    <row r="212" spans="1:33" outlineLevel="1" x14ac:dyDescent="0.25">
      <c r="A212" s="56" t="str">
        <f t="shared" si="31"/>
        <v>A venir</v>
      </c>
      <c r="B212" s="62"/>
      <c r="C212" s="67"/>
      <c r="D212" s="40"/>
      <c r="F212" s="41"/>
      <c r="G212" s="61"/>
      <c r="H212" s="41" t="str">
        <f t="shared" si="27"/>
        <v/>
      </c>
      <c r="I212" s="73" t="str">
        <f t="shared" si="28"/>
        <v/>
      </c>
      <c r="J212" s="73"/>
      <c r="K212" s="41">
        <f t="shared" si="29"/>
        <v>0</v>
      </c>
      <c r="L212" s="43">
        <f t="shared" si="32"/>
        <v>0</v>
      </c>
      <c r="M212" s="76" t="s">
        <v>116</v>
      </c>
      <c r="N212" s="77" t="s">
        <v>116</v>
      </c>
      <c r="O212" s="77" t="s">
        <v>116</v>
      </c>
      <c r="P212" s="77" t="s">
        <v>116</v>
      </c>
      <c r="Q212" s="77">
        <v>0</v>
      </c>
      <c r="R212" s="146" t="s">
        <v>116</v>
      </c>
      <c r="S212" s="147" t="s">
        <v>116</v>
      </c>
      <c r="T212" s="148" t="s">
        <v>116</v>
      </c>
      <c r="U212" s="149" t="s">
        <v>116</v>
      </c>
      <c r="V212" s="150" t="s">
        <v>115</v>
      </c>
      <c r="W212" s="151" t="s">
        <v>116</v>
      </c>
      <c r="X212" s="152" t="s">
        <v>116</v>
      </c>
      <c r="Y212" s="153" t="s">
        <v>116</v>
      </c>
      <c r="Z212" s="141" t="s">
        <v>2</v>
      </c>
      <c r="AA212" s="154" t="s">
        <v>116</v>
      </c>
      <c r="AB212" s="155" t="s">
        <v>116</v>
      </c>
      <c r="AC212" s="156" t="s">
        <v>115</v>
      </c>
      <c r="AD212" s="157" t="s">
        <v>115</v>
      </c>
      <c r="AE212" s="105"/>
      <c r="AF212" s="69"/>
      <c r="AG212" s="72">
        <f t="shared" si="30"/>
        <v>0</v>
      </c>
    </row>
    <row r="213" spans="1:33" x14ac:dyDescent="0.25">
      <c r="A213" s="56" t="str">
        <f t="shared" si="31"/>
        <v>A venir</v>
      </c>
      <c r="B213" s="62"/>
      <c r="C213" s="78"/>
      <c r="D213" s="40"/>
      <c r="F213" s="41"/>
      <c r="G213" s="61"/>
      <c r="H213" s="41" t="str">
        <f t="shared" si="27"/>
        <v/>
      </c>
      <c r="I213" s="73" t="str">
        <f t="shared" si="28"/>
        <v/>
      </c>
      <c r="J213" s="73"/>
      <c r="K213" s="41">
        <f t="shared" si="29"/>
        <v>0</v>
      </c>
      <c r="L213" s="43">
        <f t="shared" si="32"/>
        <v>0</v>
      </c>
      <c r="M213" s="76" t="s">
        <v>116</v>
      </c>
      <c r="N213" s="77" t="s">
        <v>116</v>
      </c>
      <c r="O213" s="77" t="s">
        <v>116</v>
      </c>
      <c r="P213" s="77" t="s">
        <v>116</v>
      </c>
      <c r="Q213" s="77">
        <v>0</v>
      </c>
      <c r="R213" s="146" t="s">
        <v>116</v>
      </c>
      <c r="S213" s="147" t="s">
        <v>116</v>
      </c>
      <c r="T213" s="148" t="s">
        <v>116</v>
      </c>
      <c r="U213" s="149" t="s">
        <v>116</v>
      </c>
      <c r="V213" s="150" t="s">
        <v>115</v>
      </c>
      <c r="W213" s="151" t="s">
        <v>116</v>
      </c>
      <c r="X213" s="152" t="s">
        <v>116</v>
      </c>
      <c r="Y213" s="153" t="s">
        <v>116</v>
      </c>
      <c r="Z213" s="141" t="s">
        <v>2</v>
      </c>
      <c r="AA213" s="154" t="s">
        <v>116</v>
      </c>
      <c r="AB213" s="155" t="s">
        <v>116</v>
      </c>
      <c r="AC213" s="156" t="s">
        <v>115</v>
      </c>
      <c r="AD213" s="157" t="s">
        <v>115</v>
      </c>
      <c r="AE213" s="105"/>
      <c r="AF213" s="69"/>
      <c r="AG213" s="72">
        <f t="shared" si="30"/>
        <v>0</v>
      </c>
    </row>
    <row r="214" spans="1:33" x14ac:dyDescent="0.25">
      <c r="A214" s="56" t="str">
        <f t="shared" si="31"/>
        <v>A venir</v>
      </c>
      <c r="B214" s="62"/>
      <c r="C214" s="67"/>
      <c r="D214" s="40"/>
      <c r="F214" s="41"/>
      <c r="G214" s="61"/>
      <c r="H214" s="41" t="str">
        <f t="shared" si="27"/>
        <v/>
      </c>
      <c r="I214" s="73" t="str">
        <f t="shared" si="28"/>
        <v/>
      </c>
      <c r="J214" s="73"/>
      <c r="K214" s="41">
        <f t="shared" si="29"/>
        <v>0</v>
      </c>
      <c r="L214" s="43">
        <f t="shared" si="32"/>
        <v>0</v>
      </c>
      <c r="M214" s="76" t="s">
        <v>116</v>
      </c>
      <c r="N214" s="77" t="s">
        <v>116</v>
      </c>
      <c r="O214" s="77" t="s">
        <v>116</v>
      </c>
      <c r="P214" s="77" t="s">
        <v>116</v>
      </c>
      <c r="Q214" s="77">
        <v>0</v>
      </c>
      <c r="R214" s="146" t="s">
        <v>116</v>
      </c>
      <c r="S214" s="147" t="s">
        <v>116</v>
      </c>
      <c r="T214" s="148" t="s">
        <v>116</v>
      </c>
      <c r="U214" s="149" t="s">
        <v>116</v>
      </c>
      <c r="V214" s="150" t="s">
        <v>115</v>
      </c>
      <c r="W214" s="151" t="s">
        <v>116</v>
      </c>
      <c r="X214" s="152" t="s">
        <v>116</v>
      </c>
      <c r="Y214" s="153" t="s">
        <v>116</v>
      </c>
      <c r="Z214" s="141" t="s">
        <v>2</v>
      </c>
      <c r="AA214" s="154" t="s">
        <v>116</v>
      </c>
      <c r="AB214" s="155" t="s">
        <v>116</v>
      </c>
      <c r="AC214" s="156" t="s">
        <v>115</v>
      </c>
      <c r="AD214" s="157" t="s">
        <v>115</v>
      </c>
      <c r="AE214" s="105"/>
      <c r="AF214" s="69"/>
      <c r="AG214" s="72">
        <f t="shared" si="30"/>
        <v>0</v>
      </c>
    </row>
    <row r="215" spans="1:33" x14ac:dyDescent="0.25">
      <c r="A215" s="56" t="str">
        <f t="shared" si="31"/>
        <v>A venir</v>
      </c>
      <c r="B215" s="62"/>
      <c r="C215" s="67"/>
      <c r="D215" s="40"/>
      <c r="F215" s="41"/>
      <c r="G215" s="61"/>
      <c r="H215" s="41" t="str">
        <f t="shared" si="27"/>
        <v/>
      </c>
      <c r="I215" s="73" t="str">
        <f t="shared" si="28"/>
        <v/>
      </c>
      <c r="J215" s="73"/>
      <c r="K215" s="41">
        <f t="shared" si="29"/>
        <v>0</v>
      </c>
      <c r="L215" s="43">
        <f t="shared" si="32"/>
        <v>0</v>
      </c>
      <c r="M215" s="76" t="s">
        <v>116</v>
      </c>
      <c r="N215" s="77" t="s">
        <v>116</v>
      </c>
      <c r="O215" s="77" t="s">
        <v>116</v>
      </c>
      <c r="P215" s="77" t="s">
        <v>116</v>
      </c>
      <c r="Q215" s="77">
        <v>0</v>
      </c>
      <c r="R215" s="146" t="s">
        <v>116</v>
      </c>
      <c r="S215" s="147" t="s">
        <v>116</v>
      </c>
      <c r="T215" s="148" t="s">
        <v>116</v>
      </c>
      <c r="U215" s="149" t="s">
        <v>116</v>
      </c>
      <c r="V215" s="150" t="s">
        <v>115</v>
      </c>
      <c r="W215" s="151" t="s">
        <v>116</v>
      </c>
      <c r="X215" s="152" t="s">
        <v>116</v>
      </c>
      <c r="Y215" s="153" t="s">
        <v>116</v>
      </c>
      <c r="Z215" s="141" t="s">
        <v>2</v>
      </c>
      <c r="AA215" s="154" t="s">
        <v>116</v>
      </c>
      <c r="AB215" s="155" t="s">
        <v>116</v>
      </c>
      <c r="AC215" s="156" t="s">
        <v>115</v>
      </c>
      <c r="AD215" s="157" t="s">
        <v>115</v>
      </c>
      <c r="AE215" s="105"/>
      <c r="AF215" s="69"/>
      <c r="AG215" s="72">
        <f t="shared" si="30"/>
        <v>0</v>
      </c>
    </row>
    <row r="216" spans="1:33" x14ac:dyDescent="0.25">
      <c r="A216" s="56" t="str">
        <f t="shared" si="31"/>
        <v>A venir</v>
      </c>
      <c r="B216" s="62"/>
      <c r="C216" s="67"/>
      <c r="D216" s="40"/>
      <c r="F216" s="41"/>
      <c r="G216" s="61"/>
      <c r="H216" s="41" t="str">
        <f t="shared" si="27"/>
        <v/>
      </c>
      <c r="I216" s="73" t="str">
        <f t="shared" si="28"/>
        <v/>
      </c>
      <c r="J216" s="73"/>
      <c r="K216" s="41">
        <f t="shared" si="29"/>
        <v>0</v>
      </c>
      <c r="L216" s="43">
        <f t="shared" si="32"/>
        <v>0</v>
      </c>
      <c r="M216" s="76" t="s">
        <v>116</v>
      </c>
      <c r="N216" s="77" t="s">
        <v>116</v>
      </c>
      <c r="O216" s="77" t="s">
        <v>116</v>
      </c>
      <c r="P216" s="77" t="s">
        <v>116</v>
      </c>
      <c r="Q216" s="77">
        <v>0</v>
      </c>
      <c r="R216" s="146" t="s">
        <v>116</v>
      </c>
      <c r="S216" s="147" t="s">
        <v>116</v>
      </c>
      <c r="T216" s="148" t="s">
        <v>116</v>
      </c>
      <c r="U216" s="149" t="s">
        <v>116</v>
      </c>
      <c r="V216" s="150" t="s">
        <v>115</v>
      </c>
      <c r="W216" s="151" t="s">
        <v>116</v>
      </c>
      <c r="X216" s="152" t="s">
        <v>116</v>
      </c>
      <c r="Y216" s="153" t="s">
        <v>116</v>
      </c>
      <c r="Z216" s="141" t="s">
        <v>2</v>
      </c>
      <c r="AA216" s="154" t="s">
        <v>116</v>
      </c>
      <c r="AB216" s="155" t="s">
        <v>116</v>
      </c>
      <c r="AC216" s="156" t="s">
        <v>115</v>
      </c>
      <c r="AD216" s="157" t="s">
        <v>115</v>
      </c>
      <c r="AE216" s="105"/>
      <c r="AF216" s="69"/>
      <c r="AG216" s="72">
        <f t="shared" si="30"/>
        <v>0</v>
      </c>
    </row>
    <row r="217" spans="1:33" x14ac:dyDescent="0.25">
      <c r="A217" s="56" t="str">
        <f t="shared" si="31"/>
        <v>A venir</v>
      </c>
      <c r="B217" s="62"/>
      <c r="C217" s="67"/>
      <c r="D217" s="40"/>
      <c r="F217" s="41"/>
      <c r="G217" s="61"/>
      <c r="H217" s="41" t="str">
        <f t="shared" si="27"/>
        <v/>
      </c>
      <c r="I217" s="73" t="str">
        <f t="shared" si="28"/>
        <v/>
      </c>
      <c r="J217" s="73"/>
      <c r="K217" s="41">
        <f t="shared" si="29"/>
        <v>0</v>
      </c>
      <c r="L217" s="43">
        <f t="shared" si="32"/>
        <v>0</v>
      </c>
      <c r="M217" s="76" t="s">
        <v>116</v>
      </c>
      <c r="N217" s="77" t="s">
        <v>116</v>
      </c>
      <c r="O217" s="77" t="s">
        <v>116</v>
      </c>
      <c r="P217" s="77" t="s">
        <v>116</v>
      </c>
      <c r="Q217" s="77">
        <v>0</v>
      </c>
      <c r="R217" s="146" t="s">
        <v>116</v>
      </c>
      <c r="S217" s="147" t="s">
        <v>116</v>
      </c>
      <c r="T217" s="148" t="s">
        <v>116</v>
      </c>
      <c r="U217" s="149" t="s">
        <v>116</v>
      </c>
      <c r="V217" s="150" t="s">
        <v>115</v>
      </c>
      <c r="W217" s="151" t="s">
        <v>116</v>
      </c>
      <c r="X217" s="152" t="s">
        <v>116</v>
      </c>
      <c r="Y217" s="153" t="s">
        <v>116</v>
      </c>
      <c r="Z217" s="141" t="s">
        <v>2</v>
      </c>
      <c r="AA217" s="154" t="s">
        <v>116</v>
      </c>
      <c r="AB217" s="155" t="s">
        <v>116</v>
      </c>
      <c r="AC217" s="156" t="s">
        <v>115</v>
      </c>
      <c r="AD217" s="157" t="s">
        <v>115</v>
      </c>
      <c r="AE217" s="105"/>
      <c r="AF217" s="69"/>
      <c r="AG217" s="72">
        <f t="shared" si="30"/>
        <v>0</v>
      </c>
    </row>
    <row r="218" spans="1:33" x14ac:dyDescent="0.25">
      <c r="A218" s="56" t="str">
        <f t="shared" si="31"/>
        <v>A venir</v>
      </c>
      <c r="B218" s="62"/>
      <c r="C218" s="78"/>
      <c r="D218" s="40"/>
      <c r="F218" s="41"/>
      <c r="G218" s="61"/>
      <c r="H218" s="41" t="str">
        <f t="shared" si="27"/>
        <v/>
      </c>
      <c r="I218" s="73" t="str">
        <f t="shared" si="28"/>
        <v/>
      </c>
      <c r="J218" s="73"/>
      <c r="K218" s="41">
        <f t="shared" si="29"/>
        <v>0</v>
      </c>
      <c r="L218" s="43">
        <f t="shared" si="32"/>
        <v>0</v>
      </c>
      <c r="M218" s="76" t="s">
        <v>116</v>
      </c>
      <c r="N218" s="77" t="s">
        <v>116</v>
      </c>
      <c r="O218" s="77" t="s">
        <v>116</v>
      </c>
      <c r="P218" s="77" t="s">
        <v>116</v>
      </c>
      <c r="Q218" s="77">
        <v>0</v>
      </c>
      <c r="R218" s="146" t="s">
        <v>116</v>
      </c>
      <c r="S218" s="147" t="s">
        <v>116</v>
      </c>
      <c r="T218" s="148" t="s">
        <v>116</v>
      </c>
      <c r="U218" s="149" t="s">
        <v>116</v>
      </c>
      <c r="V218" s="150" t="s">
        <v>115</v>
      </c>
      <c r="W218" s="151" t="s">
        <v>116</v>
      </c>
      <c r="X218" s="152" t="s">
        <v>116</v>
      </c>
      <c r="Y218" s="153" t="s">
        <v>116</v>
      </c>
      <c r="Z218" s="141" t="s">
        <v>2</v>
      </c>
      <c r="AA218" s="154" t="s">
        <v>116</v>
      </c>
      <c r="AB218" s="155" t="s">
        <v>116</v>
      </c>
      <c r="AC218" s="156" t="s">
        <v>115</v>
      </c>
      <c r="AD218" s="157" t="s">
        <v>115</v>
      </c>
      <c r="AE218" s="105"/>
      <c r="AF218" s="69"/>
      <c r="AG218" s="72">
        <f t="shared" si="30"/>
        <v>0</v>
      </c>
    </row>
    <row r="219" spans="1:33" outlineLevel="1" x14ac:dyDescent="0.25">
      <c r="A219" s="56" t="str">
        <f t="shared" si="31"/>
        <v>A venir</v>
      </c>
      <c r="B219" s="62"/>
      <c r="C219" s="67"/>
      <c r="D219" s="40"/>
      <c r="F219" s="41"/>
      <c r="G219" s="61"/>
      <c r="H219" s="41" t="str">
        <f t="shared" si="27"/>
        <v/>
      </c>
      <c r="I219" s="73" t="str">
        <f t="shared" si="28"/>
        <v/>
      </c>
      <c r="J219" s="73"/>
      <c r="K219" s="41">
        <f t="shared" si="29"/>
        <v>0</v>
      </c>
      <c r="L219" s="43">
        <f t="shared" si="32"/>
        <v>0</v>
      </c>
      <c r="M219" s="76" t="s">
        <v>116</v>
      </c>
      <c r="N219" s="77" t="s">
        <v>116</v>
      </c>
      <c r="O219" s="77" t="s">
        <v>116</v>
      </c>
      <c r="P219" s="77" t="s">
        <v>116</v>
      </c>
      <c r="Q219" s="77">
        <v>0</v>
      </c>
      <c r="R219" s="146" t="s">
        <v>116</v>
      </c>
      <c r="S219" s="147" t="s">
        <v>116</v>
      </c>
      <c r="T219" s="148" t="s">
        <v>116</v>
      </c>
      <c r="U219" s="149" t="s">
        <v>116</v>
      </c>
      <c r="V219" s="150" t="s">
        <v>115</v>
      </c>
      <c r="W219" s="151" t="s">
        <v>116</v>
      </c>
      <c r="X219" s="152" t="s">
        <v>116</v>
      </c>
      <c r="Y219" s="153" t="s">
        <v>116</v>
      </c>
      <c r="Z219" s="141" t="s">
        <v>2</v>
      </c>
      <c r="AA219" s="154" t="s">
        <v>116</v>
      </c>
      <c r="AB219" s="155" t="s">
        <v>116</v>
      </c>
      <c r="AC219" s="156" t="s">
        <v>115</v>
      </c>
      <c r="AD219" s="157" t="s">
        <v>115</v>
      </c>
      <c r="AE219" s="105"/>
      <c r="AF219" s="69"/>
      <c r="AG219" s="72">
        <f t="shared" si="30"/>
        <v>0</v>
      </c>
    </row>
    <row r="220" spans="1:33" outlineLevel="1" x14ac:dyDescent="0.25">
      <c r="A220" s="56" t="str">
        <f t="shared" si="31"/>
        <v>A venir</v>
      </c>
      <c r="B220" s="62"/>
      <c r="C220" s="67"/>
      <c r="D220" s="40"/>
      <c r="F220" s="41"/>
      <c r="G220" s="61"/>
      <c r="H220" s="41" t="str">
        <f t="shared" si="27"/>
        <v/>
      </c>
      <c r="I220" s="73" t="str">
        <f t="shared" si="28"/>
        <v/>
      </c>
      <c r="J220" s="73"/>
      <c r="K220" s="41">
        <f t="shared" si="29"/>
        <v>0</v>
      </c>
      <c r="L220" s="43">
        <f t="shared" si="32"/>
        <v>0</v>
      </c>
      <c r="M220" s="76" t="s">
        <v>116</v>
      </c>
      <c r="N220" s="77" t="s">
        <v>116</v>
      </c>
      <c r="O220" s="77" t="s">
        <v>116</v>
      </c>
      <c r="P220" s="77" t="s">
        <v>116</v>
      </c>
      <c r="Q220" s="77">
        <v>0</v>
      </c>
      <c r="R220" s="146" t="s">
        <v>116</v>
      </c>
      <c r="S220" s="147" t="s">
        <v>116</v>
      </c>
      <c r="T220" s="148" t="s">
        <v>116</v>
      </c>
      <c r="U220" s="149" t="s">
        <v>116</v>
      </c>
      <c r="V220" s="150" t="s">
        <v>115</v>
      </c>
      <c r="W220" s="151" t="s">
        <v>116</v>
      </c>
      <c r="X220" s="152" t="s">
        <v>116</v>
      </c>
      <c r="Y220" s="153" t="s">
        <v>116</v>
      </c>
      <c r="Z220" s="141" t="s">
        <v>2</v>
      </c>
      <c r="AA220" s="154" t="s">
        <v>116</v>
      </c>
      <c r="AB220" s="155" t="s">
        <v>116</v>
      </c>
      <c r="AC220" s="156" t="s">
        <v>115</v>
      </c>
      <c r="AD220" s="157" t="s">
        <v>115</v>
      </c>
      <c r="AE220" s="105"/>
      <c r="AF220" s="69"/>
      <c r="AG220" s="72">
        <f t="shared" si="30"/>
        <v>0</v>
      </c>
    </row>
    <row r="221" spans="1:33" outlineLevel="1" x14ac:dyDescent="0.25">
      <c r="A221" s="56" t="str">
        <f t="shared" si="31"/>
        <v>A venir</v>
      </c>
      <c r="B221" s="62"/>
      <c r="C221" s="67"/>
      <c r="D221" s="40"/>
      <c r="F221" s="41"/>
      <c r="G221" s="61"/>
      <c r="H221" s="41" t="str">
        <f t="shared" si="27"/>
        <v/>
      </c>
      <c r="I221" s="73" t="str">
        <f t="shared" si="28"/>
        <v/>
      </c>
      <c r="J221" s="73"/>
      <c r="K221" s="41">
        <f t="shared" si="29"/>
        <v>0</v>
      </c>
      <c r="L221" s="43">
        <f t="shared" si="32"/>
        <v>0</v>
      </c>
      <c r="M221" s="76" t="s">
        <v>116</v>
      </c>
      <c r="N221" s="77" t="s">
        <v>116</v>
      </c>
      <c r="O221" s="77" t="s">
        <v>116</v>
      </c>
      <c r="P221" s="77" t="s">
        <v>116</v>
      </c>
      <c r="Q221" s="77">
        <v>0</v>
      </c>
      <c r="R221" s="146" t="s">
        <v>116</v>
      </c>
      <c r="S221" s="147" t="s">
        <v>116</v>
      </c>
      <c r="T221" s="148" t="s">
        <v>116</v>
      </c>
      <c r="U221" s="149" t="s">
        <v>116</v>
      </c>
      <c r="V221" s="150" t="s">
        <v>115</v>
      </c>
      <c r="W221" s="151" t="s">
        <v>116</v>
      </c>
      <c r="X221" s="152" t="s">
        <v>116</v>
      </c>
      <c r="Y221" s="153" t="s">
        <v>116</v>
      </c>
      <c r="Z221" s="141" t="s">
        <v>2</v>
      </c>
      <c r="AA221" s="154" t="s">
        <v>116</v>
      </c>
      <c r="AB221" s="155" t="s">
        <v>116</v>
      </c>
      <c r="AC221" s="156" t="s">
        <v>115</v>
      </c>
      <c r="AD221" s="157" t="s">
        <v>115</v>
      </c>
      <c r="AE221" s="105"/>
      <c r="AF221" s="69"/>
      <c r="AG221" s="72">
        <f t="shared" si="30"/>
        <v>0</v>
      </c>
    </row>
    <row r="222" spans="1:33" outlineLevel="1" x14ac:dyDescent="0.25">
      <c r="A222" s="56" t="str">
        <f t="shared" si="31"/>
        <v>A venir</v>
      </c>
      <c r="B222" s="62"/>
      <c r="C222" s="67"/>
      <c r="D222" s="40"/>
      <c r="F222" s="41"/>
      <c r="G222" s="61"/>
      <c r="H222" s="41" t="str">
        <f t="shared" si="27"/>
        <v/>
      </c>
      <c r="I222" s="73" t="str">
        <f t="shared" si="28"/>
        <v/>
      </c>
      <c r="J222" s="73"/>
      <c r="K222" s="41">
        <f t="shared" si="29"/>
        <v>0</v>
      </c>
      <c r="L222" s="43">
        <f t="shared" si="32"/>
        <v>0</v>
      </c>
      <c r="M222" s="76" t="s">
        <v>116</v>
      </c>
      <c r="N222" s="77" t="s">
        <v>116</v>
      </c>
      <c r="O222" s="77" t="s">
        <v>116</v>
      </c>
      <c r="P222" s="77" t="s">
        <v>116</v>
      </c>
      <c r="Q222" s="77">
        <v>0</v>
      </c>
      <c r="R222" s="146" t="s">
        <v>116</v>
      </c>
      <c r="S222" s="147" t="s">
        <v>116</v>
      </c>
      <c r="T222" s="148" t="s">
        <v>116</v>
      </c>
      <c r="U222" s="149" t="s">
        <v>116</v>
      </c>
      <c r="V222" s="150" t="s">
        <v>115</v>
      </c>
      <c r="W222" s="151" t="s">
        <v>116</v>
      </c>
      <c r="X222" s="152" t="s">
        <v>116</v>
      </c>
      <c r="Y222" s="153" t="s">
        <v>116</v>
      </c>
      <c r="Z222" s="141" t="s">
        <v>2</v>
      </c>
      <c r="AA222" s="154" t="s">
        <v>116</v>
      </c>
      <c r="AB222" s="155" t="s">
        <v>116</v>
      </c>
      <c r="AC222" s="156" t="s">
        <v>115</v>
      </c>
      <c r="AD222" s="157" t="s">
        <v>115</v>
      </c>
      <c r="AE222" s="105"/>
      <c r="AF222" s="69"/>
      <c r="AG222" s="72">
        <f t="shared" si="30"/>
        <v>0</v>
      </c>
    </row>
    <row r="223" spans="1:33" outlineLevel="1" x14ac:dyDescent="0.25">
      <c r="A223" s="56" t="str">
        <f t="shared" si="31"/>
        <v>A venir</v>
      </c>
      <c r="B223" s="62"/>
      <c r="C223" s="78"/>
      <c r="D223" s="40"/>
      <c r="F223" s="41"/>
      <c r="G223" s="61"/>
      <c r="H223" s="41" t="str">
        <f t="shared" si="27"/>
        <v/>
      </c>
      <c r="I223" s="73" t="str">
        <f t="shared" si="28"/>
        <v/>
      </c>
      <c r="J223" s="73"/>
      <c r="K223" s="41">
        <f t="shared" si="29"/>
        <v>0</v>
      </c>
      <c r="L223" s="43">
        <f t="shared" si="32"/>
        <v>0</v>
      </c>
      <c r="M223" s="76" t="s">
        <v>116</v>
      </c>
      <c r="N223" s="77" t="s">
        <v>116</v>
      </c>
      <c r="O223" s="77" t="s">
        <v>116</v>
      </c>
      <c r="P223" s="77" t="s">
        <v>116</v>
      </c>
      <c r="Q223" s="77">
        <v>0</v>
      </c>
      <c r="R223" s="146" t="s">
        <v>116</v>
      </c>
      <c r="S223" s="147" t="s">
        <v>116</v>
      </c>
      <c r="T223" s="148" t="s">
        <v>116</v>
      </c>
      <c r="U223" s="149" t="s">
        <v>116</v>
      </c>
      <c r="V223" s="150" t="s">
        <v>115</v>
      </c>
      <c r="W223" s="151" t="s">
        <v>116</v>
      </c>
      <c r="X223" s="152" t="s">
        <v>116</v>
      </c>
      <c r="Y223" s="153" t="s">
        <v>116</v>
      </c>
      <c r="Z223" s="141" t="s">
        <v>2</v>
      </c>
      <c r="AA223" s="154" t="s">
        <v>116</v>
      </c>
      <c r="AB223" s="155" t="s">
        <v>116</v>
      </c>
      <c r="AC223" s="156" t="s">
        <v>115</v>
      </c>
      <c r="AD223" s="157" t="s">
        <v>115</v>
      </c>
      <c r="AE223" s="105"/>
      <c r="AF223" s="69"/>
      <c r="AG223" s="72">
        <f t="shared" si="30"/>
        <v>0</v>
      </c>
    </row>
    <row r="224" spans="1:33" outlineLevel="1" x14ac:dyDescent="0.25">
      <c r="A224" s="56" t="str">
        <f t="shared" si="31"/>
        <v>A venir</v>
      </c>
      <c r="B224" s="62"/>
      <c r="C224" s="80"/>
      <c r="D224" s="40"/>
      <c r="F224" s="41"/>
      <c r="G224" s="61"/>
      <c r="H224" s="41" t="str">
        <f t="shared" si="27"/>
        <v/>
      </c>
      <c r="I224" s="73" t="str">
        <f t="shared" si="28"/>
        <v/>
      </c>
      <c r="J224" s="73"/>
      <c r="K224" s="41">
        <f t="shared" si="29"/>
        <v>0</v>
      </c>
      <c r="L224" s="43">
        <f t="shared" si="32"/>
        <v>0</v>
      </c>
      <c r="M224" s="76" t="s">
        <v>116</v>
      </c>
      <c r="N224" s="77" t="s">
        <v>116</v>
      </c>
      <c r="O224" s="77" t="s">
        <v>116</v>
      </c>
      <c r="P224" s="77" t="s">
        <v>116</v>
      </c>
      <c r="Q224" s="77">
        <v>0</v>
      </c>
      <c r="R224" s="146" t="s">
        <v>116</v>
      </c>
      <c r="S224" s="147" t="s">
        <v>116</v>
      </c>
      <c r="T224" s="148" t="s">
        <v>116</v>
      </c>
      <c r="U224" s="149" t="s">
        <v>116</v>
      </c>
      <c r="V224" s="150" t="s">
        <v>115</v>
      </c>
      <c r="W224" s="151" t="s">
        <v>116</v>
      </c>
      <c r="X224" s="152" t="s">
        <v>116</v>
      </c>
      <c r="Y224" s="153" t="s">
        <v>116</v>
      </c>
      <c r="Z224" s="141" t="s">
        <v>2</v>
      </c>
      <c r="AA224" s="154" t="s">
        <v>116</v>
      </c>
      <c r="AB224" s="155" t="s">
        <v>116</v>
      </c>
      <c r="AC224" s="156" t="s">
        <v>115</v>
      </c>
      <c r="AD224" s="157" t="s">
        <v>115</v>
      </c>
      <c r="AE224" s="105"/>
      <c r="AF224" s="69"/>
      <c r="AG224" s="72">
        <f t="shared" si="30"/>
        <v>0</v>
      </c>
    </row>
    <row r="225" spans="1:33" outlineLevel="1" x14ac:dyDescent="0.25">
      <c r="A225" s="56" t="str">
        <f t="shared" si="31"/>
        <v>A venir</v>
      </c>
      <c r="B225" s="62"/>
      <c r="C225" s="67"/>
      <c r="D225" s="40"/>
      <c r="F225" s="41"/>
      <c r="G225" s="61"/>
      <c r="H225" s="41" t="str">
        <f t="shared" si="27"/>
        <v/>
      </c>
      <c r="I225" s="73" t="str">
        <f t="shared" si="28"/>
        <v/>
      </c>
      <c r="J225" s="73"/>
      <c r="K225" s="41">
        <f t="shared" si="29"/>
        <v>0</v>
      </c>
      <c r="L225" s="43">
        <f t="shared" si="32"/>
        <v>0</v>
      </c>
      <c r="M225" s="76" t="s">
        <v>116</v>
      </c>
      <c r="N225" s="77" t="s">
        <v>116</v>
      </c>
      <c r="O225" s="77" t="s">
        <v>116</v>
      </c>
      <c r="P225" s="77" t="s">
        <v>116</v>
      </c>
      <c r="Q225" s="77">
        <v>0</v>
      </c>
      <c r="R225" s="146" t="s">
        <v>116</v>
      </c>
      <c r="S225" s="147" t="s">
        <v>116</v>
      </c>
      <c r="T225" s="148" t="s">
        <v>116</v>
      </c>
      <c r="U225" s="149" t="s">
        <v>116</v>
      </c>
      <c r="V225" s="150" t="s">
        <v>115</v>
      </c>
      <c r="W225" s="151" t="s">
        <v>116</v>
      </c>
      <c r="X225" s="152" t="s">
        <v>116</v>
      </c>
      <c r="Y225" s="153" t="s">
        <v>116</v>
      </c>
      <c r="Z225" s="141" t="s">
        <v>2</v>
      </c>
      <c r="AA225" s="154" t="s">
        <v>116</v>
      </c>
      <c r="AB225" s="155" t="s">
        <v>116</v>
      </c>
      <c r="AC225" s="156" t="s">
        <v>115</v>
      </c>
      <c r="AD225" s="157" t="s">
        <v>115</v>
      </c>
      <c r="AE225" s="105"/>
      <c r="AF225" s="69"/>
      <c r="AG225" s="72">
        <f t="shared" si="30"/>
        <v>0</v>
      </c>
    </row>
    <row r="226" spans="1:33" outlineLevel="1" x14ac:dyDescent="0.25">
      <c r="A226" s="56" t="str">
        <f t="shared" si="31"/>
        <v>A venir</v>
      </c>
      <c r="B226" s="62"/>
      <c r="C226" s="67"/>
      <c r="D226" s="40"/>
      <c r="F226" s="41"/>
      <c r="G226" s="61"/>
      <c r="H226" s="41" t="str">
        <f t="shared" si="27"/>
        <v/>
      </c>
      <c r="I226" s="73" t="str">
        <f t="shared" si="28"/>
        <v/>
      </c>
      <c r="J226" s="73"/>
      <c r="K226" s="41">
        <f t="shared" si="29"/>
        <v>0</v>
      </c>
      <c r="L226" s="43">
        <f t="shared" si="32"/>
        <v>0</v>
      </c>
      <c r="M226" s="76" t="s">
        <v>116</v>
      </c>
      <c r="N226" s="77" t="s">
        <v>116</v>
      </c>
      <c r="O226" s="77" t="s">
        <v>116</v>
      </c>
      <c r="P226" s="77" t="s">
        <v>116</v>
      </c>
      <c r="Q226" s="77">
        <v>0</v>
      </c>
      <c r="R226" s="146" t="s">
        <v>116</v>
      </c>
      <c r="S226" s="147" t="s">
        <v>116</v>
      </c>
      <c r="T226" s="148" t="s">
        <v>116</v>
      </c>
      <c r="U226" s="149" t="s">
        <v>116</v>
      </c>
      <c r="V226" s="150" t="s">
        <v>115</v>
      </c>
      <c r="W226" s="151" t="s">
        <v>116</v>
      </c>
      <c r="X226" s="152" t="s">
        <v>116</v>
      </c>
      <c r="Y226" s="153" t="s">
        <v>116</v>
      </c>
      <c r="Z226" s="141" t="s">
        <v>2</v>
      </c>
      <c r="AA226" s="154" t="s">
        <v>116</v>
      </c>
      <c r="AB226" s="155" t="s">
        <v>116</v>
      </c>
      <c r="AC226" s="156" t="s">
        <v>115</v>
      </c>
      <c r="AD226" s="157" t="s">
        <v>115</v>
      </c>
      <c r="AE226" s="105"/>
      <c r="AF226" s="69"/>
      <c r="AG226" s="72">
        <f t="shared" si="30"/>
        <v>0</v>
      </c>
    </row>
    <row r="227" spans="1:33" outlineLevel="1" x14ac:dyDescent="0.25">
      <c r="A227" s="56" t="str">
        <f t="shared" si="31"/>
        <v>A venir</v>
      </c>
      <c r="B227" s="62"/>
      <c r="C227" s="67"/>
      <c r="D227" s="40"/>
      <c r="F227" s="41"/>
      <c r="G227" s="61"/>
      <c r="H227" s="41" t="str">
        <f t="shared" si="27"/>
        <v/>
      </c>
      <c r="I227" s="73" t="str">
        <f t="shared" si="28"/>
        <v/>
      </c>
      <c r="J227" s="73"/>
      <c r="K227" s="41">
        <f t="shared" si="29"/>
        <v>0</v>
      </c>
      <c r="L227" s="43">
        <f t="shared" si="32"/>
        <v>0</v>
      </c>
      <c r="M227" s="76" t="s">
        <v>116</v>
      </c>
      <c r="N227" s="77" t="s">
        <v>116</v>
      </c>
      <c r="O227" s="77" t="s">
        <v>116</v>
      </c>
      <c r="P227" s="77" t="s">
        <v>116</v>
      </c>
      <c r="Q227" s="77">
        <v>0</v>
      </c>
      <c r="R227" s="146" t="s">
        <v>116</v>
      </c>
      <c r="S227" s="147" t="s">
        <v>116</v>
      </c>
      <c r="T227" s="148" t="s">
        <v>116</v>
      </c>
      <c r="U227" s="149" t="s">
        <v>116</v>
      </c>
      <c r="V227" s="150" t="s">
        <v>115</v>
      </c>
      <c r="W227" s="151" t="s">
        <v>116</v>
      </c>
      <c r="X227" s="152" t="s">
        <v>116</v>
      </c>
      <c r="Y227" s="153" t="s">
        <v>116</v>
      </c>
      <c r="Z227" s="141" t="s">
        <v>2</v>
      </c>
      <c r="AA227" s="154" t="s">
        <v>116</v>
      </c>
      <c r="AB227" s="155" t="s">
        <v>116</v>
      </c>
      <c r="AC227" s="156" t="s">
        <v>115</v>
      </c>
      <c r="AD227" s="157" t="s">
        <v>115</v>
      </c>
      <c r="AE227" s="105"/>
      <c r="AF227" s="69"/>
      <c r="AG227" s="72">
        <f t="shared" si="30"/>
        <v>0</v>
      </c>
    </row>
    <row r="228" spans="1:33" outlineLevel="1" x14ac:dyDescent="0.25">
      <c r="A228" s="56" t="str">
        <f t="shared" si="31"/>
        <v>A venir</v>
      </c>
      <c r="B228" s="62"/>
      <c r="C228" s="67"/>
      <c r="D228" s="40"/>
      <c r="F228" s="41"/>
      <c r="G228" s="61"/>
      <c r="H228" s="41" t="str">
        <f t="shared" si="27"/>
        <v/>
      </c>
      <c r="I228" s="73" t="str">
        <f t="shared" si="28"/>
        <v/>
      </c>
      <c r="J228" s="73"/>
      <c r="K228" s="41">
        <f t="shared" si="29"/>
        <v>0</v>
      </c>
      <c r="L228" s="43">
        <f t="shared" si="32"/>
        <v>0</v>
      </c>
      <c r="M228" s="76" t="s">
        <v>116</v>
      </c>
      <c r="N228" s="77" t="s">
        <v>116</v>
      </c>
      <c r="O228" s="77" t="s">
        <v>116</v>
      </c>
      <c r="P228" s="77" t="s">
        <v>116</v>
      </c>
      <c r="Q228" s="77">
        <v>0</v>
      </c>
      <c r="R228" s="146" t="s">
        <v>116</v>
      </c>
      <c r="S228" s="147" t="s">
        <v>116</v>
      </c>
      <c r="T228" s="148" t="s">
        <v>116</v>
      </c>
      <c r="U228" s="149" t="s">
        <v>116</v>
      </c>
      <c r="V228" s="150" t="s">
        <v>115</v>
      </c>
      <c r="W228" s="151" t="s">
        <v>116</v>
      </c>
      <c r="X228" s="152" t="s">
        <v>116</v>
      </c>
      <c r="Y228" s="153" t="s">
        <v>116</v>
      </c>
      <c r="Z228" s="141" t="s">
        <v>2</v>
      </c>
      <c r="AA228" s="154" t="s">
        <v>116</v>
      </c>
      <c r="AB228" s="155" t="s">
        <v>116</v>
      </c>
      <c r="AC228" s="156" t="s">
        <v>115</v>
      </c>
      <c r="AD228" s="157" t="s">
        <v>115</v>
      </c>
      <c r="AE228" s="105"/>
      <c r="AF228" s="69"/>
      <c r="AG228" s="72">
        <f t="shared" si="30"/>
        <v>0</v>
      </c>
    </row>
    <row r="229" spans="1:33" outlineLevel="1" x14ac:dyDescent="0.25">
      <c r="A229" s="56" t="str">
        <f t="shared" si="31"/>
        <v>A venir</v>
      </c>
      <c r="B229" s="62"/>
      <c r="C229" s="80"/>
      <c r="D229" s="40"/>
      <c r="F229" s="41"/>
      <c r="G229" s="61"/>
      <c r="H229" s="41" t="str">
        <f t="shared" si="27"/>
        <v/>
      </c>
      <c r="I229" s="73" t="str">
        <f t="shared" si="28"/>
        <v/>
      </c>
      <c r="J229" s="73"/>
      <c r="K229" s="41">
        <f t="shared" si="29"/>
        <v>0</v>
      </c>
      <c r="L229" s="43">
        <f t="shared" si="32"/>
        <v>0</v>
      </c>
      <c r="M229" s="76" t="s">
        <v>116</v>
      </c>
      <c r="N229" s="77" t="s">
        <v>116</v>
      </c>
      <c r="O229" s="77" t="s">
        <v>116</v>
      </c>
      <c r="P229" s="77" t="s">
        <v>116</v>
      </c>
      <c r="Q229" s="77">
        <v>0</v>
      </c>
      <c r="R229" s="146" t="s">
        <v>116</v>
      </c>
      <c r="S229" s="147" t="s">
        <v>116</v>
      </c>
      <c r="T229" s="148" t="s">
        <v>116</v>
      </c>
      <c r="U229" s="149" t="s">
        <v>116</v>
      </c>
      <c r="V229" s="150" t="s">
        <v>115</v>
      </c>
      <c r="W229" s="151" t="s">
        <v>116</v>
      </c>
      <c r="X229" s="152" t="s">
        <v>116</v>
      </c>
      <c r="Y229" s="153" t="s">
        <v>116</v>
      </c>
      <c r="Z229" s="141" t="s">
        <v>2</v>
      </c>
      <c r="AA229" s="154" t="s">
        <v>116</v>
      </c>
      <c r="AB229" s="155" t="s">
        <v>116</v>
      </c>
      <c r="AC229" s="156" t="s">
        <v>115</v>
      </c>
      <c r="AD229" s="157" t="s">
        <v>115</v>
      </c>
      <c r="AE229" s="105"/>
      <c r="AF229" s="69"/>
      <c r="AG229" s="72">
        <f t="shared" si="30"/>
        <v>0</v>
      </c>
    </row>
    <row r="230" spans="1:33" outlineLevel="1" x14ac:dyDescent="0.25">
      <c r="A230" s="56" t="str">
        <f t="shared" si="31"/>
        <v>A venir</v>
      </c>
      <c r="B230" s="62"/>
      <c r="C230" s="67"/>
      <c r="D230" s="40"/>
      <c r="F230" s="41"/>
      <c r="G230" s="61"/>
      <c r="H230" s="41" t="str">
        <f t="shared" si="27"/>
        <v/>
      </c>
      <c r="I230" s="73" t="str">
        <f t="shared" si="28"/>
        <v/>
      </c>
      <c r="J230" s="73"/>
      <c r="K230" s="41">
        <f t="shared" si="29"/>
        <v>0</v>
      </c>
      <c r="L230" s="43">
        <f t="shared" si="32"/>
        <v>0</v>
      </c>
      <c r="M230" s="76" t="s">
        <v>116</v>
      </c>
      <c r="N230" s="77" t="s">
        <v>116</v>
      </c>
      <c r="O230" s="77" t="s">
        <v>116</v>
      </c>
      <c r="P230" s="77" t="s">
        <v>116</v>
      </c>
      <c r="Q230" s="77">
        <v>0</v>
      </c>
      <c r="R230" s="146" t="s">
        <v>116</v>
      </c>
      <c r="S230" s="147" t="s">
        <v>116</v>
      </c>
      <c r="T230" s="148" t="s">
        <v>116</v>
      </c>
      <c r="U230" s="149" t="s">
        <v>116</v>
      </c>
      <c r="V230" s="150" t="s">
        <v>115</v>
      </c>
      <c r="W230" s="151" t="s">
        <v>116</v>
      </c>
      <c r="X230" s="152" t="s">
        <v>116</v>
      </c>
      <c r="Y230" s="153" t="s">
        <v>116</v>
      </c>
      <c r="Z230" s="141" t="s">
        <v>2</v>
      </c>
      <c r="AA230" s="154" t="s">
        <v>116</v>
      </c>
      <c r="AB230" s="155" t="s">
        <v>116</v>
      </c>
      <c r="AC230" s="156" t="s">
        <v>115</v>
      </c>
      <c r="AD230" s="157" t="s">
        <v>115</v>
      </c>
      <c r="AE230" s="105"/>
      <c r="AF230" s="69"/>
      <c r="AG230" s="72">
        <f t="shared" si="30"/>
        <v>0</v>
      </c>
    </row>
    <row r="231" spans="1:33" outlineLevel="1" x14ac:dyDescent="0.25">
      <c r="A231" s="56" t="str">
        <f t="shared" si="31"/>
        <v>A venir</v>
      </c>
      <c r="B231" s="62"/>
      <c r="C231" s="78"/>
      <c r="D231" s="40"/>
      <c r="F231" s="41"/>
      <c r="G231" s="61"/>
      <c r="H231" s="41" t="str">
        <f t="shared" si="27"/>
        <v/>
      </c>
      <c r="I231" s="73" t="str">
        <f t="shared" si="28"/>
        <v/>
      </c>
      <c r="J231" s="73"/>
      <c r="K231" s="41">
        <f t="shared" si="29"/>
        <v>0</v>
      </c>
      <c r="L231" s="43">
        <f t="shared" si="32"/>
        <v>0</v>
      </c>
      <c r="M231" s="76" t="s">
        <v>116</v>
      </c>
      <c r="N231" s="77" t="s">
        <v>116</v>
      </c>
      <c r="O231" s="77" t="s">
        <v>116</v>
      </c>
      <c r="P231" s="77" t="s">
        <v>116</v>
      </c>
      <c r="Q231" s="77">
        <v>0</v>
      </c>
      <c r="R231" s="146" t="s">
        <v>116</v>
      </c>
      <c r="S231" s="147" t="s">
        <v>116</v>
      </c>
      <c r="T231" s="148" t="s">
        <v>116</v>
      </c>
      <c r="U231" s="149" t="s">
        <v>116</v>
      </c>
      <c r="V231" s="150" t="s">
        <v>115</v>
      </c>
      <c r="W231" s="151" t="s">
        <v>116</v>
      </c>
      <c r="X231" s="152" t="s">
        <v>116</v>
      </c>
      <c r="Y231" s="153" t="s">
        <v>116</v>
      </c>
      <c r="Z231" s="141" t="s">
        <v>2</v>
      </c>
      <c r="AA231" s="154" t="s">
        <v>116</v>
      </c>
      <c r="AB231" s="155" t="s">
        <v>116</v>
      </c>
      <c r="AC231" s="156" t="s">
        <v>115</v>
      </c>
      <c r="AD231" s="157" t="s">
        <v>115</v>
      </c>
      <c r="AE231" s="105"/>
      <c r="AF231" s="69"/>
      <c r="AG231" s="72">
        <f t="shared" si="30"/>
        <v>0</v>
      </c>
    </row>
    <row r="232" spans="1:33" outlineLevel="1" x14ac:dyDescent="0.25">
      <c r="A232" s="56" t="str">
        <f t="shared" si="31"/>
        <v>A venir</v>
      </c>
      <c r="B232" s="62"/>
      <c r="C232" s="67"/>
      <c r="D232" s="40"/>
      <c r="F232" s="41"/>
      <c r="G232" s="61"/>
      <c r="H232" s="41" t="str">
        <f t="shared" si="27"/>
        <v/>
      </c>
      <c r="I232" s="73" t="str">
        <f t="shared" si="28"/>
        <v/>
      </c>
      <c r="J232" s="73"/>
      <c r="K232" s="41">
        <f t="shared" si="29"/>
        <v>0</v>
      </c>
      <c r="L232" s="43">
        <f t="shared" si="32"/>
        <v>0</v>
      </c>
      <c r="M232" s="76" t="s">
        <v>116</v>
      </c>
      <c r="N232" s="77" t="s">
        <v>116</v>
      </c>
      <c r="O232" s="77" t="s">
        <v>116</v>
      </c>
      <c r="P232" s="77" t="s">
        <v>116</v>
      </c>
      <c r="Q232" s="77">
        <v>0</v>
      </c>
      <c r="R232" s="146" t="s">
        <v>116</v>
      </c>
      <c r="S232" s="147" t="s">
        <v>116</v>
      </c>
      <c r="T232" s="148" t="s">
        <v>116</v>
      </c>
      <c r="U232" s="149" t="s">
        <v>116</v>
      </c>
      <c r="V232" s="150" t="s">
        <v>115</v>
      </c>
      <c r="W232" s="151" t="s">
        <v>116</v>
      </c>
      <c r="X232" s="152" t="s">
        <v>116</v>
      </c>
      <c r="Y232" s="153" t="s">
        <v>116</v>
      </c>
      <c r="Z232" s="141" t="s">
        <v>2</v>
      </c>
      <c r="AA232" s="154" t="s">
        <v>116</v>
      </c>
      <c r="AB232" s="155" t="s">
        <v>116</v>
      </c>
      <c r="AC232" s="156" t="s">
        <v>115</v>
      </c>
      <c r="AD232" s="157" t="s">
        <v>115</v>
      </c>
      <c r="AE232" s="105"/>
      <c r="AF232" s="69"/>
      <c r="AG232" s="72">
        <f t="shared" si="30"/>
        <v>0</v>
      </c>
    </row>
    <row r="233" spans="1:33" outlineLevel="1" x14ac:dyDescent="0.25">
      <c r="A233" s="56" t="str">
        <f t="shared" si="31"/>
        <v>A venir</v>
      </c>
      <c r="B233" s="62"/>
      <c r="C233" s="67"/>
      <c r="D233" s="40"/>
      <c r="F233" s="41"/>
      <c r="G233" s="61"/>
      <c r="H233" s="41" t="str">
        <f t="shared" si="27"/>
        <v/>
      </c>
      <c r="I233" s="73" t="str">
        <f t="shared" si="28"/>
        <v/>
      </c>
      <c r="J233" s="73"/>
      <c r="K233" s="41">
        <f t="shared" si="29"/>
        <v>0</v>
      </c>
      <c r="L233" s="43">
        <f t="shared" si="32"/>
        <v>0</v>
      </c>
      <c r="M233" s="76" t="s">
        <v>116</v>
      </c>
      <c r="N233" s="77" t="s">
        <v>116</v>
      </c>
      <c r="O233" s="77" t="s">
        <v>116</v>
      </c>
      <c r="P233" s="77" t="s">
        <v>116</v>
      </c>
      <c r="Q233" s="77">
        <v>0</v>
      </c>
      <c r="R233" s="146" t="s">
        <v>116</v>
      </c>
      <c r="S233" s="147" t="s">
        <v>116</v>
      </c>
      <c r="T233" s="148" t="s">
        <v>116</v>
      </c>
      <c r="U233" s="149" t="s">
        <v>116</v>
      </c>
      <c r="V233" s="150" t="s">
        <v>115</v>
      </c>
      <c r="W233" s="151" t="s">
        <v>116</v>
      </c>
      <c r="X233" s="152" t="s">
        <v>116</v>
      </c>
      <c r="Y233" s="153" t="s">
        <v>116</v>
      </c>
      <c r="Z233" s="141" t="s">
        <v>2</v>
      </c>
      <c r="AA233" s="154" t="s">
        <v>116</v>
      </c>
      <c r="AB233" s="155" t="s">
        <v>116</v>
      </c>
      <c r="AC233" s="156" t="s">
        <v>115</v>
      </c>
      <c r="AD233" s="157" t="s">
        <v>115</v>
      </c>
      <c r="AE233" s="105"/>
      <c r="AF233" s="69"/>
      <c r="AG233" s="72">
        <f t="shared" si="30"/>
        <v>0</v>
      </c>
    </row>
    <row r="234" spans="1:33" outlineLevel="1" x14ac:dyDescent="0.25">
      <c r="A234" s="56" t="str">
        <f t="shared" ref="A234:A259" si="33">LEFT(B234,7)</f>
        <v/>
      </c>
      <c r="B234" s="62"/>
      <c r="C234" s="67"/>
      <c r="D234" s="40"/>
      <c r="F234" s="41"/>
      <c r="G234" s="61"/>
      <c r="H234" s="41" t="str">
        <f t="shared" si="27"/>
        <v/>
      </c>
      <c r="I234" s="73" t="str">
        <f t="shared" si="28"/>
        <v/>
      </c>
      <c r="J234" s="73"/>
      <c r="K234" s="41">
        <f t="shared" si="29"/>
        <v>0</v>
      </c>
      <c r="L234" s="43">
        <f t="shared" si="32"/>
        <v>0</v>
      </c>
      <c r="M234" s="76" t="s">
        <v>116</v>
      </c>
      <c r="N234" s="77" t="s">
        <v>116</v>
      </c>
      <c r="O234" s="77" t="s">
        <v>116</v>
      </c>
      <c r="P234" s="77" t="s">
        <v>116</v>
      </c>
      <c r="Q234" s="77">
        <v>0</v>
      </c>
      <c r="R234" s="146" t="s">
        <v>116</v>
      </c>
      <c r="S234" s="147" t="s">
        <v>116</v>
      </c>
      <c r="T234" s="148" t="s">
        <v>116</v>
      </c>
      <c r="U234" s="149" t="s">
        <v>116</v>
      </c>
      <c r="V234" s="150" t="s">
        <v>115</v>
      </c>
      <c r="W234" s="151" t="s">
        <v>116</v>
      </c>
      <c r="X234" s="152" t="s">
        <v>116</v>
      </c>
      <c r="Y234" s="153" t="s">
        <v>116</v>
      </c>
      <c r="Z234" s="141" t="s">
        <v>2</v>
      </c>
      <c r="AA234" s="154" t="s">
        <v>116</v>
      </c>
      <c r="AB234" s="155" t="s">
        <v>116</v>
      </c>
      <c r="AC234" s="156" t="s">
        <v>115</v>
      </c>
      <c r="AD234" s="157" t="s">
        <v>115</v>
      </c>
      <c r="AE234" s="105"/>
      <c r="AF234" s="69"/>
      <c r="AG234" s="72">
        <f t="shared" si="30"/>
        <v>0</v>
      </c>
    </row>
    <row r="235" spans="1:33" outlineLevel="1" x14ac:dyDescent="0.25">
      <c r="A235" s="56" t="str">
        <f t="shared" si="33"/>
        <v/>
      </c>
      <c r="B235" s="62"/>
      <c r="C235" s="67"/>
      <c r="D235" s="40"/>
      <c r="F235" s="41"/>
      <c r="G235" s="61"/>
      <c r="H235" s="41" t="str">
        <f t="shared" si="27"/>
        <v/>
      </c>
      <c r="I235" s="73" t="str">
        <f t="shared" si="28"/>
        <v/>
      </c>
      <c r="J235" s="73"/>
      <c r="K235" s="41">
        <f t="shared" si="29"/>
        <v>0</v>
      </c>
      <c r="L235" s="43">
        <f t="shared" si="32"/>
        <v>0</v>
      </c>
      <c r="M235" s="76" t="s">
        <v>116</v>
      </c>
      <c r="N235" s="77" t="s">
        <v>116</v>
      </c>
      <c r="O235" s="77" t="s">
        <v>116</v>
      </c>
      <c r="P235" s="77" t="s">
        <v>116</v>
      </c>
      <c r="Q235" s="77">
        <v>0</v>
      </c>
      <c r="R235" s="146" t="s">
        <v>116</v>
      </c>
      <c r="S235" s="147" t="s">
        <v>116</v>
      </c>
      <c r="T235" s="148" t="s">
        <v>116</v>
      </c>
      <c r="U235" s="149" t="s">
        <v>116</v>
      </c>
      <c r="V235" s="150" t="s">
        <v>115</v>
      </c>
      <c r="W235" s="151" t="s">
        <v>116</v>
      </c>
      <c r="X235" s="152" t="s">
        <v>116</v>
      </c>
      <c r="Y235" s="153" t="s">
        <v>116</v>
      </c>
      <c r="Z235" s="141" t="s">
        <v>2</v>
      </c>
      <c r="AA235" s="154" t="s">
        <v>116</v>
      </c>
      <c r="AB235" s="155" t="s">
        <v>116</v>
      </c>
      <c r="AC235" s="156" t="s">
        <v>115</v>
      </c>
      <c r="AD235" s="157" t="s">
        <v>115</v>
      </c>
      <c r="AE235" s="105"/>
      <c r="AF235" s="69"/>
      <c r="AG235" s="72">
        <f t="shared" si="30"/>
        <v>0</v>
      </c>
    </row>
    <row r="236" spans="1:33" outlineLevel="1" x14ac:dyDescent="0.25">
      <c r="A236" s="56" t="str">
        <f t="shared" si="33"/>
        <v/>
      </c>
      <c r="B236" s="62"/>
      <c r="C236" s="67"/>
      <c r="D236" s="40"/>
      <c r="F236" s="41"/>
      <c r="G236" s="61"/>
      <c r="H236" s="41" t="str">
        <f t="shared" si="27"/>
        <v/>
      </c>
      <c r="I236" s="73" t="str">
        <f t="shared" si="28"/>
        <v/>
      </c>
      <c r="J236" s="73"/>
      <c r="K236" s="41">
        <f t="shared" si="29"/>
        <v>0</v>
      </c>
      <c r="L236" s="43">
        <f t="shared" si="32"/>
        <v>0</v>
      </c>
      <c r="M236" s="76" t="s">
        <v>116</v>
      </c>
      <c r="N236" s="77" t="s">
        <v>116</v>
      </c>
      <c r="O236" s="77" t="s">
        <v>116</v>
      </c>
      <c r="P236" s="77" t="s">
        <v>116</v>
      </c>
      <c r="Q236" s="77">
        <v>0</v>
      </c>
      <c r="R236" s="146" t="s">
        <v>116</v>
      </c>
      <c r="S236" s="147" t="s">
        <v>116</v>
      </c>
      <c r="T236" s="148" t="s">
        <v>116</v>
      </c>
      <c r="U236" s="149" t="s">
        <v>116</v>
      </c>
      <c r="V236" s="150" t="s">
        <v>115</v>
      </c>
      <c r="W236" s="151" t="s">
        <v>116</v>
      </c>
      <c r="X236" s="152" t="s">
        <v>116</v>
      </c>
      <c r="Y236" s="153" t="s">
        <v>116</v>
      </c>
      <c r="Z236" s="141" t="s">
        <v>2</v>
      </c>
      <c r="AA236" s="154" t="s">
        <v>116</v>
      </c>
      <c r="AB236" s="155" t="s">
        <v>116</v>
      </c>
      <c r="AC236" s="156" t="s">
        <v>115</v>
      </c>
      <c r="AD236" s="157" t="s">
        <v>115</v>
      </c>
      <c r="AE236" s="105"/>
      <c r="AF236" s="69"/>
      <c r="AG236" s="72">
        <f t="shared" si="30"/>
        <v>0</v>
      </c>
    </row>
    <row r="237" spans="1:33" outlineLevel="1" x14ac:dyDescent="0.25">
      <c r="A237" s="56" t="str">
        <f t="shared" si="33"/>
        <v/>
      </c>
      <c r="B237" s="62"/>
      <c r="C237" s="67"/>
      <c r="D237" s="40"/>
      <c r="F237" s="41"/>
      <c r="G237" s="61"/>
      <c r="H237" s="41" t="str">
        <f t="shared" si="27"/>
        <v/>
      </c>
      <c r="I237" s="73" t="str">
        <f t="shared" si="28"/>
        <v/>
      </c>
      <c r="J237" s="73"/>
      <c r="K237" s="41">
        <f t="shared" si="29"/>
        <v>0</v>
      </c>
      <c r="L237" s="43">
        <f t="shared" si="32"/>
        <v>0</v>
      </c>
      <c r="M237" s="76" t="s">
        <v>116</v>
      </c>
      <c r="N237" s="77" t="s">
        <v>116</v>
      </c>
      <c r="O237" s="77" t="s">
        <v>116</v>
      </c>
      <c r="P237" s="77" t="s">
        <v>116</v>
      </c>
      <c r="Q237" s="77">
        <v>0</v>
      </c>
      <c r="R237" s="146" t="s">
        <v>116</v>
      </c>
      <c r="S237" s="147" t="s">
        <v>116</v>
      </c>
      <c r="T237" s="148" t="s">
        <v>116</v>
      </c>
      <c r="U237" s="149" t="s">
        <v>116</v>
      </c>
      <c r="V237" s="150" t="s">
        <v>115</v>
      </c>
      <c r="W237" s="151" t="s">
        <v>116</v>
      </c>
      <c r="X237" s="152" t="s">
        <v>116</v>
      </c>
      <c r="Y237" s="153" t="s">
        <v>116</v>
      </c>
      <c r="Z237" s="141" t="s">
        <v>2</v>
      </c>
      <c r="AA237" s="154" t="s">
        <v>116</v>
      </c>
      <c r="AB237" s="155" t="s">
        <v>116</v>
      </c>
      <c r="AC237" s="156" t="s">
        <v>115</v>
      </c>
      <c r="AD237" s="157" t="s">
        <v>115</v>
      </c>
      <c r="AE237" s="105"/>
      <c r="AF237" s="69"/>
      <c r="AG237" s="72">
        <f t="shared" si="30"/>
        <v>0</v>
      </c>
    </row>
    <row r="238" spans="1:33" outlineLevel="1" x14ac:dyDescent="0.25">
      <c r="A238" s="56" t="str">
        <f t="shared" si="33"/>
        <v/>
      </c>
      <c r="B238" s="62"/>
      <c r="C238" s="67"/>
      <c r="D238" s="40"/>
      <c r="F238" s="41"/>
      <c r="G238" s="61"/>
      <c r="H238" s="41" t="str">
        <f t="shared" si="27"/>
        <v/>
      </c>
      <c r="I238" s="73" t="str">
        <f t="shared" si="28"/>
        <v/>
      </c>
      <c r="J238" s="73"/>
      <c r="K238" s="41">
        <f t="shared" si="29"/>
        <v>0</v>
      </c>
      <c r="L238" s="43">
        <f t="shared" si="32"/>
        <v>0</v>
      </c>
      <c r="M238" s="76" t="s">
        <v>116</v>
      </c>
      <c r="N238" s="77" t="s">
        <v>116</v>
      </c>
      <c r="O238" s="77" t="s">
        <v>116</v>
      </c>
      <c r="P238" s="77" t="s">
        <v>116</v>
      </c>
      <c r="Q238" s="77">
        <v>0</v>
      </c>
      <c r="R238" s="146" t="s">
        <v>116</v>
      </c>
      <c r="S238" s="147" t="s">
        <v>116</v>
      </c>
      <c r="T238" s="148" t="s">
        <v>116</v>
      </c>
      <c r="U238" s="149" t="s">
        <v>116</v>
      </c>
      <c r="V238" s="150" t="s">
        <v>115</v>
      </c>
      <c r="W238" s="151" t="s">
        <v>116</v>
      </c>
      <c r="X238" s="152" t="s">
        <v>116</v>
      </c>
      <c r="Y238" s="153" t="s">
        <v>116</v>
      </c>
      <c r="Z238" s="141" t="s">
        <v>2</v>
      </c>
      <c r="AA238" s="154" t="s">
        <v>116</v>
      </c>
      <c r="AB238" s="155" t="s">
        <v>116</v>
      </c>
      <c r="AC238" s="156" t="s">
        <v>115</v>
      </c>
      <c r="AD238" s="157" t="s">
        <v>115</v>
      </c>
      <c r="AE238" s="105"/>
      <c r="AF238" s="69"/>
      <c r="AG238" s="72">
        <f t="shared" si="30"/>
        <v>0</v>
      </c>
    </row>
    <row r="239" spans="1:33" outlineLevel="1" x14ac:dyDescent="0.25">
      <c r="A239" s="56" t="str">
        <f t="shared" si="33"/>
        <v/>
      </c>
      <c r="B239" s="62"/>
      <c r="C239" s="67"/>
      <c r="D239" s="40"/>
      <c r="F239" s="41"/>
      <c r="G239" s="61"/>
      <c r="H239" s="41" t="str">
        <f t="shared" si="27"/>
        <v/>
      </c>
      <c r="I239" s="73" t="str">
        <f t="shared" si="28"/>
        <v/>
      </c>
      <c r="J239" s="73"/>
      <c r="K239" s="41">
        <f t="shared" si="29"/>
        <v>0</v>
      </c>
      <c r="L239" s="43">
        <f t="shared" si="32"/>
        <v>0</v>
      </c>
      <c r="M239" s="76" t="s">
        <v>116</v>
      </c>
      <c r="N239" s="77" t="s">
        <v>116</v>
      </c>
      <c r="O239" s="77" t="s">
        <v>116</v>
      </c>
      <c r="P239" s="77" t="s">
        <v>116</v>
      </c>
      <c r="Q239" s="77">
        <v>0</v>
      </c>
      <c r="R239" s="146" t="s">
        <v>116</v>
      </c>
      <c r="S239" s="147" t="s">
        <v>116</v>
      </c>
      <c r="T239" s="148" t="s">
        <v>116</v>
      </c>
      <c r="U239" s="149" t="s">
        <v>116</v>
      </c>
      <c r="V239" s="150" t="s">
        <v>115</v>
      </c>
      <c r="W239" s="151" t="s">
        <v>116</v>
      </c>
      <c r="X239" s="152" t="s">
        <v>116</v>
      </c>
      <c r="Y239" s="153" t="s">
        <v>116</v>
      </c>
      <c r="Z239" s="141" t="s">
        <v>2</v>
      </c>
      <c r="AA239" s="154" t="s">
        <v>116</v>
      </c>
      <c r="AB239" s="155" t="s">
        <v>116</v>
      </c>
      <c r="AC239" s="156" t="s">
        <v>115</v>
      </c>
      <c r="AD239" s="157" t="s">
        <v>115</v>
      </c>
      <c r="AE239" s="105"/>
      <c r="AF239" s="69"/>
      <c r="AG239" s="72">
        <f t="shared" si="30"/>
        <v>0</v>
      </c>
    </row>
    <row r="240" spans="1:33" outlineLevel="1" x14ac:dyDescent="0.25">
      <c r="A240" s="56" t="str">
        <f t="shared" si="33"/>
        <v/>
      </c>
      <c r="B240" s="62"/>
      <c r="C240" s="67"/>
      <c r="D240" s="40"/>
      <c r="F240" s="41"/>
      <c r="G240" s="61"/>
      <c r="H240" s="41" t="str">
        <f t="shared" si="27"/>
        <v/>
      </c>
      <c r="I240" s="73" t="str">
        <f t="shared" si="28"/>
        <v/>
      </c>
      <c r="J240" s="73"/>
      <c r="K240" s="41">
        <f t="shared" si="29"/>
        <v>0</v>
      </c>
      <c r="L240" s="43">
        <f t="shared" si="32"/>
        <v>0</v>
      </c>
      <c r="M240" s="76" t="s">
        <v>116</v>
      </c>
      <c r="N240" s="77" t="s">
        <v>116</v>
      </c>
      <c r="O240" s="77" t="s">
        <v>116</v>
      </c>
      <c r="P240" s="77" t="s">
        <v>116</v>
      </c>
      <c r="Q240" s="77">
        <v>0</v>
      </c>
      <c r="R240" s="146" t="s">
        <v>116</v>
      </c>
      <c r="S240" s="147" t="s">
        <v>116</v>
      </c>
      <c r="T240" s="148" t="s">
        <v>116</v>
      </c>
      <c r="U240" s="149" t="s">
        <v>116</v>
      </c>
      <c r="V240" s="150" t="s">
        <v>115</v>
      </c>
      <c r="W240" s="151" t="s">
        <v>116</v>
      </c>
      <c r="X240" s="152" t="s">
        <v>116</v>
      </c>
      <c r="Y240" s="153" t="s">
        <v>116</v>
      </c>
      <c r="Z240" s="141" t="s">
        <v>2</v>
      </c>
      <c r="AA240" s="154" t="s">
        <v>116</v>
      </c>
      <c r="AB240" s="155" t="s">
        <v>116</v>
      </c>
      <c r="AC240" s="156" t="s">
        <v>115</v>
      </c>
      <c r="AD240" s="157" t="s">
        <v>115</v>
      </c>
      <c r="AE240" s="105"/>
      <c r="AF240" s="69"/>
      <c r="AG240" s="72">
        <f t="shared" si="30"/>
        <v>0</v>
      </c>
    </row>
    <row r="241" spans="1:33" outlineLevel="1" x14ac:dyDescent="0.25">
      <c r="A241" s="56" t="str">
        <f t="shared" si="33"/>
        <v/>
      </c>
      <c r="B241" s="62"/>
      <c r="C241" s="67"/>
      <c r="D241" s="40"/>
      <c r="F241" s="41"/>
      <c r="G241" s="61"/>
      <c r="H241" s="41" t="str">
        <f t="shared" si="27"/>
        <v/>
      </c>
      <c r="I241" s="73" t="str">
        <f t="shared" si="28"/>
        <v/>
      </c>
      <c r="J241" s="73"/>
      <c r="K241" s="41">
        <f t="shared" si="29"/>
        <v>0</v>
      </c>
      <c r="L241" s="43">
        <f t="shared" si="32"/>
        <v>0</v>
      </c>
      <c r="M241" s="76" t="s">
        <v>116</v>
      </c>
      <c r="N241" s="77" t="s">
        <v>116</v>
      </c>
      <c r="O241" s="77" t="s">
        <v>116</v>
      </c>
      <c r="P241" s="77" t="s">
        <v>116</v>
      </c>
      <c r="Q241" s="77">
        <v>0</v>
      </c>
      <c r="R241" s="146" t="s">
        <v>116</v>
      </c>
      <c r="S241" s="147" t="s">
        <v>116</v>
      </c>
      <c r="T241" s="148" t="s">
        <v>116</v>
      </c>
      <c r="U241" s="149" t="s">
        <v>116</v>
      </c>
      <c r="V241" s="150" t="s">
        <v>115</v>
      </c>
      <c r="W241" s="151" t="s">
        <v>116</v>
      </c>
      <c r="X241" s="152" t="s">
        <v>116</v>
      </c>
      <c r="Y241" s="153" t="s">
        <v>116</v>
      </c>
      <c r="Z241" s="141" t="s">
        <v>2</v>
      </c>
      <c r="AA241" s="154" t="s">
        <v>116</v>
      </c>
      <c r="AB241" s="155" t="s">
        <v>116</v>
      </c>
      <c r="AC241" s="156" t="s">
        <v>115</v>
      </c>
      <c r="AD241" s="157" t="s">
        <v>115</v>
      </c>
      <c r="AE241" s="105"/>
      <c r="AF241" s="69"/>
      <c r="AG241" s="72">
        <f t="shared" si="30"/>
        <v>0</v>
      </c>
    </row>
    <row r="242" spans="1:33" outlineLevel="1" x14ac:dyDescent="0.25">
      <c r="A242" s="56" t="str">
        <f t="shared" si="33"/>
        <v/>
      </c>
      <c r="B242" s="62"/>
      <c r="C242" s="67"/>
      <c r="D242" s="40"/>
      <c r="F242" s="41"/>
      <c r="G242" s="61"/>
      <c r="H242" s="41" t="str">
        <f t="shared" si="27"/>
        <v/>
      </c>
      <c r="I242" s="73" t="str">
        <f t="shared" si="28"/>
        <v/>
      </c>
      <c r="J242" s="73"/>
      <c r="K242" s="41">
        <f t="shared" si="29"/>
        <v>0</v>
      </c>
      <c r="L242" s="43">
        <f t="shared" si="32"/>
        <v>0</v>
      </c>
      <c r="M242" s="76" t="s">
        <v>116</v>
      </c>
      <c r="N242" s="77" t="s">
        <v>116</v>
      </c>
      <c r="O242" s="77" t="s">
        <v>116</v>
      </c>
      <c r="P242" s="77" t="s">
        <v>116</v>
      </c>
      <c r="Q242" s="77">
        <v>0</v>
      </c>
      <c r="R242" s="146" t="s">
        <v>116</v>
      </c>
      <c r="S242" s="147" t="s">
        <v>116</v>
      </c>
      <c r="T242" s="148" t="s">
        <v>116</v>
      </c>
      <c r="U242" s="149" t="s">
        <v>116</v>
      </c>
      <c r="V242" s="150" t="s">
        <v>115</v>
      </c>
      <c r="W242" s="151" t="s">
        <v>116</v>
      </c>
      <c r="X242" s="152" t="s">
        <v>116</v>
      </c>
      <c r="Y242" s="153" t="s">
        <v>116</v>
      </c>
      <c r="Z242" s="141" t="s">
        <v>2</v>
      </c>
      <c r="AA242" s="154" t="s">
        <v>116</v>
      </c>
      <c r="AB242" s="155" t="s">
        <v>116</v>
      </c>
      <c r="AC242" s="156" t="s">
        <v>115</v>
      </c>
      <c r="AD242" s="157" t="s">
        <v>115</v>
      </c>
      <c r="AE242" s="105"/>
      <c r="AF242" s="69"/>
      <c r="AG242" s="72">
        <f t="shared" si="30"/>
        <v>0</v>
      </c>
    </row>
    <row r="243" spans="1:33" outlineLevel="1" x14ac:dyDescent="0.25">
      <c r="A243" s="56" t="str">
        <f t="shared" si="33"/>
        <v/>
      </c>
      <c r="B243" s="62"/>
      <c r="C243" s="67"/>
      <c r="D243" s="40"/>
      <c r="F243" s="41"/>
      <c r="G243" s="61"/>
      <c r="H243" s="41" t="str">
        <f t="shared" si="27"/>
        <v/>
      </c>
      <c r="I243" s="73" t="str">
        <f t="shared" si="28"/>
        <v/>
      </c>
      <c r="J243" s="73"/>
      <c r="K243" s="41">
        <f t="shared" si="29"/>
        <v>0</v>
      </c>
      <c r="L243" s="43">
        <f t="shared" si="32"/>
        <v>0</v>
      </c>
      <c r="M243" s="76" t="s">
        <v>116</v>
      </c>
      <c r="N243" s="77" t="s">
        <v>116</v>
      </c>
      <c r="O243" s="77" t="s">
        <v>116</v>
      </c>
      <c r="P243" s="77" t="s">
        <v>116</v>
      </c>
      <c r="Q243" s="77">
        <v>0</v>
      </c>
      <c r="R243" s="146" t="s">
        <v>116</v>
      </c>
      <c r="S243" s="147" t="s">
        <v>116</v>
      </c>
      <c r="T243" s="148" t="s">
        <v>116</v>
      </c>
      <c r="U243" s="149" t="s">
        <v>116</v>
      </c>
      <c r="V243" s="150" t="s">
        <v>115</v>
      </c>
      <c r="W243" s="151" t="s">
        <v>116</v>
      </c>
      <c r="X243" s="152" t="s">
        <v>116</v>
      </c>
      <c r="Y243" s="153" t="s">
        <v>116</v>
      </c>
      <c r="Z243" s="141" t="s">
        <v>2</v>
      </c>
      <c r="AA243" s="154" t="s">
        <v>116</v>
      </c>
      <c r="AB243" s="155" t="s">
        <v>116</v>
      </c>
      <c r="AC243" s="156" t="s">
        <v>115</v>
      </c>
      <c r="AD243" s="157" t="s">
        <v>115</v>
      </c>
      <c r="AE243" s="105"/>
      <c r="AF243" s="69"/>
      <c r="AG243" s="72">
        <f t="shared" si="30"/>
        <v>0</v>
      </c>
    </row>
    <row r="244" spans="1:33" outlineLevel="1" x14ac:dyDescent="0.25">
      <c r="A244" s="56" t="str">
        <f t="shared" si="33"/>
        <v/>
      </c>
      <c r="B244" s="62"/>
      <c r="C244" s="78"/>
      <c r="D244" s="40"/>
      <c r="F244" s="41"/>
      <c r="G244" s="61"/>
      <c r="H244" s="41" t="str">
        <f t="shared" si="27"/>
        <v/>
      </c>
      <c r="I244" s="73" t="str">
        <f t="shared" si="28"/>
        <v/>
      </c>
      <c r="J244" s="73"/>
      <c r="K244" s="41">
        <f t="shared" si="29"/>
        <v>0</v>
      </c>
      <c r="L244" s="43">
        <f t="shared" si="32"/>
        <v>0</v>
      </c>
      <c r="M244" s="76" t="s">
        <v>116</v>
      </c>
      <c r="N244" s="77" t="s">
        <v>116</v>
      </c>
      <c r="O244" s="77" t="s">
        <v>116</v>
      </c>
      <c r="P244" s="77" t="s">
        <v>116</v>
      </c>
      <c r="Q244" s="77">
        <v>0</v>
      </c>
      <c r="R244" s="146" t="s">
        <v>116</v>
      </c>
      <c r="S244" s="147" t="s">
        <v>116</v>
      </c>
      <c r="T244" s="148" t="s">
        <v>116</v>
      </c>
      <c r="U244" s="149" t="s">
        <v>116</v>
      </c>
      <c r="V244" s="150" t="s">
        <v>115</v>
      </c>
      <c r="W244" s="151" t="s">
        <v>116</v>
      </c>
      <c r="X244" s="152" t="s">
        <v>116</v>
      </c>
      <c r="Y244" s="153" t="s">
        <v>116</v>
      </c>
      <c r="Z244" s="141" t="s">
        <v>2</v>
      </c>
      <c r="AA244" s="154" t="s">
        <v>116</v>
      </c>
      <c r="AB244" s="155" t="s">
        <v>116</v>
      </c>
      <c r="AC244" s="156" t="s">
        <v>115</v>
      </c>
      <c r="AD244" s="157" t="s">
        <v>115</v>
      </c>
      <c r="AE244" s="105"/>
      <c r="AF244" s="69"/>
      <c r="AG244" s="72">
        <f t="shared" si="30"/>
        <v>0</v>
      </c>
    </row>
    <row r="245" spans="1:33" outlineLevel="1" x14ac:dyDescent="0.25">
      <c r="A245" s="56" t="str">
        <f t="shared" si="33"/>
        <v/>
      </c>
      <c r="B245" s="62"/>
      <c r="C245"/>
      <c r="D245" s="40"/>
      <c r="F245" s="41"/>
      <c r="G245" s="61"/>
      <c r="H245" s="41" t="str">
        <f t="shared" si="27"/>
        <v/>
      </c>
      <c r="I245" s="73" t="str">
        <f t="shared" si="28"/>
        <v/>
      </c>
      <c r="J245" s="73"/>
      <c r="K245" s="41">
        <f t="shared" si="29"/>
        <v>0</v>
      </c>
      <c r="L245" s="43">
        <f t="shared" si="32"/>
        <v>0</v>
      </c>
      <c r="M245" s="76" t="s">
        <v>116</v>
      </c>
      <c r="N245" s="77" t="s">
        <v>116</v>
      </c>
      <c r="O245" s="77" t="s">
        <v>116</v>
      </c>
      <c r="P245" s="77" t="s">
        <v>116</v>
      </c>
      <c r="Q245" s="77">
        <v>0</v>
      </c>
      <c r="R245" s="146" t="s">
        <v>116</v>
      </c>
      <c r="S245" s="147" t="s">
        <v>116</v>
      </c>
      <c r="T245" s="148" t="s">
        <v>116</v>
      </c>
      <c r="U245" s="149" t="s">
        <v>116</v>
      </c>
      <c r="V245" s="150" t="s">
        <v>115</v>
      </c>
      <c r="W245" s="151" t="s">
        <v>116</v>
      </c>
      <c r="X245" s="152" t="s">
        <v>116</v>
      </c>
      <c r="Y245" s="153" t="s">
        <v>116</v>
      </c>
      <c r="Z245" s="141" t="s">
        <v>2</v>
      </c>
      <c r="AA245" s="154" t="s">
        <v>116</v>
      </c>
      <c r="AB245" s="155" t="s">
        <v>116</v>
      </c>
      <c r="AC245" s="156" t="s">
        <v>115</v>
      </c>
      <c r="AD245" s="157" t="s">
        <v>115</v>
      </c>
      <c r="AE245" s="105"/>
      <c r="AF245" s="69"/>
      <c r="AG245" s="72">
        <f t="shared" si="30"/>
        <v>0</v>
      </c>
    </row>
    <row r="246" spans="1:33" outlineLevel="1" x14ac:dyDescent="0.25">
      <c r="A246" s="56" t="str">
        <f t="shared" si="33"/>
        <v/>
      </c>
      <c r="B246" s="62"/>
      <c r="C246" s="67"/>
      <c r="D246" s="40"/>
      <c r="F246" s="41"/>
      <c r="G246" s="61"/>
      <c r="H246" s="41" t="str">
        <f t="shared" si="27"/>
        <v/>
      </c>
      <c r="I246" s="73" t="str">
        <f t="shared" si="28"/>
        <v/>
      </c>
      <c r="J246" s="73"/>
      <c r="K246" s="41">
        <f t="shared" si="29"/>
        <v>0</v>
      </c>
      <c r="L246" s="43">
        <f t="shared" si="32"/>
        <v>0</v>
      </c>
      <c r="M246" s="76" t="s">
        <v>116</v>
      </c>
      <c r="N246" s="77" t="s">
        <v>116</v>
      </c>
      <c r="O246" s="77" t="s">
        <v>116</v>
      </c>
      <c r="P246" s="77" t="s">
        <v>116</v>
      </c>
      <c r="Q246" s="77">
        <v>0</v>
      </c>
      <c r="R246" s="146" t="s">
        <v>116</v>
      </c>
      <c r="S246" s="147" t="s">
        <v>116</v>
      </c>
      <c r="T246" s="148" t="s">
        <v>116</v>
      </c>
      <c r="U246" s="149" t="s">
        <v>116</v>
      </c>
      <c r="V246" s="150" t="s">
        <v>115</v>
      </c>
      <c r="W246" s="151" t="s">
        <v>116</v>
      </c>
      <c r="X246" s="152" t="s">
        <v>116</v>
      </c>
      <c r="Y246" s="153" t="s">
        <v>116</v>
      </c>
      <c r="Z246" s="141" t="s">
        <v>2</v>
      </c>
      <c r="AA246" s="154" t="s">
        <v>116</v>
      </c>
      <c r="AB246" s="155" t="s">
        <v>116</v>
      </c>
      <c r="AC246" s="156" t="s">
        <v>115</v>
      </c>
      <c r="AD246" s="157" t="s">
        <v>115</v>
      </c>
      <c r="AE246" s="105"/>
      <c r="AF246" s="69"/>
      <c r="AG246" s="72">
        <f t="shared" si="30"/>
        <v>0</v>
      </c>
    </row>
    <row r="247" spans="1:33" outlineLevel="1" x14ac:dyDescent="0.25">
      <c r="A247" s="56" t="str">
        <f t="shared" si="33"/>
        <v/>
      </c>
      <c r="B247" s="62"/>
      <c r="C247" s="67"/>
      <c r="D247" s="40"/>
      <c r="F247" s="41"/>
      <c r="G247" s="61"/>
      <c r="H247" s="41" t="str">
        <f t="shared" si="27"/>
        <v/>
      </c>
      <c r="I247" s="73" t="str">
        <f t="shared" si="28"/>
        <v/>
      </c>
      <c r="J247" s="73"/>
      <c r="K247" s="41">
        <f t="shared" si="29"/>
        <v>0</v>
      </c>
      <c r="L247" s="43">
        <f t="shared" si="32"/>
        <v>0</v>
      </c>
      <c r="M247" s="76" t="s">
        <v>116</v>
      </c>
      <c r="N247" s="77" t="s">
        <v>116</v>
      </c>
      <c r="O247" s="77" t="s">
        <v>116</v>
      </c>
      <c r="P247" s="77" t="s">
        <v>116</v>
      </c>
      <c r="Q247" s="77">
        <v>0</v>
      </c>
      <c r="R247" s="146" t="s">
        <v>116</v>
      </c>
      <c r="S247" s="147" t="s">
        <v>116</v>
      </c>
      <c r="T247" s="148" t="s">
        <v>116</v>
      </c>
      <c r="U247" s="149" t="s">
        <v>116</v>
      </c>
      <c r="V247" s="150" t="s">
        <v>115</v>
      </c>
      <c r="W247" s="151" t="s">
        <v>116</v>
      </c>
      <c r="X247" s="152" t="s">
        <v>116</v>
      </c>
      <c r="Y247" s="153" t="s">
        <v>116</v>
      </c>
      <c r="Z247" s="141" t="s">
        <v>2</v>
      </c>
      <c r="AA247" s="154" t="s">
        <v>116</v>
      </c>
      <c r="AB247" s="155" t="s">
        <v>116</v>
      </c>
      <c r="AC247" s="156" t="s">
        <v>115</v>
      </c>
      <c r="AD247" s="157" t="s">
        <v>115</v>
      </c>
      <c r="AE247" s="105"/>
      <c r="AF247" s="69"/>
      <c r="AG247" s="72">
        <f t="shared" si="30"/>
        <v>0</v>
      </c>
    </row>
    <row r="248" spans="1:33" outlineLevel="1" x14ac:dyDescent="0.25">
      <c r="A248" s="56" t="str">
        <f t="shared" si="33"/>
        <v/>
      </c>
      <c r="B248" s="62"/>
      <c r="C248" s="67"/>
      <c r="D248" s="40"/>
      <c r="F248" s="41"/>
      <c r="G248" s="61"/>
      <c r="H248" s="41" t="str">
        <f t="shared" si="27"/>
        <v/>
      </c>
      <c r="I248" s="73" t="str">
        <f t="shared" si="28"/>
        <v/>
      </c>
      <c r="J248" s="73"/>
      <c r="K248" s="41">
        <f t="shared" si="29"/>
        <v>0</v>
      </c>
      <c r="L248" s="43">
        <f t="shared" si="32"/>
        <v>0</v>
      </c>
      <c r="M248" s="76" t="s">
        <v>116</v>
      </c>
      <c r="N248" s="77" t="s">
        <v>116</v>
      </c>
      <c r="O248" s="77" t="s">
        <v>116</v>
      </c>
      <c r="P248" s="77" t="s">
        <v>116</v>
      </c>
      <c r="Q248" s="77">
        <v>0</v>
      </c>
      <c r="R248" s="146" t="s">
        <v>116</v>
      </c>
      <c r="S248" s="147" t="s">
        <v>116</v>
      </c>
      <c r="T248" s="148" t="s">
        <v>116</v>
      </c>
      <c r="U248" s="149" t="s">
        <v>116</v>
      </c>
      <c r="V248" s="150" t="s">
        <v>115</v>
      </c>
      <c r="W248" s="151" t="s">
        <v>116</v>
      </c>
      <c r="X248" s="152" t="s">
        <v>116</v>
      </c>
      <c r="Y248" s="153" t="s">
        <v>116</v>
      </c>
      <c r="Z248" s="141" t="s">
        <v>2</v>
      </c>
      <c r="AA248" s="154" t="s">
        <v>116</v>
      </c>
      <c r="AB248" s="155" t="s">
        <v>116</v>
      </c>
      <c r="AC248" s="156" t="s">
        <v>115</v>
      </c>
      <c r="AD248" s="157" t="s">
        <v>115</v>
      </c>
      <c r="AE248" s="105"/>
      <c r="AF248" s="69"/>
      <c r="AG248" s="72">
        <f t="shared" si="30"/>
        <v>0</v>
      </c>
    </row>
    <row r="249" spans="1:33" outlineLevel="1" x14ac:dyDescent="0.25">
      <c r="A249" s="56" t="str">
        <f t="shared" si="33"/>
        <v/>
      </c>
      <c r="B249" s="62"/>
      <c r="C249" s="67"/>
      <c r="D249" s="40"/>
      <c r="F249" s="41"/>
      <c r="G249" s="61"/>
      <c r="H249" s="41" t="str">
        <f t="shared" si="27"/>
        <v/>
      </c>
      <c r="I249" s="73" t="str">
        <f t="shared" si="28"/>
        <v/>
      </c>
      <c r="J249" s="73"/>
      <c r="K249" s="41">
        <f t="shared" si="29"/>
        <v>0</v>
      </c>
      <c r="L249" s="43">
        <f t="shared" si="32"/>
        <v>0</v>
      </c>
      <c r="M249" s="76" t="s">
        <v>116</v>
      </c>
      <c r="N249" s="77" t="s">
        <v>116</v>
      </c>
      <c r="O249" s="77" t="s">
        <v>116</v>
      </c>
      <c r="P249" s="77" t="s">
        <v>116</v>
      </c>
      <c r="Q249" s="77">
        <v>0</v>
      </c>
      <c r="R249" s="146" t="s">
        <v>116</v>
      </c>
      <c r="S249" s="147" t="s">
        <v>116</v>
      </c>
      <c r="T249" s="148" t="s">
        <v>116</v>
      </c>
      <c r="U249" s="149" t="s">
        <v>116</v>
      </c>
      <c r="V249" s="150" t="s">
        <v>115</v>
      </c>
      <c r="W249" s="151" t="s">
        <v>116</v>
      </c>
      <c r="X249" s="152" t="s">
        <v>116</v>
      </c>
      <c r="Y249" s="153" t="s">
        <v>116</v>
      </c>
      <c r="Z249" s="141" t="s">
        <v>2</v>
      </c>
      <c r="AA249" s="154" t="s">
        <v>116</v>
      </c>
      <c r="AB249" s="155" t="s">
        <v>116</v>
      </c>
      <c r="AC249" s="156" t="s">
        <v>115</v>
      </c>
      <c r="AD249" s="157" t="s">
        <v>115</v>
      </c>
      <c r="AE249" s="105"/>
      <c r="AF249" s="69"/>
      <c r="AG249" s="72">
        <f t="shared" si="30"/>
        <v>0</v>
      </c>
    </row>
    <row r="250" spans="1:33" outlineLevel="1" x14ac:dyDescent="0.25">
      <c r="A250" s="56" t="str">
        <f t="shared" si="33"/>
        <v/>
      </c>
      <c r="B250" s="62"/>
      <c r="C250" s="67"/>
      <c r="D250" s="40"/>
      <c r="F250" s="41"/>
      <c r="G250" s="61"/>
      <c r="H250" s="41" t="str">
        <f t="shared" si="27"/>
        <v/>
      </c>
      <c r="I250" s="73" t="str">
        <f t="shared" si="28"/>
        <v/>
      </c>
      <c r="J250" s="73"/>
      <c r="K250" s="41">
        <f t="shared" si="29"/>
        <v>0</v>
      </c>
      <c r="L250" s="43">
        <f t="shared" si="32"/>
        <v>0</v>
      </c>
      <c r="M250" s="76" t="s">
        <v>116</v>
      </c>
      <c r="N250" s="77" t="s">
        <v>116</v>
      </c>
      <c r="O250" s="77" t="s">
        <v>116</v>
      </c>
      <c r="P250" s="77" t="s">
        <v>116</v>
      </c>
      <c r="Q250" s="77">
        <v>0</v>
      </c>
      <c r="R250" s="146" t="s">
        <v>116</v>
      </c>
      <c r="S250" s="147" t="s">
        <v>116</v>
      </c>
      <c r="T250" s="148" t="s">
        <v>116</v>
      </c>
      <c r="U250" s="149" t="s">
        <v>116</v>
      </c>
      <c r="V250" s="150" t="s">
        <v>115</v>
      </c>
      <c r="W250" s="151" t="s">
        <v>116</v>
      </c>
      <c r="X250" s="152" t="s">
        <v>116</v>
      </c>
      <c r="Y250" s="153" t="s">
        <v>116</v>
      </c>
      <c r="Z250" s="141" t="s">
        <v>2</v>
      </c>
      <c r="AA250" s="154" t="s">
        <v>116</v>
      </c>
      <c r="AB250" s="155" t="s">
        <v>116</v>
      </c>
      <c r="AC250" s="156" t="s">
        <v>115</v>
      </c>
      <c r="AD250" s="157" t="s">
        <v>115</v>
      </c>
      <c r="AE250" s="105"/>
      <c r="AF250" s="69"/>
      <c r="AG250" s="72">
        <f t="shared" si="30"/>
        <v>0</v>
      </c>
    </row>
    <row r="251" spans="1:33" outlineLevel="1" x14ac:dyDescent="0.25">
      <c r="A251" s="56" t="str">
        <f t="shared" si="33"/>
        <v/>
      </c>
      <c r="B251" s="62"/>
      <c r="C251" s="67"/>
      <c r="D251" s="40"/>
      <c r="F251" s="41"/>
      <c r="G251" s="61"/>
      <c r="H251" s="41" t="str">
        <f t="shared" si="27"/>
        <v/>
      </c>
      <c r="I251" s="73" t="str">
        <f t="shared" si="28"/>
        <v/>
      </c>
      <c r="J251" s="73"/>
      <c r="K251" s="41">
        <f t="shared" si="29"/>
        <v>0</v>
      </c>
      <c r="L251" s="43">
        <f t="shared" si="32"/>
        <v>0</v>
      </c>
      <c r="M251" s="76" t="s">
        <v>116</v>
      </c>
      <c r="N251" s="77" t="s">
        <v>116</v>
      </c>
      <c r="O251" s="77" t="s">
        <v>116</v>
      </c>
      <c r="P251" s="77" t="s">
        <v>116</v>
      </c>
      <c r="Q251" s="77">
        <v>0</v>
      </c>
      <c r="R251" s="146" t="s">
        <v>116</v>
      </c>
      <c r="S251" s="147" t="s">
        <v>116</v>
      </c>
      <c r="T251" s="148" t="s">
        <v>116</v>
      </c>
      <c r="U251" s="149" t="s">
        <v>116</v>
      </c>
      <c r="V251" s="150" t="s">
        <v>115</v>
      </c>
      <c r="W251" s="151" t="s">
        <v>116</v>
      </c>
      <c r="X251" s="152" t="s">
        <v>116</v>
      </c>
      <c r="Y251" s="153" t="s">
        <v>116</v>
      </c>
      <c r="Z251" s="141" t="s">
        <v>2</v>
      </c>
      <c r="AA251" s="154" t="s">
        <v>116</v>
      </c>
      <c r="AB251" s="155" t="s">
        <v>116</v>
      </c>
      <c r="AC251" s="156" t="s">
        <v>115</v>
      </c>
      <c r="AD251" s="157" t="s">
        <v>115</v>
      </c>
      <c r="AE251" s="105"/>
      <c r="AF251" s="69"/>
      <c r="AG251" s="72">
        <f t="shared" si="30"/>
        <v>0</v>
      </c>
    </row>
    <row r="252" spans="1:33" outlineLevel="1" x14ac:dyDescent="0.25">
      <c r="A252" s="56" t="str">
        <f t="shared" si="33"/>
        <v/>
      </c>
      <c r="B252" s="62"/>
      <c r="C252" s="67"/>
      <c r="D252" s="40"/>
      <c r="F252" s="41"/>
      <c r="G252" s="61"/>
      <c r="H252" s="41" t="str">
        <f t="shared" si="27"/>
        <v/>
      </c>
      <c r="I252" s="73" t="str">
        <f t="shared" si="28"/>
        <v/>
      </c>
      <c r="J252" s="73"/>
      <c r="K252" s="41">
        <f t="shared" si="29"/>
        <v>0</v>
      </c>
      <c r="L252" s="43">
        <f t="shared" si="32"/>
        <v>0</v>
      </c>
      <c r="M252" s="76" t="s">
        <v>116</v>
      </c>
      <c r="N252" s="77" t="s">
        <v>116</v>
      </c>
      <c r="O252" s="77" t="s">
        <v>116</v>
      </c>
      <c r="P252" s="77" t="s">
        <v>116</v>
      </c>
      <c r="Q252" s="77">
        <v>0</v>
      </c>
      <c r="R252" s="146" t="s">
        <v>116</v>
      </c>
      <c r="S252" s="147" t="s">
        <v>116</v>
      </c>
      <c r="T252" s="148" t="s">
        <v>116</v>
      </c>
      <c r="U252" s="149" t="s">
        <v>116</v>
      </c>
      <c r="V252" s="150" t="s">
        <v>115</v>
      </c>
      <c r="W252" s="151" t="s">
        <v>116</v>
      </c>
      <c r="X252" s="152" t="s">
        <v>116</v>
      </c>
      <c r="Y252" s="153" t="s">
        <v>116</v>
      </c>
      <c r="Z252" s="141" t="s">
        <v>2</v>
      </c>
      <c r="AA252" s="154" t="s">
        <v>116</v>
      </c>
      <c r="AB252" s="155" t="s">
        <v>116</v>
      </c>
      <c r="AC252" s="156" t="s">
        <v>115</v>
      </c>
      <c r="AD252" s="157" t="s">
        <v>115</v>
      </c>
      <c r="AE252" s="105"/>
      <c r="AF252" s="69"/>
      <c r="AG252" s="72">
        <f t="shared" si="30"/>
        <v>0</v>
      </c>
    </row>
    <row r="253" spans="1:33" outlineLevel="1" x14ac:dyDescent="0.25">
      <c r="A253" s="56" t="str">
        <f t="shared" si="33"/>
        <v/>
      </c>
      <c r="B253" s="62"/>
      <c r="C253" s="67"/>
      <c r="D253" s="40"/>
      <c r="F253" s="41"/>
      <c r="G253" s="61"/>
      <c r="H253" s="41" t="str">
        <f t="shared" si="27"/>
        <v/>
      </c>
      <c r="I253" s="73" t="str">
        <f t="shared" si="28"/>
        <v/>
      </c>
      <c r="J253" s="73"/>
      <c r="K253" s="41">
        <f t="shared" si="29"/>
        <v>0</v>
      </c>
      <c r="L253" s="43">
        <f t="shared" si="32"/>
        <v>0</v>
      </c>
      <c r="M253" s="76" t="s">
        <v>116</v>
      </c>
      <c r="N253" s="77" t="s">
        <v>116</v>
      </c>
      <c r="O253" s="77" t="s">
        <v>116</v>
      </c>
      <c r="P253" s="77" t="s">
        <v>116</v>
      </c>
      <c r="Q253" s="77">
        <v>0</v>
      </c>
      <c r="R253" s="146" t="s">
        <v>116</v>
      </c>
      <c r="S253" s="147" t="s">
        <v>116</v>
      </c>
      <c r="T253" s="148" t="s">
        <v>116</v>
      </c>
      <c r="U253" s="149" t="s">
        <v>116</v>
      </c>
      <c r="V253" s="150" t="s">
        <v>115</v>
      </c>
      <c r="W253" s="151" t="s">
        <v>116</v>
      </c>
      <c r="X253" s="152" t="s">
        <v>116</v>
      </c>
      <c r="Y253" s="153" t="s">
        <v>116</v>
      </c>
      <c r="Z253" s="141" t="s">
        <v>2</v>
      </c>
      <c r="AA253" s="154" t="s">
        <v>116</v>
      </c>
      <c r="AB253" s="155" t="s">
        <v>116</v>
      </c>
      <c r="AC253" s="156" t="s">
        <v>115</v>
      </c>
      <c r="AD253" s="157" t="s">
        <v>115</v>
      </c>
      <c r="AE253" s="105"/>
      <c r="AF253" s="69"/>
      <c r="AG253" s="72">
        <f t="shared" si="30"/>
        <v>0</v>
      </c>
    </row>
    <row r="254" spans="1:33" outlineLevel="1" x14ac:dyDescent="0.25">
      <c r="A254" s="56" t="str">
        <f t="shared" si="33"/>
        <v/>
      </c>
      <c r="B254" s="62"/>
      <c r="C254" s="67"/>
      <c r="D254" s="40"/>
      <c r="F254" s="41"/>
      <c r="G254" s="61"/>
      <c r="H254" s="41" t="str">
        <f t="shared" si="27"/>
        <v/>
      </c>
      <c r="I254" s="73" t="str">
        <f t="shared" si="28"/>
        <v/>
      </c>
      <c r="J254" s="73"/>
      <c r="K254" s="41">
        <f t="shared" si="29"/>
        <v>0</v>
      </c>
      <c r="L254" s="43">
        <f t="shared" si="32"/>
        <v>0</v>
      </c>
      <c r="M254" s="76" t="s">
        <v>116</v>
      </c>
      <c r="N254" s="77" t="s">
        <v>116</v>
      </c>
      <c r="O254" s="77" t="s">
        <v>116</v>
      </c>
      <c r="P254" s="77" t="s">
        <v>116</v>
      </c>
      <c r="Q254" s="77">
        <v>0</v>
      </c>
      <c r="R254" s="146" t="s">
        <v>116</v>
      </c>
      <c r="S254" s="147" t="s">
        <v>116</v>
      </c>
      <c r="T254" s="148" t="s">
        <v>116</v>
      </c>
      <c r="U254" s="149" t="s">
        <v>116</v>
      </c>
      <c r="V254" s="150" t="s">
        <v>115</v>
      </c>
      <c r="W254" s="151" t="s">
        <v>116</v>
      </c>
      <c r="X254" s="152" t="s">
        <v>116</v>
      </c>
      <c r="Y254" s="153" t="s">
        <v>116</v>
      </c>
      <c r="Z254" s="141" t="s">
        <v>2</v>
      </c>
      <c r="AA254" s="154" t="s">
        <v>116</v>
      </c>
      <c r="AB254" s="155" t="s">
        <v>116</v>
      </c>
      <c r="AC254" s="156" t="s">
        <v>115</v>
      </c>
      <c r="AD254" s="157" t="s">
        <v>115</v>
      </c>
      <c r="AE254" s="105"/>
      <c r="AF254" s="69"/>
      <c r="AG254" s="72">
        <f t="shared" si="30"/>
        <v>0</v>
      </c>
    </row>
    <row r="255" spans="1:33" outlineLevel="1" x14ac:dyDescent="0.25">
      <c r="A255" s="56" t="str">
        <f t="shared" si="33"/>
        <v/>
      </c>
      <c r="B255" s="62"/>
      <c r="C255" s="67"/>
      <c r="D255" s="40"/>
      <c r="F255" s="41"/>
      <c r="G255" s="61"/>
      <c r="H255" s="41" t="str">
        <f t="shared" si="27"/>
        <v/>
      </c>
      <c r="I255" s="73" t="str">
        <f t="shared" si="28"/>
        <v/>
      </c>
      <c r="J255" s="73"/>
      <c r="K255" s="41">
        <f t="shared" si="29"/>
        <v>0</v>
      </c>
      <c r="L255" s="43">
        <f t="shared" si="32"/>
        <v>0</v>
      </c>
      <c r="M255" s="76" t="s">
        <v>116</v>
      </c>
      <c r="N255" s="77" t="s">
        <v>116</v>
      </c>
      <c r="O255" s="77" t="s">
        <v>116</v>
      </c>
      <c r="P255" s="77" t="s">
        <v>116</v>
      </c>
      <c r="Q255" s="77">
        <v>0</v>
      </c>
      <c r="R255" s="146" t="s">
        <v>116</v>
      </c>
      <c r="S255" s="147" t="s">
        <v>116</v>
      </c>
      <c r="T255" s="148" t="s">
        <v>116</v>
      </c>
      <c r="U255" s="149" t="s">
        <v>116</v>
      </c>
      <c r="V255" s="150" t="s">
        <v>115</v>
      </c>
      <c r="W255" s="151" t="s">
        <v>116</v>
      </c>
      <c r="X255" s="152" t="s">
        <v>116</v>
      </c>
      <c r="Y255" s="153" t="s">
        <v>116</v>
      </c>
      <c r="Z255" s="141" t="s">
        <v>2</v>
      </c>
      <c r="AA255" s="154" t="s">
        <v>116</v>
      </c>
      <c r="AB255" s="155" t="s">
        <v>116</v>
      </c>
      <c r="AC255" s="156" t="s">
        <v>115</v>
      </c>
      <c r="AD255" s="157" t="s">
        <v>115</v>
      </c>
      <c r="AE255" s="105"/>
      <c r="AF255" s="69"/>
      <c r="AG255" s="72">
        <f t="shared" si="30"/>
        <v>0</v>
      </c>
    </row>
    <row r="256" spans="1:33" outlineLevel="1" x14ac:dyDescent="0.25">
      <c r="A256" s="56" t="str">
        <f t="shared" si="33"/>
        <v/>
      </c>
      <c r="B256" s="62"/>
      <c r="C256" s="67"/>
      <c r="D256" s="40"/>
      <c r="F256" s="41"/>
      <c r="G256" s="61"/>
      <c r="H256" s="41" t="str">
        <f t="shared" si="27"/>
        <v/>
      </c>
      <c r="I256" s="73" t="str">
        <f t="shared" si="28"/>
        <v/>
      </c>
      <c r="J256" s="73"/>
      <c r="K256" s="41">
        <f t="shared" si="29"/>
        <v>0</v>
      </c>
      <c r="L256" s="43">
        <f t="shared" si="32"/>
        <v>0</v>
      </c>
      <c r="M256" s="76" t="s">
        <v>116</v>
      </c>
      <c r="N256" s="77" t="s">
        <v>116</v>
      </c>
      <c r="O256" s="77" t="s">
        <v>116</v>
      </c>
      <c r="P256" s="77" t="s">
        <v>116</v>
      </c>
      <c r="Q256" s="77">
        <v>0</v>
      </c>
      <c r="R256" s="146" t="s">
        <v>116</v>
      </c>
      <c r="S256" s="147" t="s">
        <v>116</v>
      </c>
      <c r="T256" s="148" t="s">
        <v>116</v>
      </c>
      <c r="U256" s="149" t="s">
        <v>116</v>
      </c>
      <c r="V256" s="150" t="s">
        <v>115</v>
      </c>
      <c r="W256" s="151" t="s">
        <v>116</v>
      </c>
      <c r="X256" s="152" t="s">
        <v>116</v>
      </c>
      <c r="Y256" s="153" t="s">
        <v>116</v>
      </c>
      <c r="Z256" s="141" t="s">
        <v>2</v>
      </c>
      <c r="AA256" s="154" t="s">
        <v>116</v>
      </c>
      <c r="AB256" s="155" t="s">
        <v>116</v>
      </c>
      <c r="AC256" s="156" t="s">
        <v>115</v>
      </c>
      <c r="AD256" s="157" t="s">
        <v>115</v>
      </c>
      <c r="AE256" s="105"/>
      <c r="AF256" s="69"/>
      <c r="AG256" s="72">
        <f t="shared" si="30"/>
        <v>0</v>
      </c>
    </row>
    <row r="257" spans="1:33" outlineLevel="1" x14ac:dyDescent="0.25">
      <c r="A257" s="56" t="str">
        <f t="shared" si="33"/>
        <v/>
      </c>
      <c r="B257" s="62"/>
      <c r="C257" s="67"/>
      <c r="D257" s="40"/>
      <c r="F257" s="41"/>
      <c r="G257" s="61"/>
      <c r="H257" s="41" t="str">
        <f t="shared" si="27"/>
        <v/>
      </c>
      <c r="I257" s="73" t="str">
        <f t="shared" si="28"/>
        <v/>
      </c>
      <c r="J257" s="73"/>
      <c r="K257" s="41">
        <f t="shared" si="29"/>
        <v>0</v>
      </c>
      <c r="L257" s="43">
        <f t="shared" si="32"/>
        <v>0</v>
      </c>
      <c r="M257" s="76" t="s">
        <v>116</v>
      </c>
      <c r="N257" s="77" t="s">
        <v>116</v>
      </c>
      <c r="O257" s="77" t="s">
        <v>116</v>
      </c>
      <c r="P257" s="77" t="s">
        <v>116</v>
      </c>
      <c r="Q257" s="77">
        <v>0</v>
      </c>
      <c r="R257" s="146" t="s">
        <v>116</v>
      </c>
      <c r="S257" s="147" t="s">
        <v>116</v>
      </c>
      <c r="T257" s="148" t="s">
        <v>116</v>
      </c>
      <c r="U257" s="149" t="s">
        <v>116</v>
      </c>
      <c r="V257" s="150" t="s">
        <v>115</v>
      </c>
      <c r="W257" s="151" t="s">
        <v>116</v>
      </c>
      <c r="X257" s="152" t="s">
        <v>116</v>
      </c>
      <c r="Y257" s="153" t="s">
        <v>116</v>
      </c>
      <c r="Z257" s="141" t="s">
        <v>2</v>
      </c>
      <c r="AA257" s="154" t="s">
        <v>116</v>
      </c>
      <c r="AB257" s="155" t="s">
        <v>116</v>
      </c>
      <c r="AC257" s="156" t="s">
        <v>115</v>
      </c>
      <c r="AD257" s="157" t="s">
        <v>115</v>
      </c>
      <c r="AE257" s="105"/>
      <c r="AF257" s="69"/>
      <c r="AG257" s="72">
        <f t="shared" si="30"/>
        <v>0</v>
      </c>
    </row>
    <row r="258" spans="1:33" outlineLevel="1" x14ac:dyDescent="0.25">
      <c r="A258" s="56" t="str">
        <f t="shared" si="33"/>
        <v/>
      </c>
      <c r="B258" s="62"/>
      <c r="C258" s="67"/>
      <c r="D258" s="40"/>
      <c r="F258" s="41"/>
      <c r="G258" s="61"/>
      <c r="H258" s="41" t="str">
        <f t="shared" si="27"/>
        <v/>
      </c>
      <c r="I258" s="73" t="str">
        <f t="shared" si="28"/>
        <v/>
      </c>
      <c r="J258" s="73"/>
      <c r="K258" s="41">
        <f t="shared" si="29"/>
        <v>0</v>
      </c>
      <c r="L258" s="43">
        <f t="shared" si="32"/>
        <v>0</v>
      </c>
      <c r="M258" s="76" t="s">
        <v>116</v>
      </c>
      <c r="N258" s="77" t="s">
        <v>116</v>
      </c>
      <c r="O258" s="77" t="s">
        <v>116</v>
      </c>
      <c r="P258" s="77" t="s">
        <v>116</v>
      </c>
      <c r="Q258" s="77">
        <v>0</v>
      </c>
      <c r="R258" s="146" t="s">
        <v>116</v>
      </c>
      <c r="S258" s="147" t="s">
        <v>116</v>
      </c>
      <c r="T258" s="148" t="s">
        <v>116</v>
      </c>
      <c r="U258" s="149" t="s">
        <v>116</v>
      </c>
      <c r="V258" s="150" t="s">
        <v>115</v>
      </c>
      <c r="W258" s="151" t="s">
        <v>116</v>
      </c>
      <c r="X258" s="152" t="s">
        <v>116</v>
      </c>
      <c r="Y258" s="153" t="s">
        <v>116</v>
      </c>
      <c r="Z258" s="141" t="s">
        <v>2</v>
      </c>
      <c r="AA258" s="154" t="s">
        <v>116</v>
      </c>
      <c r="AB258" s="155" t="s">
        <v>116</v>
      </c>
      <c r="AC258" s="156" t="s">
        <v>115</v>
      </c>
      <c r="AD258" s="157" t="s">
        <v>115</v>
      </c>
      <c r="AE258" s="105"/>
      <c r="AF258" s="69"/>
      <c r="AG258" s="72">
        <f t="shared" si="30"/>
        <v>0</v>
      </c>
    </row>
    <row r="259" spans="1:33" outlineLevel="1" x14ac:dyDescent="0.25">
      <c r="A259" s="56" t="str">
        <f t="shared" si="33"/>
        <v/>
      </c>
      <c r="B259" s="62"/>
      <c r="C259" s="67"/>
      <c r="D259" s="40"/>
      <c r="F259" s="41"/>
      <c r="G259" s="61"/>
      <c r="H259" s="41" t="str">
        <f t="shared" si="27"/>
        <v/>
      </c>
      <c r="I259" s="73" t="str">
        <f t="shared" si="28"/>
        <v/>
      </c>
      <c r="J259" s="73"/>
      <c r="K259" s="41">
        <f t="shared" si="29"/>
        <v>0</v>
      </c>
      <c r="L259" s="43">
        <f t="shared" si="32"/>
        <v>0</v>
      </c>
      <c r="M259" s="76" t="s">
        <v>116</v>
      </c>
      <c r="N259" s="77" t="s">
        <v>116</v>
      </c>
      <c r="O259" s="77" t="s">
        <v>116</v>
      </c>
      <c r="P259" s="77" t="s">
        <v>116</v>
      </c>
      <c r="Q259" s="77">
        <v>0</v>
      </c>
      <c r="R259" s="146" t="s">
        <v>116</v>
      </c>
      <c r="S259" s="147" t="s">
        <v>116</v>
      </c>
      <c r="T259" s="148" t="s">
        <v>116</v>
      </c>
      <c r="U259" s="149" t="s">
        <v>116</v>
      </c>
      <c r="V259" s="150" t="s">
        <v>115</v>
      </c>
      <c r="W259" s="151" t="s">
        <v>116</v>
      </c>
      <c r="X259" s="152" t="s">
        <v>116</v>
      </c>
      <c r="Y259" s="153" t="s">
        <v>116</v>
      </c>
      <c r="Z259" s="141" t="s">
        <v>2</v>
      </c>
      <c r="AA259" s="154" t="s">
        <v>116</v>
      </c>
      <c r="AB259" s="155" t="s">
        <v>116</v>
      </c>
      <c r="AC259" s="156" t="s">
        <v>115</v>
      </c>
      <c r="AD259" s="157" t="s">
        <v>115</v>
      </c>
      <c r="AE259" s="105"/>
      <c r="AF259" s="69"/>
      <c r="AG259" s="72">
        <f t="shared" si="30"/>
        <v>0</v>
      </c>
    </row>
    <row r="260" spans="1:33" outlineLevel="1" x14ac:dyDescent="0.25">
      <c r="A260" s="56" t="str">
        <f t="shared" ref="A260:A269" si="34">LEFT(B260,7)</f>
        <v/>
      </c>
      <c r="B260" s="62"/>
      <c r="C260" s="67"/>
      <c r="D260" s="40"/>
      <c r="F260" s="41"/>
      <c r="G260" s="61"/>
      <c r="H260" s="41" t="str">
        <f t="shared" ref="H260:H268" si="35">MID(C260,1,7)</f>
        <v/>
      </c>
      <c r="I260" s="73" t="str">
        <f t="shared" ref="I260:I268" si="36">IF(G260&gt;0,G260,"")</f>
        <v/>
      </c>
      <c r="J260" s="73"/>
      <c r="K260" s="41">
        <f t="shared" ref="K260:K268" si="37">E260</f>
        <v>0</v>
      </c>
      <c r="L260" s="43">
        <f t="shared" si="32"/>
        <v>0</v>
      </c>
      <c r="M260" s="76" t="s">
        <v>116</v>
      </c>
      <c r="N260" s="77" t="s">
        <v>116</v>
      </c>
      <c r="O260" s="77" t="s">
        <v>116</v>
      </c>
      <c r="P260" s="77" t="s">
        <v>116</v>
      </c>
      <c r="Q260" s="77">
        <v>0</v>
      </c>
      <c r="R260" s="146" t="s">
        <v>116</v>
      </c>
      <c r="S260" s="147" t="s">
        <v>116</v>
      </c>
      <c r="T260" s="148" t="s">
        <v>116</v>
      </c>
      <c r="U260" s="149" t="s">
        <v>116</v>
      </c>
      <c r="V260" s="150" t="s">
        <v>115</v>
      </c>
      <c r="W260" s="151" t="s">
        <v>116</v>
      </c>
      <c r="X260" s="152" t="s">
        <v>116</v>
      </c>
      <c r="Y260" s="153" t="s">
        <v>116</v>
      </c>
      <c r="Z260" s="141" t="s">
        <v>2</v>
      </c>
      <c r="AA260" s="154" t="s">
        <v>116</v>
      </c>
      <c r="AB260" s="155" t="s">
        <v>116</v>
      </c>
      <c r="AC260" s="156" t="s">
        <v>115</v>
      </c>
      <c r="AD260" s="157" t="s">
        <v>115</v>
      </c>
      <c r="AE260" s="105"/>
      <c r="AF260" s="69"/>
      <c r="AG260" s="72">
        <f t="shared" ref="AG260:AG268" si="38">B260</f>
        <v>0</v>
      </c>
    </row>
    <row r="261" spans="1:33" outlineLevel="1" x14ac:dyDescent="0.25">
      <c r="A261" s="56" t="str">
        <f t="shared" si="34"/>
        <v/>
      </c>
      <c r="B261" s="62"/>
      <c r="C261" s="67"/>
      <c r="D261" s="40"/>
      <c r="F261" s="41"/>
      <c r="G261" s="61"/>
      <c r="H261" s="41" t="str">
        <f t="shared" si="35"/>
        <v/>
      </c>
      <c r="I261" s="73" t="str">
        <f t="shared" si="36"/>
        <v/>
      </c>
      <c r="J261" s="73"/>
      <c r="K261" s="41">
        <f t="shared" si="37"/>
        <v>0</v>
      </c>
      <c r="L261" s="43">
        <f t="shared" ref="L261:L268" si="39">K261</f>
        <v>0</v>
      </c>
      <c r="M261" s="76" t="s">
        <v>116</v>
      </c>
      <c r="N261" s="77" t="s">
        <v>116</v>
      </c>
      <c r="O261" s="77" t="s">
        <v>116</v>
      </c>
      <c r="P261" s="77" t="s">
        <v>116</v>
      </c>
      <c r="Q261" s="77">
        <v>0</v>
      </c>
      <c r="R261" s="146" t="s">
        <v>116</v>
      </c>
      <c r="S261" s="147" t="s">
        <v>116</v>
      </c>
      <c r="T261" s="148" t="s">
        <v>116</v>
      </c>
      <c r="U261" s="149" t="s">
        <v>116</v>
      </c>
      <c r="V261" s="150" t="s">
        <v>115</v>
      </c>
      <c r="W261" s="151" t="s">
        <v>116</v>
      </c>
      <c r="X261" s="152" t="s">
        <v>116</v>
      </c>
      <c r="Y261" s="153" t="s">
        <v>116</v>
      </c>
      <c r="Z261" s="141" t="s">
        <v>2</v>
      </c>
      <c r="AA261" s="154" t="s">
        <v>116</v>
      </c>
      <c r="AB261" s="155" t="s">
        <v>116</v>
      </c>
      <c r="AC261" s="156" t="s">
        <v>115</v>
      </c>
      <c r="AD261" s="157" t="s">
        <v>115</v>
      </c>
      <c r="AE261" s="105"/>
      <c r="AF261" s="69"/>
      <c r="AG261" s="72">
        <f t="shared" si="38"/>
        <v>0</v>
      </c>
    </row>
    <row r="262" spans="1:33" outlineLevel="1" x14ac:dyDescent="0.25">
      <c r="A262" s="56" t="str">
        <f t="shared" si="34"/>
        <v/>
      </c>
      <c r="B262" s="62"/>
      <c r="C262" s="67"/>
      <c r="D262" s="40"/>
      <c r="F262" s="41"/>
      <c r="G262" s="61"/>
      <c r="H262" s="41" t="str">
        <f t="shared" si="35"/>
        <v/>
      </c>
      <c r="I262" s="73" t="str">
        <f t="shared" si="36"/>
        <v/>
      </c>
      <c r="J262" s="73"/>
      <c r="K262" s="41">
        <f t="shared" si="37"/>
        <v>0</v>
      </c>
      <c r="L262" s="43">
        <f t="shared" si="39"/>
        <v>0</v>
      </c>
      <c r="M262" s="76" t="s">
        <v>116</v>
      </c>
      <c r="N262" s="77" t="s">
        <v>116</v>
      </c>
      <c r="O262" s="77" t="s">
        <v>116</v>
      </c>
      <c r="P262" s="77" t="s">
        <v>116</v>
      </c>
      <c r="Q262" s="77">
        <v>0</v>
      </c>
      <c r="R262" s="146" t="s">
        <v>116</v>
      </c>
      <c r="S262" s="147" t="s">
        <v>116</v>
      </c>
      <c r="T262" s="148" t="s">
        <v>116</v>
      </c>
      <c r="U262" s="149" t="s">
        <v>116</v>
      </c>
      <c r="V262" s="150" t="s">
        <v>115</v>
      </c>
      <c r="W262" s="151" t="s">
        <v>116</v>
      </c>
      <c r="X262" s="152" t="s">
        <v>116</v>
      </c>
      <c r="Y262" s="153" t="s">
        <v>116</v>
      </c>
      <c r="Z262" s="141" t="s">
        <v>2</v>
      </c>
      <c r="AA262" s="154" t="s">
        <v>116</v>
      </c>
      <c r="AB262" s="155" t="s">
        <v>116</v>
      </c>
      <c r="AC262" s="156" t="s">
        <v>115</v>
      </c>
      <c r="AD262" s="157" t="s">
        <v>115</v>
      </c>
      <c r="AE262" s="105"/>
      <c r="AF262" s="69"/>
      <c r="AG262" s="72">
        <f t="shared" si="38"/>
        <v>0</v>
      </c>
    </row>
    <row r="263" spans="1:33" outlineLevel="1" x14ac:dyDescent="0.25">
      <c r="A263" s="56" t="str">
        <f t="shared" si="34"/>
        <v/>
      </c>
      <c r="B263" s="62"/>
      <c r="C263" s="67"/>
      <c r="D263" s="40"/>
      <c r="F263" s="41"/>
      <c r="G263" s="61"/>
      <c r="H263" s="41" t="str">
        <f t="shared" si="35"/>
        <v/>
      </c>
      <c r="I263" s="73" t="str">
        <f t="shared" si="36"/>
        <v/>
      </c>
      <c r="J263" s="73"/>
      <c r="K263" s="41">
        <f t="shared" si="37"/>
        <v>0</v>
      </c>
      <c r="L263" s="43">
        <f t="shared" si="39"/>
        <v>0</v>
      </c>
      <c r="M263" s="76" t="s">
        <v>116</v>
      </c>
      <c r="N263" s="77" t="s">
        <v>116</v>
      </c>
      <c r="O263" s="77" t="s">
        <v>116</v>
      </c>
      <c r="P263" s="77" t="s">
        <v>116</v>
      </c>
      <c r="Q263" s="77">
        <v>0</v>
      </c>
      <c r="R263" s="146" t="s">
        <v>116</v>
      </c>
      <c r="S263" s="147" t="s">
        <v>116</v>
      </c>
      <c r="T263" s="148" t="s">
        <v>116</v>
      </c>
      <c r="U263" s="149" t="s">
        <v>116</v>
      </c>
      <c r="V263" s="150" t="s">
        <v>115</v>
      </c>
      <c r="W263" s="151" t="s">
        <v>116</v>
      </c>
      <c r="X263" s="152" t="s">
        <v>116</v>
      </c>
      <c r="Y263" s="153" t="s">
        <v>116</v>
      </c>
      <c r="Z263" s="141" t="s">
        <v>2</v>
      </c>
      <c r="AA263" s="154" t="s">
        <v>116</v>
      </c>
      <c r="AB263" s="155" t="s">
        <v>116</v>
      </c>
      <c r="AC263" s="156" t="s">
        <v>115</v>
      </c>
      <c r="AD263" s="157" t="s">
        <v>115</v>
      </c>
      <c r="AE263" s="105"/>
      <c r="AF263" s="69"/>
      <c r="AG263" s="72">
        <f t="shared" si="38"/>
        <v>0</v>
      </c>
    </row>
    <row r="264" spans="1:33" outlineLevel="1" x14ac:dyDescent="0.25">
      <c r="A264" s="56" t="str">
        <f t="shared" si="34"/>
        <v/>
      </c>
      <c r="B264" s="62"/>
      <c r="C264" s="67"/>
      <c r="D264" s="40"/>
      <c r="F264" s="41"/>
      <c r="G264" s="61"/>
      <c r="H264" s="41" t="str">
        <f t="shared" si="35"/>
        <v/>
      </c>
      <c r="I264" s="73" t="str">
        <f t="shared" si="36"/>
        <v/>
      </c>
      <c r="J264" s="73"/>
      <c r="K264" s="41">
        <f t="shared" si="37"/>
        <v>0</v>
      </c>
      <c r="L264" s="43">
        <f t="shared" si="39"/>
        <v>0</v>
      </c>
      <c r="M264" s="76" t="s">
        <v>116</v>
      </c>
      <c r="N264" s="77" t="s">
        <v>116</v>
      </c>
      <c r="O264" s="77" t="s">
        <v>116</v>
      </c>
      <c r="P264" s="77" t="s">
        <v>116</v>
      </c>
      <c r="Q264" s="77">
        <v>0</v>
      </c>
      <c r="R264" s="146" t="s">
        <v>116</v>
      </c>
      <c r="S264" s="147" t="s">
        <v>116</v>
      </c>
      <c r="T264" s="148" t="s">
        <v>116</v>
      </c>
      <c r="U264" s="149" t="s">
        <v>116</v>
      </c>
      <c r="V264" s="150" t="s">
        <v>115</v>
      </c>
      <c r="W264" s="151" t="s">
        <v>116</v>
      </c>
      <c r="X264" s="152" t="s">
        <v>116</v>
      </c>
      <c r="Y264" s="153" t="s">
        <v>116</v>
      </c>
      <c r="Z264" s="141" t="s">
        <v>2</v>
      </c>
      <c r="AA264" s="154" t="s">
        <v>116</v>
      </c>
      <c r="AB264" s="155" t="s">
        <v>116</v>
      </c>
      <c r="AC264" s="156" t="s">
        <v>115</v>
      </c>
      <c r="AD264" s="157" t="s">
        <v>115</v>
      </c>
      <c r="AE264" s="105"/>
      <c r="AF264" s="69"/>
      <c r="AG264" s="72">
        <f t="shared" si="38"/>
        <v>0</v>
      </c>
    </row>
    <row r="265" spans="1:33" outlineLevel="1" x14ac:dyDescent="0.25">
      <c r="A265" s="56" t="str">
        <f t="shared" si="34"/>
        <v/>
      </c>
      <c r="B265" s="62"/>
      <c r="C265" s="67"/>
      <c r="D265" s="40"/>
      <c r="F265" s="41"/>
      <c r="G265" s="61"/>
      <c r="H265" s="41" t="str">
        <f t="shared" si="35"/>
        <v/>
      </c>
      <c r="I265" s="73" t="str">
        <f t="shared" si="36"/>
        <v/>
      </c>
      <c r="J265" s="73"/>
      <c r="K265" s="41">
        <f t="shared" si="37"/>
        <v>0</v>
      </c>
      <c r="L265" s="43">
        <f t="shared" si="39"/>
        <v>0</v>
      </c>
      <c r="M265" s="76" t="s">
        <v>116</v>
      </c>
      <c r="N265" s="77" t="s">
        <v>116</v>
      </c>
      <c r="O265" s="77" t="s">
        <v>116</v>
      </c>
      <c r="P265" s="77" t="s">
        <v>116</v>
      </c>
      <c r="Q265" s="77">
        <v>0</v>
      </c>
      <c r="R265" s="146" t="s">
        <v>116</v>
      </c>
      <c r="S265" s="147" t="s">
        <v>116</v>
      </c>
      <c r="T265" s="148" t="s">
        <v>116</v>
      </c>
      <c r="U265" s="149" t="s">
        <v>116</v>
      </c>
      <c r="V265" s="150" t="s">
        <v>115</v>
      </c>
      <c r="W265" s="151" t="s">
        <v>116</v>
      </c>
      <c r="X265" s="152" t="s">
        <v>116</v>
      </c>
      <c r="Y265" s="153" t="s">
        <v>116</v>
      </c>
      <c r="Z265" s="141" t="s">
        <v>2</v>
      </c>
      <c r="AA265" s="154" t="s">
        <v>116</v>
      </c>
      <c r="AB265" s="155" t="s">
        <v>116</v>
      </c>
      <c r="AC265" s="156" t="s">
        <v>115</v>
      </c>
      <c r="AD265" s="157" t="s">
        <v>115</v>
      </c>
      <c r="AE265" s="105"/>
      <c r="AF265" s="69"/>
      <c r="AG265" s="72">
        <f t="shared" si="38"/>
        <v>0</v>
      </c>
    </row>
    <row r="266" spans="1:33" outlineLevel="1" x14ac:dyDescent="0.25">
      <c r="A266" s="56" t="str">
        <f t="shared" si="34"/>
        <v/>
      </c>
      <c r="B266" s="62"/>
      <c r="C266" s="63"/>
      <c r="D266" s="40"/>
      <c r="F266" s="41"/>
      <c r="G266" s="61"/>
      <c r="H266" s="41" t="str">
        <f t="shared" si="35"/>
        <v/>
      </c>
      <c r="I266" s="73" t="str">
        <f t="shared" si="36"/>
        <v/>
      </c>
      <c r="J266" s="73"/>
      <c r="K266" s="41">
        <f t="shared" si="37"/>
        <v>0</v>
      </c>
      <c r="L266" s="43">
        <f t="shared" si="39"/>
        <v>0</v>
      </c>
      <c r="M266" s="76" t="s">
        <v>116</v>
      </c>
      <c r="N266" s="77" t="s">
        <v>116</v>
      </c>
      <c r="O266" s="77" t="s">
        <v>116</v>
      </c>
      <c r="P266" s="77" t="s">
        <v>116</v>
      </c>
      <c r="Q266" s="77">
        <v>0</v>
      </c>
      <c r="R266" s="146" t="s">
        <v>116</v>
      </c>
      <c r="S266" s="147" t="s">
        <v>116</v>
      </c>
      <c r="T266" s="148" t="s">
        <v>116</v>
      </c>
      <c r="U266" s="149" t="s">
        <v>116</v>
      </c>
      <c r="V266" s="150" t="s">
        <v>115</v>
      </c>
      <c r="W266" s="151" t="s">
        <v>116</v>
      </c>
      <c r="X266" s="152" t="s">
        <v>116</v>
      </c>
      <c r="Y266" s="153" t="s">
        <v>116</v>
      </c>
      <c r="Z266" s="141" t="s">
        <v>2</v>
      </c>
      <c r="AA266" s="154" t="s">
        <v>116</v>
      </c>
      <c r="AB266" s="155" t="s">
        <v>116</v>
      </c>
      <c r="AC266" s="156" t="s">
        <v>115</v>
      </c>
      <c r="AD266" s="157" t="s">
        <v>115</v>
      </c>
      <c r="AE266" s="105"/>
      <c r="AF266" s="69"/>
      <c r="AG266" s="72">
        <f t="shared" si="38"/>
        <v>0</v>
      </c>
    </row>
    <row r="267" spans="1:33" outlineLevel="1" x14ac:dyDescent="0.25">
      <c r="A267" s="56" t="str">
        <f t="shared" si="34"/>
        <v/>
      </c>
      <c r="B267" s="62"/>
      <c r="C267" s="63"/>
      <c r="D267" s="40"/>
      <c r="F267" s="41"/>
      <c r="G267" s="61"/>
      <c r="H267" s="41" t="str">
        <f t="shared" si="35"/>
        <v/>
      </c>
      <c r="I267" s="73" t="str">
        <f t="shared" si="36"/>
        <v/>
      </c>
      <c r="J267" s="73"/>
      <c r="K267" s="41">
        <f t="shared" si="37"/>
        <v>0</v>
      </c>
      <c r="L267" s="43">
        <f t="shared" si="39"/>
        <v>0</v>
      </c>
      <c r="M267" s="76" t="s">
        <v>116</v>
      </c>
      <c r="N267" s="77" t="s">
        <v>116</v>
      </c>
      <c r="O267" s="77" t="s">
        <v>116</v>
      </c>
      <c r="P267" s="77" t="s">
        <v>116</v>
      </c>
      <c r="Q267" s="77">
        <v>0</v>
      </c>
      <c r="R267" s="146" t="s">
        <v>116</v>
      </c>
      <c r="S267" s="147" t="s">
        <v>116</v>
      </c>
      <c r="T267" s="148" t="s">
        <v>116</v>
      </c>
      <c r="U267" s="149" t="s">
        <v>116</v>
      </c>
      <c r="V267" s="150" t="s">
        <v>115</v>
      </c>
      <c r="W267" s="151" t="s">
        <v>116</v>
      </c>
      <c r="X267" s="152" t="s">
        <v>116</v>
      </c>
      <c r="Y267" s="153" t="s">
        <v>116</v>
      </c>
      <c r="Z267" s="141" t="s">
        <v>2</v>
      </c>
      <c r="AA267" s="154" t="s">
        <v>116</v>
      </c>
      <c r="AB267" s="155" t="s">
        <v>116</v>
      </c>
      <c r="AC267" s="156" t="s">
        <v>115</v>
      </c>
      <c r="AD267" s="157" t="s">
        <v>115</v>
      </c>
      <c r="AE267" s="105"/>
      <c r="AF267" s="69"/>
      <c r="AG267" s="72">
        <f t="shared" si="38"/>
        <v>0</v>
      </c>
    </row>
    <row r="268" spans="1:33" outlineLevel="1" x14ac:dyDescent="0.25">
      <c r="A268" s="56" t="str">
        <f t="shared" si="34"/>
        <v/>
      </c>
      <c r="B268" s="62"/>
      <c r="C268" s="63"/>
      <c r="D268" s="40"/>
      <c r="F268" s="41"/>
      <c r="G268" s="61"/>
      <c r="H268" s="41" t="str">
        <f t="shared" si="35"/>
        <v/>
      </c>
      <c r="I268" s="73" t="str">
        <f t="shared" si="36"/>
        <v/>
      </c>
      <c r="J268" s="73"/>
      <c r="K268" s="41">
        <f t="shared" si="37"/>
        <v>0</v>
      </c>
      <c r="L268" s="43">
        <f t="shared" si="39"/>
        <v>0</v>
      </c>
      <c r="M268" s="76" t="s">
        <v>116</v>
      </c>
      <c r="N268" s="77" t="s">
        <v>116</v>
      </c>
      <c r="O268" s="77" t="s">
        <v>116</v>
      </c>
      <c r="P268" s="77" t="s">
        <v>116</v>
      </c>
      <c r="Q268" s="77">
        <v>0</v>
      </c>
      <c r="R268" s="146" t="s">
        <v>116</v>
      </c>
      <c r="S268" s="147" t="s">
        <v>116</v>
      </c>
      <c r="T268" s="148" t="s">
        <v>116</v>
      </c>
      <c r="U268" s="149" t="s">
        <v>116</v>
      </c>
      <c r="V268" s="150" t="s">
        <v>115</v>
      </c>
      <c r="W268" s="151" t="s">
        <v>116</v>
      </c>
      <c r="X268" s="152" t="s">
        <v>116</v>
      </c>
      <c r="Y268" s="153" t="s">
        <v>116</v>
      </c>
      <c r="Z268" s="141" t="s">
        <v>2</v>
      </c>
      <c r="AA268" s="154" t="s">
        <v>116</v>
      </c>
      <c r="AB268" s="155" t="s">
        <v>116</v>
      </c>
      <c r="AC268" s="156" t="s">
        <v>115</v>
      </c>
      <c r="AD268" s="157" t="s">
        <v>115</v>
      </c>
      <c r="AE268" s="105"/>
      <c r="AF268" s="69"/>
      <c r="AG268" s="72">
        <f t="shared" si="38"/>
        <v>0</v>
      </c>
    </row>
    <row r="269" spans="1:33" x14ac:dyDescent="0.25">
      <c r="A269" s="56" t="str">
        <f t="shared" si="34"/>
        <v/>
      </c>
      <c r="C269" s="8"/>
      <c r="H269" s="8"/>
      <c r="I269" s="43"/>
      <c r="J269" s="43"/>
      <c r="K269" s="43"/>
      <c r="L269" s="43"/>
      <c r="M269" s="7">
        <v>27265</v>
      </c>
      <c r="N269" s="7"/>
      <c r="O269" s="7"/>
      <c r="P269" s="7"/>
      <c r="Q269" s="43"/>
      <c r="R269" s="43"/>
      <c r="S269" s="43"/>
      <c r="T269" s="43"/>
      <c r="U269" s="43"/>
      <c r="V269" s="43"/>
      <c r="W269" s="43"/>
      <c r="AC269" s="158"/>
      <c r="AD269" s="159"/>
    </row>
    <row r="270" spans="1:33" s="4" customFormat="1" x14ac:dyDescent="0.25">
      <c r="A270" s="86"/>
      <c r="B270" s="129"/>
      <c r="C270" s="87"/>
      <c r="D270" s="85"/>
      <c r="E270" s="51"/>
      <c r="F270" s="83"/>
      <c r="G270" s="130"/>
      <c r="H270" s="8"/>
      <c r="I270" s="44"/>
      <c r="J270" s="44"/>
      <c r="K270" s="44"/>
      <c r="AC270" s="160"/>
      <c r="AD270" s="161"/>
      <c r="AE270" s="107"/>
      <c r="AF270" s="71"/>
    </row>
    <row r="271" spans="1:33" outlineLevel="1" x14ac:dyDescent="0.25">
      <c r="A271" s="56"/>
      <c r="B271" s="62"/>
      <c r="C271" s="63"/>
      <c r="D271" s="40"/>
      <c r="F271" s="41"/>
      <c r="G271" s="61"/>
      <c r="H271" s="41"/>
      <c r="I271" s="73"/>
      <c r="J271" s="73"/>
      <c r="K271" s="41"/>
      <c r="L271" s="43"/>
      <c r="M271" s="76"/>
      <c r="N271" s="77"/>
      <c r="O271" s="77"/>
      <c r="P271" s="77"/>
      <c r="Q271" s="77"/>
      <c r="R271" s="146"/>
      <c r="S271" s="147"/>
      <c r="T271" s="148"/>
      <c r="U271" s="149"/>
      <c r="V271" s="150"/>
      <c r="W271" s="151"/>
      <c r="X271" s="152"/>
      <c r="Y271" s="153"/>
      <c r="Z271" s="141"/>
      <c r="AA271" s="154"/>
      <c r="AB271" s="155"/>
      <c r="AC271" s="156"/>
      <c r="AD271" s="157"/>
      <c r="AE271" s="105"/>
      <c r="AF271" s="69"/>
      <c r="AG271" s="72"/>
    </row>
    <row r="272" spans="1:33" outlineLevel="1" x14ac:dyDescent="0.25">
      <c r="A272" s="56"/>
      <c r="B272" s="62"/>
      <c r="C272" s="63"/>
      <c r="D272" s="40"/>
      <c r="F272" s="41"/>
      <c r="G272" s="61"/>
      <c r="H272" s="41"/>
      <c r="I272" s="73"/>
      <c r="J272" s="73"/>
      <c r="K272" s="41"/>
      <c r="L272" s="43"/>
      <c r="M272" s="76"/>
      <c r="N272" s="77"/>
      <c r="O272" s="77"/>
      <c r="P272" s="77"/>
      <c r="Q272" s="77"/>
      <c r="R272" s="146"/>
      <c r="S272" s="147"/>
      <c r="T272" s="148"/>
      <c r="U272" s="149"/>
      <c r="V272" s="150"/>
      <c r="W272" s="151"/>
      <c r="X272" s="152"/>
      <c r="Y272" s="153"/>
      <c r="Z272" s="141"/>
      <c r="AA272" s="154"/>
      <c r="AB272" s="155"/>
      <c r="AC272" s="156"/>
      <c r="AD272" s="157"/>
      <c r="AE272" s="105"/>
      <c r="AF272" s="69"/>
      <c r="AG272" s="72"/>
    </row>
    <row r="273" spans="1:33" outlineLevel="1" x14ac:dyDescent="0.25">
      <c r="A273" s="56"/>
      <c r="B273" s="62"/>
      <c r="C273" s="63"/>
      <c r="D273" s="40"/>
      <c r="F273" s="41"/>
      <c r="G273" s="61"/>
      <c r="H273" s="41"/>
      <c r="I273" s="73"/>
      <c r="J273" s="73"/>
      <c r="K273" s="41"/>
      <c r="L273" s="43"/>
      <c r="M273" s="76"/>
      <c r="N273" s="77"/>
      <c r="O273" s="77"/>
      <c r="P273" s="77"/>
      <c r="Q273" s="77"/>
      <c r="R273" s="146"/>
      <c r="S273" s="147"/>
      <c r="T273" s="148"/>
      <c r="U273" s="149"/>
      <c r="V273" s="150"/>
      <c r="W273" s="151"/>
      <c r="X273" s="152"/>
      <c r="Y273" s="153"/>
      <c r="Z273" s="141"/>
      <c r="AA273" s="154"/>
      <c r="AB273" s="155"/>
      <c r="AC273" s="156"/>
      <c r="AD273" s="157"/>
      <c r="AE273" s="105"/>
      <c r="AF273" s="69"/>
      <c r="AG273" s="72"/>
    </row>
    <row r="274" spans="1:33" outlineLevel="1" x14ac:dyDescent="0.25">
      <c r="A274" s="56"/>
      <c r="B274" s="62"/>
      <c r="C274" s="63"/>
      <c r="D274" s="40"/>
      <c r="F274" s="41"/>
      <c r="G274" s="61"/>
      <c r="H274" s="41"/>
      <c r="I274" s="73"/>
      <c r="J274" s="73"/>
      <c r="K274" s="41"/>
      <c r="L274" s="43"/>
      <c r="M274" s="76"/>
      <c r="N274" s="77"/>
      <c r="O274" s="77"/>
      <c r="P274" s="77"/>
      <c r="Q274" s="77"/>
      <c r="R274" s="146"/>
      <c r="S274" s="147"/>
      <c r="T274" s="148"/>
      <c r="U274" s="149"/>
      <c r="V274" s="150"/>
      <c r="W274" s="151"/>
      <c r="X274" s="152"/>
      <c r="Y274" s="153"/>
      <c r="Z274" s="141"/>
      <c r="AA274" s="154"/>
      <c r="AB274" s="155"/>
      <c r="AC274" s="156"/>
      <c r="AD274" s="157"/>
      <c r="AE274" s="105"/>
      <c r="AF274" s="69"/>
      <c r="AG274" s="72"/>
    </row>
    <row r="275" spans="1:33" outlineLevel="1" x14ac:dyDescent="0.25">
      <c r="A275" s="56"/>
      <c r="B275" s="62"/>
      <c r="C275" s="63"/>
      <c r="D275" s="40"/>
      <c r="F275" s="41"/>
      <c r="G275" s="61"/>
      <c r="H275" s="41"/>
      <c r="I275" s="73"/>
      <c r="J275" s="73"/>
      <c r="K275" s="41"/>
      <c r="L275" s="43"/>
      <c r="M275" s="76"/>
      <c r="N275" s="77"/>
      <c r="O275" s="77"/>
      <c r="P275" s="77"/>
      <c r="Q275" s="77"/>
      <c r="R275" s="146"/>
      <c r="S275" s="147"/>
      <c r="T275" s="148"/>
      <c r="U275" s="149"/>
      <c r="V275" s="150"/>
      <c r="W275" s="151"/>
      <c r="X275" s="152"/>
      <c r="Y275" s="153"/>
      <c r="Z275" s="141"/>
      <c r="AA275" s="154"/>
      <c r="AB275" s="155"/>
      <c r="AC275" s="156"/>
      <c r="AD275" s="157"/>
      <c r="AE275" s="105"/>
      <c r="AF275" s="69"/>
      <c r="AG275" s="72"/>
    </row>
    <row r="276" spans="1:33" outlineLevel="1" x14ac:dyDescent="0.25">
      <c r="A276" s="56"/>
      <c r="B276" s="62"/>
      <c r="C276" s="63"/>
      <c r="D276" s="40"/>
      <c r="F276" s="41"/>
      <c r="G276" s="61"/>
      <c r="H276" s="41"/>
      <c r="I276" s="73"/>
      <c r="J276" s="73"/>
      <c r="K276" s="41"/>
      <c r="L276" s="43"/>
      <c r="M276" s="76"/>
      <c r="N276" s="77"/>
      <c r="O276" s="77"/>
      <c r="P276" s="77"/>
      <c r="Q276" s="77"/>
      <c r="R276" s="146"/>
      <c r="S276" s="147"/>
      <c r="T276" s="148"/>
      <c r="U276" s="149"/>
      <c r="V276" s="150"/>
      <c r="W276" s="151"/>
      <c r="X276" s="152"/>
      <c r="Y276" s="153"/>
      <c r="Z276" s="141"/>
      <c r="AA276" s="154"/>
      <c r="AB276" s="155"/>
      <c r="AC276" s="156"/>
      <c r="AD276" s="157"/>
      <c r="AE276" s="105"/>
      <c r="AF276" s="69"/>
      <c r="AG276" s="72"/>
    </row>
    <row r="277" spans="1:33" outlineLevel="1" x14ac:dyDescent="0.25">
      <c r="A277" s="56"/>
      <c r="B277" s="62"/>
      <c r="C277" s="63"/>
      <c r="D277" s="40"/>
      <c r="F277" s="41"/>
      <c r="G277" s="61"/>
      <c r="H277" s="41"/>
      <c r="I277" s="73"/>
      <c r="J277" s="73"/>
      <c r="K277" s="41"/>
      <c r="L277" s="43"/>
      <c r="M277" s="76"/>
      <c r="N277" s="77"/>
      <c r="O277" s="77"/>
      <c r="P277" s="77"/>
      <c r="Q277" s="77"/>
      <c r="R277" s="146"/>
      <c r="S277" s="147"/>
      <c r="T277" s="148"/>
      <c r="U277" s="149"/>
      <c r="V277" s="150"/>
      <c r="W277" s="151"/>
      <c r="X277" s="152"/>
      <c r="Y277" s="153"/>
      <c r="Z277" s="141"/>
      <c r="AA277" s="154"/>
      <c r="AB277" s="155"/>
      <c r="AC277" s="156"/>
      <c r="AD277" s="157"/>
      <c r="AE277" s="105"/>
      <c r="AF277" s="69"/>
      <c r="AG277" s="72"/>
    </row>
    <row r="278" spans="1:33" outlineLevel="1" x14ac:dyDescent="0.25">
      <c r="A278" s="56"/>
      <c r="B278" s="62"/>
      <c r="C278" s="63"/>
      <c r="D278" s="40"/>
      <c r="F278" s="41"/>
      <c r="G278" s="61"/>
      <c r="H278" s="41"/>
      <c r="I278" s="73"/>
      <c r="J278" s="73"/>
      <c r="K278" s="41"/>
      <c r="L278" s="43"/>
      <c r="M278" s="76"/>
      <c r="N278" s="77"/>
      <c r="O278" s="77"/>
      <c r="P278" s="77"/>
      <c r="Q278" s="77"/>
      <c r="R278" s="146"/>
      <c r="S278" s="147"/>
      <c r="T278" s="148"/>
      <c r="U278" s="149"/>
      <c r="V278" s="150"/>
      <c r="W278" s="151"/>
      <c r="X278" s="152"/>
      <c r="Y278" s="153"/>
      <c r="Z278" s="141"/>
      <c r="AA278" s="154"/>
      <c r="AB278" s="155"/>
      <c r="AC278" s="156"/>
      <c r="AD278" s="157"/>
      <c r="AE278" s="105"/>
      <c r="AF278" s="69"/>
      <c r="AG278" s="72"/>
    </row>
    <row r="279" spans="1:33" outlineLevel="1" x14ac:dyDescent="0.25">
      <c r="A279" s="56"/>
      <c r="B279" s="62"/>
      <c r="C279" s="63"/>
      <c r="D279" s="40"/>
      <c r="F279" s="41"/>
      <c r="G279" s="61"/>
      <c r="H279" s="41"/>
      <c r="I279" s="73"/>
      <c r="J279" s="73"/>
      <c r="K279" s="41"/>
      <c r="L279" s="43"/>
      <c r="M279" s="76"/>
      <c r="N279" s="77"/>
      <c r="O279" s="77"/>
      <c r="P279" s="77"/>
      <c r="Q279" s="77"/>
      <c r="R279" s="146"/>
      <c r="S279" s="147"/>
      <c r="T279" s="148"/>
      <c r="U279" s="149"/>
      <c r="V279" s="150"/>
      <c r="W279" s="151"/>
      <c r="X279" s="152"/>
      <c r="Y279" s="153"/>
      <c r="Z279" s="141"/>
      <c r="AA279" s="154"/>
      <c r="AB279" s="155"/>
      <c r="AC279" s="156"/>
      <c r="AD279" s="157"/>
      <c r="AE279" s="105"/>
      <c r="AF279" s="69"/>
      <c r="AG279" s="72"/>
    </row>
    <row r="280" spans="1:33" outlineLevel="1" x14ac:dyDescent="0.25">
      <c r="A280" s="56"/>
      <c r="B280" s="62"/>
      <c r="C280" s="63"/>
      <c r="D280" s="40"/>
      <c r="F280" s="41"/>
      <c r="G280" s="61"/>
      <c r="H280" s="41"/>
      <c r="I280" s="73"/>
      <c r="J280" s="73"/>
      <c r="K280" s="41"/>
      <c r="L280" s="43"/>
      <c r="M280" s="76"/>
      <c r="N280" s="77"/>
      <c r="O280" s="77"/>
      <c r="P280" s="77"/>
      <c r="Q280" s="77"/>
      <c r="R280" s="146"/>
      <c r="S280" s="147"/>
      <c r="T280" s="148"/>
      <c r="U280" s="149"/>
      <c r="V280" s="150"/>
      <c r="W280" s="151"/>
      <c r="X280" s="152"/>
      <c r="Y280" s="153"/>
      <c r="Z280" s="141"/>
      <c r="AA280" s="154"/>
      <c r="AB280" s="155"/>
      <c r="AC280" s="156"/>
      <c r="AD280" s="157"/>
      <c r="AE280" s="105"/>
      <c r="AF280" s="69"/>
      <c r="AG280" s="72"/>
    </row>
    <row r="281" spans="1:33" outlineLevel="1" x14ac:dyDescent="0.25">
      <c r="A281" s="56"/>
      <c r="B281" s="62"/>
      <c r="C281" s="63"/>
      <c r="D281" s="40"/>
      <c r="F281" s="41"/>
      <c r="G281" s="61"/>
      <c r="H281" s="41"/>
      <c r="I281" s="73"/>
      <c r="J281" s="73"/>
      <c r="K281" s="41"/>
      <c r="L281" s="43"/>
      <c r="M281" s="76"/>
      <c r="N281" s="77"/>
      <c r="O281" s="77"/>
      <c r="P281" s="77"/>
      <c r="Q281" s="77"/>
      <c r="R281" s="146"/>
      <c r="S281" s="147"/>
      <c r="T281" s="148"/>
      <c r="U281" s="149"/>
      <c r="V281" s="150"/>
      <c r="W281" s="151"/>
      <c r="X281" s="152"/>
      <c r="Y281" s="153"/>
      <c r="Z281" s="141"/>
      <c r="AA281" s="154"/>
      <c r="AB281" s="155"/>
      <c r="AC281" s="156"/>
      <c r="AD281" s="157"/>
      <c r="AE281" s="105"/>
      <c r="AF281" s="69"/>
      <c r="AG281" s="72"/>
    </row>
    <row r="282" spans="1:33" outlineLevel="1" x14ac:dyDescent="0.25">
      <c r="A282" s="56"/>
      <c r="B282" s="62"/>
      <c r="C282" s="63"/>
      <c r="D282" s="40"/>
      <c r="F282" s="41"/>
      <c r="G282" s="61"/>
      <c r="H282" s="41"/>
      <c r="I282" s="73"/>
      <c r="J282" s="73"/>
      <c r="K282" s="41"/>
      <c r="L282" s="43"/>
      <c r="M282" s="76"/>
      <c r="N282" s="77"/>
      <c r="O282" s="77"/>
      <c r="P282" s="77"/>
      <c r="Q282" s="77"/>
      <c r="R282" s="146"/>
      <c r="S282" s="147"/>
      <c r="T282" s="148"/>
      <c r="U282" s="149"/>
      <c r="V282" s="150"/>
      <c r="W282" s="151"/>
      <c r="X282" s="152"/>
      <c r="Y282" s="153"/>
      <c r="Z282" s="141"/>
      <c r="AA282" s="154"/>
      <c r="AB282" s="155"/>
      <c r="AC282" s="156"/>
      <c r="AD282" s="157"/>
      <c r="AE282" s="105"/>
      <c r="AF282" s="69"/>
      <c r="AG282" s="72"/>
    </row>
    <row r="283" spans="1:33" outlineLevel="1" x14ac:dyDescent="0.25">
      <c r="A283" s="56"/>
      <c r="B283" s="62"/>
      <c r="C283" s="63"/>
      <c r="D283" s="40"/>
      <c r="F283" s="41"/>
      <c r="G283" s="61"/>
      <c r="H283" s="41"/>
      <c r="I283" s="73"/>
      <c r="J283" s="73"/>
      <c r="K283" s="41"/>
      <c r="L283" s="43"/>
      <c r="M283" s="76"/>
      <c r="N283" s="77"/>
      <c r="O283" s="77"/>
      <c r="P283" s="77"/>
      <c r="Q283" s="77"/>
      <c r="R283" s="146"/>
      <c r="S283" s="147"/>
      <c r="T283" s="148"/>
      <c r="U283" s="149"/>
      <c r="V283" s="150"/>
      <c r="W283" s="151"/>
      <c r="X283" s="152"/>
      <c r="Y283" s="153"/>
      <c r="Z283" s="141"/>
      <c r="AA283" s="154"/>
      <c r="AB283" s="155"/>
      <c r="AC283" s="156"/>
      <c r="AD283" s="157"/>
      <c r="AE283" s="105"/>
      <c r="AF283" s="69"/>
      <c r="AG283" s="72"/>
    </row>
    <row r="284" spans="1:33" outlineLevel="1" x14ac:dyDescent="0.25">
      <c r="A284" s="56"/>
      <c r="B284" s="62"/>
      <c r="C284" s="63"/>
      <c r="D284" s="40"/>
      <c r="F284" s="41"/>
      <c r="G284" s="61"/>
      <c r="H284" s="41"/>
      <c r="I284" s="73"/>
      <c r="J284" s="73"/>
      <c r="K284" s="41"/>
      <c r="L284" s="43"/>
      <c r="M284" s="76"/>
      <c r="N284" s="77"/>
      <c r="O284" s="77"/>
      <c r="P284" s="77"/>
      <c r="Q284" s="77"/>
      <c r="R284" s="146"/>
      <c r="S284" s="147"/>
      <c r="T284" s="148"/>
      <c r="U284" s="149"/>
      <c r="V284" s="150"/>
      <c r="W284" s="151"/>
      <c r="X284" s="152"/>
      <c r="Y284" s="153"/>
      <c r="Z284" s="141"/>
      <c r="AA284" s="154"/>
      <c r="AB284" s="155"/>
      <c r="AC284" s="156"/>
      <c r="AD284" s="157"/>
      <c r="AE284" s="105"/>
      <c r="AF284" s="69"/>
      <c r="AG284" s="72"/>
    </row>
    <row r="285" spans="1:33" outlineLevel="1" x14ac:dyDescent="0.25">
      <c r="A285" s="56"/>
      <c r="B285" s="62"/>
      <c r="C285" s="63"/>
      <c r="D285" s="40"/>
      <c r="F285" s="41"/>
      <c r="G285" s="61"/>
      <c r="H285" s="41"/>
      <c r="I285" s="73"/>
      <c r="J285" s="73"/>
      <c r="K285" s="41"/>
      <c r="L285" s="43"/>
      <c r="M285" s="76"/>
      <c r="N285" s="77"/>
      <c r="O285" s="77"/>
      <c r="P285" s="77"/>
      <c r="Q285" s="77"/>
      <c r="R285" s="146"/>
      <c r="S285" s="147"/>
      <c r="T285" s="148"/>
      <c r="U285" s="149"/>
      <c r="V285" s="150"/>
      <c r="W285" s="151"/>
      <c r="X285" s="152"/>
      <c r="Y285" s="153"/>
      <c r="Z285" s="141"/>
      <c r="AA285" s="154"/>
      <c r="AB285" s="155"/>
      <c r="AC285" s="156"/>
      <c r="AD285" s="157"/>
      <c r="AE285" s="105"/>
      <c r="AF285" s="69"/>
      <c r="AG285" s="72"/>
    </row>
    <row r="286" spans="1:33" outlineLevel="1" x14ac:dyDescent="0.25">
      <c r="A286" s="56"/>
      <c r="B286" s="62"/>
      <c r="C286" s="63"/>
      <c r="D286" s="40"/>
      <c r="F286" s="41"/>
      <c r="G286" s="61"/>
      <c r="H286" s="41"/>
      <c r="I286" s="73"/>
      <c r="J286" s="73"/>
      <c r="K286" s="41"/>
      <c r="L286" s="43"/>
      <c r="M286" s="76"/>
      <c r="N286" s="77"/>
      <c r="O286" s="77"/>
      <c r="P286" s="77"/>
      <c r="Q286" s="77"/>
      <c r="R286" s="146"/>
      <c r="S286" s="147"/>
      <c r="T286" s="148"/>
      <c r="U286" s="149"/>
      <c r="V286" s="150"/>
      <c r="W286" s="151"/>
      <c r="X286" s="152"/>
      <c r="Y286" s="153"/>
      <c r="Z286" s="141"/>
      <c r="AA286" s="154"/>
      <c r="AB286" s="155"/>
      <c r="AC286" s="156"/>
      <c r="AD286" s="157"/>
      <c r="AE286" s="105"/>
      <c r="AF286" s="69"/>
      <c r="AG286" s="72"/>
    </row>
    <row r="287" spans="1:33" outlineLevel="1" x14ac:dyDescent="0.25">
      <c r="A287" s="56"/>
      <c r="B287" s="62"/>
      <c r="C287" s="63"/>
      <c r="D287" s="40"/>
      <c r="F287" s="41"/>
      <c r="G287" s="61"/>
      <c r="H287" s="41"/>
      <c r="I287" s="73"/>
      <c r="J287" s="73"/>
      <c r="K287" s="41"/>
      <c r="L287" s="43"/>
      <c r="M287" s="76"/>
      <c r="N287" s="77"/>
      <c r="O287" s="77"/>
      <c r="P287" s="77"/>
      <c r="Q287" s="77"/>
      <c r="R287" s="146"/>
      <c r="S287" s="147"/>
      <c r="T287" s="148"/>
      <c r="U287" s="149"/>
      <c r="V287" s="150"/>
      <c r="W287" s="151"/>
      <c r="X287" s="152"/>
      <c r="Y287" s="153"/>
      <c r="Z287" s="141"/>
      <c r="AA287" s="154"/>
      <c r="AB287" s="155"/>
      <c r="AC287" s="156"/>
      <c r="AD287" s="157"/>
      <c r="AE287" s="105"/>
      <c r="AF287" s="69"/>
      <c r="AG287" s="72"/>
    </row>
    <row r="288" spans="1:33" outlineLevel="1" x14ac:dyDescent="0.25">
      <c r="A288" s="56"/>
      <c r="B288" s="62"/>
      <c r="C288" s="63"/>
      <c r="D288" s="40"/>
      <c r="F288" s="41"/>
      <c r="G288" s="61"/>
      <c r="H288" s="41"/>
      <c r="I288" s="73"/>
      <c r="J288" s="73"/>
      <c r="K288" s="41"/>
      <c r="L288" s="43"/>
      <c r="M288" s="76"/>
      <c r="N288" s="77"/>
      <c r="O288" s="77"/>
      <c r="P288" s="77"/>
      <c r="Q288" s="77"/>
      <c r="R288" s="146"/>
      <c r="S288" s="147"/>
      <c r="T288" s="148"/>
      <c r="U288" s="149"/>
      <c r="V288" s="150"/>
      <c r="W288" s="151"/>
      <c r="X288" s="152"/>
      <c r="Y288" s="153"/>
      <c r="Z288" s="141"/>
      <c r="AA288" s="154"/>
      <c r="AB288" s="155"/>
      <c r="AC288" s="156"/>
      <c r="AD288" s="157"/>
      <c r="AE288" s="105"/>
      <c r="AF288" s="69"/>
      <c r="AG288" s="72"/>
    </row>
    <row r="289" spans="1:33" outlineLevel="1" x14ac:dyDescent="0.25">
      <c r="A289" s="56"/>
      <c r="B289" s="62"/>
      <c r="C289" s="63"/>
      <c r="D289" s="40"/>
      <c r="F289" s="41"/>
      <c r="G289" s="61"/>
      <c r="H289" s="41"/>
      <c r="I289" s="73"/>
      <c r="J289" s="73"/>
      <c r="K289" s="41"/>
      <c r="L289" s="43"/>
      <c r="M289" s="76"/>
      <c r="N289" s="77"/>
      <c r="O289" s="77"/>
      <c r="P289" s="77"/>
      <c r="Q289" s="77"/>
      <c r="R289" s="146"/>
      <c r="S289" s="147"/>
      <c r="T289" s="148"/>
      <c r="U289" s="149"/>
      <c r="V289" s="150"/>
      <c r="W289" s="151"/>
      <c r="X289" s="152"/>
      <c r="Y289" s="153"/>
      <c r="Z289" s="141"/>
      <c r="AA289" s="154"/>
      <c r="AB289" s="155"/>
      <c r="AC289" s="156"/>
      <c r="AD289" s="157"/>
      <c r="AE289" s="105"/>
      <c r="AF289" s="69"/>
      <c r="AG289" s="72"/>
    </row>
    <row r="290" spans="1:33" outlineLevel="1" x14ac:dyDescent="0.25">
      <c r="A290" s="56"/>
      <c r="B290" s="62"/>
      <c r="C290" s="63"/>
      <c r="D290" s="40"/>
      <c r="F290" s="41"/>
      <c r="G290" s="61"/>
      <c r="H290" s="41"/>
      <c r="I290" s="73"/>
      <c r="J290" s="73"/>
      <c r="K290" s="41"/>
      <c r="L290" s="43"/>
      <c r="M290" s="76"/>
      <c r="N290" s="77"/>
      <c r="O290" s="77"/>
      <c r="P290" s="77"/>
      <c r="Q290" s="77"/>
      <c r="R290" s="146"/>
      <c r="S290" s="147"/>
      <c r="T290" s="148"/>
      <c r="U290" s="149"/>
      <c r="V290" s="150"/>
      <c r="W290" s="151"/>
      <c r="X290" s="152"/>
      <c r="Y290" s="153"/>
      <c r="Z290" s="141"/>
      <c r="AA290" s="154"/>
      <c r="AB290" s="155"/>
      <c r="AC290" s="156"/>
      <c r="AD290" s="157"/>
      <c r="AE290" s="105"/>
      <c r="AF290" s="69"/>
      <c r="AG290" s="72"/>
    </row>
    <row r="291" spans="1:33" outlineLevel="1" x14ac:dyDescent="0.25">
      <c r="A291" s="56"/>
      <c r="B291" s="62"/>
      <c r="C291" s="63"/>
      <c r="D291" s="40"/>
      <c r="F291" s="41"/>
      <c r="G291" s="61"/>
      <c r="H291" s="41"/>
      <c r="I291" s="73"/>
      <c r="J291" s="73"/>
      <c r="K291" s="41"/>
      <c r="L291" s="43"/>
      <c r="M291" s="76"/>
      <c r="N291" s="77"/>
      <c r="O291" s="77"/>
      <c r="P291" s="77"/>
      <c r="Q291" s="77"/>
      <c r="R291" s="146"/>
      <c r="S291" s="147"/>
      <c r="T291" s="148"/>
      <c r="U291" s="149"/>
      <c r="V291" s="150"/>
      <c r="W291" s="151"/>
      <c r="X291" s="152"/>
      <c r="Y291" s="153"/>
      <c r="Z291" s="141"/>
      <c r="AA291" s="154"/>
      <c r="AB291" s="155"/>
      <c r="AC291" s="156"/>
      <c r="AD291" s="157"/>
      <c r="AE291" s="105"/>
      <c r="AF291" s="69"/>
      <c r="AG291" s="72"/>
    </row>
    <row r="292" spans="1:33" outlineLevel="1" x14ac:dyDescent="0.25">
      <c r="A292" s="56"/>
      <c r="B292" s="62"/>
      <c r="C292" s="63"/>
      <c r="D292" s="40"/>
      <c r="F292" s="41"/>
      <c r="G292" s="61"/>
      <c r="H292" s="41"/>
      <c r="I292" s="73"/>
      <c r="J292" s="73"/>
      <c r="K292" s="41"/>
      <c r="L292" s="43"/>
      <c r="M292" s="76"/>
      <c r="N292" s="77"/>
      <c r="O292" s="77"/>
      <c r="P292" s="77"/>
      <c r="Q292" s="77"/>
      <c r="R292" s="146"/>
      <c r="S292" s="147"/>
      <c r="T292" s="148"/>
      <c r="U292" s="149"/>
      <c r="V292" s="150"/>
      <c r="W292" s="151"/>
      <c r="X292" s="152"/>
      <c r="Y292" s="153"/>
      <c r="Z292" s="141"/>
      <c r="AA292" s="154"/>
      <c r="AB292" s="155"/>
      <c r="AC292" s="156"/>
      <c r="AD292" s="157"/>
      <c r="AE292" s="105"/>
      <c r="AF292" s="69"/>
      <c r="AG292" s="72"/>
    </row>
    <row r="293" spans="1:33" s="44" customFormat="1" ht="15" customHeight="1" x14ac:dyDescent="0.25">
      <c r="B293" s="131"/>
      <c r="D293" s="91"/>
      <c r="E293" s="51"/>
      <c r="G293" s="132"/>
      <c r="H293" s="51"/>
      <c r="I293" s="51"/>
      <c r="J293" s="51"/>
      <c r="K293" s="51"/>
      <c r="L293" s="51"/>
      <c r="M293" s="51"/>
      <c r="N293" s="51"/>
      <c r="O293" s="51"/>
      <c r="P293" s="51"/>
      <c r="Q293" s="89"/>
      <c r="R293" s="89"/>
      <c r="S293" s="89"/>
      <c r="T293" s="89"/>
      <c r="U293" s="89"/>
      <c r="V293" s="90"/>
      <c r="W293" s="47"/>
      <c r="AC293" s="102"/>
      <c r="AD293" s="98"/>
      <c r="AE293" s="106"/>
      <c r="AF293" s="70"/>
    </row>
    <row r="294" spans="1:33" s="44" customFormat="1" ht="15" customHeight="1" x14ac:dyDescent="0.25">
      <c r="B294" s="131"/>
      <c r="D294" s="91"/>
      <c r="E294" s="51"/>
      <c r="G294" s="132"/>
      <c r="Q294" s="89"/>
      <c r="R294" s="89"/>
      <c r="S294" s="89"/>
      <c r="T294" s="89"/>
      <c r="U294" s="89"/>
      <c r="V294" s="90"/>
      <c r="W294" s="47"/>
      <c r="AC294" s="102"/>
      <c r="AD294" s="98"/>
      <c r="AE294" s="106"/>
      <c r="AF294" s="70"/>
    </row>
    <row r="295" spans="1:33" s="44" customFormat="1" ht="15" customHeight="1" x14ac:dyDescent="0.25">
      <c r="B295" s="131"/>
      <c r="D295" s="91"/>
      <c r="E295" s="51"/>
      <c r="G295" s="132"/>
      <c r="Q295" s="89"/>
      <c r="R295" s="89"/>
      <c r="S295" s="89"/>
      <c r="T295" s="89"/>
      <c r="U295" s="89"/>
      <c r="V295" s="90"/>
      <c r="W295" s="47"/>
      <c r="AC295" s="102"/>
      <c r="AD295" s="98"/>
      <c r="AE295" s="106"/>
      <c r="AF295" s="70"/>
    </row>
    <row r="296" spans="1:33" s="44" customFormat="1" ht="15" customHeight="1" x14ac:dyDescent="0.25">
      <c r="B296" s="131"/>
      <c r="D296" s="91"/>
      <c r="E296" s="51"/>
      <c r="G296" s="132"/>
      <c r="Q296" s="89"/>
      <c r="R296" s="89"/>
      <c r="S296" s="89"/>
      <c r="T296" s="89"/>
      <c r="U296" s="89"/>
      <c r="V296" s="90"/>
      <c r="W296" s="47"/>
      <c r="AC296" s="102"/>
      <c r="AD296" s="98"/>
      <c r="AE296" s="106"/>
      <c r="AF296" s="70"/>
    </row>
    <row r="297" spans="1:33" s="44" customFormat="1" ht="15" customHeight="1" x14ac:dyDescent="0.25">
      <c r="A297" s="86"/>
      <c r="B297" s="131"/>
      <c r="C297" s="87"/>
      <c r="D297" s="85"/>
      <c r="E297" s="51"/>
      <c r="F297" s="83"/>
      <c r="G297" s="130"/>
      <c r="H297" s="8"/>
      <c r="Q297" s="47"/>
      <c r="R297" s="47"/>
      <c r="S297" s="47"/>
      <c r="T297" s="47"/>
      <c r="U297" s="47"/>
      <c r="V297" s="90"/>
      <c r="AC297" s="102"/>
      <c r="AD297" s="98"/>
      <c r="AE297" s="106"/>
      <c r="AF297" s="70"/>
    </row>
    <row r="298" spans="1:33" s="44" customFormat="1" x14ac:dyDescent="0.25">
      <c r="B298" s="131"/>
      <c r="D298" s="91"/>
      <c r="E298" s="51"/>
      <c r="F298" s="8"/>
      <c r="G298" s="128"/>
      <c r="H298" s="51"/>
      <c r="I298" s="51"/>
      <c r="J298" s="51"/>
      <c r="K298" s="51"/>
      <c r="L298" s="51"/>
      <c r="M298" s="51"/>
      <c r="N298" s="51"/>
      <c r="O298" s="51"/>
      <c r="P298" s="51"/>
      <c r="Q298" s="88"/>
      <c r="R298" s="88"/>
      <c r="S298" s="88"/>
      <c r="T298" s="88"/>
      <c r="U298" s="88"/>
      <c r="V298" s="4"/>
      <c r="W298" s="4"/>
      <c r="AC298" s="102"/>
      <c r="AD298" s="98"/>
      <c r="AE298" s="106"/>
      <c r="AF298" s="70"/>
    </row>
    <row r="299" spans="1:33" s="44" customFormat="1" x14ac:dyDescent="0.25">
      <c r="B299" s="131"/>
      <c r="D299" s="91"/>
      <c r="E299" s="51"/>
      <c r="F299" s="8"/>
      <c r="G299" s="128"/>
      <c r="H299" s="51"/>
      <c r="I299" s="51"/>
      <c r="J299" s="51"/>
      <c r="K299" s="51"/>
      <c r="L299" s="51"/>
      <c r="M299" s="51"/>
      <c r="N299" s="51"/>
      <c r="O299" s="51"/>
      <c r="P299" s="51"/>
      <c r="Q299" s="89"/>
      <c r="R299" s="89"/>
      <c r="S299" s="89"/>
      <c r="T299" s="89"/>
      <c r="U299" s="89"/>
      <c r="W299" s="90"/>
      <c r="AC299" s="102"/>
      <c r="AD299" s="98"/>
      <c r="AE299" s="106"/>
      <c r="AF299" s="70"/>
    </row>
    <row r="300" spans="1:33" s="44" customFormat="1" x14ac:dyDescent="0.25">
      <c r="B300" s="131"/>
      <c r="D300" s="91"/>
      <c r="E300" s="51"/>
      <c r="F300" s="8"/>
      <c r="G300" s="128"/>
      <c r="H300" s="51"/>
      <c r="I300" s="51"/>
      <c r="J300" s="51"/>
      <c r="K300" s="51"/>
      <c r="L300" s="51"/>
      <c r="M300" s="51"/>
      <c r="N300" s="51"/>
      <c r="O300" s="51"/>
      <c r="P300" s="51"/>
      <c r="Q300" s="89"/>
      <c r="R300" s="89"/>
      <c r="S300" s="89"/>
      <c r="T300" s="89"/>
      <c r="U300" s="89"/>
      <c r="W300" s="90"/>
      <c r="AC300" s="102"/>
      <c r="AD300" s="98"/>
      <c r="AE300" s="106"/>
      <c r="AF300" s="70"/>
    </row>
    <row r="301" spans="1:33" s="44" customFormat="1" x14ac:dyDescent="0.25">
      <c r="B301" s="131"/>
      <c r="D301" s="91"/>
      <c r="E301" s="51"/>
      <c r="F301" s="8"/>
      <c r="G301" s="128"/>
      <c r="H301" s="51"/>
      <c r="I301" s="51"/>
      <c r="J301" s="51"/>
      <c r="K301" s="51"/>
      <c r="L301" s="51"/>
      <c r="M301" s="51"/>
      <c r="N301" s="51"/>
      <c r="O301" s="51"/>
      <c r="P301" s="51"/>
      <c r="Q301" s="89"/>
      <c r="R301" s="89"/>
      <c r="S301" s="89"/>
      <c r="T301" s="89"/>
      <c r="U301" s="89"/>
      <c r="W301" s="90"/>
      <c r="AC301" s="102"/>
      <c r="AD301" s="98"/>
      <c r="AE301" s="106"/>
      <c r="AF301" s="70"/>
    </row>
    <row r="302" spans="1:33" s="44" customFormat="1" x14ac:dyDescent="0.25">
      <c r="B302" s="131"/>
      <c r="D302" s="91"/>
      <c r="E302" s="51"/>
      <c r="F302" s="8"/>
      <c r="G302" s="128"/>
      <c r="H302" s="51"/>
      <c r="I302" s="51"/>
      <c r="J302" s="51"/>
      <c r="K302" s="51"/>
      <c r="L302" s="51"/>
      <c r="M302" s="51"/>
      <c r="N302" s="51"/>
      <c r="O302" s="51"/>
      <c r="P302" s="51"/>
      <c r="Q302" s="89"/>
      <c r="R302" s="89"/>
      <c r="S302" s="89"/>
      <c r="T302" s="89"/>
      <c r="U302" s="89"/>
      <c r="W302" s="90"/>
      <c r="AC302" s="102"/>
      <c r="AD302" s="98"/>
      <c r="AE302" s="106"/>
      <c r="AF302" s="70"/>
    </row>
    <row r="303" spans="1:33" s="44" customFormat="1" x14ac:dyDescent="0.25">
      <c r="B303" s="131"/>
      <c r="D303" s="91"/>
      <c r="E303" s="51"/>
      <c r="F303" s="8"/>
      <c r="G303" s="128"/>
      <c r="H303" s="51"/>
      <c r="I303" s="51"/>
      <c r="J303" s="51"/>
      <c r="K303" s="51"/>
      <c r="L303" s="51"/>
      <c r="M303" s="51"/>
      <c r="N303" s="51"/>
      <c r="O303" s="51"/>
      <c r="P303" s="51"/>
      <c r="Q303" s="89"/>
      <c r="R303" s="89"/>
      <c r="S303" s="89"/>
      <c r="T303" s="89"/>
      <c r="U303" s="89"/>
      <c r="W303" s="90"/>
      <c r="AC303" s="102"/>
      <c r="AD303" s="98"/>
      <c r="AE303" s="106"/>
      <c r="AF303" s="70"/>
    </row>
    <row r="304" spans="1:33" s="44" customFormat="1" x14ac:dyDescent="0.25">
      <c r="B304" s="131"/>
      <c r="D304" s="91"/>
      <c r="E304" s="51"/>
      <c r="F304" s="8"/>
      <c r="G304" s="128"/>
      <c r="H304" s="51"/>
      <c r="I304" s="51"/>
      <c r="J304" s="51"/>
      <c r="K304" s="51"/>
      <c r="L304" s="51"/>
      <c r="M304" s="51"/>
      <c r="N304" s="51"/>
      <c r="O304" s="51"/>
      <c r="P304" s="51"/>
      <c r="Q304" s="89"/>
      <c r="R304" s="89"/>
      <c r="S304" s="89"/>
      <c r="T304" s="89"/>
      <c r="U304" s="89"/>
      <c r="W304" s="90"/>
      <c r="AC304" s="102"/>
      <c r="AD304" s="98"/>
      <c r="AE304" s="106"/>
      <c r="AF304" s="70"/>
    </row>
    <row r="305" spans="2:32" s="44" customFormat="1" x14ac:dyDescent="0.25">
      <c r="B305" s="131"/>
      <c r="D305" s="91"/>
      <c r="E305" s="51"/>
      <c r="F305" s="8"/>
      <c r="G305" s="128"/>
      <c r="H305" s="51"/>
      <c r="I305" s="51"/>
      <c r="J305" s="51"/>
      <c r="K305" s="51"/>
      <c r="L305" s="51"/>
      <c r="M305" s="51"/>
      <c r="N305" s="51"/>
      <c r="O305" s="51"/>
      <c r="P305" s="51"/>
      <c r="Q305" s="89"/>
      <c r="R305" s="89"/>
      <c r="S305" s="89"/>
      <c r="T305" s="89"/>
      <c r="U305" s="89"/>
      <c r="W305" s="90"/>
      <c r="AC305" s="102"/>
      <c r="AD305" s="98"/>
      <c r="AE305" s="106"/>
      <c r="AF305" s="70"/>
    </row>
    <row r="306" spans="2:32" s="44" customFormat="1" x14ac:dyDescent="0.25">
      <c r="B306" s="131"/>
      <c r="D306" s="91"/>
      <c r="E306" s="51"/>
      <c r="F306" s="8"/>
      <c r="G306" s="128"/>
      <c r="H306" s="51"/>
      <c r="I306" s="51"/>
      <c r="J306" s="51"/>
      <c r="K306" s="51"/>
      <c r="L306" s="51"/>
      <c r="M306" s="51"/>
      <c r="N306" s="51"/>
      <c r="O306" s="51"/>
      <c r="P306" s="51"/>
      <c r="Q306" s="89"/>
      <c r="R306" s="89"/>
      <c r="S306" s="89"/>
      <c r="T306" s="89"/>
      <c r="U306" s="89"/>
      <c r="W306" s="90"/>
      <c r="AC306" s="102"/>
      <c r="AD306" s="98"/>
      <c r="AE306" s="106"/>
      <c r="AF306" s="70"/>
    </row>
    <row r="307" spans="2:32" s="44" customFormat="1" x14ac:dyDescent="0.25">
      <c r="B307" s="131"/>
      <c r="D307" s="91"/>
      <c r="E307" s="51"/>
      <c r="F307" s="8"/>
      <c r="G307" s="128"/>
      <c r="H307" s="51"/>
      <c r="I307" s="51"/>
      <c r="J307" s="51"/>
      <c r="K307" s="51"/>
      <c r="L307" s="51"/>
      <c r="M307" s="51"/>
      <c r="N307" s="51"/>
      <c r="O307" s="51"/>
      <c r="P307" s="51"/>
      <c r="Q307" s="89"/>
      <c r="R307" s="89"/>
      <c r="S307" s="89"/>
      <c r="T307" s="89"/>
      <c r="U307" s="89"/>
      <c r="W307" s="90"/>
      <c r="AC307" s="102"/>
      <c r="AD307" s="98"/>
      <c r="AE307" s="106"/>
      <c r="AF307" s="70"/>
    </row>
    <row r="308" spans="2:32" s="44" customFormat="1" x14ac:dyDescent="0.25">
      <c r="B308" s="131"/>
      <c r="D308" s="91"/>
      <c r="E308" s="51"/>
      <c r="F308" s="8"/>
      <c r="G308" s="128"/>
      <c r="H308" s="51"/>
      <c r="I308" s="51"/>
      <c r="J308" s="51"/>
      <c r="K308" s="51"/>
      <c r="L308" s="51"/>
      <c r="M308" s="51"/>
      <c r="N308" s="51"/>
      <c r="O308" s="51"/>
      <c r="P308" s="51"/>
      <c r="Q308" s="89"/>
      <c r="R308" s="89"/>
      <c r="S308" s="89"/>
      <c r="T308" s="89"/>
      <c r="U308" s="89"/>
      <c r="W308" s="90"/>
      <c r="AC308" s="102"/>
      <c r="AD308" s="98"/>
      <c r="AE308" s="106"/>
      <c r="AF308" s="70"/>
    </row>
    <row r="309" spans="2:32" s="44" customFormat="1" x14ac:dyDescent="0.25">
      <c r="B309" s="131"/>
      <c r="D309" s="91"/>
      <c r="E309" s="51"/>
      <c r="F309" s="8"/>
      <c r="G309" s="128"/>
      <c r="H309" s="51"/>
      <c r="I309" s="51"/>
      <c r="J309" s="51"/>
      <c r="K309" s="51"/>
      <c r="L309" s="51"/>
      <c r="M309" s="51"/>
      <c r="N309" s="51"/>
      <c r="O309" s="51"/>
      <c r="P309" s="51"/>
      <c r="Q309" s="89"/>
      <c r="R309" s="89"/>
      <c r="S309" s="89"/>
      <c r="T309" s="89"/>
      <c r="U309" s="89"/>
      <c r="W309" s="90"/>
      <c r="AC309" s="102"/>
      <c r="AD309" s="98"/>
      <c r="AE309" s="106"/>
      <c r="AF309" s="70"/>
    </row>
    <row r="310" spans="2:32" s="44" customFormat="1" x14ac:dyDescent="0.25">
      <c r="B310" s="131"/>
      <c r="D310" s="91"/>
      <c r="E310" s="51"/>
      <c r="F310" s="8"/>
      <c r="G310" s="128"/>
      <c r="H310" s="51"/>
      <c r="I310" s="51"/>
      <c r="J310" s="51"/>
      <c r="K310" s="51"/>
      <c r="L310" s="51"/>
      <c r="M310" s="51"/>
      <c r="N310" s="51"/>
      <c r="O310" s="51"/>
      <c r="P310" s="51"/>
      <c r="Q310" s="89"/>
      <c r="R310" s="89"/>
      <c r="S310" s="89"/>
      <c r="T310" s="89"/>
      <c r="U310" s="89"/>
      <c r="W310" s="90"/>
      <c r="AC310" s="102"/>
      <c r="AD310" s="98"/>
      <c r="AE310" s="106"/>
      <c r="AF310" s="70"/>
    </row>
    <row r="311" spans="2:32" s="44" customFormat="1" x14ac:dyDescent="0.25">
      <c r="B311" s="131"/>
      <c r="D311" s="91"/>
      <c r="E311" s="51"/>
      <c r="F311" s="8"/>
      <c r="G311" s="128"/>
      <c r="H311" s="51"/>
      <c r="I311" s="51"/>
      <c r="J311" s="51"/>
      <c r="K311" s="51"/>
      <c r="L311" s="51"/>
      <c r="M311" s="51"/>
      <c r="N311" s="51"/>
      <c r="O311" s="51"/>
      <c r="P311" s="51"/>
      <c r="Q311" s="89"/>
      <c r="R311" s="89"/>
      <c r="S311" s="89"/>
      <c r="T311" s="89"/>
      <c r="U311" s="89"/>
      <c r="W311" s="90"/>
      <c r="AC311" s="102"/>
      <c r="AD311" s="98"/>
      <c r="AE311" s="106"/>
      <c r="AF311" s="70"/>
    </row>
    <row r="312" spans="2:32" s="44" customFormat="1" x14ac:dyDescent="0.25">
      <c r="B312" s="131"/>
      <c r="D312" s="91"/>
      <c r="E312" s="51"/>
      <c r="F312" s="8"/>
      <c r="G312" s="128"/>
      <c r="H312" s="51"/>
      <c r="I312" s="51"/>
      <c r="J312" s="51"/>
      <c r="K312" s="51"/>
      <c r="L312" s="51"/>
      <c r="M312" s="51"/>
      <c r="N312" s="51"/>
      <c r="O312" s="51"/>
      <c r="P312" s="51"/>
      <c r="Q312" s="89"/>
      <c r="R312" s="89"/>
      <c r="S312" s="89"/>
      <c r="T312" s="89"/>
      <c r="U312" s="89"/>
      <c r="W312" s="90"/>
      <c r="AC312" s="102"/>
      <c r="AD312" s="98"/>
      <c r="AE312" s="106"/>
      <c r="AF312" s="70"/>
    </row>
    <row r="313" spans="2:32" s="44" customFormat="1" x14ac:dyDescent="0.25">
      <c r="B313" s="131"/>
      <c r="D313" s="91"/>
      <c r="E313" s="51"/>
      <c r="F313" s="8"/>
      <c r="G313" s="128"/>
      <c r="H313" s="51"/>
      <c r="I313" s="51"/>
      <c r="J313" s="51"/>
      <c r="K313" s="51"/>
      <c r="L313" s="51"/>
      <c r="M313" s="51"/>
      <c r="N313" s="51"/>
      <c r="O313" s="51"/>
      <c r="P313" s="51"/>
      <c r="Q313" s="89"/>
      <c r="R313" s="89"/>
      <c r="S313" s="89"/>
      <c r="T313" s="89"/>
      <c r="U313" s="89"/>
      <c r="W313" s="90"/>
      <c r="AC313" s="102"/>
      <c r="AD313" s="98"/>
      <c r="AE313" s="106"/>
      <c r="AF313" s="70"/>
    </row>
    <row r="314" spans="2:32" s="44" customFormat="1" x14ac:dyDescent="0.25">
      <c r="B314" s="131"/>
      <c r="D314" s="91"/>
      <c r="E314" s="51"/>
      <c r="F314" s="8"/>
      <c r="G314" s="128"/>
      <c r="H314" s="51"/>
      <c r="I314" s="51"/>
      <c r="J314" s="51"/>
      <c r="K314" s="51"/>
      <c r="L314" s="51"/>
      <c r="M314" s="51"/>
      <c r="N314" s="51"/>
      <c r="O314" s="51"/>
      <c r="P314" s="51"/>
      <c r="Q314" s="89"/>
      <c r="R314" s="89"/>
      <c r="S314" s="89"/>
      <c r="T314" s="89"/>
      <c r="U314" s="89"/>
      <c r="W314" s="90"/>
      <c r="AC314" s="102"/>
      <c r="AD314" s="98"/>
      <c r="AE314" s="106"/>
      <c r="AF314" s="70"/>
    </row>
    <row r="315" spans="2:32" s="44" customFormat="1" x14ac:dyDescent="0.25">
      <c r="B315" s="131"/>
      <c r="D315" s="91"/>
      <c r="E315" s="51"/>
      <c r="F315" s="8"/>
      <c r="G315" s="128"/>
      <c r="H315" s="8"/>
      <c r="Q315" s="89"/>
      <c r="R315" s="89"/>
      <c r="S315" s="89"/>
      <c r="T315" s="89"/>
      <c r="U315" s="89"/>
      <c r="W315" s="90"/>
      <c r="AC315" s="102"/>
      <c r="AD315" s="98"/>
      <c r="AE315" s="106"/>
      <c r="AF315" s="70"/>
    </row>
    <row r="316" spans="2:32" s="44" customFormat="1" x14ac:dyDescent="0.25">
      <c r="B316" s="131"/>
      <c r="D316" s="91"/>
      <c r="E316" s="51"/>
      <c r="F316" s="8"/>
      <c r="G316" s="128"/>
      <c r="H316" s="8"/>
      <c r="Q316" s="89"/>
      <c r="R316" s="89"/>
      <c r="S316" s="89"/>
      <c r="T316" s="89"/>
      <c r="U316" s="89"/>
      <c r="W316" s="90"/>
      <c r="AC316" s="102"/>
      <c r="AD316" s="98"/>
      <c r="AE316" s="106"/>
      <c r="AF316" s="70"/>
    </row>
    <row r="317" spans="2:32" s="44" customFormat="1" x14ac:dyDescent="0.25">
      <c r="B317" s="131"/>
      <c r="D317" s="91"/>
      <c r="E317" s="51"/>
      <c r="F317" s="8"/>
      <c r="G317" s="128"/>
      <c r="H317" s="8"/>
      <c r="Q317" s="89"/>
      <c r="R317" s="89"/>
      <c r="S317" s="89"/>
      <c r="T317" s="89"/>
      <c r="U317" s="89"/>
      <c r="W317" s="90"/>
      <c r="AC317" s="102"/>
      <c r="AD317" s="98"/>
      <c r="AE317" s="106"/>
      <c r="AF317" s="70"/>
    </row>
    <row r="318" spans="2:32" s="44" customFormat="1" x14ac:dyDescent="0.25">
      <c r="B318" s="131"/>
      <c r="D318" s="91"/>
      <c r="E318" s="51"/>
      <c r="F318" s="8"/>
      <c r="G318" s="128"/>
      <c r="H318" s="8"/>
      <c r="Q318" s="89"/>
      <c r="R318" s="89"/>
      <c r="S318" s="89"/>
      <c r="T318" s="89"/>
      <c r="U318" s="89"/>
      <c r="W318" s="90"/>
      <c r="AC318" s="102"/>
      <c r="AD318" s="98"/>
      <c r="AE318" s="106"/>
      <c r="AF318" s="70"/>
    </row>
    <row r="319" spans="2:32" s="44" customFormat="1" x14ac:dyDescent="0.25">
      <c r="B319" s="131"/>
      <c r="D319" s="91"/>
      <c r="E319" s="51"/>
      <c r="F319" s="8"/>
      <c r="G319" s="128"/>
      <c r="H319" s="8"/>
      <c r="Q319" s="89"/>
      <c r="R319" s="89"/>
      <c r="S319" s="89"/>
      <c r="T319" s="89"/>
      <c r="U319" s="89"/>
      <c r="W319" s="90"/>
      <c r="AC319" s="102"/>
      <c r="AD319" s="98"/>
      <c r="AE319" s="106"/>
      <c r="AF319" s="70"/>
    </row>
    <row r="320" spans="2:32" s="44" customFormat="1" x14ac:dyDescent="0.25">
      <c r="B320" s="131"/>
      <c r="D320" s="91"/>
      <c r="E320" s="51"/>
      <c r="F320" s="8"/>
      <c r="G320" s="128"/>
      <c r="H320" s="8"/>
      <c r="Q320" s="89"/>
      <c r="R320" s="89"/>
      <c r="S320" s="89"/>
      <c r="T320" s="89"/>
      <c r="U320" s="89"/>
      <c r="W320" s="90"/>
      <c r="AC320" s="102"/>
      <c r="AD320" s="98"/>
      <c r="AE320" s="106"/>
      <c r="AF320" s="70"/>
    </row>
    <row r="321" spans="1:32" s="44" customFormat="1" x14ac:dyDescent="0.25">
      <c r="B321" s="131"/>
      <c r="D321" s="91"/>
      <c r="E321" s="51"/>
      <c r="F321" s="8"/>
      <c r="G321" s="128"/>
      <c r="H321" s="8"/>
      <c r="Q321" s="89"/>
      <c r="R321" s="89"/>
      <c r="S321" s="89"/>
      <c r="T321" s="89"/>
      <c r="U321" s="89"/>
      <c r="W321" s="90"/>
      <c r="AC321" s="102"/>
      <c r="AD321" s="98"/>
      <c r="AE321" s="106"/>
      <c r="AF321" s="70"/>
    </row>
    <row r="322" spans="1:32" s="44" customFormat="1" ht="15" customHeight="1" x14ac:dyDescent="0.25">
      <c r="A322" s="86"/>
      <c r="B322" s="131"/>
      <c r="C322" s="87"/>
      <c r="D322" s="85"/>
      <c r="E322" s="51"/>
      <c r="F322" s="83"/>
      <c r="G322" s="130"/>
      <c r="H322" s="8"/>
      <c r="Q322" s="89"/>
      <c r="R322" s="89"/>
      <c r="S322" s="89"/>
      <c r="T322" s="89"/>
      <c r="U322" s="89"/>
      <c r="W322" s="90"/>
      <c r="AC322" s="102"/>
      <c r="AD322" s="98"/>
      <c r="AE322" s="106"/>
      <c r="AF322" s="70"/>
    </row>
    <row r="323" spans="1:32" s="44" customFormat="1" x14ac:dyDescent="0.25">
      <c r="B323" s="131"/>
      <c r="D323" s="91"/>
      <c r="E323" s="51"/>
      <c r="F323" s="8"/>
      <c r="G323" s="128"/>
      <c r="H323" s="51"/>
      <c r="I323" s="51"/>
      <c r="J323" s="51"/>
      <c r="K323" s="51"/>
      <c r="L323" s="51"/>
      <c r="M323" s="51"/>
      <c r="N323" s="51"/>
      <c r="O323" s="51"/>
      <c r="P323" s="51"/>
      <c r="Q323" s="4"/>
      <c r="R323" s="4"/>
      <c r="S323" s="4"/>
      <c r="T323" s="4"/>
      <c r="U323" s="4"/>
      <c r="V323" s="90"/>
      <c r="AC323" s="102"/>
      <c r="AD323" s="98"/>
      <c r="AE323" s="106"/>
      <c r="AF323" s="70"/>
    </row>
    <row r="324" spans="1:32" s="44" customFormat="1" x14ac:dyDescent="0.25">
      <c r="B324" s="131"/>
      <c r="D324" s="91"/>
      <c r="E324" s="51"/>
      <c r="F324" s="8"/>
      <c r="G324" s="128"/>
      <c r="H324" s="51"/>
      <c r="I324" s="51"/>
      <c r="J324" s="51"/>
      <c r="K324" s="51"/>
      <c r="L324" s="51"/>
      <c r="M324" s="51"/>
      <c r="N324" s="51"/>
      <c r="O324" s="51"/>
      <c r="P324" s="51"/>
      <c r="Q324" s="89"/>
      <c r="R324" s="89"/>
      <c r="S324" s="89"/>
      <c r="T324" s="89"/>
      <c r="U324" s="89"/>
      <c r="V324" s="90"/>
      <c r="AC324" s="102"/>
      <c r="AD324" s="98"/>
      <c r="AE324" s="106"/>
      <c r="AF324" s="70"/>
    </row>
    <row r="325" spans="1:32" s="44" customFormat="1" x14ac:dyDescent="0.25">
      <c r="B325" s="131"/>
      <c r="D325" s="91"/>
      <c r="E325" s="51"/>
      <c r="F325" s="8"/>
      <c r="G325" s="128"/>
      <c r="H325" s="51"/>
      <c r="I325" s="51"/>
      <c r="J325" s="51"/>
      <c r="K325" s="51"/>
      <c r="L325" s="51"/>
      <c r="M325" s="51"/>
      <c r="N325" s="51"/>
      <c r="O325" s="51"/>
      <c r="P325" s="51"/>
      <c r="Q325" s="89"/>
      <c r="R325" s="89"/>
      <c r="S325" s="89"/>
      <c r="T325" s="89"/>
      <c r="U325" s="89"/>
      <c r="V325" s="90"/>
      <c r="AC325" s="102"/>
      <c r="AD325" s="98"/>
      <c r="AE325" s="106"/>
      <c r="AF325" s="70"/>
    </row>
    <row r="326" spans="1:32" s="44" customFormat="1" x14ac:dyDescent="0.25">
      <c r="B326" s="131"/>
      <c r="D326" s="91"/>
      <c r="E326" s="51"/>
      <c r="F326" s="8"/>
      <c r="G326" s="128"/>
      <c r="H326" s="51"/>
      <c r="I326" s="51"/>
      <c r="J326" s="51"/>
      <c r="K326" s="51"/>
      <c r="L326" s="51"/>
      <c r="M326" s="51"/>
      <c r="N326" s="51"/>
      <c r="O326" s="51"/>
      <c r="P326" s="51"/>
      <c r="Q326" s="89"/>
      <c r="R326" s="89"/>
      <c r="S326" s="89"/>
      <c r="T326" s="89"/>
      <c r="U326" s="89"/>
      <c r="V326" s="90"/>
      <c r="AC326" s="102"/>
      <c r="AD326" s="98"/>
      <c r="AE326" s="106"/>
      <c r="AF326" s="70"/>
    </row>
    <row r="327" spans="1:32" s="44" customFormat="1" x14ac:dyDescent="0.25">
      <c r="B327" s="131"/>
      <c r="D327" s="91"/>
      <c r="E327" s="51"/>
      <c r="F327" s="8"/>
      <c r="G327" s="128"/>
      <c r="Q327" s="89"/>
      <c r="R327" s="89"/>
      <c r="S327" s="89"/>
      <c r="T327" s="89"/>
      <c r="U327" s="89"/>
      <c r="V327" s="90"/>
      <c r="AC327" s="102"/>
      <c r="AD327" s="98"/>
      <c r="AE327" s="106"/>
      <c r="AF327" s="70"/>
    </row>
    <row r="328" spans="1:32" s="44" customFormat="1" x14ac:dyDescent="0.25">
      <c r="B328" s="131"/>
      <c r="D328" s="91"/>
      <c r="E328" s="51"/>
      <c r="F328" s="8"/>
      <c r="G328" s="128"/>
      <c r="Q328" s="89"/>
      <c r="R328" s="89"/>
      <c r="S328" s="89"/>
      <c r="T328" s="89"/>
      <c r="U328" s="89"/>
      <c r="V328" s="90"/>
      <c r="AC328" s="102"/>
      <c r="AD328" s="98"/>
      <c r="AE328" s="106"/>
      <c r="AF328" s="70"/>
    </row>
    <row r="329" spans="1:32" s="44" customFormat="1" x14ac:dyDescent="0.25">
      <c r="B329" s="131"/>
      <c r="D329" s="91"/>
      <c r="E329" s="51"/>
      <c r="F329" s="8"/>
      <c r="G329" s="128"/>
      <c r="Q329" s="89"/>
      <c r="R329" s="89"/>
      <c r="S329" s="89"/>
      <c r="T329" s="89"/>
      <c r="U329" s="89"/>
      <c r="V329" s="90"/>
      <c r="AC329" s="102"/>
      <c r="AD329" s="98"/>
      <c r="AE329" s="106"/>
      <c r="AF329" s="70"/>
    </row>
    <row r="330" spans="1:32" s="44" customFormat="1" x14ac:dyDescent="0.25">
      <c r="B330" s="131"/>
      <c r="D330" s="91"/>
      <c r="E330" s="51"/>
      <c r="F330" s="8"/>
      <c r="G330" s="128"/>
      <c r="Q330" s="89"/>
      <c r="R330" s="89"/>
      <c r="S330" s="89"/>
      <c r="T330" s="89"/>
      <c r="U330" s="89"/>
      <c r="V330" s="90"/>
      <c r="AC330" s="102"/>
      <c r="AD330" s="98"/>
      <c r="AE330" s="106"/>
      <c r="AF330" s="70"/>
    </row>
    <row r="331" spans="1:32" s="44" customFormat="1" x14ac:dyDescent="0.25">
      <c r="B331" s="131"/>
      <c r="D331" s="91"/>
      <c r="E331" s="51"/>
      <c r="F331" s="8"/>
      <c r="G331" s="128"/>
      <c r="Q331" s="89"/>
      <c r="R331" s="89"/>
      <c r="S331" s="89"/>
      <c r="T331" s="89"/>
      <c r="U331" s="89"/>
      <c r="V331" s="90"/>
      <c r="AC331" s="102"/>
      <c r="AD331" s="98"/>
      <c r="AE331" s="106"/>
      <c r="AF331" s="70"/>
    </row>
    <row r="332" spans="1:32" s="44" customFormat="1" x14ac:dyDescent="0.25">
      <c r="B332" s="131"/>
      <c r="D332" s="91"/>
      <c r="E332" s="51"/>
      <c r="F332" s="8"/>
      <c r="G332" s="128"/>
      <c r="Q332" s="89"/>
      <c r="R332" s="89"/>
      <c r="S332" s="89"/>
      <c r="T332" s="89"/>
      <c r="U332" s="89"/>
      <c r="V332" s="90"/>
      <c r="AC332" s="102"/>
      <c r="AD332" s="98"/>
      <c r="AE332" s="106"/>
      <c r="AF332" s="70"/>
    </row>
    <row r="333" spans="1:32" s="44" customFormat="1" x14ac:dyDescent="0.25">
      <c r="B333" s="131"/>
      <c r="D333" s="91"/>
      <c r="E333" s="51"/>
      <c r="F333" s="8"/>
      <c r="G333" s="128"/>
      <c r="Q333" s="89"/>
      <c r="R333" s="89"/>
      <c r="S333" s="89"/>
      <c r="T333" s="89"/>
      <c r="U333" s="89"/>
      <c r="V333" s="90"/>
      <c r="AC333" s="102"/>
      <c r="AD333" s="98"/>
      <c r="AE333" s="106"/>
      <c r="AF333" s="70"/>
    </row>
    <row r="334" spans="1:32" s="44" customFormat="1" x14ac:dyDescent="0.25">
      <c r="B334" s="131"/>
      <c r="D334" s="91"/>
      <c r="E334" s="51"/>
      <c r="F334" s="8"/>
      <c r="G334" s="128"/>
      <c r="Q334" s="89"/>
      <c r="R334" s="89"/>
      <c r="S334" s="89"/>
      <c r="T334" s="89"/>
      <c r="U334" s="89"/>
      <c r="V334" s="90"/>
      <c r="AC334" s="102"/>
      <c r="AD334" s="98"/>
      <c r="AE334" s="106"/>
      <c r="AF334" s="70"/>
    </row>
    <row r="335" spans="1:32" s="44" customFormat="1" x14ac:dyDescent="0.25">
      <c r="B335" s="131"/>
      <c r="D335" s="91"/>
      <c r="E335" s="51"/>
      <c r="F335" s="8"/>
      <c r="G335" s="128"/>
      <c r="Q335" s="89"/>
      <c r="R335" s="89"/>
      <c r="S335" s="89"/>
      <c r="T335" s="89"/>
      <c r="U335" s="89"/>
      <c r="V335" s="90"/>
      <c r="AC335" s="102"/>
      <c r="AD335" s="98"/>
      <c r="AE335" s="106"/>
      <c r="AF335" s="70"/>
    </row>
    <row r="336" spans="1:32" s="44" customFormat="1" x14ac:dyDescent="0.25">
      <c r="B336" s="131"/>
      <c r="D336" s="91"/>
      <c r="E336" s="51"/>
      <c r="F336" s="8"/>
      <c r="G336" s="128"/>
      <c r="Q336" s="89"/>
      <c r="R336" s="89"/>
      <c r="S336" s="89"/>
      <c r="T336" s="89"/>
      <c r="U336" s="89"/>
      <c r="V336" s="90"/>
      <c r="AC336" s="102"/>
      <c r="AD336" s="98"/>
      <c r="AE336" s="106"/>
      <c r="AF336" s="70"/>
    </row>
    <row r="337" spans="2:32" s="44" customFormat="1" x14ac:dyDescent="0.25">
      <c r="B337" s="131"/>
      <c r="D337" s="91"/>
      <c r="E337" s="51"/>
      <c r="F337" s="8"/>
      <c r="G337" s="128"/>
      <c r="H337" s="8"/>
      <c r="Q337" s="89"/>
      <c r="R337" s="89"/>
      <c r="S337" s="89"/>
      <c r="T337" s="89"/>
      <c r="U337" s="89"/>
      <c r="V337" s="90"/>
      <c r="AC337" s="102"/>
      <c r="AD337" s="98"/>
      <c r="AE337" s="106"/>
      <c r="AF337" s="70"/>
    </row>
    <row r="338" spans="2:32" s="44" customFormat="1" x14ac:dyDescent="0.25">
      <c r="B338" s="131"/>
      <c r="D338" s="91"/>
      <c r="E338" s="51"/>
      <c r="F338" s="8"/>
      <c r="G338" s="128"/>
      <c r="H338" s="8"/>
      <c r="Q338" s="89"/>
      <c r="R338" s="89"/>
      <c r="S338" s="89"/>
      <c r="T338" s="89"/>
      <c r="U338" s="89"/>
      <c r="V338" s="90"/>
      <c r="AC338" s="102"/>
      <c r="AD338" s="98"/>
      <c r="AE338" s="106"/>
      <c r="AF338" s="70"/>
    </row>
    <row r="339" spans="2:32" s="44" customFormat="1" x14ac:dyDescent="0.25">
      <c r="B339" s="131"/>
      <c r="D339" s="91"/>
      <c r="E339" s="51"/>
      <c r="F339" s="8"/>
      <c r="G339" s="128"/>
      <c r="H339" s="8"/>
      <c r="Q339" s="89"/>
      <c r="R339" s="89"/>
      <c r="S339" s="89"/>
      <c r="T339" s="89"/>
      <c r="U339" s="89"/>
      <c r="V339" s="90"/>
      <c r="AC339" s="102"/>
      <c r="AD339" s="98"/>
      <c r="AE339" s="106"/>
      <c r="AF339" s="70"/>
    </row>
    <row r="340" spans="2:32" s="44" customFormat="1" x14ac:dyDescent="0.25">
      <c r="B340" s="131"/>
      <c r="D340" s="91"/>
      <c r="E340" s="51"/>
      <c r="F340" s="8"/>
      <c r="G340" s="128"/>
      <c r="H340" s="8"/>
      <c r="Q340" s="89"/>
      <c r="R340" s="89"/>
      <c r="S340" s="89"/>
      <c r="T340" s="89"/>
      <c r="U340" s="89"/>
      <c r="V340" s="90"/>
      <c r="AC340" s="102"/>
      <c r="AD340" s="98"/>
      <c r="AE340" s="106"/>
      <c r="AF340" s="70"/>
    </row>
    <row r="341" spans="2:32" s="44" customFormat="1" x14ac:dyDescent="0.25">
      <c r="B341" s="131"/>
      <c r="D341" s="91"/>
      <c r="E341" s="51"/>
      <c r="F341" s="8"/>
      <c r="G341" s="128"/>
      <c r="H341" s="8"/>
      <c r="Q341" s="89"/>
      <c r="R341" s="89"/>
      <c r="S341" s="89"/>
      <c r="T341" s="89"/>
      <c r="U341" s="89"/>
      <c r="V341" s="90"/>
      <c r="AC341" s="102"/>
      <c r="AD341" s="98"/>
      <c r="AE341" s="106"/>
      <c r="AF341" s="70"/>
    </row>
    <row r="342" spans="2:32" s="44" customFormat="1" x14ac:dyDescent="0.25">
      <c r="B342" s="131"/>
      <c r="D342" s="91"/>
      <c r="E342" s="51"/>
      <c r="F342" s="8"/>
      <c r="G342" s="128"/>
      <c r="H342" s="8"/>
      <c r="Q342" s="89"/>
      <c r="R342" s="89"/>
      <c r="S342" s="89"/>
      <c r="T342" s="89"/>
      <c r="U342" s="89"/>
      <c r="V342" s="90"/>
      <c r="AC342" s="102"/>
      <c r="AD342" s="98"/>
      <c r="AE342" s="106"/>
      <c r="AF342" s="70"/>
    </row>
    <row r="343" spans="2:32" s="44" customFormat="1" x14ac:dyDescent="0.25">
      <c r="B343" s="131"/>
      <c r="D343" s="91"/>
      <c r="E343" s="51"/>
      <c r="F343" s="8"/>
      <c r="G343" s="128"/>
      <c r="H343" s="8"/>
      <c r="Q343" s="89"/>
      <c r="R343" s="89"/>
      <c r="S343" s="89"/>
      <c r="T343" s="89"/>
      <c r="U343" s="89"/>
      <c r="V343" s="90"/>
      <c r="AC343" s="102"/>
      <c r="AD343" s="98"/>
      <c r="AE343" s="106"/>
      <c r="AF343" s="70"/>
    </row>
    <row r="344" spans="2:32" s="44" customFormat="1" x14ac:dyDescent="0.25">
      <c r="B344" s="131"/>
      <c r="D344" s="91"/>
      <c r="E344" s="51"/>
      <c r="F344" s="8"/>
      <c r="G344" s="128"/>
      <c r="H344" s="8"/>
      <c r="Q344" s="89"/>
      <c r="R344" s="89"/>
      <c r="S344" s="89"/>
      <c r="T344" s="89"/>
      <c r="U344" s="89"/>
      <c r="V344" s="90"/>
      <c r="AC344" s="102"/>
      <c r="AD344" s="98"/>
      <c r="AE344" s="106"/>
      <c r="AF344" s="70"/>
    </row>
    <row r="345" spans="2:32" s="44" customFormat="1" x14ac:dyDescent="0.25">
      <c r="B345" s="131"/>
      <c r="D345" s="91"/>
      <c r="E345" s="51"/>
      <c r="F345" s="8"/>
      <c r="G345" s="128"/>
      <c r="H345" s="8"/>
      <c r="Q345" s="89"/>
      <c r="R345" s="89"/>
      <c r="S345" s="89"/>
      <c r="T345" s="89"/>
      <c r="U345" s="89"/>
      <c r="V345" s="90"/>
      <c r="AC345" s="102"/>
      <c r="AD345" s="98"/>
      <c r="AE345" s="106"/>
      <c r="AF345" s="70"/>
    </row>
    <row r="346" spans="2:32" s="44" customFormat="1" x14ac:dyDescent="0.25">
      <c r="B346" s="131"/>
      <c r="D346" s="91"/>
      <c r="E346" s="51"/>
      <c r="F346" s="8"/>
      <c r="G346" s="128"/>
      <c r="H346" s="8"/>
      <c r="Q346" s="89"/>
      <c r="R346" s="89"/>
      <c r="S346" s="89"/>
      <c r="T346" s="89"/>
      <c r="U346" s="89"/>
      <c r="V346" s="90"/>
      <c r="AC346" s="102"/>
      <c r="AD346" s="98"/>
      <c r="AE346" s="106"/>
      <c r="AF346" s="70"/>
    </row>
    <row r="347" spans="2:32" s="44" customFormat="1" x14ac:dyDescent="0.25">
      <c r="B347" s="131"/>
      <c r="D347" s="91"/>
      <c r="E347" s="51"/>
      <c r="F347" s="8"/>
      <c r="G347" s="128"/>
      <c r="H347" s="8"/>
      <c r="Q347" s="89"/>
      <c r="R347" s="89"/>
      <c r="S347" s="89"/>
      <c r="T347" s="89"/>
      <c r="U347" s="89"/>
      <c r="AC347" s="102"/>
      <c r="AD347" s="98"/>
      <c r="AE347" s="106"/>
      <c r="AF347" s="70"/>
    </row>
    <row r="348" spans="2:32" s="44" customFormat="1" x14ac:dyDescent="0.25">
      <c r="B348" s="131"/>
      <c r="D348" s="91"/>
      <c r="E348" s="51"/>
      <c r="F348" s="8"/>
      <c r="G348" s="128"/>
      <c r="H348" s="51"/>
      <c r="I348" s="51"/>
      <c r="J348" s="51"/>
      <c r="K348" s="51"/>
      <c r="L348" s="51"/>
      <c r="M348" s="51"/>
      <c r="N348" s="51"/>
      <c r="O348" s="51"/>
      <c r="P348" s="51"/>
      <c r="Q348" s="4"/>
      <c r="R348" s="4"/>
      <c r="S348" s="4"/>
      <c r="T348" s="4"/>
      <c r="U348" s="4"/>
      <c r="V348" s="90"/>
      <c r="AC348" s="102"/>
      <c r="AD348" s="98"/>
      <c r="AE348" s="106"/>
      <c r="AF348" s="70"/>
    </row>
    <row r="349" spans="2:32" s="44" customFormat="1" x14ac:dyDescent="0.25">
      <c r="B349" s="131"/>
      <c r="D349" s="91"/>
      <c r="E349" s="51"/>
      <c r="F349" s="8"/>
      <c r="G349" s="128"/>
      <c r="H349" s="51"/>
      <c r="I349" s="51"/>
      <c r="J349" s="51"/>
      <c r="K349" s="51"/>
      <c r="L349" s="51"/>
      <c r="M349" s="51"/>
      <c r="N349" s="51"/>
      <c r="O349" s="51"/>
      <c r="P349" s="51"/>
      <c r="Q349" s="89"/>
      <c r="R349" s="89"/>
      <c r="S349" s="89"/>
      <c r="T349" s="89"/>
      <c r="U349" s="89"/>
      <c r="V349" s="90"/>
      <c r="AC349" s="102"/>
      <c r="AD349" s="98"/>
      <c r="AE349" s="106"/>
      <c r="AF349" s="70"/>
    </row>
    <row r="350" spans="2:32" s="44" customFormat="1" x14ac:dyDescent="0.25">
      <c r="B350" s="131"/>
      <c r="D350" s="91"/>
      <c r="E350" s="51"/>
      <c r="F350" s="8"/>
      <c r="G350" s="128"/>
      <c r="H350" s="51"/>
      <c r="I350" s="51"/>
      <c r="J350" s="51"/>
      <c r="K350" s="51"/>
      <c r="L350" s="51"/>
      <c r="M350" s="51"/>
      <c r="N350" s="51"/>
      <c r="O350" s="51"/>
      <c r="P350" s="51"/>
      <c r="Q350" s="89"/>
      <c r="R350" s="89"/>
      <c r="S350" s="89"/>
      <c r="T350" s="89"/>
      <c r="U350" s="89"/>
      <c r="V350" s="90"/>
      <c r="AC350" s="102"/>
      <c r="AD350" s="98"/>
      <c r="AE350" s="106"/>
      <c r="AF350" s="70"/>
    </row>
    <row r="351" spans="2:32" s="44" customFormat="1" x14ac:dyDescent="0.25">
      <c r="B351" s="131"/>
      <c r="D351" s="91"/>
      <c r="E351" s="51"/>
      <c r="F351" s="8"/>
      <c r="G351" s="128"/>
      <c r="H351" s="51"/>
      <c r="I351" s="51"/>
      <c r="J351" s="51"/>
      <c r="K351" s="51"/>
      <c r="L351" s="51"/>
      <c r="M351" s="51"/>
      <c r="N351" s="51"/>
      <c r="O351" s="51"/>
      <c r="P351" s="51"/>
      <c r="Q351" s="89"/>
      <c r="R351" s="89"/>
      <c r="S351" s="89"/>
      <c r="T351" s="89"/>
      <c r="U351" s="89"/>
      <c r="V351" s="90"/>
      <c r="AC351" s="102"/>
      <c r="AD351" s="98"/>
      <c r="AE351" s="106"/>
      <c r="AF351" s="70"/>
    </row>
    <row r="352" spans="2:32" s="44" customFormat="1" x14ac:dyDescent="0.25">
      <c r="B352" s="131"/>
      <c r="D352" s="91"/>
      <c r="E352" s="51"/>
      <c r="F352" s="8"/>
      <c r="G352" s="128"/>
      <c r="Q352" s="89"/>
      <c r="R352" s="89"/>
      <c r="S352" s="89"/>
      <c r="T352" s="89"/>
      <c r="U352" s="89"/>
      <c r="V352" s="90"/>
      <c r="AC352" s="102"/>
      <c r="AD352" s="98"/>
      <c r="AE352" s="106"/>
      <c r="AF352" s="70"/>
    </row>
    <row r="353" spans="2:32" s="44" customFormat="1" x14ac:dyDescent="0.25">
      <c r="B353" s="131"/>
      <c r="D353" s="91"/>
      <c r="E353" s="51"/>
      <c r="F353" s="8"/>
      <c r="G353" s="128"/>
      <c r="Q353" s="89"/>
      <c r="R353" s="89"/>
      <c r="S353" s="89"/>
      <c r="T353" s="89"/>
      <c r="U353" s="89"/>
      <c r="V353" s="90"/>
      <c r="AC353" s="102"/>
      <c r="AD353" s="98"/>
      <c r="AE353" s="106"/>
      <c r="AF353" s="70"/>
    </row>
    <row r="354" spans="2:32" s="44" customFormat="1" x14ac:dyDescent="0.25">
      <c r="B354" s="131"/>
      <c r="D354" s="91"/>
      <c r="E354" s="51"/>
      <c r="F354" s="8"/>
      <c r="G354" s="128"/>
      <c r="Q354" s="89"/>
      <c r="R354" s="89"/>
      <c r="S354" s="89"/>
      <c r="T354" s="89"/>
      <c r="U354" s="89"/>
      <c r="V354" s="90"/>
      <c r="AC354" s="102"/>
      <c r="AD354" s="98"/>
      <c r="AE354" s="106"/>
      <c r="AF354" s="70"/>
    </row>
    <row r="355" spans="2:32" s="44" customFormat="1" x14ac:dyDescent="0.25">
      <c r="B355" s="131"/>
      <c r="D355" s="91"/>
      <c r="E355" s="51"/>
      <c r="F355" s="8"/>
      <c r="G355" s="128"/>
      <c r="Q355" s="89"/>
      <c r="R355" s="89"/>
      <c r="S355" s="89"/>
      <c r="T355" s="89"/>
      <c r="U355" s="89"/>
      <c r="V355" s="90"/>
      <c r="AC355" s="102"/>
      <c r="AD355" s="98"/>
      <c r="AE355" s="106"/>
      <c r="AF355" s="70"/>
    </row>
    <row r="356" spans="2:32" s="44" customFormat="1" x14ac:dyDescent="0.25">
      <c r="B356" s="131"/>
      <c r="D356" s="91"/>
      <c r="E356" s="51"/>
      <c r="F356" s="8"/>
      <c r="G356" s="128"/>
      <c r="Q356" s="89"/>
      <c r="R356" s="89"/>
      <c r="S356" s="89"/>
      <c r="T356" s="89"/>
      <c r="U356" s="89"/>
      <c r="V356" s="90"/>
      <c r="AC356" s="102"/>
      <c r="AD356" s="98"/>
      <c r="AE356" s="106"/>
      <c r="AF356" s="70"/>
    </row>
    <row r="357" spans="2:32" s="44" customFormat="1" x14ac:dyDescent="0.25">
      <c r="B357" s="131"/>
      <c r="D357" s="91"/>
      <c r="E357" s="51"/>
      <c r="F357" s="8"/>
      <c r="G357" s="128"/>
      <c r="Q357" s="89"/>
      <c r="R357" s="89"/>
      <c r="S357" s="89"/>
      <c r="T357" s="89"/>
      <c r="U357" s="89"/>
      <c r="V357" s="90"/>
      <c r="AC357" s="102"/>
      <c r="AD357" s="98"/>
      <c r="AE357" s="106"/>
      <c r="AF357" s="70"/>
    </row>
    <row r="358" spans="2:32" s="44" customFormat="1" x14ac:dyDescent="0.25">
      <c r="B358" s="131"/>
      <c r="D358" s="91"/>
      <c r="E358" s="51"/>
      <c r="F358" s="8"/>
      <c r="G358" s="128"/>
      <c r="Q358" s="89"/>
      <c r="R358" s="89"/>
      <c r="S358" s="89"/>
      <c r="T358" s="89"/>
      <c r="U358" s="89"/>
      <c r="V358" s="90"/>
      <c r="AC358" s="102"/>
      <c r="AD358" s="98"/>
      <c r="AE358" s="106"/>
      <c r="AF358" s="70"/>
    </row>
    <row r="359" spans="2:32" s="44" customFormat="1" x14ac:dyDescent="0.25">
      <c r="B359" s="131"/>
      <c r="D359" s="91"/>
      <c r="E359" s="51"/>
      <c r="F359" s="8"/>
      <c r="G359" s="128"/>
      <c r="Q359" s="89"/>
      <c r="R359" s="89"/>
      <c r="S359" s="89"/>
      <c r="T359" s="89"/>
      <c r="U359" s="89"/>
      <c r="V359" s="90"/>
      <c r="AC359" s="102"/>
      <c r="AD359" s="98"/>
      <c r="AE359" s="106"/>
      <c r="AF359" s="70"/>
    </row>
    <row r="360" spans="2:32" s="44" customFormat="1" x14ac:dyDescent="0.25">
      <c r="B360" s="131"/>
      <c r="D360" s="91"/>
      <c r="E360" s="51"/>
      <c r="F360" s="8"/>
      <c r="G360" s="128"/>
      <c r="Q360" s="89"/>
      <c r="R360" s="89"/>
      <c r="S360" s="89"/>
      <c r="T360" s="89"/>
      <c r="U360" s="89"/>
      <c r="V360" s="90"/>
      <c r="AC360" s="102"/>
      <c r="AD360" s="98"/>
      <c r="AE360" s="106"/>
      <c r="AF360" s="70"/>
    </row>
    <row r="361" spans="2:32" s="44" customFormat="1" x14ac:dyDescent="0.25">
      <c r="B361" s="131"/>
      <c r="D361" s="91"/>
      <c r="E361" s="51"/>
      <c r="F361" s="8"/>
      <c r="G361" s="128"/>
      <c r="Q361" s="89"/>
      <c r="R361" s="89"/>
      <c r="S361" s="89"/>
      <c r="T361" s="89"/>
      <c r="U361" s="89"/>
      <c r="V361" s="90"/>
      <c r="AC361" s="102"/>
      <c r="AD361" s="98"/>
      <c r="AE361" s="106"/>
      <c r="AF361" s="70"/>
    </row>
    <row r="362" spans="2:32" s="44" customFormat="1" x14ac:dyDescent="0.25">
      <c r="B362" s="131"/>
      <c r="D362" s="91"/>
      <c r="E362" s="51"/>
      <c r="F362" s="8"/>
      <c r="G362" s="128"/>
      <c r="H362" s="8"/>
      <c r="Q362" s="89"/>
      <c r="R362" s="89"/>
      <c r="S362" s="89"/>
      <c r="T362" s="89"/>
      <c r="U362" s="89"/>
      <c r="V362" s="90"/>
      <c r="AC362" s="102"/>
      <c r="AD362" s="98"/>
      <c r="AE362" s="106"/>
      <c r="AF362" s="70"/>
    </row>
    <row r="363" spans="2:32" s="44" customFormat="1" x14ac:dyDescent="0.25">
      <c r="B363" s="131"/>
      <c r="D363" s="91"/>
      <c r="E363" s="51"/>
      <c r="F363" s="8"/>
      <c r="G363" s="128"/>
      <c r="H363" s="8"/>
      <c r="Q363" s="89"/>
      <c r="R363" s="89"/>
      <c r="S363" s="89"/>
      <c r="T363" s="89"/>
      <c r="U363" s="89"/>
      <c r="V363" s="90"/>
      <c r="AC363" s="102"/>
      <c r="AD363" s="98"/>
      <c r="AE363" s="106"/>
      <c r="AF363" s="70"/>
    </row>
    <row r="364" spans="2:32" s="44" customFormat="1" x14ac:dyDescent="0.25">
      <c r="B364" s="131"/>
      <c r="D364" s="91"/>
      <c r="E364" s="51"/>
      <c r="F364" s="8"/>
      <c r="G364" s="128"/>
      <c r="H364" s="8"/>
      <c r="Q364" s="89"/>
      <c r="R364" s="89"/>
      <c r="S364" s="89"/>
      <c r="T364" s="89"/>
      <c r="U364" s="89"/>
      <c r="V364" s="90"/>
      <c r="AC364" s="102"/>
      <c r="AD364" s="98"/>
      <c r="AE364" s="106"/>
      <c r="AF364" s="70"/>
    </row>
    <row r="365" spans="2:32" s="44" customFormat="1" x14ac:dyDescent="0.25">
      <c r="B365" s="131"/>
      <c r="D365" s="91"/>
      <c r="E365" s="51"/>
      <c r="F365" s="8"/>
      <c r="G365" s="128"/>
      <c r="H365" s="8"/>
      <c r="Q365" s="89"/>
      <c r="R365" s="89"/>
      <c r="S365" s="89"/>
      <c r="T365" s="89"/>
      <c r="U365" s="89"/>
      <c r="V365" s="90"/>
      <c r="AC365" s="102"/>
      <c r="AD365" s="98"/>
      <c r="AE365" s="106"/>
      <c r="AF365" s="70"/>
    </row>
    <row r="366" spans="2:32" s="44" customFormat="1" x14ac:dyDescent="0.25">
      <c r="B366" s="131"/>
      <c r="D366" s="91"/>
      <c r="E366" s="51"/>
      <c r="F366" s="8"/>
      <c r="G366" s="128"/>
      <c r="H366" s="8"/>
      <c r="Q366" s="89"/>
      <c r="R366" s="89"/>
      <c r="S366" s="89"/>
      <c r="T366" s="89"/>
      <c r="U366" s="89"/>
      <c r="V366" s="90"/>
      <c r="AC366" s="102"/>
      <c r="AD366" s="98"/>
      <c r="AE366" s="106"/>
      <c r="AF366" s="70"/>
    </row>
    <row r="367" spans="2:32" s="44" customFormat="1" x14ac:dyDescent="0.25">
      <c r="B367" s="131"/>
      <c r="D367" s="91"/>
      <c r="E367" s="51"/>
      <c r="F367" s="8"/>
      <c r="G367" s="128"/>
      <c r="H367" s="8"/>
      <c r="Q367" s="89"/>
      <c r="R367" s="89"/>
      <c r="S367" s="89"/>
      <c r="T367" s="89"/>
      <c r="U367" s="89"/>
      <c r="V367" s="90"/>
      <c r="AC367" s="102"/>
      <c r="AD367" s="98"/>
      <c r="AE367" s="106"/>
      <c r="AF367" s="70"/>
    </row>
    <row r="368" spans="2:32" s="44" customFormat="1" x14ac:dyDescent="0.25">
      <c r="B368" s="131"/>
      <c r="D368" s="91"/>
      <c r="E368" s="51"/>
      <c r="F368" s="8"/>
      <c r="G368" s="128"/>
      <c r="H368" s="8"/>
      <c r="Q368" s="89"/>
      <c r="R368" s="89"/>
      <c r="S368" s="89"/>
      <c r="T368" s="89"/>
      <c r="U368" s="89"/>
      <c r="V368" s="90"/>
      <c r="AC368" s="102"/>
      <c r="AD368" s="98"/>
      <c r="AE368" s="106"/>
      <c r="AF368" s="70"/>
    </row>
    <row r="369" spans="2:32" s="44" customFormat="1" x14ac:dyDescent="0.25">
      <c r="B369" s="131"/>
      <c r="D369" s="91"/>
      <c r="E369" s="51"/>
      <c r="F369" s="8"/>
      <c r="G369" s="128"/>
      <c r="H369" s="8"/>
      <c r="Q369" s="89"/>
      <c r="R369" s="89"/>
      <c r="S369" s="89"/>
      <c r="T369" s="89"/>
      <c r="U369" s="89"/>
      <c r="V369" s="90"/>
      <c r="AC369" s="102"/>
      <c r="AD369" s="98"/>
      <c r="AE369" s="106"/>
      <c r="AF369" s="70"/>
    </row>
    <row r="370" spans="2:32" s="44" customFormat="1" x14ac:dyDescent="0.25">
      <c r="B370" s="131"/>
      <c r="D370" s="91"/>
      <c r="E370" s="51"/>
      <c r="F370" s="8"/>
      <c r="G370" s="128"/>
      <c r="H370" s="8"/>
      <c r="Q370" s="89"/>
      <c r="R370" s="89"/>
      <c r="S370" s="89"/>
      <c r="T370" s="89"/>
      <c r="U370" s="89"/>
      <c r="V370" s="90"/>
      <c r="AC370" s="102"/>
      <c r="AD370" s="98"/>
      <c r="AE370" s="106"/>
      <c r="AF370" s="70"/>
    </row>
    <row r="371" spans="2:32" s="44" customFormat="1" x14ac:dyDescent="0.25">
      <c r="B371" s="131"/>
      <c r="D371" s="91"/>
      <c r="E371" s="51"/>
      <c r="F371" s="8"/>
      <c r="G371" s="128"/>
      <c r="H371" s="8"/>
      <c r="Q371" s="89"/>
      <c r="R371" s="89"/>
      <c r="S371" s="89"/>
      <c r="T371" s="89"/>
      <c r="U371" s="89"/>
      <c r="V371" s="90"/>
      <c r="AC371" s="102"/>
      <c r="AD371" s="98"/>
      <c r="AE371" s="106"/>
      <c r="AF371" s="70"/>
    </row>
    <row r="372" spans="2:32" s="44" customFormat="1" x14ac:dyDescent="0.25">
      <c r="B372" s="131"/>
      <c r="D372" s="91"/>
      <c r="E372" s="51"/>
      <c r="F372" s="8"/>
      <c r="G372" s="128"/>
      <c r="H372" s="8"/>
      <c r="Q372" s="89"/>
      <c r="R372" s="89"/>
      <c r="S372" s="89"/>
      <c r="T372" s="89"/>
      <c r="U372" s="89"/>
      <c r="AC372" s="102"/>
      <c r="AD372" s="98"/>
      <c r="AE372" s="106"/>
      <c r="AF372" s="70"/>
    </row>
    <row r="373" spans="2:32" s="44" customFormat="1" x14ac:dyDescent="0.25">
      <c r="B373" s="131"/>
      <c r="D373" s="91"/>
      <c r="E373" s="51"/>
      <c r="F373" s="8"/>
      <c r="G373" s="128"/>
      <c r="H373" s="8"/>
      <c r="AC373" s="102"/>
      <c r="AD373" s="98"/>
      <c r="AE373" s="106"/>
      <c r="AF373" s="70"/>
    </row>
    <row r="374" spans="2:32" s="44" customFormat="1" x14ac:dyDescent="0.25">
      <c r="B374" s="131"/>
      <c r="D374" s="91"/>
      <c r="E374" s="51"/>
      <c r="F374" s="8"/>
      <c r="G374" s="128"/>
      <c r="H374" s="8"/>
      <c r="AC374" s="102"/>
      <c r="AD374" s="98"/>
      <c r="AE374" s="106"/>
      <c r="AF374" s="70"/>
    </row>
    <row r="375" spans="2:32" s="44" customFormat="1" x14ac:dyDescent="0.25">
      <c r="B375" s="131"/>
      <c r="D375" s="91"/>
      <c r="E375" s="51"/>
      <c r="F375" s="8"/>
      <c r="G375" s="128"/>
      <c r="H375" s="8"/>
      <c r="AC375" s="102"/>
      <c r="AD375" s="98"/>
      <c r="AE375" s="106"/>
      <c r="AF375" s="70"/>
    </row>
    <row r="376" spans="2:32" s="44" customFormat="1" x14ac:dyDescent="0.25">
      <c r="B376" s="131"/>
      <c r="D376" s="91"/>
      <c r="E376" s="51"/>
      <c r="F376" s="8"/>
      <c r="G376" s="128"/>
      <c r="H376" s="8"/>
      <c r="AC376" s="102"/>
      <c r="AD376" s="98"/>
      <c r="AE376" s="106"/>
      <c r="AF376" s="70"/>
    </row>
    <row r="377" spans="2:32" s="44" customFormat="1" x14ac:dyDescent="0.25">
      <c r="B377" s="131"/>
      <c r="D377" s="91"/>
      <c r="E377" s="51"/>
      <c r="F377" s="8"/>
      <c r="G377" s="128"/>
      <c r="H377" s="8"/>
      <c r="AC377" s="102"/>
      <c r="AD377" s="98"/>
      <c r="AE377" s="106"/>
      <c r="AF377" s="70"/>
    </row>
    <row r="378" spans="2:32" s="44" customFormat="1" x14ac:dyDescent="0.25">
      <c r="B378" s="131"/>
      <c r="D378" s="91"/>
      <c r="E378" s="51"/>
      <c r="F378" s="8"/>
      <c r="G378" s="128"/>
      <c r="H378" s="8"/>
      <c r="AC378" s="102"/>
      <c r="AD378" s="98"/>
      <c r="AE378" s="106"/>
      <c r="AF378" s="70"/>
    </row>
    <row r="379" spans="2:32" s="44" customFormat="1" x14ac:dyDescent="0.25">
      <c r="B379" s="131"/>
      <c r="D379" s="91"/>
      <c r="E379" s="51"/>
      <c r="F379" s="8"/>
      <c r="G379" s="128"/>
      <c r="H379" s="8"/>
      <c r="AC379" s="102"/>
      <c r="AD379" s="98"/>
      <c r="AE379" s="106"/>
      <c r="AF379" s="70"/>
    </row>
    <row r="380" spans="2:32" s="44" customFormat="1" x14ac:dyDescent="0.25">
      <c r="B380" s="131"/>
      <c r="D380" s="91"/>
      <c r="E380" s="51"/>
      <c r="F380" s="8"/>
      <c r="G380" s="128"/>
      <c r="H380" s="8"/>
      <c r="AC380" s="102"/>
      <c r="AD380" s="98"/>
      <c r="AE380" s="106"/>
      <c r="AF380" s="70"/>
    </row>
    <row r="381" spans="2:32" s="44" customFormat="1" x14ac:dyDescent="0.25">
      <c r="B381" s="131"/>
      <c r="D381" s="91"/>
      <c r="E381" s="51"/>
      <c r="F381" s="8"/>
      <c r="G381" s="128"/>
      <c r="H381" s="8"/>
      <c r="AC381" s="102"/>
      <c r="AD381" s="98"/>
      <c r="AE381" s="106"/>
      <c r="AF381" s="70"/>
    </row>
    <row r="382" spans="2:32" s="44" customFormat="1" x14ac:dyDescent="0.25">
      <c r="B382" s="131"/>
      <c r="D382" s="91"/>
      <c r="E382" s="51"/>
      <c r="F382" s="8"/>
      <c r="G382" s="128"/>
      <c r="H382" s="8"/>
      <c r="AC382" s="102"/>
      <c r="AD382" s="98"/>
      <c r="AE382" s="106"/>
      <c r="AF382" s="70"/>
    </row>
    <row r="383" spans="2:32" s="44" customFormat="1" x14ac:dyDescent="0.25">
      <c r="B383" s="131"/>
      <c r="D383" s="91"/>
      <c r="E383" s="51"/>
      <c r="F383" s="8"/>
      <c r="G383" s="128"/>
      <c r="H383" s="8"/>
      <c r="AC383" s="102"/>
      <c r="AD383" s="98"/>
      <c r="AE383" s="106"/>
      <c r="AF383" s="70"/>
    </row>
    <row r="384" spans="2:32" s="44" customFormat="1" x14ac:dyDescent="0.25">
      <c r="B384" s="131"/>
      <c r="D384" s="91"/>
      <c r="E384" s="51"/>
      <c r="F384" s="8"/>
      <c r="G384" s="128"/>
      <c r="H384" s="8"/>
      <c r="AC384" s="102"/>
      <c r="AD384" s="98"/>
      <c r="AE384" s="106"/>
      <c r="AF384" s="70"/>
    </row>
    <row r="385" spans="2:32" s="44" customFormat="1" x14ac:dyDescent="0.25">
      <c r="B385" s="131"/>
      <c r="D385" s="91"/>
      <c r="E385" s="51"/>
      <c r="F385" s="8"/>
      <c r="G385" s="128"/>
      <c r="H385" s="8"/>
      <c r="AC385" s="102"/>
      <c r="AD385" s="98"/>
      <c r="AE385" s="106"/>
      <c r="AF385" s="70"/>
    </row>
    <row r="386" spans="2:32" s="44" customFormat="1" x14ac:dyDescent="0.25">
      <c r="B386" s="131"/>
      <c r="D386" s="91"/>
      <c r="E386" s="51"/>
      <c r="F386" s="8"/>
      <c r="G386" s="128"/>
      <c r="H386" s="8"/>
      <c r="AC386" s="102"/>
      <c r="AD386" s="98"/>
      <c r="AE386" s="106"/>
      <c r="AF386" s="70"/>
    </row>
    <row r="387" spans="2:32" s="44" customFormat="1" x14ac:dyDescent="0.25">
      <c r="B387" s="131"/>
      <c r="D387" s="91"/>
      <c r="E387" s="51"/>
      <c r="F387" s="8"/>
      <c r="G387" s="128"/>
      <c r="H387" s="8"/>
      <c r="AC387" s="102"/>
      <c r="AD387" s="98"/>
      <c r="AE387" s="106"/>
      <c r="AF387" s="70"/>
    </row>
    <row r="388" spans="2:32" s="44" customFormat="1" x14ac:dyDescent="0.25">
      <c r="B388" s="131"/>
      <c r="D388" s="91"/>
      <c r="E388" s="51"/>
      <c r="F388" s="8"/>
      <c r="G388" s="128"/>
      <c r="H388" s="8"/>
      <c r="AC388" s="102"/>
      <c r="AD388" s="98"/>
      <c r="AE388" s="106"/>
      <c r="AF388" s="70"/>
    </row>
    <row r="389" spans="2:32" s="44" customFormat="1" x14ac:dyDescent="0.25">
      <c r="B389" s="131"/>
      <c r="D389" s="91"/>
      <c r="E389" s="51"/>
      <c r="F389" s="8"/>
      <c r="G389" s="128"/>
      <c r="H389" s="8"/>
      <c r="AC389" s="102"/>
      <c r="AD389" s="98"/>
      <c r="AE389" s="106"/>
      <c r="AF389" s="70"/>
    </row>
    <row r="390" spans="2:32" s="44" customFormat="1" x14ac:dyDescent="0.25">
      <c r="B390" s="131"/>
      <c r="D390" s="91"/>
      <c r="E390" s="51"/>
      <c r="F390" s="8"/>
      <c r="G390" s="128"/>
      <c r="H390" s="8"/>
      <c r="AC390" s="102"/>
      <c r="AD390" s="98"/>
      <c r="AE390" s="106"/>
      <c r="AF390" s="70"/>
    </row>
    <row r="391" spans="2:32" s="44" customFormat="1" x14ac:dyDescent="0.25">
      <c r="B391" s="131"/>
      <c r="D391" s="91"/>
      <c r="E391" s="51"/>
      <c r="F391" s="8"/>
      <c r="G391" s="128"/>
      <c r="H391" s="8"/>
      <c r="AC391" s="102"/>
      <c r="AD391" s="98"/>
      <c r="AE391" s="106"/>
      <c r="AF391" s="70"/>
    </row>
    <row r="392" spans="2:32" s="44" customFormat="1" x14ac:dyDescent="0.25">
      <c r="B392" s="131"/>
      <c r="D392" s="91"/>
      <c r="E392" s="51"/>
      <c r="F392" s="8"/>
      <c r="G392" s="128"/>
      <c r="H392" s="8"/>
      <c r="AC392" s="102"/>
      <c r="AD392" s="98"/>
      <c r="AE392" s="106"/>
      <c r="AF392" s="70"/>
    </row>
    <row r="393" spans="2:32" s="44" customFormat="1" x14ac:dyDescent="0.25">
      <c r="B393" s="131"/>
      <c r="D393" s="91"/>
      <c r="E393" s="51"/>
      <c r="F393" s="8"/>
      <c r="G393" s="128"/>
      <c r="H393" s="8"/>
      <c r="AC393" s="102"/>
      <c r="AD393" s="98"/>
      <c r="AE393" s="106"/>
      <c r="AF393" s="70"/>
    </row>
    <row r="394" spans="2:32" s="44" customFormat="1" x14ac:dyDescent="0.25">
      <c r="B394" s="131"/>
      <c r="D394" s="91"/>
      <c r="E394" s="51"/>
      <c r="F394" s="8"/>
      <c r="G394" s="128"/>
      <c r="H394" s="8"/>
      <c r="AC394" s="102"/>
      <c r="AD394" s="98"/>
      <c r="AE394" s="106"/>
      <c r="AF394" s="70"/>
    </row>
    <row r="395" spans="2:32" s="44" customFormat="1" x14ac:dyDescent="0.25">
      <c r="B395" s="131"/>
      <c r="D395" s="91"/>
      <c r="E395" s="51"/>
      <c r="F395" s="8"/>
      <c r="G395" s="128"/>
      <c r="H395" s="8"/>
      <c r="AC395" s="102"/>
      <c r="AD395" s="98"/>
      <c r="AE395" s="106"/>
      <c r="AF395" s="70"/>
    </row>
    <row r="396" spans="2:32" s="44" customFormat="1" x14ac:dyDescent="0.25">
      <c r="B396" s="131"/>
      <c r="D396" s="91"/>
      <c r="E396" s="51"/>
      <c r="F396" s="8"/>
      <c r="G396" s="128"/>
      <c r="H396" s="8"/>
      <c r="AC396" s="102"/>
      <c r="AD396" s="98"/>
      <c r="AE396" s="106"/>
      <c r="AF396" s="70"/>
    </row>
    <row r="397" spans="2:32" s="44" customFormat="1" x14ac:dyDescent="0.25">
      <c r="B397" s="131"/>
      <c r="D397" s="91"/>
      <c r="E397" s="51"/>
      <c r="F397" s="8"/>
      <c r="G397" s="128"/>
      <c r="H397" s="8"/>
      <c r="AC397" s="102"/>
      <c r="AD397" s="98"/>
      <c r="AE397" s="106"/>
      <c r="AF397" s="70"/>
    </row>
    <row r="398" spans="2:32" s="44" customFormat="1" x14ac:dyDescent="0.25">
      <c r="B398" s="131"/>
      <c r="D398" s="91"/>
      <c r="E398" s="51"/>
      <c r="F398" s="8"/>
      <c r="G398" s="128"/>
      <c r="H398" s="8"/>
      <c r="AC398" s="102"/>
      <c r="AD398" s="98"/>
      <c r="AE398" s="106"/>
      <c r="AF398" s="70"/>
    </row>
    <row r="399" spans="2:32" s="44" customFormat="1" x14ac:dyDescent="0.25">
      <c r="B399" s="131"/>
      <c r="D399" s="91"/>
      <c r="E399" s="51"/>
      <c r="F399" s="8"/>
      <c r="G399" s="128"/>
      <c r="H399" s="8"/>
      <c r="AC399" s="102"/>
      <c r="AD399" s="98"/>
      <c r="AE399" s="106"/>
      <c r="AF399" s="70"/>
    </row>
    <row r="400" spans="2:32" s="44" customFormat="1" x14ac:dyDescent="0.25">
      <c r="B400" s="131"/>
      <c r="D400" s="91"/>
      <c r="E400" s="51"/>
      <c r="F400" s="8"/>
      <c r="G400" s="128"/>
      <c r="H400" s="8"/>
      <c r="AC400" s="102"/>
      <c r="AD400" s="98"/>
      <c r="AE400" s="106"/>
      <c r="AF400" s="70"/>
    </row>
    <row r="401" spans="2:32" s="44" customFormat="1" x14ac:dyDescent="0.25">
      <c r="B401" s="131"/>
      <c r="D401" s="91"/>
      <c r="E401" s="51"/>
      <c r="F401" s="8"/>
      <c r="G401" s="128"/>
      <c r="H401" s="8"/>
      <c r="AC401" s="102"/>
      <c r="AD401" s="98"/>
      <c r="AE401" s="106"/>
      <c r="AF401" s="70"/>
    </row>
    <row r="402" spans="2:32" s="44" customFormat="1" x14ac:dyDescent="0.25">
      <c r="B402" s="131"/>
      <c r="D402" s="91"/>
      <c r="E402" s="51"/>
      <c r="F402" s="8"/>
      <c r="G402" s="128"/>
      <c r="H402" s="8"/>
      <c r="AC402" s="102"/>
      <c r="AD402" s="98"/>
      <c r="AE402" s="106"/>
      <c r="AF402" s="70"/>
    </row>
    <row r="1048576" spans="6:6" x14ac:dyDescent="0.25">
      <c r="F1048576" s="41"/>
    </row>
  </sheetData>
  <phoneticPr fontId="7" type="noConversion"/>
  <conditionalFormatting sqref="Q299:U315 Q297">
    <cfRule type="colorScale" priority="1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{64AADB67-5354-46B3-AC08-12EEAD64B54B}</x14:id>
        </ext>
      </extLst>
    </cfRule>
  </conditionalFormatting>
  <conditionalFormatting sqref="Q316:U322">
    <cfRule type="colorScale" priority="17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1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{E3F8C0D7-7B0C-4B18-B0FF-BF834D5B572C}</x14:id>
        </ext>
      </extLst>
    </cfRule>
  </conditionalFormatting>
  <conditionalFormatting sqref="Q324:U324">
    <cfRule type="colorScale" priority="13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1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{4AFF584D-857A-41D1-9EFA-9FEF50124A87}</x14:id>
        </ext>
      </extLst>
    </cfRule>
  </conditionalFormatting>
  <conditionalFormatting sqref="Q325:U325">
    <cfRule type="colorScale" priority="11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1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{37056C40-DCC3-4C38-99BF-7FB17028BFCC}</x14:id>
        </ext>
      </extLst>
    </cfRule>
  </conditionalFormatting>
  <conditionalFormatting sqref="Q326:U347">
    <cfRule type="colorScale" priority="15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1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{3617283A-3377-4B81-9229-505C081DF3BD}</x14:id>
        </ext>
      </extLst>
    </cfRule>
  </conditionalFormatting>
  <conditionalFormatting sqref="Q349:U349">
    <cfRule type="colorScale" priority="7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{7256B404-46B1-4D94-B45F-E77F3A0BB5BE}</x14:id>
        </ext>
      </extLst>
    </cfRule>
  </conditionalFormatting>
  <conditionalFormatting sqref="Q350:U350">
    <cfRule type="colorScale" priority="5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{7B4ABD89-C44A-4019-97CB-AAC1F3B4D682}</x14:id>
        </ext>
      </extLst>
    </cfRule>
  </conditionalFormatting>
  <conditionalFormatting sqref="Q351:U372">
    <cfRule type="colorScale" priority="9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1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{DDD9BDDD-F8E2-4CFC-9DB0-CD5D5E213904}</x14:id>
        </ext>
      </extLst>
    </cfRule>
  </conditionalFormatting>
  <conditionalFormatting sqref="R297:U297">
    <cfRule type="colorScale" priority="3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{FBF78FA8-70D5-4F74-9392-8D9E7D0FC4CA}</x14:id>
        </ext>
      </extLst>
    </cfRule>
  </conditionalFormatting>
  <conditionalFormatting sqref="Q293:U296 W293">
    <cfRule type="colorScale" priority="23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2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{5445A611-8DC3-40B3-B066-F3AAC0319970}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4AADB67-5354-46B3-AC08-12EEAD64B54B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Q299:U315 Q297</xm:sqref>
        </x14:conditionalFormatting>
        <x14:conditionalFormatting xmlns:xm="http://schemas.microsoft.com/office/excel/2006/main">
          <x14:cfRule type="dataBar" id="{E3F8C0D7-7B0C-4B18-B0FF-BF834D5B572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Q316:U322</xm:sqref>
        </x14:conditionalFormatting>
        <x14:conditionalFormatting xmlns:xm="http://schemas.microsoft.com/office/excel/2006/main">
          <x14:cfRule type="dataBar" id="{4AFF584D-857A-41D1-9EFA-9FEF50124A8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Q324:U324</xm:sqref>
        </x14:conditionalFormatting>
        <x14:conditionalFormatting xmlns:xm="http://schemas.microsoft.com/office/excel/2006/main">
          <x14:cfRule type="dataBar" id="{37056C40-DCC3-4C38-99BF-7FB17028BFC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Q325:U325</xm:sqref>
        </x14:conditionalFormatting>
        <x14:conditionalFormatting xmlns:xm="http://schemas.microsoft.com/office/excel/2006/main">
          <x14:cfRule type="dataBar" id="{3617283A-3377-4B81-9229-505C081DF3B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Q326:U347</xm:sqref>
        </x14:conditionalFormatting>
        <x14:conditionalFormatting xmlns:xm="http://schemas.microsoft.com/office/excel/2006/main">
          <x14:cfRule type="dataBar" id="{7256B404-46B1-4D94-B45F-E77F3A0BB5B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Q349:U349</xm:sqref>
        </x14:conditionalFormatting>
        <x14:conditionalFormatting xmlns:xm="http://schemas.microsoft.com/office/excel/2006/main">
          <x14:cfRule type="dataBar" id="{7B4ABD89-C44A-4019-97CB-AAC1F3B4D682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Q350:U350</xm:sqref>
        </x14:conditionalFormatting>
        <x14:conditionalFormatting xmlns:xm="http://schemas.microsoft.com/office/excel/2006/main">
          <x14:cfRule type="dataBar" id="{DDD9BDDD-F8E2-4CFC-9DB0-CD5D5E21390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Q351:U372</xm:sqref>
        </x14:conditionalFormatting>
        <x14:conditionalFormatting xmlns:xm="http://schemas.microsoft.com/office/excel/2006/main">
          <x14:cfRule type="dataBar" id="{FBF78FA8-70D5-4F74-9392-8D9E7D0FC4C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R297:U297</xm:sqref>
        </x14:conditionalFormatting>
        <x14:conditionalFormatting xmlns:xm="http://schemas.microsoft.com/office/excel/2006/main">
          <x14:cfRule type="dataBar" id="{5445A611-8DC3-40B3-B066-F3AAC031997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Q293:U296 W293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BFA3C-F4C6-43E3-8E49-91E5173C8BF7}">
  <sheetPr codeName="Feuil2"/>
  <dimension ref="B3:AH500"/>
  <sheetViews>
    <sheetView zoomScale="70" zoomScaleNormal="70" workbookViewId="0">
      <selection activeCell="Y20" sqref="Y20"/>
    </sheetView>
  </sheetViews>
  <sheetFormatPr baseColWidth="10" defaultRowHeight="15" outlineLevelCol="1" x14ac:dyDescent="0.25"/>
  <cols>
    <col min="2" max="2" width="16.42578125" bestFit="1" customWidth="1"/>
    <col min="3" max="3" width="6.7109375" bestFit="1" customWidth="1"/>
    <col min="4" max="4" width="13.5703125" bestFit="1" customWidth="1"/>
    <col min="5" max="5" width="12.42578125" bestFit="1" customWidth="1"/>
    <col min="6" max="13" width="30.7109375" style="103" hidden="1" customWidth="1" outlineLevel="1"/>
    <col min="14" max="14" width="19.5703125" style="108" bestFit="1" customWidth="1" collapsed="1"/>
    <col min="15" max="15" width="17.7109375" style="108" bestFit="1" customWidth="1"/>
    <col min="16" max="16" width="18.5703125" style="108" bestFit="1" customWidth="1"/>
    <col min="17" max="17" width="27.42578125" style="108" bestFit="1" customWidth="1"/>
    <col min="18" max="18" width="27.42578125" style="108" customWidth="1"/>
    <col min="19" max="19" width="15.42578125" style="108" bestFit="1" customWidth="1"/>
    <col min="20" max="20" width="23.42578125" style="108" bestFit="1" customWidth="1"/>
    <col min="21" max="21" width="18.7109375" style="108" bestFit="1" customWidth="1"/>
    <col min="22" max="22" width="15.7109375" bestFit="1" customWidth="1"/>
    <col min="23" max="23" width="22.42578125" bestFit="1" customWidth="1"/>
    <col min="24" max="24" width="13.140625" bestFit="1" customWidth="1"/>
    <col min="26" max="26" width="19.7109375" bestFit="1" customWidth="1"/>
    <col min="27" max="27" width="15.28515625" bestFit="1" customWidth="1"/>
    <col min="28" max="28" width="16" bestFit="1" customWidth="1"/>
    <col min="29" max="29" width="11.5703125" bestFit="1" customWidth="1"/>
    <col min="30" max="30" width="19.28515625" bestFit="1" customWidth="1"/>
    <col min="31" max="31" width="16.42578125" bestFit="1" customWidth="1"/>
  </cols>
  <sheetData>
    <row r="3" spans="2:34" x14ac:dyDescent="0.25">
      <c r="B3" s="8"/>
      <c r="C3" s="43"/>
      <c r="D3" s="43"/>
      <c r="E3" s="43"/>
      <c r="F3" s="40"/>
      <c r="G3" s="40"/>
      <c r="H3" s="40"/>
      <c r="I3" s="40"/>
      <c r="J3" s="40"/>
      <c r="K3" s="40"/>
      <c r="L3" s="40"/>
      <c r="M3" s="40"/>
      <c r="N3" s="107"/>
      <c r="O3" s="107"/>
      <c r="P3" s="107"/>
      <c r="Q3" s="107"/>
      <c r="R3" s="107"/>
      <c r="S3" s="107"/>
      <c r="T3" s="107"/>
      <c r="U3" s="107"/>
      <c r="V3" s="4"/>
      <c r="W3" s="4"/>
      <c r="X3" s="3"/>
      <c r="Y3" s="3"/>
    </row>
    <row r="4" spans="2:34" x14ac:dyDescent="0.25">
      <c r="B4" s="8"/>
      <c r="C4" s="43"/>
      <c r="D4" s="43"/>
      <c r="E4" s="43"/>
      <c r="F4" s="40"/>
      <c r="G4" s="40"/>
      <c r="H4" s="40"/>
      <c r="I4" s="40"/>
      <c r="J4" s="40"/>
      <c r="K4" s="40"/>
      <c r="L4" s="40"/>
      <c r="M4" s="40"/>
      <c r="N4" s="106"/>
      <c r="O4" s="106"/>
      <c r="P4" s="106"/>
      <c r="Q4" s="106"/>
      <c r="R4" s="118"/>
      <c r="S4" s="118"/>
      <c r="T4" s="118"/>
      <c r="U4" s="118"/>
      <c r="V4" s="93"/>
      <c r="W4" s="93"/>
      <c r="X4" s="19"/>
      <c r="Y4" s="44"/>
      <c r="Z4" s="51"/>
      <c r="AA4" s="51"/>
      <c r="AB4" s="51"/>
      <c r="AC4" s="51"/>
      <c r="AD4" s="51"/>
      <c r="AE4" s="51"/>
      <c r="AF4" s="51"/>
      <c r="AG4" s="51"/>
      <c r="AH4" s="51"/>
    </row>
    <row r="5" spans="2:34" x14ac:dyDescent="0.25">
      <c r="B5" s="117" t="s">
        <v>124</v>
      </c>
      <c r="C5" s="117" t="s">
        <v>122</v>
      </c>
      <c r="D5" s="117" t="s">
        <v>1</v>
      </c>
      <c r="E5" s="117" t="s">
        <v>130</v>
      </c>
      <c r="F5" s="104"/>
      <c r="G5" s="104"/>
      <c r="H5" s="104"/>
      <c r="I5" s="104"/>
      <c r="J5" s="104"/>
      <c r="K5" s="104"/>
      <c r="L5" s="104"/>
      <c r="M5" s="104"/>
      <c r="N5" s="119"/>
      <c r="O5" s="119"/>
      <c r="P5" s="119"/>
      <c r="Q5" s="119"/>
      <c r="R5" s="119"/>
      <c r="S5" s="119"/>
      <c r="T5" s="119"/>
      <c r="U5" s="119"/>
      <c r="Y5" s="51"/>
      <c r="Z5" s="88"/>
      <c r="AA5" s="88"/>
      <c r="AB5" s="88"/>
      <c r="AC5" s="88"/>
      <c r="AD5" s="88"/>
      <c r="AE5" s="4"/>
      <c r="AF5" s="4"/>
      <c r="AG5" s="51"/>
      <c r="AH5" s="51"/>
    </row>
    <row r="6" spans="2:34" x14ac:dyDescent="0.25">
      <c r="B6" s="46" t="s">
        <v>151</v>
      </c>
      <c r="C6" s="46" t="s">
        <v>151</v>
      </c>
      <c r="D6" s="46" t="s">
        <v>116</v>
      </c>
      <c r="E6" s="46">
        <v>0</v>
      </c>
      <c r="F6" s="103" t="e">
        <f>VLOOKUP(D6,'PMS100 (2)'!B:S,18,0)</f>
        <v>#N/A</v>
      </c>
      <c r="G6" s="103" t="e">
        <f>VLOOKUP(D6,'PMS100 (2)'!B:U,20,0)</f>
        <v>#N/A</v>
      </c>
      <c r="H6" s="103" t="e">
        <f>VLOOKUP(D6,'PMS100 (2)'!B:W,22,0)</f>
        <v>#N/A</v>
      </c>
      <c r="I6" s="103" t="e">
        <f>VLOOKUP(D6,'PMS100 (2)'!B:Y,24,0)</f>
        <v>#N/A</v>
      </c>
      <c r="J6" s="103" t="e">
        <f>VLOOKUP(D6,'PMS100 (2)'!B:Z,25,0)</f>
        <v>#N/A</v>
      </c>
      <c r="K6" s="103" t="e">
        <f>VLOOKUP(D6,'PMS100 (2)'!B:AB,27,0)</f>
        <v>#N/A</v>
      </c>
      <c r="L6" s="103" t="e">
        <f>VLOOKUP(D6,'PMS100 (2)'!B:AD,29,0)</f>
        <v>#N/A</v>
      </c>
      <c r="M6" s="103" t="e">
        <f>VLOOKUP(D6,'PMS100 (2)'!B:AF,31,0)</f>
        <v>#N/A</v>
      </c>
      <c r="N6" s="108" t="e">
        <f>IF(F6&gt;1,VLOOKUP(D6,'PMS100 (2)'!B:R,17,FALSE),"")</f>
        <v>#N/A</v>
      </c>
      <c r="O6" s="108" t="e">
        <f>IF(G6&gt;1,VLOOKUP(D6,'PMS100 (2)'!B:T,19,FALSE),"")</f>
        <v>#N/A</v>
      </c>
      <c r="P6" s="108" t="e">
        <f>IF(H6&gt;1,VLOOKUP(D6,'PMS100 (2)'!B:V,21,FALSE),"")</f>
        <v>#N/A</v>
      </c>
      <c r="Q6" s="108" t="e">
        <f>IF(I6&gt;1,VLOOKUP(D6,'PMS100 (2)'!B:X,23,FALSE),"")</f>
        <v>#N/A</v>
      </c>
      <c r="R6" s="108" t="e">
        <f>IF(J6&gt;1,VLOOKUP(D6,'PMS100 (2)'!B:Z,25,FALSE),"/")</f>
        <v>#N/A</v>
      </c>
      <c r="S6" s="108" t="e">
        <f>IF(K6&gt;1,VLOOKUP(D6,'PMS100 (2)'!B:AA,26,FALSE),"")</f>
        <v>#N/A</v>
      </c>
      <c r="T6" s="108" t="e">
        <f>IF(L6&gt;1,VLOOKUP(D6,'PMS100 (2)'!B:AC,28,FALSE),"")</f>
        <v>#N/A</v>
      </c>
      <c r="U6" s="108" t="e">
        <f>IF(M6&gt;1,VLOOKUP(D6,'PMS100 (2)'!B:AE,30,FALSE),"")</f>
        <v>#N/A</v>
      </c>
      <c r="Y6" s="51"/>
      <c r="Z6" s="94"/>
      <c r="AA6" s="94"/>
      <c r="AB6" s="94"/>
      <c r="AC6" s="94"/>
      <c r="AD6" s="94"/>
      <c r="AE6" s="90"/>
      <c r="AF6" s="44"/>
      <c r="AG6" s="51"/>
      <c r="AH6" s="51"/>
    </row>
    <row r="7" spans="2:34" x14ac:dyDescent="0.25">
      <c r="B7" s="46"/>
      <c r="C7" s="46"/>
      <c r="D7" s="46" t="s">
        <v>84</v>
      </c>
      <c r="E7" s="46">
        <v>0</v>
      </c>
      <c r="F7" s="103">
        <f>VLOOKUP(D7,'PMS100 (2)'!B:S,18,0)</f>
        <v>156</v>
      </c>
      <c r="G7" s="103">
        <f>VLOOKUP(D7,'PMS100 (2)'!B:U,20,0)</f>
        <v>156</v>
      </c>
      <c r="H7" s="103" t="str">
        <f>VLOOKUP(D7,'PMS100 (2)'!B:W,22,0)</f>
        <v/>
      </c>
      <c r="I7" s="103">
        <f>VLOOKUP(D7,'PMS100 (2)'!B:Y,24,0)</f>
        <v>156</v>
      </c>
      <c r="J7" s="103" t="str">
        <f>VLOOKUP(D7,'PMS100 (2)'!B:Z,25,0)</f>
        <v xml:space="preserve"> /</v>
      </c>
      <c r="K7" s="103">
        <f>VLOOKUP(D7,'PMS100 (2)'!B:AB,27,0)</f>
        <v>156</v>
      </c>
      <c r="L7" s="103" t="str">
        <f>VLOOKUP(D7,'PMS100 (2)'!B:AD,29,0)</f>
        <v>/</v>
      </c>
      <c r="M7" s="103">
        <f>VLOOKUP(D7,'PMS100 (2)'!B:AF,31,0)</f>
        <v>0</v>
      </c>
      <c r="N7" s="108">
        <f>IF(F7&gt;1,VLOOKUP(D7,'PMS100 (2)'!B:R,17,FALSE),"")</f>
        <v>45862</v>
      </c>
      <c r="O7" s="108">
        <f>IF(G7&gt;1,VLOOKUP(D7,'PMS100 (2)'!B:T,19,FALSE),"")</f>
        <v>45863</v>
      </c>
      <c r="P7" s="108" t="str">
        <f>IF(H7&gt;1,VLOOKUP(D7,'PMS100 (2)'!B:V,21,FALSE),"")</f>
        <v>/</v>
      </c>
      <c r="Q7" s="108">
        <f>IF(I7&gt;1,VLOOKUP(D7,'PMS100 (2)'!B:X,23,FALSE),"")</f>
        <v>45863</v>
      </c>
      <c r="R7" s="108" t="str">
        <f>IF(J7&gt;1,VLOOKUP(D7,'PMS100 (2)'!B:Z,25,FALSE),"/")</f>
        <v xml:space="preserve"> /</v>
      </c>
      <c r="S7" s="108">
        <f>IF(K7&gt;1,VLOOKUP(D7,'PMS100 (2)'!B:AA,26,FALSE),"")</f>
        <v>45901</v>
      </c>
      <c r="T7" s="108" t="str">
        <f>IF(L7&gt;1,VLOOKUP(D7,'PMS100 (2)'!B:AC,28,FALSE),"")</f>
        <v>/</v>
      </c>
      <c r="U7" s="108" t="str">
        <f>IF(M7&gt;1,VLOOKUP(D7,'PMS100 (2)'!B:AE,30,FALSE),"")</f>
        <v/>
      </c>
      <c r="Y7" s="51"/>
      <c r="Z7" s="94"/>
      <c r="AA7" s="94"/>
      <c r="AB7" s="94"/>
      <c r="AC7" s="94"/>
      <c r="AD7" s="94"/>
      <c r="AE7" s="90"/>
      <c r="AF7" s="44"/>
      <c r="AG7" s="51"/>
      <c r="AH7" s="51"/>
    </row>
    <row r="8" spans="2:34" x14ac:dyDescent="0.25">
      <c r="B8" s="46"/>
      <c r="C8" s="46"/>
      <c r="D8" s="46" t="s">
        <v>85</v>
      </c>
      <c r="E8" s="46">
        <v>0</v>
      </c>
      <c r="F8" s="103">
        <f>VLOOKUP(D8,'PMS100 (2)'!B:S,18,0)</f>
        <v>156</v>
      </c>
      <c r="G8" s="103">
        <f>VLOOKUP(D8,'PMS100 (2)'!B:U,20,0)</f>
        <v>156</v>
      </c>
      <c r="H8" s="103" t="str">
        <f>VLOOKUP(D8,'PMS100 (2)'!B:W,22,0)</f>
        <v/>
      </c>
      <c r="I8" s="103">
        <f>VLOOKUP(D8,'PMS100 (2)'!B:Y,24,0)</f>
        <v>156</v>
      </c>
      <c r="J8" s="103" t="str">
        <f>VLOOKUP(D8,'PMS100 (2)'!B:Z,25,0)</f>
        <v xml:space="preserve"> /</v>
      </c>
      <c r="K8" s="103">
        <f>VLOOKUP(D8,'PMS100 (2)'!B:AB,27,0)</f>
        <v>156</v>
      </c>
      <c r="L8" s="103" t="str">
        <f>VLOOKUP(D8,'PMS100 (2)'!B:AD,29,0)</f>
        <v>/</v>
      </c>
      <c r="M8" s="103">
        <f>VLOOKUP(D8,'PMS100 (2)'!B:AF,31,0)</f>
        <v>0</v>
      </c>
      <c r="N8" s="108">
        <f>IF(F8&gt;1,VLOOKUP(D8,'PMS100 (2)'!B:R,17,FALSE),"")</f>
        <v>45863</v>
      </c>
      <c r="O8" s="108">
        <f>IF(G8&gt;1,VLOOKUP(D8,'PMS100 (2)'!B:T,19,FALSE),"")</f>
        <v>45903</v>
      </c>
      <c r="P8" s="108" t="str">
        <f>IF(H8&gt;1,VLOOKUP(D8,'PMS100 (2)'!B:V,21,FALSE),"")</f>
        <v>/</v>
      </c>
      <c r="Q8" s="108">
        <f>IF(I8&gt;1,VLOOKUP(D8,'PMS100 (2)'!B:X,23,FALSE),"")</f>
        <v>45903</v>
      </c>
      <c r="R8" s="108" t="str">
        <f>IF(J8&gt;1,VLOOKUP(D8,'PMS100 (2)'!B:Z,25,FALSE),"/")</f>
        <v xml:space="preserve"> /</v>
      </c>
      <c r="S8" s="108">
        <f>IF(K8&gt;1,VLOOKUP(D8,'PMS100 (2)'!B:AA,26,FALSE),"")</f>
        <v>45917</v>
      </c>
      <c r="T8" s="108" t="str">
        <f>IF(L8&gt;1,VLOOKUP(D8,'PMS100 (2)'!B:AC,28,FALSE),"")</f>
        <v>/</v>
      </c>
      <c r="U8" s="108" t="str">
        <f>IF(M8&gt;1,VLOOKUP(D8,'PMS100 (2)'!B:AE,30,FALSE),"")</f>
        <v/>
      </c>
      <c r="Y8" s="51"/>
      <c r="Z8" s="94"/>
      <c r="AA8" s="94"/>
      <c r="AB8" s="94"/>
      <c r="AC8" s="94"/>
      <c r="AD8" s="94"/>
      <c r="AE8" s="90"/>
      <c r="AF8" s="44"/>
      <c r="AG8" s="51"/>
      <c r="AH8" s="51"/>
    </row>
    <row r="9" spans="2:34" x14ac:dyDescent="0.25">
      <c r="B9" s="46"/>
      <c r="C9" s="46"/>
      <c r="D9" s="46" t="s">
        <v>86</v>
      </c>
      <c r="E9" s="46">
        <v>0</v>
      </c>
      <c r="F9" s="103">
        <f>VLOOKUP(D9,'PMS100 (2)'!B:S,18,0)</f>
        <v>156</v>
      </c>
      <c r="G9" s="103">
        <f>VLOOKUP(D9,'PMS100 (2)'!B:U,20,0)</f>
        <v>156</v>
      </c>
      <c r="H9" s="103" t="str">
        <f>VLOOKUP(D9,'PMS100 (2)'!B:W,22,0)</f>
        <v/>
      </c>
      <c r="I9" s="103">
        <f>VLOOKUP(D9,'PMS100 (2)'!B:Y,24,0)</f>
        <v>156</v>
      </c>
      <c r="J9" s="103" t="str">
        <f>VLOOKUP(D9,'PMS100 (2)'!B:Z,25,0)</f>
        <v xml:space="preserve"> /</v>
      </c>
      <c r="K9" s="103">
        <f>VLOOKUP(D9,'PMS100 (2)'!B:AB,27,0)</f>
        <v>156</v>
      </c>
      <c r="L9" s="103">
        <f>VLOOKUP(D9,'PMS100 (2)'!B:AD,29,0)</f>
        <v>156</v>
      </c>
      <c r="M9" s="103">
        <f>VLOOKUP(D9,'PMS100 (2)'!B:AF,31,0)</f>
        <v>0</v>
      </c>
      <c r="N9" s="108">
        <f>IF(F9&gt;1,VLOOKUP(D9,'PMS100 (2)'!B:R,17,FALSE),"")</f>
        <v>45862</v>
      </c>
      <c r="O9" s="108">
        <f>IF(G9&gt;1,VLOOKUP(D9,'PMS100 (2)'!B:T,19,FALSE),"")</f>
        <v>45901</v>
      </c>
      <c r="P9" s="108" t="str">
        <f>IF(H9&gt;1,VLOOKUP(D9,'PMS100 (2)'!B:V,21,FALSE),"")</f>
        <v>/</v>
      </c>
      <c r="Q9" s="108">
        <f>IF(I9&gt;1,VLOOKUP(D9,'PMS100 (2)'!B:X,23,FALSE),"")</f>
        <v>45901</v>
      </c>
      <c r="R9" s="108" t="str">
        <f>IF(J9&gt;1,VLOOKUP(D9,'PMS100 (2)'!B:Z,25,FALSE),"/")</f>
        <v xml:space="preserve"> /</v>
      </c>
      <c r="S9" s="108">
        <f>IF(K9&gt;1,VLOOKUP(D9,'PMS100 (2)'!B:AA,26,FALSE),"")</f>
        <v>45923</v>
      </c>
      <c r="T9" s="108">
        <f>IF(L9&gt;1,VLOOKUP(D9,'PMS100 (2)'!B:AC,28,FALSE),"")</f>
        <v>45901</v>
      </c>
      <c r="U9" s="108" t="str">
        <f>IF(M9&gt;1,VLOOKUP(D9,'PMS100 (2)'!B:AE,30,FALSE),"")</f>
        <v/>
      </c>
      <c r="Y9" s="51"/>
      <c r="Z9" s="94"/>
      <c r="AA9" s="94"/>
      <c r="AB9" s="94"/>
      <c r="AC9" s="94"/>
      <c r="AD9" s="94"/>
      <c r="AE9" s="90"/>
      <c r="AF9" s="44"/>
      <c r="AG9" s="51"/>
      <c r="AH9" s="51"/>
    </row>
    <row r="10" spans="2:34" x14ac:dyDescent="0.25">
      <c r="B10" s="46"/>
      <c r="C10" s="46"/>
      <c r="D10" s="46" t="s">
        <v>87</v>
      </c>
      <c r="E10" s="46">
        <v>0</v>
      </c>
      <c r="F10" s="103">
        <f>VLOOKUP(D10,'PMS100 (2)'!B:S,18,0)</f>
        <v>155</v>
      </c>
      <c r="G10" s="103">
        <f>VLOOKUP(D10,'PMS100 (2)'!B:U,20,0)</f>
        <v>155</v>
      </c>
      <c r="H10" s="103" t="str">
        <f>VLOOKUP(D10,'PMS100 (2)'!B:W,22,0)</f>
        <v/>
      </c>
      <c r="I10" s="103">
        <f>VLOOKUP(D10,'PMS100 (2)'!B:Y,24,0)</f>
        <v>155</v>
      </c>
      <c r="J10" s="103" t="str">
        <f>VLOOKUP(D10,'PMS100 (2)'!B:Z,25,0)</f>
        <v xml:space="preserve"> /</v>
      </c>
      <c r="K10" s="103">
        <f>VLOOKUP(D10,'PMS100 (2)'!B:AB,27,0)</f>
        <v>151</v>
      </c>
      <c r="L10" s="103">
        <f>VLOOKUP(D10,'PMS100 (2)'!B:AD,29,0)</f>
        <v>155</v>
      </c>
      <c r="M10" s="103">
        <f>VLOOKUP(D10,'PMS100 (2)'!B:AF,31,0)</f>
        <v>0</v>
      </c>
      <c r="N10" s="108">
        <f>IF(F10&gt;1,VLOOKUP(D10,'PMS100 (2)'!B:R,17,FALSE),"")</f>
        <v>45862</v>
      </c>
      <c r="O10" s="108">
        <f>IF(G10&gt;1,VLOOKUP(D10,'PMS100 (2)'!B:T,19,FALSE),"")</f>
        <v>45904</v>
      </c>
      <c r="P10" s="108" t="str">
        <f>IF(H10&gt;1,VLOOKUP(D10,'PMS100 (2)'!B:V,21,FALSE),"")</f>
        <v>/</v>
      </c>
      <c r="Q10" s="108">
        <f>IF(I10&gt;1,VLOOKUP(D10,'PMS100 (2)'!B:X,23,FALSE),"")</f>
        <v>45904</v>
      </c>
      <c r="R10" s="108" t="str">
        <f>IF(J10&gt;1,VLOOKUP(D10,'PMS100 (2)'!B:Z,25,FALSE),"/")</f>
        <v xml:space="preserve"> /</v>
      </c>
      <c r="S10" s="108">
        <f>IF(K10&gt;1,VLOOKUP(D10,'PMS100 (2)'!B:AA,26,FALSE),"")</f>
        <v>45908</v>
      </c>
      <c r="T10" s="108">
        <f>IF(L10&gt;1,VLOOKUP(D10,'PMS100 (2)'!B:AC,28,FALSE),"")</f>
        <v>45904</v>
      </c>
      <c r="U10" s="108" t="str">
        <f>IF(M10&gt;1,VLOOKUP(D10,'PMS100 (2)'!B:AE,30,FALSE),"")</f>
        <v/>
      </c>
      <c r="Y10" s="51"/>
      <c r="Z10" s="94"/>
      <c r="AA10" s="94"/>
      <c r="AB10" s="94"/>
      <c r="AC10" s="94"/>
      <c r="AD10" s="94"/>
      <c r="AE10" s="90"/>
      <c r="AF10" s="44"/>
      <c r="AG10" s="51"/>
      <c r="AH10" s="51"/>
    </row>
    <row r="11" spans="2:34" x14ac:dyDescent="0.25">
      <c r="B11" s="46"/>
      <c r="C11" s="46"/>
      <c r="D11" s="46" t="s">
        <v>94</v>
      </c>
      <c r="E11" s="46">
        <v>0</v>
      </c>
      <c r="F11" s="103">
        <f>VLOOKUP(D11,'PMS100 (2)'!B:S,18,0)</f>
        <v>154</v>
      </c>
      <c r="G11" s="103">
        <f>VLOOKUP(D11,'PMS100 (2)'!B:U,20,0)</f>
        <v>154</v>
      </c>
      <c r="H11" s="103" t="str">
        <f>VLOOKUP(D11,'PMS100 (2)'!B:W,22,0)</f>
        <v/>
      </c>
      <c r="I11" s="103">
        <f>VLOOKUP(D11,'PMS100 (2)'!B:Y,24,0)</f>
        <v>154</v>
      </c>
      <c r="J11" s="103" t="str">
        <f>VLOOKUP(D11,'PMS100 (2)'!B:Z,25,0)</f>
        <v xml:space="preserve"> /</v>
      </c>
      <c r="K11" s="103">
        <f>VLOOKUP(D11,'PMS100 (2)'!B:AB,27,0)</f>
        <v>155</v>
      </c>
      <c r="L11" s="103">
        <f>VLOOKUP(D11,'PMS100 (2)'!B:AD,29,0)</f>
        <v>154</v>
      </c>
      <c r="M11" s="103">
        <f>VLOOKUP(D11,'PMS100 (2)'!B:AF,31,0)</f>
        <v>0</v>
      </c>
      <c r="N11" s="108">
        <f>IF(F11&gt;1,VLOOKUP(D11,'PMS100 (2)'!B:R,17,FALSE),"")</f>
        <v>45889</v>
      </c>
      <c r="O11" s="108">
        <f>IF(G11&gt;1,VLOOKUP(D11,'PMS100 (2)'!B:T,19,FALSE),"")</f>
        <v>45903</v>
      </c>
      <c r="P11" s="108" t="str">
        <f>IF(H11&gt;1,VLOOKUP(D11,'PMS100 (2)'!B:V,21,FALSE),"")</f>
        <v>/</v>
      </c>
      <c r="Q11" s="108">
        <f>IF(I11&gt;1,VLOOKUP(D11,'PMS100 (2)'!B:X,23,FALSE),"")</f>
        <v>45903</v>
      </c>
      <c r="R11" s="108" t="str">
        <f>IF(J11&gt;1,VLOOKUP(D11,'PMS100 (2)'!B:Z,25,FALSE),"/")</f>
        <v xml:space="preserve"> /</v>
      </c>
      <c r="S11" s="108">
        <f>IF(K11&gt;1,VLOOKUP(D11,'PMS100 (2)'!B:AA,26,FALSE),"")</f>
        <v>45937</v>
      </c>
      <c r="T11" s="108">
        <f>IF(L11&gt;1,VLOOKUP(D11,'PMS100 (2)'!B:AC,28,FALSE),"")</f>
        <v>45902</v>
      </c>
      <c r="U11" s="108" t="str">
        <f>IF(M11&gt;1,VLOOKUP(D11,'PMS100 (2)'!B:AE,30,FALSE),"")</f>
        <v/>
      </c>
      <c r="Y11" s="51"/>
      <c r="Z11" s="94"/>
      <c r="AA11" s="94"/>
      <c r="AB11" s="94"/>
      <c r="AC11" s="94"/>
      <c r="AD11" s="94"/>
      <c r="AE11" s="90"/>
      <c r="AF11" s="44"/>
      <c r="AG11" s="51"/>
      <c r="AH11" s="51"/>
    </row>
    <row r="12" spans="2:34" x14ac:dyDescent="0.25">
      <c r="B12" s="46"/>
      <c r="C12" s="46"/>
      <c r="D12" s="46" t="s">
        <v>95</v>
      </c>
      <c r="E12" s="46">
        <v>0</v>
      </c>
      <c r="F12" s="103">
        <f>VLOOKUP(D12,'PMS100 (2)'!B:S,18,0)</f>
        <v>155</v>
      </c>
      <c r="G12" s="103" t="str">
        <f>VLOOKUP(D12,'PMS100 (2)'!B:U,20,0)</f>
        <v/>
      </c>
      <c r="H12" s="103" t="str">
        <f>VLOOKUP(D12,'PMS100 (2)'!B:W,22,0)</f>
        <v/>
      </c>
      <c r="I12" s="103">
        <f>VLOOKUP(D12,'PMS100 (2)'!B:Y,24,0)</f>
        <v>155</v>
      </c>
      <c r="J12" s="103" t="str">
        <f>VLOOKUP(D12,'PMS100 (2)'!B:Z,25,0)</f>
        <v xml:space="preserve"> /</v>
      </c>
      <c r="K12" s="103">
        <f>VLOOKUP(D12,'PMS100 (2)'!B:AB,27,0)</f>
        <v>154</v>
      </c>
      <c r="L12" s="103" t="str">
        <f>VLOOKUP(D12,'PMS100 (2)'!B:AD,29,0)</f>
        <v>/</v>
      </c>
      <c r="M12" s="103">
        <f>VLOOKUP(D12,'PMS100 (2)'!B:AF,31,0)</f>
        <v>0</v>
      </c>
      <c r="N12" s="108">
        <f>IF(F12&gt;1,VLOOKUP(D12,'PMS100 (2)'!B:R,17,FALSE),"")</f>
        <v>45889</v>
      </c>
      <c r="O12" s="108" t="str">
        <f>IF(G12&gt;1,VLOOKUP(D12,'PMS100 (2)'!B:T,19,FALSE),"")</f>
        <v/>
      </c>
      <c r="P12" s="108" t="str">
        <f>IF(H12&gt;1,VLOOKUP(D12,'PMS100 (2)'!B:V,21,FALSE),"")</f>
        <v>/</v>
      </c>
      <c r="Q12" s="108">
        <f>IF(I12&gt;1,VLOOKUP(D12,'PMS100 (2)'!B:X,23,FALSE),"")</f>
        <v>45895</v>
      </c>
      <c r="R12" s="108" t="str">
        <f>IF(J12&gt;1,VLOOKUP(D12,'PMS100 (2)'!B:Z,25,FALSE),"/")</f>
        <v xml:space="preserve"> /</v>
      </c>
      <c r="S12" s="108">
        <f>IF(K12&gt;1,VLOOKUP(D12,'PMS100 (2)'!B:AA,26,FALSE),"")</f>
        <v>45897</v>
      </c>
      <c r="T12" s="108" t="str">
        <f>IF(L12&gt;1,VLOOKUP(D12,'PMS100 (2)'!B:AC,28,FALSE),"")</f>
        <v>/</v>
      </c>
      <c r="U12" s="108" t="str">
        <f>IF(M12&gt;1,VLOOKUP(D12,'PMS100 (2)'!B:AE,30,FALSE),"")</f>
        <v/>
      </c>
      <c r="Y12" s="51"/>
      <c r="Z12" s="94"/>
      <c r="AA12" s="94"/>
      <c r="AB12" s="94"/>
      <c r="AC12" s="94"/>
      <c r="AD12" s="94"/>
      <c r="AE12" s="90"/>
      <c r="AF12" s="44"/>
      <c r="AG12" s="51"/>
      <c r="AH12" s="51"/>
    </row>
    <row r="13" spans="2:34" x14ac:dyDescent="0.25">
      <c r="B13" s="46"/>
      <c r="C13" s="46"/>
      <c r="D13" s="46" t="s">
        <v>96</v>
      </c>
      <c r="E13" s="46">
        <v>0</v>
      </c>
      <c r="F13" s="103">
        <f>VLOOKUP(D13,'PMS100 (2)'!B:S,18,0)</f>
        <v>156</v>
      </c>
      <c r="G13" s="103">
        <f>VLOOKUP(D13,'PMS100 (2)'!B:U,20,0)</f>
        <v>156</v>
      </c>
      <c r="H13" s="103" t="str">
        <f>VLOOKUP(D13,'PMS100 (2)'!B:W,22,0)</f>
        <v/>
      </c>
      <c r="I13" s="103">
        <f>VLOOKUP(D13,'PMS100 (2)'!B:Y,24,0)</f>
        <v>156</v>
      </c>
      <c r="J13" s="103" t="str">
        <f>VLOOKUP(D13,'PMS100 (2)'!B:Z,25,0)</f>
        <v xml:space="preserve"> /</v>
      </c>
      <c r="K13" s="103">
        <f>VLOOKUP(D13,'PMS100 (2)'!B:AB,27,0)</f>
        <v>156</v>
      </c>
      <c r="L13" s="103" t="str">
        <f>VLOOKUP(D13,'PMS100 (2)'!B:AD,29,0)</f>
        <v>/</v>
      </c>
      <c r="M13" s="103">
        <f>VLOOKUP(D13,'PMS100 (2)'!B:AF,31,0)</f>
        <v>0</v>
      </c>
      <c r="N13" s="108">
        <f>IF(F13&gt;1,VLOOKUP(D13,'PMS100 (2)'!B:R,17,FALSE),"")</f>
        <v>45890</v>
      </c>
      <c r="O13" s="108">
        <f>IF(G13&gt;1,VLOOKUP(D13,'PMS100 (2)'!B:T,19,FALSE),"")</f>
        <v>45894</v>
      </c>
      <c r="P13" s="108" t="str">
        <f>IF(H13&gt;1,VLOOKUP(D13,'PMS100 (2)'!B:V,21,FALSE),"")</f>
        <v>/</v>
      </c>
      <c r="Q13" s="108">
        <f>IF(I13&gt;1,VLOOKUP(D13,'PMS100 (2)'!B:X,23,FALSE),"")</f>
        <v>45894</v>
      </c>
      <c r="R13" s="108" t="str">
        <f>IF(J13&gt;1,VLOOKUP(D13,'PMS100 (2)'!B:Z,25,FALSE),"/")</f>
        <v xml:space="preserve"> /</v>
      </c>
      <c r="S13" s="108">
        <f>IF(K13&gt;1,VLOOKUP(D13,'PMS100 (2)'!B:AA,26,FALSE),"")</f>
        <v>45897</v>
      </c>
      <c r="T13" s="108" t="str">
        <f>IF(L13&gt;1,VLOOKUP(D13,'PMS100 (2)'!B:AC,28,FALSE),"")</f>
        <v>/</v>
      </c>
      <c r="U13" s="108" t="str">
        <f>IF(M13&gt;1,VLOOKUP(D13,'PMS100 (2)'!B:AE,30,FALSE),"")</f>
        <v/>
      </c>
      <c r="Y13" s="51"/>
      <c r="Z13" s="94"/>
      <c r="AA13" s="94"/>
      <c r="AB13" s="94"/>
      <c r="AC13" s="94"/>
      <c r="AD13" s="94"/>
      <c r="AE13" s="90"/>
      <c r="AF13" s="44"/>
      <c r="AG13" s="51"/>
      <c r="AH13" s="51"/>
    </row>
    <row r="14" spans="2:34" x14ac:dyDescent="0.25">
      <c r="B14" s="46"/>
      <c r="C14" s="46"/>
      <c r="D14" s="46" t="s">
        <v>97</v>
      </c>
      <c r="E14" s="46">
        <v>0</v>
      </c>
      <c r="F14" s="103">
        <f>VLOOKUP(D14,'PMS100 (2)'!B:S,18,0)</f>
        <v>155</v>
      </c>
      <c r="G14" s="103">
        <f>VLOOKUP(D14,'PMS100 (2)'!B:U,20,0)</f>
        <v>155</v>
      </c>
      <c r="H14" s="103" t="str">
        <f>VLOOKUP(D14,'PMS100 (2)'!B:W,22,0)</f>
        <v/>
      </c>
      <c r="I14" s="103">
        <f>VLOOKUP(D14,'PMS100 (2)'!B:Y,24,0)</f>
        <v>155</v>
      </c>
      <c r="J14" s="103" t="str">
        <f>VLOOKUP(D14,'PMS100 (2)'!B:Z,25,0)</f>
        <v xml:space="preserve"> /</v>
      </c>
      <c r="K14" s="103">
        <f>VLOOKUP(D14,'PMS100 (2)'!B:AB,27,0)</f>
        <v>155</v>
      </c>
      <c r="L14" s="103">
        <f>VLOOKUP(D14,'PMS100 (2)'!B:AD,29,0)</f>
        <v>155</v>
      </c>
      <c r="M14" s="103">
        <f>VLOOKUP(D14,'PMS100 (2)'!B:AF,31,0)</f>
        <v>0</v>
      </c>
      <c r="N14" s="108">
        <f>IF(F14&gt;1,VLOOKUP(D14,'PMS100 (2)'!B:R,17,FALSE),"")</f>
        <v>45890</v>
      </c>
      <c r="O14" s="108">
        <f>IF(G14&gt;1,VLOOKUP(D14,'PMS100 (2)'!B:T,19,FALSE),"")</f>
        <v>45903</v>
      </c>
      <c r="P14" s="108" t="str">
        <f>IF(H14&gt;1,VLOOKUP(D14,'PMS100 (2)'!B:V,21,FALSE),"")</f>
        <v>/</v>
      </c>
      <c r="Q14" s="108">
        <f>IF(I14&gt;1,VLOOKUP(D14,'PMS100 (2)'!B:X,23,FALSE),"")</f>
        <v>45903</v>
      </c>
      <c r="R14" s="108" t="str">
        <f>IF(J14&gt;1,VLOOKUP(D14,'PMS100 (2)'!B:Z,25,FALSE),"/")</f>
        <v xml:space="preserve"> /</v>
      </c>
      <c r="S14" s="108">
        <f>IF(K14&gt;1,VLOOKUP(D14,'PMS100 (2)'!B:AA,26,FALSE),"")</f>
        <v>45933</v>
      </c>
      <c r="T14" s="108">
        <f>IF(L14&gt;1,VLOOKUP(D14,'PMS100 (2)'!B:AC,28,FALSE),"")</f>
        <v>45902</v>
      </c>
      <c r="U14" s="108" t="str">
        <f>IF(M14&gt;1,VLOOKUP(D14,'PMS100 (2)'!B:AE,30,FALSE),"")</f>
        <v/>
      </c>
      <c r="Y14" s="51"/>
      <c r="Z14" s="94"/>
      <c r="AA14" s="94"/>
      <c r="AB14" s="94"/>
      <c r="AC14" s="94"/>
      <c r="AD14" s="94"/>
      <c r="AE14" s="90"/>
      <c r="AF14" s="44"/>
      <c r="AG14" s="51"/>
      <c r="AH14" s="51"/>
    </row>
    <row r="15" spans="2:34" x14ac:dyDescent="0.25">
      <c r="B15" s="46"/>
      <c r="C15" s="46"/>
      <c r="D15" s="46" t="s">
        <v>79</v>
      </c>
      <c r="E15" s="46">
        <v>0</v>
      </c>
      <c r="F15" s="103">
        <f>VLOOKUP(D15,'PMS100 (2)'!B:S,18,0)</f>
        <v>154</v>
      </c>
      <c r="G15" s="103" t="str">
        <f>VLOOKUP(D15,'PMS100 (2)'!B:U,20,0)</f>
        <v/>
      </c>
      <c r="H15" s="103" t="str">
        <f>VLOOKUP(D15,'PMS100 (2)'!B:W,22,0)</f>
        <v/>
      </c>
      <c r="I15" s="103">
        <f>VLOOKUP(D15,'PMS100 (2)'!B:Y,24,0)</f>
        <v>154</v>
      </c>
      <c r="J15" s="103" t="str">
        <f>VLOOKUP(D15,'PMS100 (2)'!B:Z,25,0)</f>
        <v xml:space="preserve"> /</v>
      </c>
      <c r="K15" s="103">
        <f>VLOOKUP(D15,'PMS100 (2)'!B:AB,27,0)</f>
        <v>154</v>
      </c>
      <c r="L15" s="103" t="str">
        <f>VLOOKUP(D15,'PMS100 (2)'!B:AD,29,0)</f>
        <v>/</v>
      </c>
      <c r="M15" s="103">
        <f>VLOOKUP(D15,'PMS100 (2)'!B:AF,31,0)</f>
        <v>0</v>
      </c>
      <c r="N15" s="108">
        <f>IF(F15&gt;1,VLOOKUP(D15,'PMS100 (2)'!B:R,17,FALSE),"")</f>
        <v>45890</v>
      </c>
      <c r="O15" s="108" t="str">
        <f>IF(G15&gt;1,VLOOKUP(D15,'PMS100 (2)'!B:T,19,FALSE),"")</f>
        <v/>
      </c>
      <c r="P15" s="108" t="str">
        <f>IF(H15&gt;1,VLOOKUP(D15,'PMS100 (2)'!B:V,21,FALSE),"")</f>
        <v>/</v>
      </c>
      <c r="Q15" s="108">
        <f>IF(I15&gt;1,VLOOKUP(D15,'PMS100 (2)'!B:X,23,FALSE),"")</f>
        <v>45895</v>
      </c>
      <c r="R15" s="108" t="str">
        <f>IF(J15&gt;1,VLOOKUP(D15,'PMS100 (2)'!B:Z,25,FALSE),"/")</f>
        <v xml:space="preserve"> /</v>
      </c>
      <c r="S15" s="108">
        <f>IF(K15&gt;1,VLOOKUP(D15,'PMS100 (2)'!B:AA,26,FALSE),"")</f>
        <v>45903</v>
      </c>
      <c r="T15" s="108" t="str">
        <f>IF(L15&gt;1,VLOOKUP(D15,'PMS100 (2)'!B:AC,28,FALSE),"")</f>
        <v>/</v>
      </c>
      <c r="U15" s="108" t="str">
        <f>IF(M15&gt;1,VLOOKUP(D15,'PMS100 (2)'!B:AE,30,FALSE),"")</f>
        <v/>
      </c>
      <c r="Y15" s="51"/>
      <c r="Z15" s="94"/>
      <c r="AA15" s="94"/>
      <c r="AB15" s="94"/>
      <c r="AC15" s="94"/>
      <c r="AD15" s="94"/>
      <c r="AE15" s="90"/>
      <c r="AF15" s="92"/>
      <c r="AG15" s="51"/>
      <c r="AH15" s="51"/>
    </row>
    <row r="16" spans="2:34" x14ac:dyDescent="0.25">
      <c r="B16" s="46"/>
      <c r="C16" s="46"/>
      <c r="D16" s="46" t="s">
        <v>102</v>
      </c>
      <c r="E16" s="46">
        <v>0</v>
      </c>
      <c r="F16" s="103">
        <f>VLOOKUP(D16,'PMS100 (2)'!B:S,18,0)</f>
        <v>156</v>
      </c>
      <c r="G16" s="103">
        <f>VLOOKUP(D16,'PMS100 (2)'!B:U,20,0)</f>
        <v>156</v>
      </c>
      <c r="H16" s="103" t="str">
        <f>VLOOKUP(D16,'PMS100 (2)'!B:W,22,0)</f>
        <v/>
      </c>
      <c r="I16" s="103">
        <f>VLOOKUP(D16,'PMS100 (2)'!B:Y,24,0)</f>
        <v>156</v>
      </c>
      <c r="J16" s="103" t="str">
        <f>VLOOKUP(D16,'PMS100 (2)'!B:Z,25,0)</f>
        <v xml:space="preserve"> /</v>
      </c>
      <c r="K16" s="103">
        <f>VLOOKUP(D16,'PMS100 (2)'!B:AB,27,0)</f>
        <v>156</v>
      </c>
      <c r="L16" s="103">
        <f>VLOOKUP(D16,'PMS100 (2)'!B:AD,29,0)</f>
        <v>156</v>
      </c>
      <c r="M16" s="103">
        <f>VLOOKUP(D16,'PMS100 (2)'!B:AF,31,0)</f>
        <v>0</v>
      </c>
      <c r="N16" s="108">
        <f>IF(F16&gt;1,VLOOKUP(D16,'PMS100 (2)'!B:R,17,FALSE),"")</f>
        <v>45863</v>
      </c>
      <c r="O16" s="108">
        <f>IF(G16&gt;1,VLOOKUP(D16,'PMS100 (2)'!B:T,19,FALSE),"")</f>
        <v>45903</v>
      </c>
      <c r="P16" s="108" t="str">
        <f>IF(H16&gt;1,VLOOKUP(D16,'PMS100 (2)'!B:V,21,FALSE),"")</f>
        <v>/</v>
      </c>
      <c r="Q16" s="108">
        <f>IF(I16&gt;1,VLOOKUP(D16,'PMS100 (2)'!B:X,23,FALSE),"")</f>
        <v>45903</v>
      </c>
      <c r="R16" s="108" t="str">
        <f>IF(J16&gt;1,VLOOKUP(D16,'PMS100 (2)'!B:Z,25,FALSE),"/")</f>
        <v xml:space="preserve"> /</v>
      </c>
      <c r="S16" s="108">
        <f>IF(K16&gt;1,VLOOKUP(D16,'PMS100 (2)'!B:AA,26,FALSE),"")</f>
        <v>45929</v>
      </c>
      <c r="T16" s="108">
        <f>IF(L16&gt;1,VLOOKUP(D16,'PMS100 (2)'!B:AC,28,FALSE),"")</f>
        <v>45902</v>
      </c>
      <c r="U16" s="108" t="str">
        <f>IF(M16&gt;1,VLOOKUP(D16,'PMS100 (2)'!B:AE,30,FALSE),"")</f>
        <v/>
      </c>
      <c r="Y16" s="51"/>
      <c r="Z16" s="94"/>
      <c r="AA16" s="94"/>
      <c r="AB16" s="94"/>
      <c r="AC16" s="94"/>
      <c r="AD16" s="94"/>
      <c r="AE16" s="90"/>
      <c r="AF16" s="47"/>
      <c r="AG16" s="51"/>
      <c r="AH16" s="51"/>
    </row>
    <row r="17" spans="2:34" x14ac:dyDescent="0.25">
      <c r="B17" s="46"/>
      <c r="C17" s="46"/>
      <c r="D17" s="46" t="s">
        <v>101</v>
      </c>
      <c r="E17" s="46">
        <v>0</v>
      </c>
      <c r="F17" s="103">
        <f>VLOOKUP(D17,'PMS100 (2)'!B:S,18,0)</f>
        <v>154</v>
      </c>
      <c r="G17" s="103">
        <f>VLOOKUP(D17,'PMS100 (2)'!B:U,20,0)</f>
        <v>156</v>
      </c>
      <c r="H17" s="103" t="str">
        <f>VLOOKUP(D17,'PMS100 (2)'!B:W,22,0)</f>
        <v/>
      </c>
      <c r="I17" s="103">
        <f>VLOOKUP(D17,'PMS100 (2)'!B:Y,24,0)</f>
        <v>156</v>
      </c>
      <c r="J17" s="103" t="str">
        <f>VLOOKUP(D17,'PMS100 (2)'!B:Z,25,0)</f>
        <v xml:space="preserve"> /</v>
      </c>
      <c r="K17" s="103">
        <f>VLOOKUP(D17,'PMS100 (2)'!B:AB,27,0)</f>
        <v>156</v>
      </c>
      <c r="L17" s="103" t="str">
        <f>VLOOKUP(D17,'PMS100 (2)'!B:AD,29,0)</f>
        <v>/</v>
      </c>
      <c r="M17" s="103">
        <f>VLOOKUP(D17,'PMS100 (2)'!B:AF,31,0)</f>
        <v>0</v>
      </c>
      <c r="N17" s="108">
        <f>IF(F17&gt;1,VLOOKUP(D17,'PMS100 (2)'!B:R,17,FALSE),"")</f>
        <v>45888</v>
      </c>
      <c r="O17" s="108">
        <f>IF(G17&gt;1,VLOOKUP(D17,'PMS100 (2)'!B:T,19,FALSE),"")</f>
        <v>45894</v>
      </c>
      <c r="P17" s="108" t="str">
        <f>IF(H17&gt;1,VLOOKUP(D17,'PMS100 (2)'!B:V,21,FALSE),"")</f>
        <v>/</v>
      </c>
      <c r="Q17" s="108">
        <f>IF(I17&gt;1,VLOOKUP(D17,'PMS100 (2)'!B:X,23,FALSE),"")</f>
        <v>45894</v>
      </c>
      <c r="R17" s="108" t="str">
        <f>IF(J17&gt;1,VLOOKUP(D17,'PMS100 (2)'!B:Z,25,FALSE),"/")</f>
        <v xml:space="preserve"> /</v>
      </c>
      <c r="S17" s="108">
        <f>IF(K17&gt;1,VLOOKUP(D17,'PMS100 (2)'!B:AA,26,FALSE),"")</f>
        <v>45901</v>
      </c>
      <c r="T17" s="108" t="str">
        <f>IF(L17&gt;1,VLOOKUP(D17,'PMS100 (2)'!B:AC,28,FALSE),"")</f>
        <v>/</v>
      </c>
      <c r="U17" s="108" t="str">
        <f>IF(M17&gt;1,VLOOKUP(D17,'PMS100 (2)'!B:AE,30,FALSE),"")</f>
        <v/>
      </c>
      <c r="Y17" s="51"/>
      <c r="Z17" s="94"/>
      <c r="AA17" s="94"/>
      <c r="AB17" s="94"/>
      <c r="AC17" s="94"/>
      <c r="AD17" s="94"/>
      <c r="AE17" s="90"/>
      <c r="AF17" s="47"/>
      <c r="AG17" s="51"/>
      <c r="AH17" s="51"/>
    </row>
    <row r="18" spans="2:34" x14ac:dyDescent="0.25">
      <c r="B18" s="46"/>
      <c r="C18" s="46"/>
      <c r="D18" s="46" t="s">
        <v>103</v>
      </c>
      <c r="E18" s="46">
        <v>0</v>
      </c>
      <c r="F18" s="103">
        <f>VLOOKUP(D18,'PMS100 (2)'!B:S,18,0)</f>
        <v>156</v>
      </c>
      <c r="G18" s="103">
        <f>VLOOKUP(D18,'PMS100 (2)'!B:U,20,0)</f>
        <v>156</v>
      </c>
      <c r="H18" s="103" t="str">
        <f>VLOOKUP(D18,'PMS100 (2)'!B:W,22,0)</f>
        <v/>
      </c>
      <c r="I18" s="103">
        <f>VLOOKUP(D18,'PMS100 (2)'!B:Y,24,0)</f>
        <v>156</v>
      </c>
      <c r="J18" s="103" t="str">
        <f>VLOOKUP(D18,'PMS100 (2)'!B:Z,25,0)</f>
        <v xml:space="preserve"> /</v>
      </c>
      <c r="K18" s="103">
        <f>VLOOKUP(D18,'PMS100 (2)'!B:AB,27,0)</f>
        <v>156</v>
      </c>
      <c r="L18" s="103">
        <f>VLOOKUP(D18,'PMS100 (2)'!B:AD,29,0)</f>
        <v>156</v>
      </c>
      <c r="M18" s="103">
        <f>VLOOKUP(D18,'PMS100 (2)'!B:AF,31,0)</f>
        <v>0</v>
      </c>
      <c r="N18" s="108">
        <f>IF(F18&gt;1,VLOOKUP(D18,'PMS100 (2)'!B:R,17,FALSE),"")</f>
        <v>45888</v>
      </c>
      <c r="O18" s="108">
        <f>IF(G18&gt;1,VLOOKUP(D18,'PMS100 (2)'!B:T,19,FALSE),"")</f>
        <v>45901</v>
      </c>
      <c r="P18" s="108" t="str">
        <f>IF(H18&gt;1,VLOOKUP(D18,'PMS100 (2)'!B:V,21,FALSE),"")</f>
        <v>/</v>
      </c>
      <c r="Q18" s="108">
        <f>IF(I18&gt;1,VLOOKUP(D18,'PMS100 (2)'!B:X,23,FALSE),"")</f>
        <v>45901</v>
      </c>
      <c r="R18" s="108" t="str">
        <f>IF(J18&gt;1,VLOOKUP(D18,'PMS100 (2)'!B:Z,25,FALSE),"/")</f>
        <v xml:space="preserve"> /</v>
      </c>
      <c r="S18" s="108">
        <f>IF(K18&gt;1,VLOOKUP(D18,'PMS100 (2)'!B:AA,26,FALSE),"")</f>
        <v>45930</v>
      </c>
      <c r="T18" s="108">
        <f>IF(L18&gt;1,VLOOKUP(D18,'PMS100 (2)'!B:AC,28,FALSE),"")</f>
        <v>45901</v>
      </c>
      <c r="U18" s="108" t="str">
        <f>IF(M18&gt;1,VLOOKUP(D18,'PMS100 (2)'!B:AE,30,FALSE),"")</f>
        <v/>
      </c>
      <c r="Y18" s="51"/>
      <c r="Z18" s="94"/>
      <c r="AA18" s="94"/>
      <c r="AB18" s="94"/>
      <c r="AC18" s="94"/>
      <c r="AD18" s="94"/>
      <c r="AE18" s="90"/>
      <c r="AF18" s="47"/>
      <c r="AG18" s="51"/>
      <c r="AH18" s="51"/>
    </row>
    <row r="19" spans="2:34" x14ac:dyDescent="0.25">
      <c r="B19" s="46"/>
      <c r="C19" s="46"/>
      <c r="D19" s="46" t="s">
        <v>104</v>
      </c>
      <c r="E19" s="46">
        <v>0</v>
      </c>
      <c r="F19" s="103">
        <f>VLOOKUP(D19,'PMS100 (2)'!B:S,18,0)</f>
        <v>155</v>
      </c>
      <c r="G19" s="103" t="str">
        <f>VLOOKUP(D19,'PMS100 (2)'!B:U,20,0)</f>
        <v/>
      </c>
      <c r="H19" s="103" t="str">
        <f>VLOOKUP(D19,'PMS100 (2)'!B:W,22,0)</f>
        <v/>
      </c>
      <c r="I19" s="103">
        <f>VLOOKUP(D19,'PMS100 (2)'!B:Y,24,0)</f>
        <v>155</v>
      </c>
      <c r="J19" s="103" t="str">
        <f>VLOOKUP(D19,'PMS100 (2)'!B:Z,25,0)</f>
        <v xml:space="preserve"> /</v>
      </c>
      <c r="K19" s="103">
        <f>VLOOKUP(D19,'PMS100 (2)'!B:AB,27,0)</f>
        <v>155</v>
      </c>
      <c r="L19" s="103" t="str">
        <f>VLOOKUP(D19,'PMS100 (2)'!B:AD,29,0)</f>
        <v>/</v>
      </c>
      <c r="M19" s="103">
        <f>VLOOKUP(D19,'PMS100 (2)'!B:AF,31,0)</f>
        <v>0</v>
      </c>
      <c r="N19" s="108">
        <f>IF(F19&gt;1,VLOOKUP(D19,'PMS100 (2)'!B:R,17,FALSE),"")</f>
        <v>45888</v>
      </c>
      <c r="O19" s="108" t="str">
        <f>IF(G19&gt;1,VLOOKUP(D19,'PMS100 (2)'!B:T,19,FALSE),"")</f>
        <v/>
      </c>
      <c r="P19" s="108" t="str">
        <f>IF(H19&gt;1,VLOOKUP(D19,'PMS100 (2)'!B:V,21,FALSE),"")</f>
        <v>/</v>
      </c>
      <c r="Q19" s="108">
        <f>IF(I19&gt;1,VLOOKUP(D19,'PMS100 (2)'!B:X,23,FALSE),"")</f>
        <v>45895</v>
      </c>
      <c r="R19" s="108" t="str">
        <f>IF(J19&gt;1,VLOOKUP(D19,'PMS100 (2)'!B:Z,25,FALSE),"/")</f>
        <v xml:space="preserve"> /</v>
      </c>
      <c r="S19" s="108">
        <f>IF(K19&gt;1,VLOOKUP(D19,'PMS100 (2)'!B:AA,26,FALSE),"")</f>
        <v>45897</v>
      </c>
      <c r="T19" s="108" t="str">
        <f>IF(L19&gt;1,VLOOKUP(D19,'PMS100 (2)'!B:AC,28,FALSE),"")</f>
        <v>/</v>
      </c>
      <c r="U19" s="108" t="str">
        <f>IF(M19&gt;1,VLOOKUP(D19,'PMS100 (2)'!B:AE,30,FALSE),"")</f>
        <v/>
      </c>
      <c r="Y19" s="51"/>
      <c r="Z19" s="94"/>
      <c r="AA19" s="94"/>
      <c r="AB19" s="94"/>
      <c r="AC19" s="94"/>
      <c r="AD19" s="94"/>
      <c r="AE19" s="90"/>
      <c r="AF19" s="47"/>
      <c r="AG19" s="51"/>
      <c r="AH19" s="51"/>
    </row>
    <row r="20" spans="2:34" x14ac:dyDescent="0.25">
      <c r="B20" s="46"/>
      <c r="C20" s="46"/>
      <c r="D20" s="46" t="s">
        <v>108</v>
      </c>
      <c r="E20" s="46">
        <v>0</v>
      </c>
      <c r="F20" s="103">
        <f>VLOOKUP(D20,'PMS100 (2)'!B:S,18,0)</f>
        <v>156</v>
      </c>
      <c r="G20" s="103">
        <f>VLOOKUP(D20,'PMS100 (2)'!B:U,20,0)</f>
        <v>156</v>
      </c>
      <c r="H20" s="103" t="str">
        <f>VLOOKUP(D20,'PMS100 (2)'!B:W,22,0)</f>
        <v/>
      </c>
      <c r="I20" s="103">
        <f>VLOOKUP(D20,'PMS100 (2)'!B:Y,24,0)</f>
        <v>156</v>
      </c>
      <c r="J20" s="103" t="str">
        <f>VLOOKUP(D20,'PMS100 (2)'!B:Z,25,0)</f>
        <v xml:space="preserve"> /</v>
      </c>
      <c r="K20" s="103">
        <f>VLOOKUP(D20,'PMS100 (2)'!B:AB,27,0)</f>
        <v>156</v>
      </c>
      <c r="L20" s="103" t="str">
        <f>VLOOKUP(D20,'PMS100 (2)'!B:AD,29,0)</f>
        <v>/</v>
      </c>
      <c r="M20" s="103">
        <f>VLOOKUP(D20,'PMS100 (2)'!B:AF,31,0)</f>
        <v>0</v>
      </c>
      <c r="N20" s="108">
        <f>IF(F20&gt;1,VLOOKUP(D20,'PMS100 (2)'!B:R,17,FALSE),"")</f>
        <v>45904</v>
      </c>
      <c r="O20" s="108">
        <f>IF(G20&gt;1,VLOOKUP(D20,'PMS100 (2)'!B:T,19,FALSE),"")</f>
        <v>45905</v>
      </c>
      <c r="P20" s="108" t="str">
        <f>IF(H20&gt;1,VLOOKUP(D20,'PMS100 (2)'!B:V,21,FALSE),"")</f>
        <v>/</v>
      </c>
      <c r="Q20" s="108">
        <f>IF(I20&gt;1,VLOOKUP(D20,'PMS100 (2)'!B:X,23,FALSE),"")</f>
        <v>45909</v>
      </c>
      <c r="R20" s="108" t="str">
        <f>IF(J20&gt;1,VLOOKUP(D20,'PMS100 (2)'!B:Z,25,FALSE),"/")</f>
        <v xml:space="preserve"> /</v>
      </c>
      <c r="S20" s="108">
        <f>IF(K20&gt;1,VLOOKUP(D20,'PMS100 (2)'!B:AA,26,FALSE),"")</f>
        <v>45917</v>
      </c>
      <c r="T20" s="108" t="str">
        <f>IF(L20&gt;1,VLOOKUP(D20,'PMS100 (2)'!B:AC,28,FALSE),"")</f>
        <v>/</v>
      </c>
      <c r="U20" s="108" t="str">
        <f>IF(M20&gt;1,VLOOKUP(D20,'PMS100 (2)'!B:AE,30,FALSE),"")</f>
        <v/>
      </c>
      <c r="Y20" s="51"/>
      <c r="Z20" s="94"/>
      <c r="AA20" s="94"/>
      <c r="AB20" s="94"/>
      <c r="AC20" s="94"/>
      <c r="AD20" s="94"/>
      <c r="AE20" s="90"/>
      <c r="AF20" s="47"/>
      <c r="AG20" s="51"/>
      <c r="AH20" s="51"/>
    </row>
    <row r="21" spans="2:34" x14ac:dyDescent="0.25">
      <c r="B21" s="46"/>
      <c r="C21" s="46"/>
      <c r="D21" s="46" t="s">
        <v>80</v>
      </c>
      <c r="E21" s="46">
        <v>0</v>
      </c>
      <c r="F21" s="103">
        <f>VLOOKUP(D21,'PMS100 (2)'!B:S,18,0)</f>
        <v>151</v>
      </c>
      <c r="G21" s="103">
        <f>VLOOKUP(D21,'PMS100 (2)'!B:U,20,0)</f>
        <v>151</v>
      </c>
      <c r="H21" s="103" t="str">
        <f>VLOOKUP(D21,'PMS100 (2)'!B:W,22,0)</f>
        <v/>
      </c>
      <c r="I21" s="103">
        <f>VLOOKUP(D21,'PMS100 (2)'!B:Y,24,0)</f>
        <v>151</v>
      </c>
      <c r="J21" s="103" t="str">
        <f>VLOOKUP(D21,'PMS100 (2)'!B:Z,25,0)</f>
        <v xml:space="preserve"> /</v>
      </c>
      <c r="K21" s="103" t="str">
        <f>VLOOKUP(D21,'PMS100 (2)'!B:AB,27,0)</f>
        <v/>
      </c>
      <c r="L21" s="103" t="str">
        <f>VLOOKUP(D21,'PMS100 (2)'!B:AD,29,0)</f>
        <v>/</v>
      </c>
      <c r="M21" s="103">
        <f>VLOOKUP(D21,'PMS100 (2)'!B:AF,31,0)</f>
        <v>0</v>
      </c>
      <c r="N21" s="108">
        <f>IF(F21&gt;1,VLOOKUP(D21,'PMS100 (2)'!B:R,17,FALSE),"")</f>
        <v>45924</v>
      </c>
      <c r="O21" s="108">
        <f>IF(G21&gt;1,VLOOKUP(D21,'PMS100 (2)'!B:T,19,FALSE),"")</f>
        <v>45929</v>
      </c>
      <c r="P21" s="108" t="str">
        <f>IF(H21&gt;1,VLOOKUP(D21,'PMS100 (2)'!B:V,21,FALSE),"")</f>
        <v>/</v>
      </c>
      <c r="Q21" s="108">
        <f>IF(I21&gt;1,VLOOKUP(D21,'PMS100 (2)'!B:X,23,FALSE),"")</f>
        <v>45932</v>
      </c>
      <c r="R21" s="108" t="str">
        <f>IF(J21&gt;1,VLOOKUP(D21,'PMS100 (2)'!B:Z,25,FALSE),"/")</f>
        <v xml:space="preserve"> /</v>
      </c>
      <c r="S21" s="108" t="str">
        <f>IF(K21&gt;1,VLOOKUP(D21,'PMS100 (2)'!B:AA,26,FALSE),"")</f>
        <v/>
      </c>
      <c r="T21" s="108" t="str">
        <f>IF(L21&gt;1,VLOOKUP(D21,'PMS100 (2)'!B:AC,28,FALSE),"")</f>
        <v>/</v>
      </c>
      <c r="U21" s="108" t="str">
        <f>IF(M21&gt;1,VLOOKUP(D21,'PMS100 (2)'!B:AE,30,FALSE),"")</f>
        <v/>
      </c>
      <c r="Y21" s="51"/>
      <c r="Z21" s="94"/>
      <c r="AA21" s="94"/>
      <c r="AB21" s="94"/>
      <c r="AC21" s="94"/>
      <c r="AD21" s="94"/>
      <c r="AE21" s="90"/>
      <c r="AF21" s="47"/>
      <c r="AG21" s="51"/>
      <c r="AH21" s="51"/>
    </row>
    <row r="22" spans="2:34" x14ac:dyDescent="0.25">
      <c r="B22" s="46"/>
      <c r="C22" s="46"/>
      <c r="D22" s="46" t="s">
        <v>81</v>
      </c>
      <c r="E22" s="46">
        <v>0</v>
      </c>
      <c r="F22" s="103">
        <f>VLOOKUP(D22,'PMS100 (2)'!B:S,18,0)</f>
        <v>155</v>
      </c>
      <c r="G22" s="103">
        <f>VLOOKUP(D22,'PMS100 (2)'!B:U,20,0)</f>
        <v>155</v>
      </c>
      <c r="H22" s="103" t="str">
        <f>VLOOKUP(D22,'PMS100 (2)'!B:W,22,0)</f>
        <v/>
      </c>
      <c r="I22" s="103">
        <f>VLOOKUP(D22,'PMS100 (2)'!B:Y,24,0)</f>
        <v>155</v>
      </c>
      <c r="J22" s="103" t="str">
        <f>VLOOKUP(D22,'PMS100 (2)'!B:Z,25,0)</f>
        <v xml:space="preserve"> /</v>
      </c>
      <c r="K22" s="103">
        <f>VLOOKUP(D22,'PMS100 (2)'!B:AB,27,0)</f>
        <v>155</v>
      </c>
      <c r="L22" s="103" t="str">
        <f>VLOOKUP(D22,'PMS100 (2)'!B:AD,29,0)</f>
        <v>/</v>
      </c>
      <c r="M22" s="103">
        <f>VLOOKUP(D22,'PMS100 (2)'!B:AF,31,0)</f>
        <v>0</v>
      </c>
      <c r="N22" s="108">
        <f>IF(F22&gt;1,VLOOKUP(D22,'PMS100 (2)'!B:R,17,FALSE),"")</f>
        <v>45926</v>
      </c>
      <c r="O22" s="108">
        <f>IF(G22&gt;1,VLOOKUP(D22,'PMS100 (2)'!B:T,19,FALSE),"")</f>
        <v>45926</v>
      </c>
      <c r="P22" s="108" t="str">
        <f>IF(H22&gt;1,VLOOKUP(D22,'PMS100 (2)'!B:V,21,FALSE),"")</f>
        <v>/</v>
      </c>
      <c r="Q22" s="108">
        <f>IF(I22&gt;1,VLOOKUP(D22,'PMS100 (2)'!B:X,23,FALSE),"")</f>
        <v>45929</v>
      </c>
      <c r="R22" s="108" t="str">
        <f>IF(J22&gt;1,VLOOKUP(D22,'PMS100 (2)'!B:Z,25,FALSE),"/")</f>
        <v xml:space="preserve"> /</v>
      </c>
      <c r="S22" s="108">
        <f>IF(K22&gt;1,VLOOKUP(D22,'PMS100 (2)'!B:AA,26,FALSE),"")</f>
        <v>45930</v>
      </c>
      <c r="T22" s="108" t="str">
        <f>IF(L22&gt;1,VLOOKUP(D22,'PMS100 (2)'!B:AC,28,FALSE),"")</f>
        <v>/</v>
      </c>
      <c r="U22" s="108" t="str">
        <f>IF(M22&gt;1,VLOOKUP(D22,'PMS100 (2)'!B:AE,30,FALSE),"")</f>
        <v/>
      </c>
      <c r="Y22" s="51"/>
      <c r="Z22" s="94"/>
      <c r="AA22" s="94"/>
      <c r="AB22" s="94"/>
      <c r="AC22" s="94"/>
      <c r="AD22" s="94"/>
      <c r="AE22" s="90"/>
      <c r="AF22" s="47"/>
      <c r="AG22" s="51"/>
      <c r="AH22" s="51"/>
    </row>
    <row r="23" spans="2:34" x14ac:dyDescent="0.25">
      <c r="B23" s="46"/>
      <c r="C23" s="46"/>
      <c r="D23" s="46" t="s">
        <v>82</v>
      </c>
      <c r="E23" s="46">
        <v>0</v>
      </c>
      <c r="F23" s="103">
        <f>VLOOKUP(D23,'PMS100 (2)'!B:S,18,0)</f>
        <v>154</v>
      </c>
      <c r="G23" s="103">
        <f>VLOOKUP(D23,'PMS100 (2)'!B:U,20,0)</f>
        <v>154</v>
      </c>
      <c r="H23" s="103" t="str">
        <f>VLOOKUP(D23,'PMS100 (2)'!B:W,22,0)</f>
        <v/>
      </c>
      <c r="I23" s="103">
        <f>VLOOKUP(D23,'PMS100 (2)'!B:Y,24,0)</f>
        <v>154</v>
      </c>
      <c r="J23" s="103" t="str">
        <f>VLOOKUP(D23,'PMS100 (2)'!B:Z,25,0)</f>
        <v xml:space="preserve"> /</v>
      </c>
      <c r="K23" s="103">
        <f>VLOOKUP(D23,'PMS100 (2)'!B:AB,27,0)</f>
        <v>154</v>
      </c>
      <c r="L23" s="103" t="str">
        <f>VLOOKUP(D23,'PMS100 (2)'!B:AD,29,0)</f>
        <v>/</v>
      </c>
      <c r="M23" s="103">
        <f>VLOOKUP(D23,'PMS100 (2)'!B:AF,31,0)</f>
        <v>0</v>
      </c>
      <c r="N23" s="108">
        <f>IF(F23&gt;1,VLOOKUP(D23,'PMS100 (2)'!B:R,17,FALSE),"")</f>
        <v>45925</v>
      </c>
      <c r="O23" s="108">
        <f>IF(G23&gt;1,VLOOKUP(D23,'PMS100 (2)'!B:T,19,FALSE),"")</f>
        <v>45926</v>
      </c>
      <c r="P23" s="108" t="str">
        <f>IF(H23&gt;1,VLOOKUP(D23,'PMS100 (2)'!B:V,21,FALSE),"")</f>
        <v>/</v>
      </c>
      <c r="Q23" s="108">
        <f>IF(I23&gt;1,VLOOKUP(D23,'PMS100 (2)'!B:X,23,FALSE),"")</f>
        <v>45929</v>
      </c>
      <c r="R23" s="108" t="str">
        <f>IF(J23&gt;1,VLOOKUP(D23,'PMS100 (2)'!B:Z,25,FALSE),"/")</f>
        <v xml:space="preserve"> /</v>
      </c>
      <c r="S23" s="108">
        <f>IF(K23&gt;1,VLOOKUP(D23,'PMS100 (2)'!B:AA,26,FALSE),"")</f>
        <v>45930</v>
      </c>
      <c r="T23" s="108" t="str">
        <f>IF(L23&gt;1,VLOOKUP(D23,'PMS100 (2)'!B:AC,28,FALSE),"")</f>
        <v>/</v>
      </c>
      <c r="U23" s="108" t="str">
        <f>IF(M23&gt;1,VLOOKUP(D23,'PMS100 (2)'!B:AE,30,FALSE),"")</f>
        <v/>
      </c>
      <c r="Y23" s="51"/>
      <c r="Z23" s="94"/>
      <c r="AA23" s="94"/>
      <c r="AB23" s="94"/>
      <c r="AC23" s="94"/>
      <c r="AD23" s="94"/>
      <c r="AE23" s="90"/>
      <c r="AF23" s="47"/>
      <c r="AG23" s="51"/>
      <c r="AH23" s="51"/>
    </row>
    <row r="24" spans="2:34" x14ac:dyDescent="0.25">
      <c r="B24" s="46"/>
      <c r="C24" s="46"/>
      <c r="D24" s="46" t="s">
        <v>83</v>
      </c>
      <c r="E24" s="46">
        <v>0</v>
      </c>
      <c r="F24" s="103">
        <f>VLOOKUP(D24,'PMS100 (2)'!B:S,18,0)</f>
        <v>153</v>
      </c>
      <c r="G24" s="103">
        <f>VLOOKUP(D24,'PMS100 (2)'!B:U,20,0)</f>
        <v>153</v>
      </c>
      <c r="H24" s="103" t="str">
        <f>VLOOKUP(D24,'PMS100 (2)'!B:W,22,0)</f>
        <v/>
      </c>
      <c r="I24" s="103">
        <f>VLOOKUP(D24,'PMS100 (2)'!B:Y,24,0)</f>
        <v>153</v>
      </c>
      <c r="J24" s="103" t="str">
        <f>VLOOKUP(D24,'PMS100 (2)'!B:Z,25,0)</f>
        <v xml:space="preserve"> /</v>
      </c>
      <c r="K24" s="103">
        <f>VLOOKUP(D24,'PMS100 (2)'!B:AB,27,0)</f>
        <v>153</v>
      </c>
      <c r="L24" s="103">
        <f>VLOOKUP(D24,'PMS100 (2)'!B:AD,29,0)</f>
        <v>153</v>
      </c>
      <c r="M24" s="103">
        <f>VLOOKUP(D24,'PMS100 (2)'!B:AF,31,0)</f>
        <v>0</v>
      </c>
      <c r="N24" s="108">
        <f>IF(F24&gt;1,VLOOKUP(D24,'PMS100 (2)'!B:R,17,FALSE),"")</f>
        <v>45926</v>
      </c>
      <c r="O24" s="108">
        <f>IF(G24&gt;1,VLOOKUP(D24,'PMS100 (2)'!B:T,19,FALSE),"")</f>
        <v>45926</v>
      </c>
      <c r="P24" s="108" t="str">
        <f>IF(H24&gt;1,VLOOKUP(D24,'PMS100 (2)'!B:V,21,FALSE),"")</f>
        <v>/</v>
      </c>
      <c r="Q24" s="108">
        <f>IF(I24&gt;1,VLOOKUP(D24,'PMS100 (2)'!B:X,23,FALSE),"")</f>
        <v>45929</v>
      </c>
      <c r="R24" s="108" t="str">
        <f>IF(J24&gt;1,VLOOKUP(D24,'PMS100 (2)'!B:Z,25,FALSE),"/")</f>
        <v xml:space="preserve"> /</v>
      </c>
      <c r="S24" s="108">
        <f>IF(K24&gt;1,VLOOKUP(D24,'PMS100 (2)'!B:AA,26,FALSE),"")</f>
        <v>45937</v>
      </c>
      <c r="T24" s="108">
        <f>IF(L24&gt;1,VLOOKUP(D24,'PMS100 (2)'!B:AC,28,FALSE),"")</f>
        <v>45937</v>
      </c>
      <c r="U24" s="108" t="str">
        <f>IF(M24&gt;1,VLOOKUP(D24,'PMS100 (2)'!B:AE,30,FALSE),"")</f>
        <v/>
      </c>
      <c r="Y24" s="51"/>
      <c r="Z24" s="94"/>
      <c r="AA24" s="94"/>
      <c r="AB24" s="94"/>
      <c r="AC24" s="94"/>
      <c r="AD24" s="94"/>
      <c r="AE24" s="90"/>
      <c r="AF24" s="47"/>
      <c r="AG24" s="51"/>
      <c r="AH24" s="51"/>
    </row>
    <row r="25" spans="2:34" x14ac:dyDescent="0.25">
      <c r="B25" s="46"/>
      <c r="C25" s="46"/>
      <c r="D25" s="46" t="s">
        <v>88</v>
      </c>
      <c r="E25" s="46">
        <v>0</v>
      </c>
      <c r="F25" s="103">
        <f>VLOOKUP(D25,'PMS100 (2)'!B:S,18,0)</f>
        <v>156</v>
      </c>
      <c r="G25" s="103" t="str">
        <f>VLOOKUP(D25,'PMS100 (2)'!B:U,20,0)</f>
        <v/>
      </c>
      <c r="H25" s="103" t="str">
        <f>VLOOKUP(D25,'PMS100 (2)'!B:W,22,0)</f>
        <v/>
      </c>
      <c r="I25" s="103" t="str">
        <f>VLOOKUP(D25,'PMS100 (2)'!B:Y,24,0)</f>
        <v/>
      </c>
      <c r="J25" s="103" t="str">
        <f>VLOOKUP(D25,'PMS100 (2)'!B:Z,25,0)</f>
        <v xml:space="preserve"> /</v>
      </c>
      <c r="K25" s="103" t="str">
        <f>VLOOKUP(D25,'PMS100 (2)'!B:AB,27,0)</f>
        <v/>
      </c>
      <c r="L25" s="103" t="str">
        <f>VLOOKUP(D25,'PMS100 (2)'!B:AD,29,0)</f>
        <v>/</v>
      </c>
      <c r="M25" s="103">
        <f>VLOOKUP(D25,'PMS100 (2)'!B:AF,31,0)</f>
        <v>0</v>
      </c>
      <c r="N25" s="108">
        <f>IF(F25&gt;1,VLOOKUP(D25,'PMS100 (2)'!B:R,17,FALSE),"")</f>
        <v>45919</v>
      </c>
      <c r="O25" s="108" t="str">
        <f>IF(G25&gt;1,VLOOKUP(D25,'PMS100 (2)'!B:T,19,FALSE),"")</f>
        <v/>
      </c>
      <c r="P25" s="108" t="str">
        <f>IF(H25&gt;1,VLOOKUP(D25,'PMS100 (2)'!B:V,21,FALSE),"")</f>
        <v>/</v>
      </c>
      <c r="Q25" s="108" t="str">
        <f>IF(I25&gt;1,VLOOKUP(D25,'PMS100 (2)'!B:X,23,FALSE),"")</f>
        <v/>
      </c>
      <c r="R25" s="108" t="str">
        <f>IF(J25&gt;1,VLOOKUP(D25,'PMS100 (2)'!B:Z,25,FALSE),"/")</f>
        <v xml:space="preserve"> /</v>
      </c>
      <c r="S25" s="108" t="str">
        <f>IF(K25&gt;1,VLOOKUP(D25,'PMS100 (2)'!B:AA,26,FALSE),"")</f>
        <v/>
      </c>
      <c r="T25" s="108" t="str">
        <f>IF(L25&gt;1,VLOOKUP(D25,'PMS100 (2)'!B:AC,28,FALSE),"")</f>
        <v>/</v>
      </c>
      <c r="U25" s="108" t="str">
        <f>IF(M25&gt;1,VLOOKUP(D25,'PMS100 (2)'!B:AE,30,FALSE),"")</f>
        <v/>
      </c>
      <c r="Y25" s="51"/>
      <c r="Z25" s="94"/>
      <c r="AA25" s="94"/>
      <c r="AB25" s="94"/>
      <c r="AC25" s="94"/>
      <c r="AD25" s="94"/>
      <c r="AE25" s="90"/>
      <c r="AF25" s="47"/>
      <c r="AG25" s="51"/>
      <c r="AH25" s="51"/>
    </row>
    <row r="26" spans="2:34" x14ac:dyDescent="0.25">
      <c r="B26" s="46"/>
      <c r="C26" s="46"/>
      <c r="D26" s="46" t="s">
        <v>89</v>
      </c>
      <c r="E26" s="46">
        <v>0</v>
      </c>
      <c r="F26" s="103">
        <f>VLOOKUP(D26,'PMS100 (2)'!B:S,18,0)</f>
        <v>156</v>
      </c>
      <c r="G26" s="103">
        <f>VLOOKUP(D26,'PMS100 (2)'!B:U,20,0)</f>
        <v>156</v>
      </c>
      <c r="H26" s="103" t="str">
        <f>VLOOKUP(D26,'PMS100 (2)'!B:W,22,0)</f>
        <v/>
      </c>
      <c r="I26" s="103" t="str">
        <f>VLOOKUP(D26,'PMS100 (2)'!B:Y,24,0)</f>
        <v/>
      </c>
      <c r="J26" s="103" t="str">
        <f>VLOOKUP(D26,'PMS100 (2)'!B:Z,25,0)</f>
        <v xml:space="preserve"> /</v>
      </c>
      <c r="K26" s="103" t="str">
        <f>VLOOKUP(D26,'PMS100 (2)'!B:AB,27,0)</f>
        <v/>
      </c>
      <c r="L26" s="103">
        <f>VLOOKUP(D26,'PMS100 (2)'!B:AD,29,0)</f>
        <v>156</v>
      </c>
      <c r="M26" s="103">
        <f>VLOOKUP(D26,'PMS100 (2)'!B:AF,31,0)</f>
        <v>0</v>
      </c>
      <c r="N26" s="108">
        <f>IF(F26&gt;1,VLOOKUP(D26,'PMS100 (2)'!B:R,17,FALSE),"")</f>
        <v>45922</v>
      </c>
      <c r="O26" s="108">
        <f>IF(G26&gt;1,VLOOKUP(D26,'PMS100 (2)'!B:T,19,FALSE),"")</f>
        <v>45937</v>
      </c>
      <c r="P26" s="108" t="str">
        <f>IF(H26&gt;1,VLOOKUP(D26,'PMS100 (2)'!B:V,21,FALSE),"")</f>
        <v>/</v>
      </c>
      <c r="Q26" s="108" t="str">
        <f>IF(I26&gt;1,VLOOKUP(D26,'PMS100 (2)'!B:X,23,FALSE),"")</f>
        <v/>
      </c>
      <c r="R26" s="108" t="str">
        <f>IF(J26&gt;1,VLOOKUP(D26,'PMS100 (2)'!B:Z,25,FALSE),"/")</f>
        <v xml:space="preserve"> /</v>
      </c>
      <c r="S26" s="108" t="str">
        <f>IF(K26&gt;1,VLOOKUP(D26,'PMS100 (2)'!B:AA,26,FALSE),"")</f>
        <v/>
      </c>
      <c r="T26" s="108">
        <f>IF(L26&gt;1,VLOOKUP(D26,'PMS100 (2)'!B:AC,28,FALSE),"")</f>
        <v>45937</v>
      </c>
      <c r="U26" s="108" t="str">
        <f>IF(M26&gt;1,VLOOKUP(D26,'PMS100 (2)'!B:AE,30,FALSE),"")</f>
        <v/>
      </c>
      <c r="Y26" s="51"/>
      <c r="Z26" s="94"/>
      <c r="AA26" s="89"/>
      <c r="AB26" s="89"/>
      <c r="AC26" s="89"/>
      <c r="AD26" s="89"/>
      <c r="AE26" s="90"/>
      <c r="AF26" s="47"/>
      <c r="AG26" s="51"/>
      <c r="AH26" s="51"/>
    </row>
    <row r="27" spans="2:34" x14ac:dyDescent="0.25">
      <c r="B27" s="46"/>
      <c r="C27" s="46"/>
      <c r="D27" s="46" t="s">
        <v>90</v>
      </c>
      <c r="E27" s="46">
        <v>0</v>
      </c>
      <c r="F27" s="103">
        <f>VLOOKUP(D27,'PMS100 (2)'!B:S,18,0)</f>
        <v>155</v>
      </c>
      <c r="G27" s="103">
        <f>VLOOKUP(D27,'PMS100 (2)'!B:U,20,0)</f>
        <v>155</v>
      </c>
      <c r="H27" s="103" t="str">
        <f>VLOOKUP(D27,'PMS100 (2)'!B:W,22,0)</f>
        <v/>
      </c>
      <c r="I27" s="103">
        <f>VLOOKUP(D27,'PMS100 (2)'!B:Y,24,0)</f>
        <v>155</v>
      </c>
      <c r="J27" s="103" t="str">
        <f>VLOOKUP(D27,'PMS100 (2)'!B:Z,25,0)</f>
        <v xml:space="preserve"> /</v>
      </c>
      <c r="K27" s="103">
        <f>VLOOKUP(D27,'PMS100 (2)'!B:AB,27,0)</f>
        <v>155</v>
      </c>
      <c r="L27" s="103" t="str">
        <f>VLOOKUP(D27,'PMS100 (2)'!B:AD,29,0)</f>
        <v>/</v>
      </c>
      <c r="M27" s="103">
        <f>VLOOKUP(D27,'PMS100 (2)'!B:AF,31,0)</f>
        <v>0</v>
      </c>
      <c r="N27" s="108">
        <f>IF(F27&gt;1,VLOOKUP(D27,'PMS100 (2)'!B:R,17,FALSE),"")</f>
        <v>45922</v>
      </c>
      <c r="O27" s="108">
        <f>IF(G27&gt;1,VLOOKUP(D27,'PMS100 (2)'!B:T,19,FALSE),"")</f>
        <v>45923</v>
      </c>
      <c r="P27" s="108" t="str">
        <f>IF(H27&gt;1,VLOOKUP(D27,'PMS100 (2)'!B:V,21,FALSE),"")</f>
        <v>/</v>
      </c>
      <c r="Q27" s="108">
        <f>IF(I27&gt;1,VLOOKUP(D27,'PMS100 (2)'!B:X,23,FALSE),"")</f>
        <v>45925</v>
      </c>
      <c r="R27" s="108" t="str">
        <f>IF(J27&gt;1,VLOOKUP(D27,'PMS100 (2)'!B:Z,25,FALSE),"/")</f>
        <v xml:space="preserve"> /</v>
      </c>
      <c r="S27" s="108">
        <f>IF(K27&gt;1,VLOOKUP(D27,'PMS100 (2)'!B:AA,26,FALSE),"")</f>
        <v>45927</v>
      </c>
      <c r="T27" s="108" t="str">
        <f>IF(L27&gt;1,VLOOKUP(D27,'PMS100 (2)'!B:AC,28,FALSE),"")</f>
        <v>/</v>
      </c>
      <c r="U27" s="108" t="str">
        <f>IF(M27&gt;1,VLOOKUP(D27,'PMS100 (2)'!B:AE,30,FALSE),"")</f>
        <v/>
      </c>
      <c r="Y27" s="51"/>
      <c r="Z27" s="94"/>
      <c r="AA27" s="89"/>
      <c r="AB27" s="89"/>
      <c r="AC27" s="89"/>
      <c r="AD27" s="89"/>
      <c r="AE27" s="90"/>
      <c r="AF27" s="47"/>
      <c r="AG27" s="51"/>
      <c r="AH27" s="51"/>
    </row>
    <row r="28" spans="2:34" x14ac:dyDescent="0.25">
      <c r="B28" s="46"/>
      <c r="C28" s="46"/>
      <c r="D28" s="46" t="s">
        <v>91</v>
      </c>
      <c r="E28" s="46">
        <v>0</v>
      </c>
      <c r="F28" s="103">
        <f>VLOOKUP(D28,'PMS100 (2)'!B:S,18,0)</f>
        <v>154</v>
      </c>
      <c r="G28" s="103">
        <f>VLOOKUP(D28,'PMS100 (2)'!B:U,20,0)</f>
        <v>154</v>
      </c>
      <c r="H28" s="103" t="str">
        <f>VLOOKUP(D28,'PMS100 (2)'!B:W,22,0)</f>
        <v/>
      </c>
      <c r="I28" s="103">
        <f>VLOOKUP(D28,'PMS100 (2)'!B:Y,24,0)</f>
        <v>154</v>
      </c>
      <c r="J28" s="103" t="str">
        <f>VLOOKUP(D28,'PMS100 (2)'!B:Z,25,0)</f>
        <v xml:space="preserve"> /</v>
      </c>
      <c r="K28" s="103">
        <f>VLOOKUP(D28,'PMS100 (2)'!B:AB,27,0)</f>
        <v>154</v>
      </c>
      <c r="L28" s="103" t="str">
        <f>VLOOKUP(D28,'PMS100 (2)'!B:AD,29,0)</f>
        <v>/</v>
      </c>
      <c r="M28" s="103">
        <f>VLOOKUP(D28,'PMS100 (2)'!B:AF,31,0)</f>
        <v>0</v>
      </c>
      <c r="N28" s="108">
        <f>IF(F28&gt;1,VLOOKUP(D28,'PMS100 (2)'!B:R,17,FALSE),"")</f>
        <v>45922</v>
      </c>
      <c r="O28" s="108">
        <f>IF(G28&gt;1,VLOOKUP(D28,'PMS100 (2)'!B:T,19,FALSE),"")</f>
        <v>45923</v>
      </c>
      <c r="P28" s="108" t="str">
        <f>IF(H28&gt;1,VLOOKUP(D28,'PMS100 (2)'!B:V,21,FALSE),"")</f>
        <v>/</v>
      </c>
      <c r="Q28" s="108">
        <f>IF(I28&gt;1,VLOOKUP(D28,'PMS100 (2)'!B:X,23,FALSE),"")</f>
        <v>45925</v>
      </c>
      <c r="R28" s="108" t="str">
        <f>IF(J28&gt;1,VLOOKUP(D28,'PMS100 (2)'!B:Z,25,FALSE),"/")</f>
        <v xml:space="preserve"> /</v>
      </c>
      <c r="S28" s="108">
        <f>IF(K28&gt;1,VLOOKUP(D28,'PMS100 (2)'!B:AA,26,FALSE),"")</f>
        <v>45926</v>
      </c>
      <c r="T28" s="108" t="str">
        <f>IF(L28&gt;1,VLOOKUP(D28,'PMS100 (2)'!B:AC,28,FALSE),"")</f>
        <v>/</v>
      </c>
      <c r="U28" s="108" t="str">
        <f>IF(M28&gt;1,VLOOKUP(D28,'PMS100 (2)'!B:AE,30,FALSE),"")</f>
        <v/>
      </c>
      <c r="Y28" s="51"/>
      <c r="Z28" s="94"/>
      <c r="AA28" s="89"/>
      <c r="AB28" s="89"/>
      <c r="AC28" s="89"/>
      <c r="AD28" s="89"/>
      <c r="AE28" s="90"/>
      <c r="AF28" s="47"/>
      <c r="AG28" s="51"/>
      <c r="AH28" s="51"/>
    </row>
    <row r="29" spans="2:34" x14ac:dyDescent="0.25">
      <c r="B29" s="46"/>
      <c r="C29" s="46"/>
      <c r="D29" s="46" t="s">
        <v>92</v>
      </c>
      <c r="E29" s="46">
        <v>0</v>
      </c>
      <c r="F29" s="103">
        <f>VLOOKUP(D29,'PMS100 (2)'!B:S,18,0)</f>
        <v>154</v>
      </c>
      <c r="G29" s="103">
        <f>VLOOKUP(D29,'PMS100 (2)'!B:U,20,0)</f>
        <v>154</v>
      </c>
      <c r="H29" s="103" t="str">
        <f>VLOOKUP(D29,'PMS100 (2)'!B:W,22,0)</f>
        <v/>
      </c>
      <c r="I29" s="103">
        <f>VLOOKUP(D29,'PMS100 (2)'!B:Y,24,0)</f>
        <v>154</v>
      </c>
      <c r="J29" s="103" t="str">
        <f>VLOOKUP(D29,'PMS100 (2)'!B:Z,25,0)</f>
        <v xml:space="preserve"> /</v>
      </c>
      <c r="K29" s="103">
        <f>VLOOKUP(D29,'PMS100 (2)'!B:AB,27,0)</f>
        <v>154</v>
      </c>
      <c r="L29" s="103" t="str">
        <f>VLOOKUP(D29,'PMS100 (2)'!B:AD,29,0)</f>
        <v>/</v>
      </c>
      <c r="M29" s="103">
        <f>VLOOKUP(D29,'PMS100 (2)'!B:AF,31,0)</f>
        <v>0</v>
      </c>
      <c r="N29" s="108">
        <f>IF(F29&gt;1,VLOOKUP(D29,'PMS100 (2)'!B:R,17,FALSE),"")</f>
        <v>45922</v>
      </c>
      <c r="O29" s="108">
        <f>IF(G29&gt;1,VLOOKUP(D29,'PMS100 (2)'!B:T,19,FALSE),"")</f>
        <v>45923</v>
      </c>
      <c r="P29" s="108" t="str">
        <f>IF(H29&gt;1,VLOOKUP(D29,'PMS100 (2)'!B:V,21,FALSE),"")</f>
        <v>/</v>
      </c>
      <c r="Q29" s="108">
        <f>IF(I29&gt;1,VLOOKUP(D29,'PMS100 (2)'!B:X,23,FALSE),"")</f>
        <v>45926</v>
      </c>
      <c r="R29" s="108" t="str">
        <f>IF(J29&gt;1,VLOOKUP(D29,'PMS100 (2)'!B:Z,25,FALSE),"/")</f>
        <v xml:space="preserve"> /</v>
      </c>
      <c r="S29" s="108">
        <f>IF(K29&gt;1,VLOOKUP(D29,'PMS100 (2)'!B:AA,26,FALSE),"")</f>
        <v>45926</v>
      </c>
      <c r="T29" s="108" t="str">
        <f>IF(L29&gt;1,VLOOKUP(D29,'PMS100 (2)'!B:AC,28,FALSE),"")</f>
        <v>/</v>
      </c>
      <c r="U29" s="108" t="str">
        <f>IF(M29&gt;1,VLOOKUP(D29,'PMS100 (2)'!B:AE,30,FALSE),"")</f>
        <v/>
      </c>
      <c r="Y29" s="51"/>
      <c r="Z29" s="94"/>
      <c r="AA29" s="89"/>
      <c r="AB29" s="89"/>
      <c r="AC29" s="89"/>
      <c r="AD29" s="89"/>
      <c r="AE29" s="90"/>
      <c r="AF29" s="47"/>
      <c r="AG29" s="51"/>
      <c r="AH29" s="51"/>
    </row>
    <row r="30" spans="2:34" x14ac:dyDescent="0.25">
      <c r="B30" s="46"/>
      <c r="C30" s="46"/>
      <c r="D30" s="46" t="s">
        <v>93</v>
      </c>
      <c r="E30" s="46">
        <v>0</v>
      </c>
      <c r="F30" s="103">
        <f>VLOOKUP(D30,'PMS100 (2)'!B:S,18,0)</f>
        <v>154</v>
      </c>
      <c r="G30" s="103">
        <f>VLOOKUP(D30,'PMS100 (2)'!B:U,20,0)</f>
        <v>154</v>
      </c>
      <c r="H30" s="103" t="str">
        <f>VLOOKUP(D30,'PMS100 (2)'!B:W,22,0)</f>
        <v/>
      </c>
      <c r="I30" s="103">
        <f>VLOOKUP(D30,'PMS100 (2)'!B:Y,24,0)</f>
        <v>154</v>
      </c>
      <c r="J30" s="103" t="str">
        <f>VLOOKUP(D30,'PMS100 (2)'!B:Z,25,0)</f>
        <v xml:space="preserve"> /</v>
      </c>
      <c r="K30" s="103">
        <f>VLOOKUP(D30,'PMS100 (2)'!B:AB,27,0)</f>
        <v>154</v>
      </c>
      <c r="L30" s="103" t="str">
        <f>VLOOKUP(D30,'PMS100 (2)'!B:AD,29,0)</f>
        <v>/</v>
      </c>
      <c r="M30" s="103">
        <f>VLOOKUP(D30,'PMS100 (2)'!B:AF,31,0)</f>
        <v>0</v>
      </c>
      <c r="N30" s="108">
        <f>IF(F30&gt;1,VLOOKUP(D30,'PMS100 (2)'!B:R,17,FALSE),"")</f>
        <v>45923</v>
      </c>
      <c r="O30" s="108">
        <f>IF(G30&gt;1,VLOOKUP(D30,'PMS100 (2)'!B:T,19,FALSE),"")</f>
        <v>45923</v>
      </c>
      <c r="P30" s="108" t="str">
        <f>IF(H30&gt;1,VLOOKUP(D30,'PMS100 (2)'!B:V,21,FALSE),"")</f>
        <v>/</v>
      </c>
      <c r="Q30" s="108">
        <f>IF(I30&gt;1,VLOOKUP(D30,'PMS100 (2)'!B:X,23,FALSE),"")</f>
        <v>45925</v>
      </c>
      <c r="R30" s="108" t="str">
        <f>IF(J30&gt;1,VLOOKUP(D30,'PMS100 (2)'!B:Z,25,FALSE),"/")</f>
        <v xml:space="preserve"> /</v>
      </c>
      <c r="S30" s="108">
        <f>IF(K30&gt;1,VLOOKUP(D30,'PMS100 (2)'!B:AA,26,FALSE),"")</f>
        <v>45926</v>
      </c>
      <c r="T30" s="108" t="str">
        <f>IF(L30&gt;1,VLOOKUP(D30,'PMS100 (2)'!B:AC,28,FALSE),"")</f>
        <v>/</v>
      </c>
      <c r="U30" s="108" t="str">
        <f>IF(M30&gt;1,VLOOKUP(D30,'PMS100 (2)'!B:AE,30,FALSE),"")</f>
        <v/>
      </c>
      <c r="Y30" s="51"/>
      <c r="Z30" s="51"/>
      <c r="AA30" s="51"/>
      <c r="AB30" s="51"/>
      <c r="AC30" s="51"/>
      <c r="AD30" s="51"/>
      <c r="AE30" s="51"/>
      <c r="AF30" s="51"/>
      <c r="AG30" s="51"/>
      <c r="AH30" s="51"/>
    </row>
    <row r="31" spans="2:34" x14ac:dyDescent="0.25">
      <c r="B31" s="46"/>
      <c r="C31" s="46"/>
      <c r="D31" s="46" t="s">
        <v>98</v>
      </c>
      <c r="E31" s="46">
        <v>0</v>
      </c>
      <c r="F31" s="103">
        <f>VLOOKUP(D31,'PMS100 (2)'!B:S,18,0)</f>
        <v>155</v>
      </c>
      <c r="G31" s="103">
        <f>VLOOKUP(D31,'PMS100 (2)'!B:U,20,0)</f>
        <v>155</v>
      </c>
      <c r="H31" s="103" t="str">
        <f>VLOOKUP(D31,'PMS100 (2)'!B:W,22,0)</f>
        <v/>
      </c>
      <c r="I31" s="103">
        <f>VLOOKUP(D31,'PMS100 (2)'!B:Y,24,0)</f>
        <v>155</v>
      </c>
      <c r="J31" s="103" t="str">
        <f>VLOOKUP(D31,'PMS100 (2)'!B:Z,25,0)</f>
        <v xml:space="preserve"> /</v>
      </c>
      <c r="K31" s="103">
        <f>VLOOKUP(D31,'PMS100 (2)'!B:AB,27,0)</f>
        <v>154</v>
      </c>
      <c r="L31" s="103" t="str">
        <f>VLOOKUP(D31,'PMS100 (2)'!B:AD,29,0)</f>
        <v>/</v>
      </c>
      <c r="M31" s="103">
        <f>VLOOKUP(D31,'PMS100 (2)'!B:AF,31,0)</f>
        <v>0</v>
      </c>
      <c r="N31" s="108">
        <f>IF(F31&gt;1,VLOOKUP(D31,'PMS100 (2)'!B:R,17,FALSE),"")</f>
        <v>45923</v>
      </c>
      <c r="O31" s="108">
        <f>IF(G31&gt;1,VLOOKUP(D31,'PMS100 (2)'!B:T,19,FALSE),"")</f>
        <v>45925</v>
      </c>
      <c r="P31" s="108" t="str">
        <f>IF(H31&gt;1,VLOOKUP(D31,'PMS100 (2)'!B:V,21,FALSE),"")</f>
        <v>/</v>
      </c>
      <c r="Q31" s="108">
        <f>IF(I31&gt;1,VLOOKUP(D31,'PMS100 (2)'!B:X,23,FALSE),"")</f>
        <v>45929</v>
      </c>
      <c r="R31" s="108" t="str">
        <f>IF(J31&gt;1,VLOOKUP(D31,'PMS100 (2)'!B:Z,25,FALSE),"/")</f>
        <v xml:space="preserve"> /</v>
      </c>
      <c r="S31" s="108">
        <f>IF(K31&gt;1,VLOOKUP(D31,'PMS100 (2)'!B:AA,26,FALSE),"")</f>
        <v>45930</v>
      </c>
      <c r="T31" s="108" t="str">
        <f>IF(L31&gt;1,VLOOKUP(D31,'PMS100 (2)'!B:AC,28,FALSE),"")</f>
        <v>/</v>
      </c>
      <c r="U31" s="108" t="str">
        <f>IF(M31&gt;1,VLOOKUP(D31,'PMS100 (2)'!B:AE,30,FALSE),"")</f>
        <v/>
      </c>
      <c r="Y31" s="51"/>
      <c r="Z31" s="51"/>
      <c r="AA31" s="51"/>
      <c r="AB31" s="51"/>
      <c r="AC31" s="51"/>
      <c r="AD31" s="51"/>
      <c r="AE31" s="51"/>
      <c r="AF31" s="51"/>
      <c r="AG31" s="51"/>
      <c r="AH31" s="51"/>
    </row>
    <row r="32" spans="2:34" x14ac:dyDescent="0.25">
      <c r="B32" s="46"/>
      <c r="C32" s="46"/>
      <c r="D32" s="46" t="s">
        <v>99</v>
      </c>
      <c r="E32" s="46">
        <v>0</v>
      </c>
      <c r="F32" s="103">
        <f>VLOOKUP(D32,'PMS100 (2)'!B:S,18,0)</f>
        <v>156</v>
      </c>
      <c r="G32" s="103">
        <f>VLOOKUP(D32,'PMS100 (2)'!B:U,20,0)</f>
        <v>156</v>
      </c>
      <c r="H32" s="103" t="str">
        <f>VLOOKUP(D32,'PMS100 (2)'!B:W,22,0)</f>
        <v/>
      </c>
      <c r="I32" s="103">
        <f>VLOOKUP(D32,'PMS100 (2)'!B:Y,24,0)</f>
        <v>156</v>
      </c>
      <c r="J32" s="103" t="str">
        <f>VLOOKUP(D32,'PMS100 (2)'!B:Z,25,0)</f>
        <v xml:space="preserve"> /</v>
      </c>
      <c r="K32" s="103">
        <f>VLOOKUP(D32,'PMS100 (2)'!B:AB,27,0)</f>
        <v>156</v>
      </c>
      <c r="L32" s="103" t="str">
        <f>VLOOKUP(D32,'PMS100 (2)'!B:AD,29,0)</f>
        <v>/</v>
      </c>
      <c r="M32" s="103">
        <f>VLOOKUP(D32,'PMS100 (2)'!B:AF,31,0)</f>
        <v>0</v>
      </c>
      <c r="N32" s="108">
        <f>IF(F32&gt;1,VLOOKUP(D32,'PMS100 (2)'!B:R,17,FALSE),"")</f>
        <v>45923</v>
      </c>
      <c r="O32" s="108">
        <f>IF(G32&gt;1,VLOOKUP(D32,'PMS100 (2)'!B:T,19,FALSE),"")</f>
        <v>45925</v>
      </c>
      <c r="P32" s="108" t="str">
        <f>IF(H32&gt;1,VLOOKUP(D32,'PMS100 (2)'!B:V,21,FALSE),"")</f>
        <v>/</v>
      </c>
      <c r="Q32" s="108">
        <f>IF(I32&gt;1,VLOOKUP(D32,'PMS100 (2)'!B:X,23,FALSE),"")</f>
        <v>45929</v>
      </c>
      <c r="R32" s="108" t="str">
        <f>IF(J32&gt;1,VLOOKUP(D32,'PMS100 (2)'!B:Z,25,FALSE),"/")</f>
        <v xml:space="preserve"> /</v>
      </c>
      <c r="S32" s="108">
        <f>IF(K32&gt;1,VLOOKUP(D32,'PMS100 (2)'!B:AA,26,FALSE),"")</f>
        <v>45933</v>
      </c>
      <c r="T32" s="108" t="str">
        <f>IF(L32&gt;1,VLOOKUP(D32,'PMS100 (2)'!B:AC,28,FALSE),"")</f>
        <v>/</v>
      </c>
      <c r="U32" s="108" t="str">
        <f>IF(M32&gt;1,VLOOKUP(D32,'PMS100 (2)'!B:AE,30,FALSE),"")</f>
        <v/>
      </c>
      <c r="Y32" s="51"/>
      <c r="Z32" s="51"/>
      <c r="AA32" s="51"/>
      <c r="AB32" s="51"/>
      <c r="AC32" s="51"/>
      <c r="AD32" s="51"/>
      <c r="AE32" s="51"/>
      <c r="AF32" s="51"/>
      <c r="AG32" s="51"/>
      <c r="AH32" s="51"/>
    </row>
    <row r="33" spans="2:34" x14ac:dyDescent="0.25">
      <c r="B33" s="46"/>
      <c r="C33" s="46"/>
      <c r="D33" s="46" t="s">
        <v>100</v>
      </c>
      <c r="E33" s="46">
        <v>0</v>
      </c>
      <c r="F33" s="103">
        <f>VLOOKUP(D33,'PMS100 (2)'!B:S,18,0)</f>
        <v>154</v>
      </c>
      <c r="G33" s="103">
        <f>VLOOKUP(D33,'PMS100 (2)'!B:U,20,0)</f>
        <v>154</v>
      </c>
      <c r="H33" s="103" t="str">
        <f>VLOOKUP(D33,'PMS100 (2)'!B:W,22,0)</f>
        <v/>
      </c>
      <c r="I33" s="103">
        <f>VLOOKUP(D33,'PMS100 (2)'!B:Y,24,0)</f>
        <v>154</v>
      </c>
      <c r="J33" s="103" t="str">
        <f>VLOOKUP(D33,'PMS100 (2)'!B:Z,25,0)</f>
        <v xml:space="preserve"> /</v>
      </c>
      <c r="K33" s="103">
        <f>VLOOKUP(D33,'PMS100 (2)'!B:AB,27,0)</f>
        <v>154</v>
      </c>
      <c r="L33" s="103" t="str">
        <f>VLOOKUP(D33,'PMS100 (2)'!B:AD,29,0)</f>
        <v>/</v>
      </c>
      <c r="M33" s="103">
        <f>VLOOKUP(D33,'PMS100 (2)'!B:AF,31,0)</f>
        <v>0</v>
      </c>
      <c r="N33" s="108">
        <f>IF(F33&gt;1,VLOOKUP(D33,'PMS100 (2)'!B:R,17,FALSE),"")</f>
        <v>45924</v>
      </c>
      <c r="O33" s="108">
        <f>IF(G33&gt;1,VLOOKUP(D33,'PMS100 (2)'!B:T,19,FALSE),"")</f>
        <v>45925</v>
      </c>
      <c r="P33" s="108" t="str">
        <f>IF(H33&gt;1,VLOOKUP(D33,'PMS100 (2)'!B:V,21,FALSE),"")</f>
        <v>/</v>
      </c>
      <c r="Q33" s="108">
        <f>IF(I33&gt;1,VLOOKUP(D33,'PMS100 (2)'!B:X,23,FALSE),"")</f>
        <v>45929</v>
      </c>
      <c r="R33" s="108" t="str">
        <f>IF(J33&gt;1,VLOOKUP(D33,'PMS100 (2)'!B:Z,25,FALSE),"/")</f>
        <v xml:space="preserve"> /</v>
      </c>
      <c r="S33" s="108">
        <f>IF(K33&gt;1,VLOOKUP(D33,'PMS100 (2)'!B:AA,26,FALSE),"")</f>
        <v>45930</v>
      </c>
      <c r="T33" s="108" t="str">
        <f>IF(L33&gt;1,VLOOKUP(D33,'PMS100 (2)'!B:AC,28,FALSE),"")</f>
        <v>/</v>
      </c>
      <c r="U33" s="108" t="str">
        <f>IF(M33&gt;1,VLOOKUP(D33,'PMS100 (2)'!B:AE,30,FALSE),"")</f>
        <v/>
      </c>
      <c r="Y33" s="51"/>
      <c r="Z33" s="51"/>
      <c r="AA33" s="51"/>
      <c r="AB33" s="51"/>
      <c r="AC33" s="51"/>
      <c r="AD33" s="51"/>
      <c r="AE33" s="51"/>
      <c r="AF33" s="51"/>
      <c r="AG33" s="51"/>
      <c r="AH33" s="51"/>
    </row>
    <row r="34" spans="2:34" x14ac:dyDescent="0.25">
      <c r="B34" s="46"/>
      <c r="C34" s="46"/>
      <c r="D34" s="46" t="s">
        <v>105</v>
      </c>
      <c r="E34" s="46">
        <v>0</v>
      </c>
      <c r="F34" s="103">
        <f>VLOOKUP(D34,'PMS100 (2)'!B:S,18,0)</f>
        <v>154</v>
      </c>
      <c r="G34" s="103">
        <f>VLOOKUP(D34,'PMS100 (2)'!B:U,20,0)</f>
        <v>154</v>
      </c>
      <c r="H34" s="103" t="str">
        <f>VLOOKUP(D34,'PMS100 (2)'!B:W,22,0)</f>
        <v/>
      </c>
      <c r="I34" s="103">
        <f>VLOOKUP(D34,'PMS100 (2)'!B:Y,24,0)</f>
        <v>154</v>
      </c>
      <c r="J34" s="103" t="str">
        <f>VLOOKUP(D34,'PMS100 (2)'!B:Z,25,0)</f>
        <v xml:space="preserve"> /</v>
      </c>
      <c r="K34" s="103">
        <f>VLOOKUP(D34,'PMS100 (2)'!B:AB,27,0)</f>
        <v>154</v>
      </c>
      <c r="L34" s="103" t="str">
        <f>VLOOKUP(D34,'PMS100 (2)'!B:AD,29,0)</f>
        <v>/</v>
      </c>
      <c r="M34" s="103">
        <f>VLOOKUP(D34,'PMS100 (2)'!B:AF,31,0)</f>
        <v>0</v>
      </c>
      <c r="N34" s="108">
        <f>IF(F34&gt;1,VLOOKUP(D34,'PMS100 (2)'!B:R,17,FALSE),"")</f>
        <v>45923</v>
      </c>
      <c r="O34" s="108">
        <f>IF(G34&gt;1,VLOOKUP(D34,'PMS100 (2)'!B:T,19,FALSE),"")</f>
        <v>45925</v>
      </c>
      <c r="P34" s="108" t="str">
        <f>IF(H34&gt;1,VLOOKUP(D34,'PMS100 (2)'!B:V,21,FALSE),"")</f>
        <v>/</v>
      </c>
      <c r="Q34" s="108">
        <f>IF(I34&gt;1,VLOOKUP(D34,'PMS100 (2)'!B:X,23,FALSE),"")</f>
        <v>45929</v>
      </c>
      <c r="R34" s="108" t="str">
        <f>IF(J34&gt;1,VLOOKUP(D34,'PMS100 (2)'!B:Z,25,FALSE),"/")</f>
        <v xml:space="preserve"> /</v>
      </c>
      <c r="S34" s="108">
        <f>IF(K34&gt;1,VLOOKUP(D34,'PMS100 (2)'!B:AA,26,FALSE),"")</f>
        <v>45931</v>
      </c>
      <c r="T34" s="108" t="str">
        <f>IF(L34&gt;1,VLOOKUP(D34,'PMS100 (2)'!B:AC,28,FALSE),"")</f>
        <v>/</v>
      </c>
      <c r="U34" s="108" t="str">
        <f>IF(M34&gt;1,VLOOKUP(D34,'PMS100 (2)'!B:AE,30,FALSE),"")</f>
        <v/>
      </c>
      <c r="Y34" s="51"/>
      <c r="Z34" s="51"/>
      <c r="AA34" s="51"/>
      <c r="AB34" s="51"/>
      <c r="AC34" s="51"/>
      <c r="AD34" s="51"/>
      <c r="AE34" s="51"/>
      <c r="AF34" s="51"/>
      <c r="AG34" s="51"/>
      <c r="AH34" s="51"/>
    </row>
    <row r="35" spans="2:34" x14ac:dyDescent="0.25">
      <c r="B35" s="46"/>
      <c r="C35" s="46"/>
      <c r="D35" s="46" t="s">
        <v>106</v>
      </c>
      <c r="E35" s="46">
        <v>0</v>
      </c>
      <c r="F35" s="103">
        <f>VLOOKUP(D35,'PMS100 (2)'!B:S,18,0)</f>
        <v>154</v>
      </c>
      <c r="G35" s="103">
        <f>VLOOKUP(D35,'PMS100 (2)'!B:U,20,0)</f>
        <v>154</v>
      </c>
      <c r="H35" s="103" t="str">
        <f>VLOOKUP(D35,'PMS100 (2)'!B:W,22,0)</f>
        <v/>
      </c>
      <c r="I35" s="103">
        <f>VLOOKUP(D35,'PMS100 (2)'!B:Y,24,0)</f>
        <v>154</v>
      </c>
      <c r="J35" s="103" t="str">
        <f>VLOOKUP(D35,'PMS100 (2)'!B:Z,25,0)</f>
        <v xml:space="preserve"> /</v>
      </c>
      <c r="K35" s="103" t="str">
        <f>VLOOKUP(D35,'PMS100 (2)'!B:AB,27,0)</f>
        <v/>
      </c>
      <c r="L35" s="103" t="str">
        <f>VLOOKUP(D35,'PMS100 (2)'!B:AD,29,0)</f>
        <v>/</v>
      </c>
      <c r="M35" s="103">
        <f>VLOOKUP(D35,'PMS100 (2)'!B:AF,31,0)</f>
        <v>0</v>
      </c>
      <c r="N35" s="108">
        <f>IF(F35&gt;1,VLOOKUP(D35,'PMS100 (2)'!B:R,17,FALSE),"")</f>
        <v>45923</v>
      </c>
      <c r="O35" s="108">
        <f>IF(G35&gt;1,VLOOKUP(D35,'PMS100 (2)'!B:T,19,FALSE),"")</f>
        <v>45925</v>
      </c>
      <c r="P35" s="108" t="str">
        <f>IF(H35&gt;1,VLOOKUP(D35,'PMS100 (2)'!B:V,21,FALSE),"")</f>
        <v>/</v>
      </c>
      <c r="Q35" s="108">
        <f>IF(I35&gt;1,VLOOKUP(D35,'PMS100 (2)'!B:X,23,FALSE),"")</f>
        <v>45929</v>
      </c>
      <c r="R35" s="108" t="str">
        <f>IF(J35&gt;1,VLOOKUP(D35,'PMS100 (2)'!B:Z,25,FALSE),"/")</f>
        <v xml:space="preserve"> /</v>
      </c>
      <c r="S35" s="108" t="str">
        <f>IF(K35&gt;1,VLOOKUP(D35,'PMS100 (2)'!B:AA,26,FALSE),"")</f>
        <v/>
      </c>
      <c r="T35" s="108" t="str">
        <f>IF(L35&gt;1,VLOOKUP(D35,'PMS100 (2)'!B:AC,28,FALSE),"")</f>
        <v>/</v>
      </c>
      <c r="U35" s="108" t="str">
        <f>IF(M35&gt;1,VLOOKUP(D35,'PMS100 (2)'!B:AE,30,FALSE),"")</f>
        <v/>
      </c>
      <c r="Y35" s="51"/>
      <c r="Z35" s="51"/>
      <c r="AA35" s="51"/>
      <c r="AB35" s="51"/>
      <c r="AC35" s="51"/>
      <c r="AD35" s="51"/>
      <c r="AE35" s="51"/>
      <c r="AF35" s="51"/>
      <c r="AG35" s="51"/>
      <c r="AH35" s="51"/>
    </row>
    <row r="36" spans="2:34" x14ac:dyDescent="0.25">
      <c r="B36" s="46"/>
      <c r="C36" s="46"/>
      <c r="D36" s="46" t="s">
        <v>107</v>
      </c>
      <c r="E36" s="46">
        <v>0</v>
      </c>
      <c r="F36" s="103">
        <f>VLOOKUP(D36,'PMS100 (2)'!B:S,18,0)</f>
        <v>154</v>
      </c>
      <c r="G36" s="103">
        <f>VLOOKUP(D36,'PMS100 (2)'!B:U,20,0)</f>
        <v>151</v>
      </c>
      <c r="H36" s="103" t="str">
        <f>VLOOKUP(D36,'PMS100 (2)'!B:W,22,0)</f>
        <v/>
      </c>
      <c r="I36" s="103">
        <f>VLOOKUP(D36,'PMS100 (2)'!B:Y,24,0)</f>
        <v>151</v>
      </c>
      <c r="J36" s="103" t="str">
        <f>VLOOKUP(D36,'PMS100 (2)'!B:Z,25,0)</f>
        <v xml:space="preserve"> /</v>
      </c>
      <c r="K36" s="103">
        <f>VLOOKUP(D36,'PMS100 (2)'!B:AB,27,0)</f>
        <v>151</v>
      </c>
      <c r="L36" s="103" t="str">
        <f>VLOOKUP(D36,'PMS100 (2)'!B:AD,29,0)</f>
        <v>/</v>
      </c>
      <c r="M36" s="103">
        <f>VLOOKUP(D36,'PMS100 (2)'!B:AF,31,0)</f>
        <v>0</v>
      </c>
      <c r="N36" s="108">
        <f>IF(F36&gt;1,VLOOKUP(D36,'PMS100 (2)'!B:R,17,FALSE),"")</f>
        <v>45923</v>
      </c>
      <c r="O36" s="108">
        <f>IF(G36&gt;1,VLOOKUP(D36,'PMS100 (2)'!B:T,19,FALSE),"")</f>
        <v>45925</v>
      </c>
      <c r="P36" s="108" t="str">
        <f>IF(H36&gt;1,VLOOKUP(D36,'PMS100 (2)'!B:V,21,FALSE),"")</f>
        <v>/</v>
      </c>
      <c r="Q36" s="108">
        <f>IF(I36&gt;1,VLOOKUP(D36,'PMS100 (2)'!B:X,23,FALSE),"")</f>
        <v>45929</v>
      </c>
      <c r="R36" s="108" t="str">
        <f>IF(J36&gt;1,VLOOKUP(D36,'PMS100 (2)'!B:Z,25,FALSE),"/")</f>
        <v xml:space="preserve"> /</v>
      </c>
      <c r="S36" s="108">
        <f>IF(K36&gt;1,VLOOKUP(D36,'PMS100 (2)'!B:AA,26,FALSE),"")</f>
        <v>45936</v>
      </c>
      <c r="T36" s="108" t="str">
        <f>IF(L36&gt;1,VLOOKUP(D36,'PMS100 (2)'!B:AC,28,FALSE),"")</f>
        <v>/</v>
      </c>
      <c r="U36" s="108" t="str">
        <f>IF(M36&gt;1,VLOOKUP(D36,'PMS100 (2)'!B:AE,30,FALSE),"")</f>
        <v/>
      </c>
      <c r="Y36" s="51"/>
      <c r="Z36" s="51"/>
      <c r="AA36" s="51"/>
      <c r="AB36" s="51"/>
      <c r="AC36" s="51"/>
      <c r="AD36" s="51"/>
      <c r="AE36" s="51"/>
      <c r="AF36" s="51"/>
      <c r="AG36" s="51"/>
      <c r="AH36" s="51"/>
    </row>
    <row r="37" spans="2:34" x14ac:dyDescent="0.25">
      <c r="B37" s="46"/>
      <c r="C37" s="46"/>
      <c r="D37" s="46" t="s">
        <v>109</v>
      </c>
      <c r="E37" s="46">
        <v>0</v>
      </c>
      <c r="F37" s="103">
        <f>VLOOKUP(D37,'PMS100 (2)'!B:S,18,0)</f>
        <v>156</v>
      </c>
      <c r="G37" s="103">
        <f>VLOOKUP(D37,'PMS100 (2)'!B:U,20,0)</f>
        <v>156</v>
      </c>
      <c r="H37" s="103" t="str">
        <f>VLOOKUP(D37,'PMS100 (2)'!B:W,22,0)</f>
        <v/>
      </c>
      <c r="I37" s="103">
        <f>VLOOKUP(D37,'PMS100 (2)'!B:Y,24,0)</f>
        <v>156</v>
      </c>
      <c r="J37" s="103" t="str">
        <f>VLOOKUP(D37,'PMS100 (2)'!B:Z,25,0)</f>
        <v xml:space="preserve"> /</v>
      </c>
      <c r="K37" s="103" t="str">
        <f>VLOOKUP(D37,'PMS100 (2)'!B:AB,27,0)</f>
        <v/>
      </c>
      <c r="L37" s="103" t="str">
        <f>VLOOKUP(D37,'PMS100 (2)'!B:AD,29,0)</f>
        <v>/</v>
      </c>
      <c r="M37" s="103">
        <f>VLOOKUP(D37,'PMS100 (2)'!B:AF,31,0)</f>
        <v>0</v>
      </c>
      <c r="N37" s="108">
        <f>IF(F37&gt;1,VLOOKUP(D37,'PMS100 (2)'!B:R,17,FALSE),"")</f>
        <v>45926</v>
      </c>
      <c r="O37" s="108">
        <f>IF(G37&gt;1,VLOOKUP(D37,'PMS100 (2)'!B:T,19,FALSE),"")</f>
        <v>45929</v>
      </c>
      <c r="P37" s="108" t="str">
        <f>IF(H37&gt;1,VLOOKUP(D37,'PMS100 (2)'!B:V,21,FALSE),"")</f>
        <v>/</v>
      </c>
      <c r="Q37" s="108">
        <f>IF(I37&gt;1,VLOOKUP(D37,'PMS100 (2)'!B:X,23,FALSE),"")</f>
        <v>45932</v>
      </c>
      <c r="R37" s="108" t="str">
        <f>IF(J37&gt;1,VLOOKUP(D37,'PMS100 (2)'!B:Z,25,FALSE),"/")</f>
        <v xml:space="preserve"> /</v>
      </c>
      <c r="S37" s="108" t="str">
        <f>IF(K37&gt;1,VLOOKUP(D37,'PMS100 (2)'!B:AA,26,FALSE),"")</f>
        <v/>
      </c>
      <c r="T37" s="108" t="str">
        <f>IF(L37&gt;1,VLOOKUP(D37,'PMS100 (2)'!B:AC,28,FALSE),"")</f>
        <v>/</v>
      </c>
      <c r="U37" s="108" t="str">
        <f>IF(M37&gt;1,VLOOKUP(D37,'PMS100 (2)'!B:AE,30,FALSE),"")</f>
        <v/>
      </c>
    </row>
    <row r="38" spans="2:34" x14ac:dyDescent="0.25">
      <c r="B38" s="46"/>
      <c r="C38" s="46"/>
      <c r="D38" s="46" t="s">
        <v>110</v>
      </c>
      <c r="E38" s="46">
        <v>0</v>
      </c>
      <c r="F38" s="103">
        <f>VLOOKUP(D38,'PMS100 (2)'!B:S,18,0)</f>
        <v>154</v>
      </c>
      <c r="G38" s="103">
        <f>VLOOKUP(D38,'PMS100 (2)'!B:U,20,0)</f>
        <v>154</v>
      </c>
      <c r="H38" s="103" t="str">
        <f>VLOOKUP(D38,'PMS100 (2)'!B:W,22,0)</f>
        <v/>
      </c>
      <c r="I38" s="103">
        <f>VLOOKUP(D38,'PMS100 (2)'!B:Y,24,0)</f>
        <v>154</v>
      </c>
      <c r="J38" s="103" t="str">
        <f>VLOOKUP(D38,'PMS100 (2)'!B:Z,25,0)</f>
        <v xml:space="preserve"> /</v>
      </c>
      <c r="K38" s="103">
        <f>VLOOKUP(D38,'PMS100 (2)'!B:AB,27,0)</f>
        <v>154</v>
      </c>
      <c r="L38" s="103" t="str">
        <f>VLOOKUP(D38,'PMS100 (2)'!B:AD,29,0)</f>
        <v>/</v>
      </c>
      <c r="M38" s="103">
        <f>VLOOKUP(D38,'PMS100 (2)'!B:AF,31,0)</f>
        <v>0</v>
      </c>
      <c r="N38" s="108">
        <f>IF(F38&gt;1,VLOOKUP(D38,'PMS100 (2)'!B:R,17,FALSE),"")</f>
        <v>45926</v>
      </c>
      <c r="O38" s="108">
        <f>IF(G38&gt;1,VLOOKUP(D38,'PMS100 (2)'!B:T,19,FALSE),"")</f>
        <v>45929</v>
      </c>
      <c r="P38" s="108" t="str">
        <f>IF(H38&gt;1,VLOOKUP(D38,'PMS100 (2)'!B:V,21,FALSE),"")</f>
        <v>/</v>
      </c>
      <c r="Q38" s="108">
        <f>IF(I38&gt;1,VLOOKUP(D38,'PMS100 (2)'!B:X,23,FALSE),"")</f>
        <v>45932</v>
      </c>
      <c r="R38" s="108" t="str">
        <f>IF(J38&gt;1,VLOOKUP(D38,'PMS100 (2)'!B:Z,25,FALSE),"/")</f>
        <v xml:space="preserve"> /</v>
      </c>
      <c r="S38" s="108">
        <f>IF(K38&gt;1,VLOOKUP(D38,'PMS100 (2)'!B:AA,26,FALSE),"")</f>
        <v>45936</v>
      </c>
      <c r="T38" s="108" t="str">
        <f>IF(L38&gt;1,VLOOKUP(D38,'PMS100 (2)'!B:AC,28,FALSE),"")</f>
        <v>/</v>
      </c>
      <c r="U38" s="108" t="str">
        <f>IF(M38&gt;1,VLOOKUP(D38,'PMS100 (2)'!B:AE,30,FALSE),"")</f>
        <v/>
      </c>
    </row>
    <row r="39" spans="2:34" x14ac:dyDescent="0.25">
      <c r="B39" s="46"/>
      <c r="C39" s="46"/>
      <c r="D39" s="46" t="s">
        <v>111</v>
      </c>
      <c r="E39" s="46">
        <v>0</v>
      </c>
      <c r="F39" s="103">
        <f>VLOOKUP(D39,'PMS100 (2)'!B:S,18,0)</f>
        <v>153</v>
      </c>
      <c r="G39" s="103">
        <f>VLOOKUP(D39,'PMS100 (2)'!B:U,20,0)</f>
        <v>147</v>
      </c>
      <c r="H39" s="103" t="str">
        <f>VLOOKUP(D39,'PMS100 (2)'!B:W,22,0)</f>
        <v/>
      </c>
      <c r="I39" s="103">
        <f>VLOOKUP(D39,'PMS100 (2)'!B:Y,24,0)</f>
        <v>147</v>
      </c>
      <c r="J39" s="103" t="str">
        <f>VLOOKUP(D39,'PMS100 (2)'!B:Z,25,0)</f>
        <v xml:space="preserve"> /</v>
      </c>
      <c r="K39" s="103">
        <f>VLOOKUP(D39,'PMS100 (2)'!B:AB,27,0)</f>
        <v>150</v>
      </c>
      <c r="L39" s="103" t="str">
        <f>VLOOKUP(D39,'PMS100 (2)'!B:AD,29,0)</f>
        <v>/</v>
      </c>
      <c r="M39" s="103">
        <f>VLOOKUP(D39,'PMS100 (2)'!B:AF,31,0)</f>
        <v>0</v>
      </c>
      <c r="N39" s="108">
        <f>IF(F39&gt;1,VLOOKUP(D39,'PMS100 (2)'!B:R,17,FALSE),"")</f>
        <v>45926</v>
      </c>
      <c r="O39" s="108">
        <f>IF(G39&gt;1,VLOOKUP(D39,'PMS100 (2)'!B:T,19,FALSE),"")</f>
        <v>45929</v>
      </c>
      <c r="P39" s="108" t="str">
        <f>IF(H39&gt;1,VLOOKUP(D39,'PMS100 (2)'!B:V,21,FALSE),"")</f>
        <v>/</v>
      </c>
      <c r="Q39" s="108">
        <f>IF(I39&gt;1,VLOOKUP(D39,'PMS100 (2)'!B:X,23,FALSE),"")</f>
        <v>45932</v>
      </c>
      <c r="R39" s="108" t="str">
        <f>IF(J39&gt;1,VLOOKUP(D39,'PMS100 (2)'!B:Z,25,FALSE),"/")</f>
        <v xml:space="preserve"> /</v>
      </c>
      <c r="S39" s="108">
        <f>IF(K39&gt;1,VLOOKUP(D39,'PMS100 (2)'!B:AA,26,FALSE),"")</f>
        <v>45936</v>
      </c>
      <c r="T39" s="108" t="str">
        <f>IF(L39&gt;1,VLOOKUP(D39,'PMS100 (2)'!B:AC,28,FALSE),"")</f>
        <v>/</v>
      </c>
      <c r="U39" s="108" t="str">
        <f>IF(M39&gt;1,VLOOKUP(D39,'PMS100 (2)'!B:AE,30,FALSE),"")</f>
        <v/>
      </c>
    </row>
    <row r="40" spans="2:34" x14ac:dyDescent="0.25">
      <c r="B40" s="46"/>
      <c r="C40" s="46"/>
      <c r="D40" s="46" t="s">
        <v>112</v>
      </c>
      <c r="E40" s="46">
        <v>0</v>
      </c>
      <c r="F40" s="103">
        <f>VLOOKUP(D40,'PMS100 (2)'!B:S,18,0)</f>
        <v>154</v>
      </c>
      <c r="G40" s="103">
        <f>VLOOKUP(D40,'PMS100 (2)'!B:U,20,0)</f>
        <v>154</v>
      </c>
      <c r="H40" s="103" t="str">
        <f>VLOOKUP(D40,'PMS100 (2)'!B:W,22,0)</f>
        <v/>
      </c>
      <c r="I40" s="103">
        <f>VLOOKUP(D40,'PMS100 (2)'!B:Y,24,0)</f>
        <v>154</v>
      </c>
      <c r="J40" s="103" t="str">
        <f>VLOOKUP(D40,'PMS100 (2)'!B:Z,25,0)</f>
        <v xml:space="preserve"> /</v>
      </c>
      <c r="K40" s="103">
        <f>VLOOKUP(D40,'PMS100 (2)'!B:AB,27,0)</f>
        <v>151</v>
      </c>
      <c r="L40" s="103" t="str">
        <f>VLOOKUP(D40,'PMS100 (2)'!B:AD,29,0)</f>
        <v>/</v>
      </c>
      <c r="M40" s="103">
        <f>VLOOKUP(D40,'PMS100 (2)'!B:AF,31,0)</f>
        <v>0</v>
      </c>
      <c r="N40" s="108">
        <f>IF(F40&gt;1,VLOOKUP(D40,'PMS100 (2)'!B:R,17,FALSE),"")</f>
        <v>45926</v>
      </c>
      <c r="O40" s="108">
        <f>IF(G40&gt;1,VLOOKUP(D40,'PMS100 (2)'!B:T,19,FALSE),"")</f>
        <v>45932</v>
      </c>
      <c r="P40" s="108" t="str">
        <f>IF(H40&gt;1,VLOOKUP(D40,'PMS100 (2)'!B:V,21,FALSE),"")</f>
        <v>/</v>
      </c>
      <c r="Q40" s="108">
        <f>IF(I40&gt;1,VLOOKUP(D40,'PMS100 (2)'!B:X,23,FALSE),"")</f>
        <v>45936</v>
      </c>
      <c r="R40" s="108" t="str">
        <f>IF(J40&gt;1,VLOOKUP(D40,'PMS100 (2)'!B:Z,25,FALSE),"/")</f>
        <v xml:space="preserve"> /</v>
      </c>
      <c r="S40" s="108">
        <f>IF(K40&gt;1,VLOOKUP(D40,'PMS100 (2)'!B:AA,26,FALSE),"")</f>
        <v>45937</v>
      </c>
      <c r="T40" s="108" t="str">
        <f>IF(L40&gt;1,VLOOKUP(D40,'PMS100 (2)'!B:AC,28,FALSE),"")</f>
        <v>/</v>
      </c>
      <c r="U40" s="108" t="str">
        <f>IF(M40&gt;1,VLOOKUP(D40,'PMS100 (2)'!B:AE,30,FALSE),"")</f>
        <v/>
      </c>
    </row>
    <row r="41" spans="2:34" x14ac:dyDescent="0.25">
      <c r="B41" s="46"/>
      <c r="C41" s="46"/>
      <c r="D41" s="46" t="s">
        <v>114</v>
      </c>
      <c r="E41" s="46">
        <v>0</v>
      </c>
      <c r="F41" s="103" t="e">
        <f>VLOOKUP(D41,'PMS100 (2)'!B:S,18,0)</f>
        <v>#N/A</v>
      </c>
      <c r="G41" s="103" t="e">
        <f>VLOOKUP(D41,'PMS100 (2)'!B:U,20,0)</f>
        <v>#N/A</v>
      </c>
      <c r="H41" s="103" t="e">
        <f>VLOOKUP(D41,'PMS100 (2)'!B:W,22,0)</f>
        <v>#N/A</v>
      </c>
      <c r="I41" s="103" t="e">
        <f>VLOOKUP(D41,'PMS100 (2)'!B:Y,24,0)</f>
        <v>#N/A</v>
      </c>
      <c r="J41" s="103" t="e">
        <f>VLOOKUP(D41,'PMS100 (2)'!B:Z,25,0)</f>
        <v>#N/A</v>
      </c>
      <c r="K41" s="103" t="e">
        <f>VLOOKUP(D41,'PMS100 (2)'!B:AB,27,0)</f>
        <v>#N/A</v>
      </c>
      <c r="L41" s="103" t="e">
        <f>VLOOKUP(D41,'PMS100 (2)'!B:AD,29,0)</f>
        <v>#N/A</v>
      </c>
      <c r="M41" s="103" t="e">
        <f>VLOOKUP(D41,'PMS100 (2)'!B:AF,31,0)</f>
        <v>#N/A</v>
      </c>
      <c r="N41" s="108" t="e">
        <f>IF(F41&gt;1,VLOOKUP(D41,'PMS100 (2)'!B:R,17,FALSE),"")</f>
        <v>#N/A</v>
      </c>
      <c r="O41" s="108" t="e">
        <f>IF(G41&gt;1,VLOOKUP(D41,'PMS100 (2)'!B:T,19,FALSE),"")</f>
        <v>#N/A</v>
      </c>
      <c r="P41" s="108" t="e">
        <f>IF(H41&gt;1,VLOOKUP(D41,'PMS100 (2)'!B:V,21,FALSE),"")</f>
        <v>#N/A</v>
      </c>
      <c r="Q41" s="108" t="e">
        <f>IF(I41&gt;1,VLOOKUP(D41,'PMS100 (2)'!B:X,23,FALSE),"")</f>
        <v>#N/A</v>
      </c>
      <c r="R41" s="108" t="e">
        <f>IF(J41&gt;1,VLOOKUP(D41,'PMS100 (2)'!B:Z,25,FALSE),"/")</f>
        <v>#N/A</v>
      </c>
      <c r="S41" s="108" t="e">
        <f>IF(K41&gt;1,VLOOKUP(D41,'PMS100 (2)'!B:AA,26,FALSE),"")</f>
        <v>#N/A</v>
      </c>
      <c r="T41" s="108" t="e">
        <f>IF(L41&gt;1,VLOOKUP(D41,'PMS100 (2)'!B:AC,28,FALSE),"")</f>
        <v>#N/A</v>
      </c>
      <c r="U41" s="108" t="e">
        <f>IF(M41&gt;1,VLOOKUP(D41,'PMS100 (2)'!B:AE,30,FALSE),"")</f>
        <v>#N/A</v>
      </c>
    </row>
    <row r="42" spans="2:34" x14ac:dyDescent="0.25">
      <c r="B42" s="46" t="s">
        <v>113</v>
      </c>
      <c r="C42" s="46" t="s">
        <v>117</v>
      </c>
      <c r="D42" s="46" t="s">
        <v>4</v>
      </c>
      <c r="E42" s="46">
        <v>154</v>
      </c>
      <c r="F42" s="103">
        <f>VLOOKUP(D42,'PMS100 (2)'!B:S,18,0)</f>
        <v>153</v>
      </c>
      <c r="G42" s="103">
        <f>VLOOKUP(D42,'PMS100 (2)'!B:U,20,0)</f>
        <v>153</v>
      </c>
      <c r="H42" s="103" t="str">
        <f>VLOOKUP(D42,'PMS100 (2)'!B:W,22,0)</f>
        <v/>
      </c>
      <c r="I42" s="103">
        <f>VLOOKUP(D42,'PMS100 (2)'!B:Y,24,0)</f>
        <v>153</v>
      </c>
      <c r="J42" s="103" t="str">
        <f>VLOOKUP(D42,'PMS100 (2)'!B:Z,25,0)</f>
        <v xml:space="preserve"> /</v>
      </c>
      <c r="K42" s="103">
        <f>VLOOKUP(D42,'PMS100 (2)'!B:AB,27,0)</f>
        <v>153</v>
      </c>
      <c r="L42" s="103" t="str">
        <f>VLOOKUP(D42,'PMS100 (2)'!B:AD,29,0)</f>
        <v>/</v>
      </c>
      <c r="M42" s="103">
        <f>VLOOKUP(D42,'PMS100 (2)'!B:AF,31,0)</f>
        <v>0</v>
      </c>
      <c r="N42" s="108">
        <f>IF(F42&gt;1,VLOOKUP(D42,'PMS100 (2)'!B:R,17,FALSE),"")</f>
        <v>45848</v>
      </c>
      <c r="O42" s="108">
        <f>IF(G42&gt;1,VLOOKUP(D42,'PMS100 (2)'!B:T,19,FALSE),"")</f>
        <v>45848</v>
      </c>
      <c r="P42" s="108" t="str">
        <f>IF(H42&gt;1,VLOOKUP(D42,'PMS100 (2)'!B:V,21,FALSE),"")</f>
        <v>/</v>
      </c>
      <c r="Q42" s="108">
        <f>IF(I42&gt;1,VLOOKUP(D42,'PMS100 (2)'!B:X,23,FALSE),"")</f>
        <v>45849</v>
      </c>
      <c r="R42" s="108" t="str">
        <f>IF(J42&gt;1,VLOOKUP(D42,'PMS100 (2)'!B:Z,25,FALSE),"/")</f>
        <v xml:space="preserve"> /</v>
      </c>
      <c r="S42" s="108">
        <f>IF(K42&gt;1,VLOOKUP(D42,'PMS100 (2)'!B:AA,26,FALSE),"")</f>
        <v>45854</v>
      </c>
      <c r="T42" s="108" t="str">
        <f>IF(L42&gt;1,VLOOKUP(D42,'PMS100 (2)'!B:AC,28,FALSE),"")</f>
        <v>/</v>
      </c>
      <c r="U42" s="108" t="str">
        <f>IF(M42&gt;1,VLOOKUP(D42,'PMS100 (2)'!B:AE,30,FALSE),"")</f>
        <v/>
      </c>
    </row>
    <row r="43" spans="2:34" x14ac:dyDescent="0.25">
      <c r="B43" s="46"/>
      <c r="C43" s="46"/>
      <c r="D43" s="46" t="s">
        <v>5</v>
      </c>
      <c r="E43" s="46">
        <v>154</v>
      </c>
      <c r="F43" s="103">
        <f>VLOOKUP(D43,'PMS100 (2)'!B:S,18,0)</f>
        <v>153</v>
      </c>
      <c r="G43" s="103">
        <f>VLOOKUP(D43,'PMS100 (2)'!B:U,20,0)</f>
        <v>154</v>
      </c>
      <c r="H43" s="103" t="str">
        <f>VLOOKUP(D43,'PMS100 (2)'!B:W,22,0)</f>
        <v/>
      </c>
      <c r="I43" s="103">
        <f>VLOOKUP(D43,'PMS100 (2)'!B:Y,24,0)</f>
        <v>154</v>
      </c>
      <c r="J43" s="103" t="str">
        <f>VLOOKUP(D43,'PMS100 (2)'!B:Z,25,0)</f>
        <v xml:space="preserve"> /</v>
      </c>
      <c r="K43" s="103">
        <f>VLOOKUP(D43,'PMS100 (2)'!B:AB,27,0)</f>
        <v>153</v>
      </c>
      <c r="L43" s="103" t="str">
        <f>VLOOKUP(D43,'PMS100 (2)'!B:AD,29,0)</f>
        <v>/</v>
      </c>
      <c r="M43" s="103">
        <f>VLOOKUP(D43,'PMS100 (2)'!B:AF,31,0)</f>
        <v>0</v>
      </c>
      <c r="N43" s="108">
        <f>IF(F43&gt;1,VLOOKUP(D43,'PMS100 (2)'!B:R,17,FALSE),"")</f>
        <v>45848</v>
      </c>
      <c r="O43" s="108">
        <f>IF(G43&gt;1,VLOOKUP(D43,'PMS100 (2)'!B:T,19,FALSE),"")</f>
        <v>45848</v>
      </c>
      <c r="P43" s="108" t="str">
        <f>IF(H43&gt;1,VLOOKUP(D43,'PMS100 (2)'!B:V,21,FALSE),"")</f>
        <v>/</v>
      </c>
      <c r="Q43" s="108">
        <f>IF(I43&gt;1,VLOOKUP(D43,'PMS100 (2)'!B:X,23,FALSE),"")</f>
        <v>45849</v>
      </c>
      <c r="R43" s="108" t="str">
        <f>IF(J43&gt;1,VLOOKUP(D43,'PMS100 (2)'!B:Z,25,FALSE),"/")</f>
        <v xml:space="preserve"> /</v>
      </c>
      <c r="S43" s="108">
        <f>IF(K43&gt;1,VLOOKUP(D43,'PMS100 (2)'!B:AA,26,FALSE),"")</f>
        <v>45854</v>
      </c>
      <c r="T43" s="108" t="str">
        <f>IF(L43&gt;1,VLOOKUP(D43,'PMS100 (2)'!B:AC,28,FALSE),"")</f>
        <v>/</v>
      </c>
      <c r="U43" s="108" t="str">
        <f>IF(M43&gt;1,VLOOKUP(D43,'PMS100 (2)'!B:AE,30,FALSE),"")</f>
        <v/>
      </c>
    </row>
    <row r="44" spans="2:34" x14ac:dyDescent="0.25">
      <c r="B44" s="46"/>
      <c r="C44" s="46"/>
      <c r="D44" s="46" t="s">
        <v>6</v>
      </c>
      <c r="E44" s="46">
        <v>154</v>
      </c>
      <c r="F44" s="103">
        <f>VLOOKUP(D44,'PMS100 (2)'!B:S,18,0)</f>
        <v>153</v>
      </c>
      <c r="G44" s="103">
        <f>VLOOKUP(D44,'PMS100 (2)'!B:U,20,0)</f>
        <v>153</v>
      </c>
      <c r="H44" s="103" t="str">
        <f>VLOOKUP(D44,'PMS100 (2)'!B:W,22,0)</f>
        <v/>
      </c>
      <c r="I44" s="103">
        <f>VLOOKUP(D44,'PMS100 (2)'!B:Y,24,0)</f>
        <v>153</v>
      </c>
      <c r="J44" s="103" t="str">
        <f>VLOOKUP(D44,'PMS100 (2)'!B:Z,25,0)</f>
        <v xml:space="preserve"> /</v>
      </c>
      <c r="K44" s="103">
        <f>VLOOKUP(D44,'PMS100 (2)'!B:AB,27,0)</f>
        <v>153</v>
      </c>
      <c r="L44" s="103" t="str">
        <f>VLOOKUP(D44,'PMS100 (2)'!B:AD,29,0)</f>
        <v>/</v>
      </c>
      <c r="M44" s="103">
        <f>VLOOKUP(D44,'PMS100 (2)'!B:AF,31,0)</f>
        <v>0</v>
      </c>
      <c r="N44" s="108">
        <f>IF(F44&gt;1,VLOOKUP(D44,'PMS100 (2)'!B:R,17,FALSE),"")</f>
        <v>45848</v>
      </c>
      <c r="O44" s="108">
        <f>IF(G44&gt;1,VLOOKUP(D44,'PMS100 (2)'!B:T,19,FALSE),"")</f>
        <v>45848</v>
      </c>
      <c r="P44" s="108" t="str">
        <f>IF(H44&gt;1,VLOOKUP(D44,'PMS100 (2)'!B:V,21,FALSE),"")</f>
        <v>/</v>
      </c>
      <c r="Q44" s="108">
        <f>IF(I44&gt;1,VLOOKUP(D44,'PMS100 (2)'!B:X,23,FALSE),"")</f>
        <v>45849</v>
      </c>
      <c r="R44" s="108" t="str">
        <f>IF(J44&gt;1,VLOOKUP(D44,'PMS100 (2)'!B:Z,25,FALSE),"/")</f>
        <v xml:space="preserve"> /</v>
      </c>
      <c r="S44" s="108">
        <f>IF(K44&gt;1,VLOOKUP(D44,'PMS100 (2)'!B:AA,26,FALSE),"")</f>
        <v>45853</v>
      </c>
      <c r="T44" s="108" t="str">
        <f>IF(L44&gt;1,VLOOKUP(D44,'PMS100 (2)'!B:AC,28,FALSE),"")</f>
        <v>/</v>
      </c>
      <c r="U44" s="108" t="str">
        <f>IF(M44&gt;1,VLOOKUP(D44,'PMS100 (2)'!B:AE,30,FALSE),"")</f>
        <v/>
      </c>
    </row>
    <row r="45" spans="2:34" x14ac:dyDescent="0.25">
      <c r="B45" s="46"/>
      <c r="C45" s="46"/>
      <c r="D45" s="46" t="s">
        <v>7</v>
      </c>
      <c r="E45" s="46">
        <v>154</v>
      </c>
      <c r="F45" s="103">
        <f>VLOOKUP(D45,'PMS100 (2)'!B:S,18,0)</f>
        <v>153</v>
      </c>
      <c r="G45" s="103">
        <f>VLOOKUP(D45,'PMS100 (2)'!B:U,20,0)</f>
        <v>153</v>
      </c>
      <c r="H45" s="103" t="str">
        <f>VLOOKUP(D45,'PMS100 (2)'!B:W,22,0)</f>
        <v/>
      </c>
      <c r="I45" s="103">
        <f>VLOOKUP(D45,'PMS100 (2)'!B:Y,24,0)</f>
        <v>153</v>
      </c>
      <c r="J45" s="103" t="str">
        <f>VLOOKUP(D45,'PMS100 (2)'!B:Z,25,0)</f>
        <v xml:space="preserve"> /</v>
      </c>
      <c r="K45" s="103">
        <f>VLOOKUP(D45,'PMS100 (2)'!B:AB,27,0)</f>
        <v>153</v>
      </c>
      <c r="L45" s="103" t="str">
        <f>VLOOKUP(D45,'PMS100 (2)'!B:AD,29,0)</f>
        <v>/</v>
      </c>
      <c r="M45" s="103">
        <f>VLOOKUP(D45,'PMS100 (2)'!B:AF,31,0)</f>
        <v>0</v>
      </c>
      <c r="N45" s="108">
        <f>IF(F45&gt;1,VLOOKUP(D45,'PMS100 (2)'!B:R,17,FALSE),"")</f>
        <v>45848</v>
      </c>
      <c r="O45" s="108">
        <f>IF(G45&gt;1,VLOOKUP(D45,'PMS100 (2)'!B:T,19,FALSE),"")</f>
        <v>45849</v>
      </c>
      <c r="P45" s="108" t="str">
        <f>IF(H45&gt;1,VLOOKUP(D45,'PMS100 (2)'!B:V,21,FALSE),"")</f>
        <v>/</v>
      </c>
      <c r="Q45" s="108">
        <f>IF(I45&gt;1,VLOOKUP(D45,'PMS100 (2)'!B:X,23,FALSE),"")</f>
        <v>45849</v>
      </c>
      <c r="R45" s="108" t="str">
        <f>IF(J45&gt;1,VLOOKUP(D45,'PMS100 (2)'!B:Z,25,FALSE),"/")</f>
        <v xml:space="preserve"> /</v>
      </c>
      <c r="S45" s="108">
        <f>IF(K45&gt;1,VLOOKUP(D45,'PMS100 (2)'!B:AA,26,FALSE),"")</f>
        <v>45853</v>
      </c>
      <c r="T45" s="108" t="str">
        <f>IF(L45&gt;1,VLOOKUP(D45,'PMS100 (2)'!B:AC,28,FALSE),"")</f>
        <v>/</v>
      </c>
      <c r="U45" s="108" t="str">
        <f>IF(M45&gt;1,VLOOKUP(D45,'PMS100 (2)'!B:AE,30,FALSE),"")</f>
        <v/>
      </c>
    </row>
    <row r="46" spans="2:34" x14ac:dyDescent="0.25">
      <c r="B46" s="46"/>
      <c r="C46" s="46"/>
      <c r="D46" s="46" t="s">
        <v>8</v>
      </c>
      <c r="E46" s="46">
        <v>154</v>
      </c>
      <c r="F46" s="103">
        <f>VLOOKUP(D46,'PMS100 (2)'!B:S,18,0)</f>
        <v>153</v>
      </c>
      <c r="G46" s="103">
        <f>VLOOKUP(D46,'PMS100 (2)'!B:U,20,0)</f>
        <v>153</v>
      </c>
      <c r="H46" s="103" t="str">
        <f>VLOOKUP(D46,'PMS100 (2)'!B:W,22,0)</f>
        <v/>
      </c>
      <c r="I46" s="103">
        <f>VLOOKUP(D46,'PMS100 (2)'!B:Y,24,0)</f>
        <v>153</v>
      </c>
      <c r="J46" s="103" t="str">
        <f>VLOOKUP(D46,'PMS100 (2)'!B:Z,25,0)</f>
        <v xml:space="preserve"> /</v>
      </c>
      <c r="K46" s="103">
        <f>VLOOKUP(D46,'PMS100 (2)'!B:AB,27,0)</f>
        <v>153</v>
      </c>
      <c r="L46" s="103" t="str">
        <f>VLOOKUP(D46,'PMS100 (2)'!B:AD,29,0)</f>
        <v>/</v>
      </c>
      <c r="M46" s="103">
        <f>VLOOKUP(D46,'PMS100 (2)'!B:AF,31,0)</f>
        <v>0</v>
      </c>
      <c r="N46" s="108">
        <f>IF(F46&gt;1,VLOOKUP(D46,'PMS100 (2)'!B:R,17,FALSE),"")</f>
        <v>45847</v>
      </c>
      <c r="O46" s="108">
        <f>IF(G46&gt;1,VLOOKUP(D46,'PMS100 (2)'!B:T,19,FALSE),"")</f>
        <v>45848</v>
      </c>
      <c r="P46" s="108" t="str">
        <f>IF(H46&gt;1,VLOOKUP(D46,'PMS100 (2)'!B:V,21,FALSE),"")</f>
        <v>/</v>
      </c>
      <c r="Q46" s="108">
        <f>IF(I46&gt;1,VLOOKUP(D46,'PMS100 (2)'!B:X,23,FALSE),"")</f>
        <v>45848</v>
      </c>
      <c r="R46" s="108" t="str">
        <f>IF(J46&gt;1,VLOOKUP(D46,'PMS100 (2)'!B:Z,25,FALSE),"/")</f>
        <v xml:space="preserve"> /</v>
      </c>
      <c r="S46" s="108">
        <f>IF(K46&gt;1,VLOOKUP(D46,'PMS100 (2)'!B:AA,26,FALSE),"")</f>
        <v>45853</v>
      </c>
      <c r="T46" s="108" t="str">
        <f>IF(L46&gt;1,VLOOKUP(D46,'PMS100 (2)'!B:AC,28,FALSE),"")</f>
        <v>/</v>
      </c>
      <c r="U46" s="108" t="str">
        <f>IF(M46&gt;1,VLOOKUP(D46,'PMS100 (2)'!B:AE,30,FALSE),"")</f>
        <v/>
      </c>
    </row>
    <row r="47" spans="2:34" x14ac:dyDescent="0.25">
      <c r="B47" s="46"/>
      <c r="C47" s="46"/>
      <c r="D47" s="46" t="s">
        <v>9</v>
      </c>
      <c r="E47" s="46">
        <v>154</v>
      </c>
      <c r="F47" s="103">
        <f>VLOOKUP(D47,'PMS100 (2)'!B:S,18,0)</f>
        <v>153</v>
      </c>
      <c r="G47" s="103">
        <f>VLOOKUP(D47,'PMS100 (2)'!B:U,20,0)</f>
        <v>153</v>
      </c>
      <c r="H47" s="103" t="str">
        <f>VLOOKUP(D47,'PMS100 (2)'!B:W,22,0)</f>
        <v/>
      </c>
      <c r="I47" s="103">
        <f>VLOOKUP(D47,'PMS100 (2)'!B:Y,24,0)</f>
        <v>153</v>
      </c>
      <c r="J47" s="103" t="str">
        <f>VLOOKUP(D47,'PMS100 (2)'!B:Z,25,0)</f>
        <v xml:space="preserve"> /</v>
      </c>
      <c r="K47" s="103">
        <f>VLOOKUP(D47,'PMS100 (2)'!B:AB,27,0)</f>
        <v>153</v>
      </c>
      <c r="L47" s="103" t="str">
        <f>VLOOKUP(D47,'PMS100 (2)'!B:AD,29,0)</f>
        <v>/</v>
      </c>
      <c r="M47" s="103">
        <f>VLOOKUP(D47,'PMS100 (2)'!B:AF,31,0)</f>
        <v>0</v>
      </c>
      <c r="N47" s="108">
        <f>IF(F47&gt;1,VLOOKUP(D47,'PMS100 (2)'!B:R,17,FALSE),"")</f>
        <v>45847</v>
      </c>
      <c r="O47" s="108">
        <f>IF(G47&gt;1,VLOOKUP(D47,'PMS100 (2)'!B:T,19,FALSE),"")</f>
        <v>45848</v>
      </c>
      <c r="P47" s="108" t="str">
        <f>IF(H47&gt;1,VLOOKUP(D47,'PMS100 (2)'!B:V,21,FALSE),"")</f>
        <v>/</v>
      </c>
      <c r="Q47" s="108">
        <f>IF(I47&gt;1,VLOOKUP(D47,'PMS100 (2)'!B:X,23,FALSE),"")</f>
        <v>45848</v>
      </c>
      <c r="R47" s="108" t="str">
        <f>IF(J47&gt;1,VLOOKUP(D47,'PMS100 (2)'!B:Z,25,FALSE),"/")</f>
        <v xml:space="preserve"> /</v>
      </c>
      <c r="S47" s="108">
        <f>IF(K47&gt;1,VLOOKUP(D47,'PMS100 (2)'!B:AA,26,FALSE),"")</f>
        <v>45850</v>
      </c>
      <c r="T47" s="108" t="str">
        <f>IF(L47&gt;1,VLOOKUP(D47,'PMS100 (2)'!B:AC,28,FALSE),"")</f>
        <v>/</v>
      </c>
      <c r="U47" s="108" t="str">
        <f>IF(M47&gt;1,VLOOKUP(D47,'PMS100 (2)'!B:AE,30,FALSE),"")</f>
        <v/>
      </c>
    </row>
    <row r="48" spans="2:34" x14ac:dyDescent="0.25">
      <c r="B48" s="46"/>
      <c r="C48" s="46"/>
      <c r="D48" s="46" t="s">
        <v>10</v>
      </c>
      <c r="E48" s="46">
        <v>154</v>
      </c>
      <c r="F48" s="103">
        <f>VLOOKUP(D48,'PMS100 (2)'!B:S,18,0)</f>
        <v>154</v>
      </c>
      <c r="G48" s="103">
        <f>VLOOKUP(D48,'PMS100 (2)'!B:U,20,0)</f>
        <v>154</v>
      </c>
      <c r="H48" s="103" t="str">
        <f>VLOOKUP(D48,'PMS100 (2)'!B:W,22,0)</f>
        <v/>
      </c>
      <c r="I48" s="103">
        <f>VLOOKUP(D48,'PMS100 (2)'!B:Y,24,0)</f>
        <v>154</v>
      </c>
      <c r="J48" s="103" t="str">
        <f>VLOOKUP(D48,'PMS100 (2)'!B:Z,25,0)</f>
        <v xml:space="preserve"> /</v>
      </c>
      <c r="K48" s="103">
        <f>VLOOKUP(D48,'PMS100 (2)'!B:AB,27,0)</f>
        <v>154</v>
      </c>
      <c r="L48" s="103" t="str">
        <f>VLOOKUP(D48,'PMS100 (2)'!B:AD,29,0)</f>
        <v>/</v>
      </c>
      <c r="M48" s="103">
        <f>VLOOKUP(D48,'PMS100 (2)'!B:AF,31,0)</f>
        <v>0</v>
      </c>
      <c r="N48" s="108">
        <f>IF(F48&gt;1,VLOOKUP(D48,'PMS100 (2)'!B:R,17,FALSE),"")</f>
        <v>45847</v>
      </c>
      <c r="O48" s="108">
        <f>IF(G48&gt;1,VLOOKUP(D48,'PMS100 (2)'!B:T,19,FALSE),"")</f>
        <v>45848</v>
      </c>
      <c r="P48" s="108" t="str">
        <f>IF(H48&gt;1,VLOOKUP(D48,'PMS100 (2)'!B:V,21,FALSE),"")</f>
        <v>/</v>
      </c>
      <c r="Q48" s="108">
        <f>IF(I48&gt;1,VLOOKUP(D48,'PMS100 (2)'!B:X,23,FALSE),"")</f>
        <v>45848</v>
      </c>
      <c r="R48" s="108" t="str">
        <f>IF(J48&gt;1,VLOOKUP(D48,'PMS100 (2)'!B:Z,25,FALSE),"/")</f>
        <v xml:space="preserve"> /</v>
      </c>
      <c r="S48" s="108">
        <f>IF(K48&gt;1,VLOOKUP(D48,'PMS100 (2)'!B:AA,26,FALSE),"")</f>
        <v>45849</v>
      </c>
      <c r="T48" s="108" t="str">
        <f>IF(L48&gt;1,VLOOKUP(D48,'PMS100 (2)'!B:AC,28,FALSE),"")</f>
        <v>/</v>
      </c>
      <c r="U48" s="108" t="str">
        <f>IF(M48&gt;1,VLOOKUP(D48,'PMS100 (2)'!B:AE,30,FALSE),"")</f>
        <v/>
      </c>
    </row>
    <row r="49" spans="2:21" x14ac:dyDescent="0.25">
      <c r="B49" s="46"/>
      <c r="C49" s="46"/>
      <c r="D49" s="46" t="s">
        <v>11</v>
      </c>
      <c r="E49" s="46">
        <v>154</v>
      </c>
      <c r="F49" s="103">
        <f>VLOOKUP(D49,'PMS100 (2)'!B:S,18,0)</f>
        <v>154</v>
      </c>
      <c r="G49" s="103">
        <f>VLOOKUP(D49,'PMS100 (2)'!B:U,20,0)</f>
        <v>154</v>
      </c>
      <c r="H49" s="103" t="str">
        <f>VLOOKUP(D49,'PMS100 (2)'!B:W,22,0)</f>
        <v/>
      </c>
      <c r="I49" s="103">
        <f>VLOOKUP(D49,'PMS100 (2)'!B:Y,24,0)</f>
        <v>154</v>
      </c>
      <c r="J49" s="103" t="str">
        <f>VLOOKUP(D49,'PMS100 (2)'!B:Z,25,0)</f>
        <v xml:space="preserve"> /</v>
      </c>
      <c r="K49" s="103">
        <f>VLOOKUP(D49,'PMS100 (2)'!B:AB,27,0)</f>
        <v>154</v>
      </c>
      <c r="L49" s="103" t="str">
        <f>VLOOKUP(D49,'PMS100 (2)'!B:AD,29,0)</f>
        <v>/</v>
      </c>
      <c r="M49" s="103">
        <f>VLOOKUP(D49,'PMS100 (2)'!B:AF,31,0)</f>
        <v>0</v>
      </c>
      <c r="N49" s="108">
        <f>IF(F49&gt;1,VLOOKUP(D49,'PMS100 (2)'!B:R,17,FALSE),"")</f>
        <v>45847</v>
      </c>
      <c r="O49" s="108">
        <f>IF(G49&gt;1,VLOOKUP(D49,'PMS100 (2)'!B:T,19,FALSE),"")</f>
        <v>45848</v>
      </c>
      <c r="P49" s="108" t="str">
        <f>IF(H49&gt;1,VLOOKUP(D49,'PMS100 (2)'!B:V,21,FALSE),"")</f>
        <v>/</v>
      </c>
      <c r="Q49" s="108">
        <f>IF(I49&gt;1,VLOOKUP(D49,'PMS100 (2)'!B:X,23,FALSE),"")</f>
        <v>45848</v>
      </c>
      <c r="R49" s="108" t="str">
        <f>IF(J49&gt;1,VLOOKUP(D49,'PMS100 (2)'!B:Z,25,FALSE),"/")</f>
        <v xml:space="preserve"> /</v>
      </c>
      <c r="S49" s="108">
        <f>IF(K49&gt;1,VLOOKUP(D49,'PMS100 (2)'!B:AA,26,FALSE),"")</f>
        <v>45853</v>
      </c>
      <c r="T49" s="108" t="str">
        <f>IF(L49&gt;1,VLOOKUP(D49,'PMS100 (2)'!B:AC,28,FALSE),"")</f>
        <v>/</v>
      </c>
      <c r="U49" s="108" t="str">
        <f>IF(M49&gt;1,VLOOKUP(D49,'PMS100 (2)'!B:AE,30,FALSE),"")</f>
        <v/>
      </c>
    </row>
    <row r="50" spans="2:21" x14ac:dyDescent="0.25">
      <c r="B50" s="46"/>
      <c r="C50" s="46"/>
      <c r="D50" s="46" t="s">
        <v>12</v>
      </c>
      <c r="E50" s="46">
        <v>154</v>
      </c>
      <c r="F50" s="103">
        <f>VLOOKUP(D50,'PMS100 (2)'!B:S,18,0)</f>
        <v>153</v>
      </c>
      <c r="G50" s="103">
        <f>VLOOKUP(D50,'PMS100 (2)'!B:U,20,0)</f>
        <v>153</v>
      </c>
      <c r="H50" s="103" t="str">
        <f>VLOOKUP(D50,'PMS100 (2)'!B:W,22,0)</f>
        <v/>
      </c>
      <c r="I50" s="103">
        <f>VLOOKUP(D50,'PMS100 (2)'!B:Y,24,0)</f>
        <v>153</v>
      </c>
      <c r="J50" s="103" t="str">
        <f>VLOOKUP(D50,'PMS100 (2)'!B:Z,25,0)</f>
        <v xml:space="preserve"> /</v>
      </c>
      <c r="K50" s="103">
        <f>VLOOKUP(D50,'PMS100 (2)'!B:AB,27,0)</f>
        <v>153</v>
      </c>
      <c r="L50" s="103">
        <f>VLOOKUP(D50,'PMS100 (2)'!B:AD,29,0)</f>
        <v>153</v>
      </c>
      <c r="M50" s="103">
        <f>VLOOKUP(D50,'PMS100 (2)'!B:AF,31,0)</f>
        <v>0</v>
      </c>
      <c r="N50" s="108">
        <f>IF(F50&gt;1,VLOOKUP(D50,'PMS100 (2)'!B:R,17,FALSE),"")</f>
        <v>45846</v>
      </c>
      <c r="O50" s="108">
        <f>IF(G50&gt;1,VLOOKUP(D50,'PMS100 (2)'!B:T,19,FALSE),"")</f>
        <v>45853</v>
      </c>
      <c r="P50" s="108" t="str">
        <f>IF(H50&gt;1,VLOOKUP(D50,'PMS100 (2)'!B:V,21,FALSE),"")</f>
        <v>/</v>
      </c>
      <c r="Q50" s="108">
        <f>IF(I50&gt;1,VLOOKUP(D50,'PMS100 (2)'!B:X,23,FALSE),"")</f>
        <v>45853</v>
      </c>
      <c r="R50" s="108" t="str">
        <f>IF(J50&gt;1,VLOOKUP(D50,'PMS100 (2)'!B:Z,25,FALSE),"/")</f>
        <v xml:space="preserve"> /</v>
      </c>
      <c r="S50" s="108">
        <f>IF(K50&gt;1,VLOOKUP(D50,'PMS100 (2)'!B:AA,26,FALSE),"")</f>
        <v>45862</v>
      </c>
      <c r="T50" s="108">
        <f>IF(L50&gt;1,VLOOKUP(D50,'PMS100 (2)'!B:AC,28,FALSE),"")</f>
        <v>45862</v>
      </c>
      <c r="U50" s="108" t="str">
        <f>IF(M50&gt;1,VLOOKUP(D50,'PMS100 (2)'!B:AE,30,FALSE),"")</f>
        <v/>
      </c>
    </row>
    <row r="51" spans="2:21" x14ac:dyDescent="0.25">
      <c r="B51" s="46"/>
      <c r="C51" s="46"/>
      <c r="D51" s="46" t="s">
        <v>13</v>
      </c>
      <c r="E51" s="46">
        <v>154</v>
      </c>
      <c r="F51" s="103">
        <f>VLOOKUP(D51,'PMS100 (2)'!B:S,18,0)</f>
        <v>153</v>
      </c>
      <c r="G51" s="103">
        <f>VLOOKUP(D51,'PMS100 (2)'!B:U,20,0)</f>
        <v>153</v>
      </c>
      <c r="H51" s="103" t="str">
        <f>VLOOKUP(D51,'PMS100 (2)'!B:W,22,0)</f>
        <v/>
      </c>
      <c r="I51" s="103">
        <f>VLOOKUP(D51,'PMS100 (2)'!B:Y,24,0)</f>
        <v>153</v>
      </c>
      <c r="J51" s="103" t="str">
        <f>VLOOKUP(D51,'PMS100 (2)'!B:Z,25,0)</f>
        <v xml:space="preserve"> /</v>
      </c>
      <c r="K51" s="103">
        <f>VLOOKUP(D51,'PMS100 (2)'!B:AB,27,0)</f>
        <v>153</v>
      </c>
      <c r="L51" s="103" t="str">
        <f>VLOOKUP(D51,'PMS100 (2)'!B:AD,29,0)</f>
        <v>/</v>
      </c>
      <c r="M51" s="103">
        <f>VLOOKUP(D51,'PMS100 (2)'!B:AF,31,0)</f>
        <v>0</v>
      </c>
      <c r="N51" s="108">
        <f>IF(F51&gt;1,VLOOKUP(D51,'PMS100 (2)'!B:R,17,FALSE),"")</f>
        <v>45846</v>
      </c>
      <c r="O51" s="108">
        <f>IF(G51&gt;1,VLOOKUP(D51,'PMS100 (2)'!B:T,19,FALSE),"")</f>
        <v>45847</v>
      </c>
      <c r="P51" s="108" t="str">
        <f>IF(H51&gt;1,VLOOKUP(D51,'PMS100 (2)'!B:V,21,FALSE),"")</f>
        <v>/</v>
      </c>
      <c r="Q51" s="108">
        <f>IF(I51&gt;1,VLOOKUP(D51,'PMS100 (2)'!B:X,23,FALSE),"")</f>
        <v>45847</v>
      </c>
      <c r="R51" s="108" t="str">
        <f>IF(J51&gt;1,VLOOKUP(D51,'PMS100 (2)'!B:Z,25,FALSE),"/")</f>
        <v xml:space="preserve"> /</v>
      </c>
      <c r="S51" s="108">
        <f>IF(K51&gt;1,VLOOKUP(D51,'PMS100 (2)'!B:AA,26,FALSE),"")</f>
        <v>45850</v>
      </c>
      <c r="T51" s="108" t="str">
        <f>IF(L51&gt;1,VLOOKUP(D51,'PMS100 (2)'!B:AC,28,FALSE),"")</f>
        <v>/</v>
      </c>
      <c r="U51" s="108" t="str">
        <f>IF(M51&gt;1,VLOOKUP(D51,'PMS100 (2)'!B:AE,30,FALSE),"")</f>
        <v/>
      </c>
    </row>
    <row r="52" spans="2:21" x14ac:dyDescent="0.25">
      <c r="B52" s="46"/>
      <c r="C52" s="46"/>
      <c r="D52" s="46" t="s">
        <v>14</v>
      </c>
      <c r="E52" s="46">
        <v>154</v>
      </c>
      <c r="F52" s="103">
        <f>VLOOKUP(D52,'PMS100 (2)'!B:S,18,0)</f>
        <v>152</v>
      </c>
      <c r="G52" s="103">
        <f>VLOOKUP(D52,'PMS100 (2)'!B:U,20,0)</f>
        <v>152</v>
      </c>
      <c r="H52" s="103" t="str">
        <f>VLOOKUP(D52,'PMS100 (2)'!B:W,22,0)</f>
        <v/>
      </c>
      <c r="I52" s="103">
        <f>VLOOKUP(D52,'PMS100 (2)'!B:Y,24,0)</f>
        <v>152</v>
      </c>
      <c r="J52" s="103" t="str">
        <f>VLOOKUP(D52,'PMS100 (2)'!B:Z,25,0)</f>
        <v xml:space="preserve"> /</v>
      </c>
      <c r="K52" s="103">
        <f>VLOOKUP(D52,'PMS100 (2)'!B:AB,27,0)</f>
        <v>152</v>
      </c>
      <c r="L52" s="103" t="str">
        <f>VLOOKUP(D52,'PMS100 (2)'!B:AD,29,0)</f>
        <v>/</v>
      </c>
      <c r="M52" s="103">
        <f>VLOOKUP(D52,'PMS100 (2)'!B:AF,31,0)</f>
        <v>0</v>
      </c>
      <c r="N52" s="108">
        <f>IF(F52&gt;1,VLOOKUP(D52,'PMS100 (2)'!B:R,17,FALSE),"")</f>
        <v>45847</v>
      </c>
      <c r="O52" s="108">
        <f>IF(G52&gt;1,VLOOKUP(D52,'PMS100 (2)'!B:T,19,FALSE),"")</f>
        <v>45847</v>
      </c>
      <c r="P52" s="108" t="str">
        <f>IF(H52&gt;1,VLOOKUP(D52,'PMS100 (2)'!B:V,21,FALSE),"")</f>
        <v>/</v>
      </c>
      <c r="Q52" s="108">
        <f>IF(I52&gt;1,VLOOKUP(D52,'PMS100 (2)'!B:X,23,FALSE),"")</f>
        <v>45847</v>
      </c>
      <c r="R52" s="108" t="str">
        <f>IF(J52&gt;1,VLOOKUP(D52,'PMS100 (2)'!B:Z,25,FALSE),"/")</f>
        <v xml:space="preserve"> /</v>
      </c>
      <c r="S52" s="108">
        <f>IF(K52&gt;1,VLOOKUP(D52,'PMS100 (2)'!B:AA,26,FALSE),"")</f>
        <v>45850</v>
      </c>
      <c r="T52" s="108" t="str">
        <f>IF(L52&gt;1,VLOOKUP(D52,'PMS100 (2)'!B:AC,28,FALSE),"")</f>
        <v>/</v>
      </c>
      <c r="U52" s="108" t="str">
        <f>IF(M52&gt;1,VLOOKUP(D52,'PMS100 (2)'!B:AE,30,FALSE),"")</f>
        <v/>
      </c>
    </row>
    <row r="53" spans="2:21" x14ac:dyDescent="0.25">
      <c r="B53" s="46"/>
      <c r="C53" s="46"/>
      <c r="D53" s="46" t="s">
        <v>15</v>
      </c>
      <c r="E53" s="46">
        <v>154</v>
      </c>
      <c r="F53" s="103">
        <f>VLOOKUP(D53,'PMS100 (2)'!B:S,18,0)</f>
        <v>153</v>
      </c>
      <c r="G53" s="103">
        <f>VLOOKUP(D53,'PMS100 (2)'!B:U,20,0)</f>
        <v>153</v>
      </c>
      <c r="H53" s="103" t="str">
        <f>VLOOKUP(D53,'PMS100 (2)'!B:W,22,0)</f>
        <v/>
      </c>
      <c r="I53" s="103">
        <f>VLOOKUP(D53,'PMS100 (2)'!B:Y,24,0)</f>
        <v>153</v>
      </c>
      <c r="J53" s="103" t="str">
        <f>VLOOKUP(D53,'PMS100 (2)'!B:Z,25,0)</f>
        <v xml:space="preserve"> /</v>
      </c>
      <c r="K53" s="103">
        <f>VLOOKUP(D53,'PMS100 (2)'!B:AB,27,0)</f>
        <v>153</v>
      </c>
      <c r="L53" s="103" t="str">
        <f>VLOOKUP(D53,'PMS100 (2)'!B:AD,29,0)</f>
        <v>/</v>
      </c>
      <c r="M53" s="103">
        <f>VLOOKUP(D53,'PMS100 (2)'!B:AF,31,0)</f>
        <v>0</v>
      </c>
      <c r="N53" s="108">
        <f>IF(F53&gt;1,VLOOKUP(D53,'PMS100 (2)'!B:R,17,FALSE),"")</f>
        <v>45847</v>
      </c>
      <c r="O53" s="108">
        <f>IF(G53&gt;1,VLOOKUP(D53,'PMS100 (2)'!B:T,19,FALSE),"")</f>
        <v>45847</v>
      </c>
      <c r="P53" s="108" t="str">
        <f>IF(H53&gt;1,VLOOKUP(D53,'PMS100 (2)'!B:V,21,FALSE),"")</f>
        <v>/</v>
      </c>
      <c r="Q53" s="108">
        <f>IF(I53&gt;1,VLOOKUP(D53,'PMS100 (2)'!B:X,23,FALSE),"")</f>
        <v>45847</v>
      </c>
      <c r="R53" s="108" t="str">
        <f>IF(J53&gt;1,VLOOKUP(D53,'PMS100 (2)'!B:Z,25,FALSE),"/")</f>
        <v xml:space="preserve"> /</v>
      </c>
      <c r="S53" s="108">
        <f>IF(K53&gt;1,VLOOKUP(D53,'PMS100 (2)'!B:AA,26,FALSE),"")</f>
        <v>45850</v>
      </c>
      <c r="T53" s="108" t="str">
        <f>IF(L53&gt;1,VLOOKUP(D53,'PMS100 (2)'!B:AC,28,FALSE),"")</f>
        <v>/</v>
      </c>
      <c r="U53" s="108" t="str">
        <f>IF(M53&gt;1,VLOOKUP(D53,'PMS100 (2)'!B:AE,30,FALSE),"")</f>
        <v/>
      </c>
    </row>
    <row r="54" spans="2:21" x14ac:dyDescent="0.25">
      <c r="B54" s="46"/>
      <c r="C54" s="46"/>
      <c r="D54" s="46" t="s">
        <v>16</v>
      </c>
      <c r="E54" s="46">
        <v>154</v>
      </c>
      <c r="F54" s="103">
        <f>VLOOKUP(D54,'PMS100 (2)'!B:S,18,0)</f>
        <v>153</v>
      </c>
      <c r="G54" s="103">
        <f>VLOOKUP(D54,'PMS100 (2)'!B:U,20,0)</f>
        <v>153</v>
      </c>
      <c r="H54" s="103" t="str">
        <f>VLOOKUP(D54,'PMS100 (2)'!B:W,22,0)</f>
        <v/>
      </c>
      <c r="I54" s="103">
        <f>VLOOKUP(D54,'PMS100 (2)'!B:Y,24,0)</f>
        <v>153</v>
      </c>
      <c r="J54" s="103" t="str">
        <f>VLOOKUP(D54,'PMS100 (2)'!B:Z,25,0)</f>
        <v xml:space="preserve"> /</v>
      </c>
      <c r="K54" s="103">
        <f>VLOOKUP(D54,'PMS100 (2)'!B:AB,27,0)</f>
        <v>153</v>
      </c>
      <c r="L54" s="103" t="str">
        <f>VLOOKUP(D54,'PMS100 (2)'!B:AD,29,0)</f>
        <v>/</v>
      </c>
      <c r="M54" s="103">
        <f>VLOOKUP(D54,'PMS100 (2)'!B:AF,31,0)</f>
        <v>0</v>
      </c>
      <c r="N54" s="108">
        <f>IF(F54&gt;1,VLOOKUP(D54,'PMS100 (2)'!B:R,17,FALSE),"")</f>
        <v>45848</v>
      </c>
      <c r="O54" s="108">
        <f>IF(G54&gt;1,VLOOKUP(D54,'PMS100 (2)'!B:T,19,FALSE),"")</f>
        <v>45849</v>
      </c>
      <c r="P54" s="108" t="str">
        <f>IF(H54&gt;1,VLOOKUP(D54,'PMS100 (2)'!B:V,21,FALSE),"")</f>
        <v>/</v>
      </c>
      <c r="Q54" s="108">
        <f>IF(I54&gt;1,VLOOKUP(D54,'PMS100 (2)'!B:X,23,FALSE),"")</f>
        <v>45849</v>
      </c>
      <c r="R54" s="108" t="str">
        <f>IF(J54&gt;1,VLOOKUP(D54,'PMS100 (2)'!B:Z,25,FALSE),"/")</f>
        <v xml:space="preserve"> /</v>
      </c>
      <c r="S54" s="108">
        <f>IF(K54&gt;1,VLOOKUP(D54,'PMS100 (2)'!B:AA,26,FALSE),"")</f>
        <v>45853</v>
      </c>
      <c r="T54" s="108" t="str">
        <f>IF(L54&gt;1,VLOOKUP(D54,'PMS100 (2)'!B:AC,28,FALSE),"")</f>
        <v>/</v>
      </c>
      <c r="U54" s="108" t="str">
        <f>IF(M54&gt;1,VLOOKUP(D54,'PMS100 (2)'!B:AE,30,FALSE),"")</f>
        <v/>
      </c>
    </row>
    <row r="55" spans="2:21" x14ac:dyDescent="0.25">
      <c r="B55" s="46"/>
      <c r="C55" s="46"/>
      <c r="D55" s="46" t="s">
        <v>17</v>
      </c>
      <c r="E55" s="46">
        <v>154</v>
      </c>
      <c r="F55" s="103">
        <f>VLOOKUP(D55,'PMS100 (2)'!B:S,18,0)</f>
        <v>153</v>
      </c>
      <c r="G55" s="103">
        <f>VLOOKUP(D55,'PMS100 (2)'!B:U,20,0)</f>
        <v>153</v>
      </c>
      <c r="H55" s="103" t="str">
        <f>VLOOKUP(D55,'PMS100 (2)'!B:W,22,0)</f>
        <v/>
      </c>
      <c r="I55" s="103">
        <f>VLOOKUP(D55,'PMS100 (2)'!B:Y,24,0)</f>
        <v>153</v>
      </c>
      <c r="J55" s="103" t="str">
        <f>VLOOKUP(D55,'PMS100 (2)'!B:Z,25,0)</f>
        <v xml:space="preserve"> /</v>
      </c>
      <c r="K55" s="103">
        <f>VLOOKUP(D55,'PMS100 (2)'!B:AB,27,0)</f>
        <v>153</v>
      </c>
      <c r="L55" s="103" t="str">
        <f>VLOOKUP(D55,'PMS100 (2)'!B:AD,29,0)</f>
        <v>/</v>
      </c>
      <c r="M55" s="103">
        <f>VLOOKUP(D55,'PMS100 (2)'!B:AF,31,0)</f>
        <v>0</v>
      </c>
      <c r="N55" s="108">
        <f>IF(F55&gt;1,VLOOKUP(D55,'PMS100 (2)'!B:R,17,FALSE),"")</f>
        <v>45849</v>
      </c>
      <c r="O55" s="108">
        <f>IF(G55&gt;1,VLOOKUP(D55,'PMS100 (2)'!B:T,19,FALSE),"")</f>
        <v>45853</v>
      </c>
      <c r="P55" s="108" t="str">
        <f>IF(H55&gt;1,VLOOKUP(D55,'PMS100 (2)'!B:V,21,FALSE),"")</f>
        <v>/</v>
      </c>
      <c r="Q55" s="108">
        <f>IF(I55&gt;1,VLOOKUP(D55,'PMS100 (2)'!B:X,23,FALSE),"")</f>
        <v>45853</v>
      </c>
      <c r="R55" s="108" t="str">
        <f>IF(J55&gt;1,VLOOKUP(D55,'PMS100 (2)'!B:Z,25,FALSE),"/")</f>
        <v xml:space="preserve"> /</v>
      </c>
      <c r="S55" s="108">
        <f>IF(K55&gt;1,VLOOKUP(D55,'PMS100 (2)'!B:AA,26,FALSE),"")</f>
        <v>45856</v>
      </c>
      <c r="T55" s="108" t="str">
        <f>IF(L55&gt;1,VLOOKUP(D55,'PMS100 (2)'!B:AC,28,FALSE),"")</f>
        <v>/</v>
      </c>
      <c r="U55" s="108" t="str">
        <f>IF(M55&gt;1,VLOOKUP(D55,'PMS100 (2)'!B:AE,30,FALSE),"")</f>
        <v/>
      </c>
    </row>
    <row r="56" spans="2:21" x14ac:dyDescent="0.25">
      <c r="B56" s="46"/>
      <c r="C56" s="46"/>
      <c r="D56" s="46" t="s">
        <v>18</v>
      </c>
      <c r="E56" s="46">
        <v>154</v>
      </c>
      <c r="F56" s="103">
        <f>VLOOKUP(D56,'PMS100 (2)'!B:S,18,0)</f>
        <v>153</v>
      </c>
      <c r="G56" s="103">
        <f>VLOOKUP(D56,'PMS100 (2)'!B:U,20,0)</f>
        <v>153</v>
      </c>
      <c r="H56" s="103" t="str">
        <f>VLOOKUP(D56,'PMS100 (2)'!B:W,22,0)</f>
        <v/>
      </c>
      <c r="I56" s="103">
        <f>VLOOKUP(D56,'PMS100 (2)'!B:Y,24,0)</f>
        <v>153</v>
      </c>
      <c r="J56" s="103" t="str">
        <f>VLOOKUP(D56,'PMS100 (2)'!B:Z,25,0)</f>
        <v xml:space="preserve"> /</v>
      </c>
      <c r="K56" s="103">
        <f>VLOOKUP(D56,'PMS100 (2)'!B:AB,27,0)</f>
        <v>153</v>
      </c>
      <c r="L56" s="103" t="str">
        <f>VLOOKUP(D56,'PMS100 (2)'!B:AD,29,0)</f>
        <v>/</v>
      </c>
      <c r="M56" s="103">
        <f>VLOOKUP(D56,'PMS100 (2)'!B:AF,31,0)</f>
        <v>0</v>
      </c>
      <c r="N56" s="108">
        <f>IF(F56&gt;1,VLOOKUP(D56,'PMS100 (2)'!B:R,17,FALSE),"")</f>
        <v>45849</v>
      </c>
      <c r="O56" s="108">
        <f>IF(G56&gt;1,VLOOKUP(D56,'PMS100 (2)'!B:T,19,FALSE),"")</f>
        <v>45853</v>
      </c>
      <c r="P56" s="108" t="str">
        <f>IF(H56&gt;1,VLOOKUP(D56,'PMS100 (2)'!B:V,21,FALSE),"")</f>
        <v>/</v>
      </c>
      <c r="Q56" s="108">
        <f>IF(I56&gt;1,VLOOKUP(D56,'PMS100 (2)'!B:X,23,FALSE),"")</f>
        <v>45853</v>
      </c>
      <c r="R56" s="108" t="str">
        <f>IF(J56&gt;1,VLOOKUP(D56,'PMS100 (2)'!B:Z,25,FALSE),"/")</f>
        <v xml:space="preserve"> /</v>
      </c>
      <c r="S56" s="108">
        <f>IF(K56&gt;1,VLOOKUP(D56,'PMS100 (2)'!B:AA,26,FALSE),"")</f>
        <v>45855</v>
      </c>
      <c r="T56" s="108" t="str">
        <f>IF(L56&gt;1,VLOOKUP(D56,'PMS100 (2)'!B:AC,28,FALSE),"")</f>
        <v>/</v>
      </c>
      <c r="U56" s="108" t="str">
        <f>IF(M56&gt;1,VLOOKUP(D56,'PMS100 (2)'!B:AE,30,FALSE),"")</f>
        <v/>
      </c>
    </row>
    <row r="57" spans="2:21" x14ac:dyDescent="0.25">
      <c r="B57" s="46"/>
      <c r="C57" s="46"/>
      <c r="D57" s="46" t="s">
        <v>19</v>
      </c>
      <c r="E57" s="46">
        <v>154</v>
      </c>
      <c r="F57" s="103">
        <f>VLOOKUP(D57,'PMS100 (2)'!B:S,18,0)</f>
        <v>153</v>
      </c>
      <c r="G57" s="103">
        <f>VLOOKUP(D57,'PMS100 (2)'!B:U,20,0)</f>
        <v>153</v>
      </c>
      <c r="H57" s="103" t="str">
        <f>VLOOKUP(D57,'PMS100 (2)'!B:W,22,0)</f>
        <v/>
      </c>
      <c r="I57" s="103">
        <f>VLOOKUP(D57,'PMS100 (2)'!B:Y,24,0)</f>
        <v>153</v>
      </c>
      <c r="J57" s="103" t="str">
        <f>VLOOKUP(D57,'PMS100 (2)'!B:Z,25,0)</f>
        <v xml:space="preserve"> /</v>
      </c>
      <c r="K57" s="103">
        <f>VLOOKUP(D57,'PMS100 (2)'!B:AB,27,0)</f>
        <v>153</v>
      </c>
      <c r="L57" s="103" t="str">
        <f>VLOOKUP(D57,'PMS100 (2)'!B:AD,29,0)</f>
        <v>/</v>
      </c>
      <c r="M57" s="103">
        <f>VLOOKUP(D57,'PMS100 (2)'!B:AF,31,0)</f>
        <v>0</v>
      </c>
      <c r="N57" s="108">
        <f>IF(F57&gt;1,VLOOKUP(D57,'PMS100 (2)'!B:R,17,FALSE),"")</f>
        <v>45849</v>
      </c>
      <c r="O57" s="108">
        <f>IF(G57&gt;1,VLOOKUP(D57,'PMS100 (2)'!B:T,19,FALSE),"")</f>
        <v>45853</v>
      </c>
      <c r="P57" s="108" t="str">
        <f>IF(H57&gt;1,VLOOKUP(D57,'PMS100 (2)'!B:V,21,FALSE),"")</f>
        <v>/</v>
      </c>
      <c r="Q57" s="108">
        <f>IF(I57&gt;1,VLOOKUP(D57,'PMS100 (2)'!B:X,23,FALSE),"")</f>
        <v>45853</v>
      </c>
      <c r="R57" s="108" t="str">
        <f>IF(J57&gt;1,VLOOKUP(D57,'PMS100 (2)'!B:Z,25,FALSE),"/")</f>
        <v xml:space="preserve"> /</v>
      </c>
      <c r="S57" s="108">
        <f>IF(K57&gt;1,VLOOKUP(D57,'PMS100 (2)'!B:AA,26,FALSE),"")</f>
        <v>45855</v>
      </c>
      <c r="T57" s="108" t="str">
        <f>IF(L57&gt;1,VLOOKUP(D57,'PMS100 (2)'!B:AC,28,FALSE),"")</f>
        <v>/</v>
      </c>
      <c r="U57" s="108" t="str">
        <f>IF(M57&gt;1,VLOOKUP(D57,'PMS100 (2)'!B:AE,30,FALSE),"")</f>
        <v/>
      </c>
    </row>
    <row r="58" spans="2:21" x14ac:dyDescent="0.25">
      <c r="B58" s="46"/>
      <c r="C58" s="46"/>
      <c r="D58" s="46" t="s">
        <v>25</v>
      </c>
      <c r="E58" s="46">
        <v>154</v>
      </c>
      <c r="F58" s="103">
        <f>VLOOKUP(D58,'PMS100 (2)'!B:S,18,0)</f>
        <v>154</v>
      </c>
      <c r="G58" s="103">
        <f>VLOOKUP(D58,'PMS100 (2)'!B:U,20,0)</f>
        <v>154</v>
      </c>
      <c r="H58" s="103" t="str">
        <f>VLOOKUP(D58,'PMS100 (2)'!B:W,22,0)</f>
        <v/>
      </c>
      <c r="I58" s="103">
        <f>VLOOKUP(D58,'PMS100 (2)'!B:Y,24,0)</f>
        <v>154</v>
      </c>
      <c r="J58" s="103" t="str">
        <f>VLOOKUP(D58,'PMS100 (2)'!B:Z,25,0)</f>
        <v xml:space="preserve"> /</v>
      </c>
      <c r="K58" s="103">
        <f>VLOOKUP(D58,'PMS100 (2)'!B:AB,27,0)</f>
        <v>154</v>
      </c>
      <c r="L58" s="103" t="str">
        <f>VLOOKUP(D58,'PMS100 (2)'!B:AD,29,0)</f>
        <v>/</v>
      </c>
      <c r="M58" s="103">
        <f>VLOOKUP(D58,'PMS100 (2)'!B:AF,31,0)</f>
        <v>0</v>
      </c>
      <c r="N58" s="108">
        <f>IF(F58&gt;1,VLOOKUP(D58,'PMS100 (2)'!B:R,17,FALSE),"")</f>
        <v>45861</v>
      </c>
      <c r="O58" s="108">
        <f>IF(G58&gt;1,VLOOKUP(D58,'PMS100 (2)'!B:T,19,FALSE),"")</f>
        <v>45861</v>
      </c>
      <c r="P58" s="108" t="str">
        <f>IF(H58&gt;1,VLOOKUP(D58,'PMS100 (2)'!B:V,21,FALSE),"")</f>
        <v>/</v>
      </c>
      <c r="Q58" s="108">
        <f>IF(I58&gt;1,VLOOKUP(D58,'PMS100 (2)'!B:X,23,FALSE),"")</f>
        <v>45862</v>
      </c>
      <c r="R58" s="108" t="str">
        <f>IF(J58&gt;1,VLOOKUP(D58,'PMS100 (2)'!B:Z,25,FALSE),"/")</f>
        <v xml:space="preserve"> /</v>
      </c>
      <c r="S58" s="108">
        <f>IF(K58&gt;1,VLOOKUP(D58,'PMS100 (2)'!B:AA,26,FALSE),"")</f>
        <v>45891</v>
      </c>
      <c r="T58" s="108" t="str">
        <f>IF(L58&gt;1,VLOOKUP(D58,'PMS100 (2)'!B:AC,28,FALSE),"")</f>
        <v>/</v>
      </c>
      <c r="U58" s="108" t="str">
        <f>IF(M58&gt;1,VLOOKUP(D58,'PMS100 (2)'!B:AE,30,FALSE),"")</f>
        <v/>
      </c>
    </row>
    <row r="59" spans="2:21" x14ac:dyDescent="0.25">
      <c r="B59" s="46"/>
      <c r="C59" s="46"/>
      <c r="D59" s="46" t="s">
        <v>26</v>
      </c>
      <c r="E59" s="46">
        <v>154</v>
      </c>
      <c r="F59" s="103">
        <f>VLOOKUP(D59,'PMS100 (2)'!B:S,18,0)</f>
        <v>153</v>
      </c>
      <c r="G59" s="103">
        <f>VLOOKUP(D59,'PMS100 (2)'!B:U,20,0)</f>
        <v>153</v>
      </c>
      <c r="H59" s="103" t="str">
        <f>VLOOKUP(D59,'PMS100 (2)'!B:W,22,0)</f>
        <v/>
      </c>
      <c r="I59" s="103">
        <f>VLOOKUP(D59,'PMS100 (2)'!B:Y,24,0)</f>
        <v>153</v>
      </c>
      <c r="J59" s="103" t="str">
        <f>VLOOKUP(D59,'PMS100 (2)'!B:Z,25,0)</f>
        <v xml:space="preserve"> /</v>
      </c>
      <c r="K59" s="103">
        <f>VLOOKUP(D59,'PMS100 (2)'!B:AB,27,0)</f>
        <v>153</v>
      </c>
      <c r="L59" s="103" t="str">
        <f>VLOOKUP(D59,'PMS100 (2)'!B:AD,29,0)</f>
        <v>/</v>
      </c>
      <c r="M59" s="103">
        <f>VLOOKUP(D59,'PMS100 (2)'!B:AF,31,0)</f>
        <v>0</v>
      </c>
      <c r="N59" s="108">
        <f>IF(F59&gt;1,VLOOKUP(D59,'PMS100 (2)'!B:R,17,FALSE),"")</f>
        <v>45861</v>
      </c>
      <c r="O59" s="108">
        <f>IF(G59&gt;1,VLOOKUP(D59,'PMS100 (2)'!B:T,19,FALSE),"")</f>
        <v>45862</v>
      </c>
      <c r="P59" s="108" t="str">
        <f>IF(H59&gt;1,VLOOKUP(D59,'PMS100 (2)'!B:V,21,FALSE),"")</f>
        <v>/</v>
      </c>
      <c r="Q59" s="108">
        <f>IF(I59&gt;1,VLOOKUP(D59,'PMS100 (2)'!B:X,23,FALSE),"")</f>
        <v>45862</v>
      </c>
      <c r="R59" s="108" t="str">
        <f>IF(J59&gt;1,VLOOKUP(D59,'PMS100 (2)'!B:Z,25,FALSE),"/")</f>
        <v xml:space="preserve"> /</v>
      </c>
      <c r="S59" s="108">
        <f>IF(K59&gt;1,VLOOKUP(D59,'PMS100 (2)'!B:AA,26,FALSE),"")</f>
        <v>45863</v>
      </c>
      <c r="T59" s="108" t="str">
        <f>IF(L59&gt;1,VLOOKUP(D59,'PMS100 (2)'!B:AC,28,FALSE),"")</f>
        <v>/</v>
      </c>
      <c r="U59" s="108" t="str">
        <f>IF(M59&gt;1,VLOOKUP(D59,'PMS100 (2)'!B:AE,30,FALSE),"")</f>
        <v/>
      </c>
    </row>
    <row r="60" spans="2:21" x14ac:dyDescent="0.25">
      <c r="B60" s="46"/>
      <c r="C60" s="46"/>
      <c r="D60" s="46" t="s">
        <v>27</v>
      </c>
      <c r="E60" s="46">
        <v>154</v>
      </c>
      <c r="F60" s="103">
        <f>VLOOKUP(D60,'PMS100 (2)'!B:S,18,0)</f>
        <v>153</v>
      </c>
      <c r="G60" s="103">
        <f>VLOOKUP(D60,'PMS100 (2)'!B:U,20,0)</f>
        <v>153</v>
      </c>
      <c r="H60" s="103" t="str">
        <f>VLOOKUP(D60,'PMS100 (2)'!B:W,22,0)</f>
        <v/>
      </c>
      <c r="I60" s="103">
        <f>VLOOKUP(D60,'PMS100 (2)'!B:Y,24,0)</f>
        <v>153</v>
      </c>
      <c r="J60" s="103" t="str">
        <f>VLOOKUP(D60,'PMS100 (2)'!B:Z,25,0)</f>
        <v xml:space="preserve"> /</v>
      </c>
      <c r="K60" s="103">
        <f>VLOOKUP(D60,'PMS100 (2)'!B:AB,27,0)</f>
        <v>153</v>
      </c>
      <c r="L60" s="103" t="str">
        <f>VLOOKUP(D60,'PMS100 (2)'!B:AD,29,0)</f>
        <v>/</v>
      </c>
      <c r="M60" s="103">
        <f>VLOOKUP(D60,'PMS100 (2)'!B:AF,31,0)</f>
        <v>0</v>
      </c>
      <c r="N60" s="108">
        <f>IF(F60&gt;1,VLOOKUP(D60,'PMS100 (2)'!B:R,17,FALSE),"")</f>
        <v>45861</v>
      </c>
      <c r="O60" s="108">
        <f>IF(G60&gt;1,VLOOKUP(D60,'PMS100 (2)'!B:T,19,FALSE),"")</f>
        <v>45862</v>
      </c>
      <c r="P60" s="108" t="str">
        <f>IF(H60&gt;1,VLOOKUP(D60,'PMS100 (2)'!B:V,21,FALSE),"")</f>
        <v>/</v>
      </c>
      <c r="Q60" s="108">
        <f>IF(I60&gt;1,VLOOKUP(D60,'PMS100 (2)'!B:X,23,FALSE),"")</f>
        <v>45862</v>
      </c>
      <c r="R60" s="108" t="str">
        <f>IF(J60&gt;1,VLOOKUP(D60,'PMS100 (2)'!B:Z,25,FALSE),"/")</f>
        <v xml:space="preserve"> /</v>
      </c>
      <c r="S60" s="108">
        <f>IF(K60&gt;1,VLOOKUP(D60,'PMS100 (2)'!B:AA,26,FALSE),"")</f>
        <v>45889</v>
      </c>
      <c r="T60" s="108" t="str">
        <f>IF(L60&gt;1,VLOOKUP(D60,'PMS100 (2)'!B:AC,28,FALSE),"")</f>
        <v>/</v>
      </c>
      <c r="U60" s="108" t="str">
        <f>IF(M60&gt;1,VLOOKUP(D60,'PMS100 (2)'!B:AE,30,FALSE),"")</f>
        <v/>
      </c>
    </row>
    <row r="61" spans="2:21" x14ac:dyDescent="0.25">
      <c r="B61" s="46"/>
      <c r="C61" s="46"/>
      <c r="D61" s="46" t="s">
        <v>29</v>
      </c>
      <c r="E61" s="46">
        <v>154</v>
      </c>
      <c r="F61" s="103">
        <f>VLOOKUP(D61,'PMS100 (2)'!B:S,18,0)</f>
        <v>152</v>
      </c>
      <c r="G61" s="103">
        <f>VLOOKUP(D61,'PMS100 (2)'!B:U,20,0)</f>
        <v>152</v>
      </c>
      <c r="H61" s="103" t="str">
        <f>VLOOKUP(D61,'PMS100 (2)'!B:W,22,0)</f>
        <v/>
      </c>
      <c r="I61" s="103">
        <f>VLOOKUP(D61,'PMS100 (2)'!B:Y,24,0)</f>
        <v>152</v>
      </c>
      <c r="J61" s="103" t="str">
        <f>VLOOKUP(D61,'PMS100 (2)'!B:Z,25,0)</f>
        <v xml:space="preserve"> /</v>
      </c>
      <c r="K61" s="103">
        <f>VLOOKUP(D61,'PMS100 (2)'!B:AB,27,0)</f>
        <v>152</v>
      </c>
      <c r="L61" s="103" t="str">
        <f>VLOOKUP(D61,'PMS100 (2)'!B:AD,29,0)</f>
        <v>/</v>
      </c>
      <c r="M61" s="103">
        <f>VLOOKUP(D61,'PMS100 (2)'!B:AF,31,0)</f>
        <v>0</v>
      </c>
      <c r="N61" s="108">
        <f>IF(F61&gt;1,VLOOKUP(D61,'PMS100 (2)'!B:R,17,FALSE),"")</f>
        <v>45860</v>
      </c>
      <c r="O61" s="108">
        <f>IF(G61&gt;1,VLOOKUP(D61,'PMS100 (2)'!B:T,19,FALSE),"")</f>
        <v>45860</v>
      </c>
      <c r="P61" s="108" t="str">
        <f>IF(H61&gt;1,VLOOKUP(D61,'PMS100 (2)'!B:V,21,FALSE),"")</f>
        <v>/</v>
      </c>
      <c r="Q61" s="108">
        <f>IF(I61&gt;1,VLOOKUP(D61,'PMS100 (2)'!B:X,23,FALSE),"")</f>
        <v>45861</v>
      </c>
      <c r="R61" s="108" t="str">
        <f>IF(J61&gt;1,VLOOKUP(D61,'PMS100 (2)'!B:Z,25,FALSE),"/")</f>
        <v xml:space="preserve"> /</v>
      </c>
      <c r="S61" s="108">
        <f>IF(K61&gt;1,VLOOKUP(D61,'PMS100 (2)'!B:AA,26,FALSE),"")</f>
        <v>45862</v>
      </c>
      <c r="T61" s="108" t="str">
        <f>IF(L61&gt;1,VLOOKUP(D61,'PMS100 (2)'!B:AC,28,FALSE),"")</f>
        <v>/</v>
      </c>
      <c r="U61" s="108" t="str">
        <f>IF(M61&gt;1,VLOOKUP(D61,'PMS100 (2)'!B:AE,30,FALSE),"")</f>
        <v/>
      </c>
    </row>
    <row r="62" spans="2:21" x14ac:dyDescent="0.25">
      <c r="B62" s="46"/>
      <c r="C62" s="46"/>
      <c r="D62" s="46" t="s">
        <v>31</v>
      </c>
      <c r="E62" s="46">
        <v>154</v>
      </c>
      <c r="F62" s="103">
        <f>VLOOKUP(D62,'PMS100 (2)'!B:S,18,0)</f>
        <v>153</v>
      </c>
      <c r="G62" s="103">
        <f>VLOOKUP(D62,'PMS100 (2)'!B:U,20,0)</f>
        <v>153</v>
      </c>
      <c r="H62" s="103" t="str">
        <f>VLOOKUP(D62,'PMS100 (2)'!B:W,22,0)</f>
        <v/>
      </c>
      <c r="I62" s="103">
        <f>VLOOKUP(D62,'PMS100 (2)'!B:Y,24,0)</f>
        <v>153</v>
      </c>
      <c r="J62" s="103" t="str">
        <f>VLOOKUP(D62,'PMS100 (2)'!B:Z,25,0)</f>
        <v xml:space="preserve"> /</v>
      </c>
      <c r="K62" s="103">
        <f>VLOOKUP(D62,'PMS100 (2)'!B:AB,27,0)</f>
        <v>153</v>
      </c>
      <c r="L62" s="103" t="str">
        <f>VLOOKUP(D62,'PMS100 (2)'!B:AD,29,0)</f>
        <v>/</v>
      </c>
      <c r="M62" s="103">
        <f>VLOOKUP(D62,'PMS100 (2)'!B:AF,31,0)</f>
        <v>0</v>
      </c>
      <c r="N62" s="108">
        <f>IF(F62&gt;1,VLOOKUP(D62,'PMS100 (2)'!B:R,17,FALSE),"")</f>
        <v>45860</v>
      </c>
      <c r="O62" s="108">
        <f>IF(G62&gt;1,VLOOKUP(D62,'PMS100 (2)'!B:T,19,FALSE),"")</f>
        <v>45860</v>
      </c>
      <c r="P62" s="108" t="str">
        <f>IF(H62&gt;1,VLOOKUP(D62,'PMS100 (2)'!B:V,21,FALSE),"")</f>
        <v>/</v>
      </c>
      <c r="Q62" s="108">
        <f>IF(I62&gt;1,VLOOKUP(D62,'PMS100 (2)'!B:X,23,FALSE),"")</f>
        <v>45861</v>
      </c>
      <c r="R62" s="108" t="str">
        <f>IF(J62&gt;1,VLOOKUP(D62,'PMS100 (2)'!B:Z,25,FALSE),"/")</f>
        <v xml:space="preserve"> /</v>
      </c>
      <c r="S62" s="108">
        <f>IF(K62&gt;1,VLOOKUP(D62,'PMS100 (2)'!B:AA,26,FALSE),"")</f>
        <v>45862</v>
      </c>
      <c r="T62" s="108" t="str">
        <f>IF(L62&gt;1,VLOOKUP(D62,'PMS100 (2)'!B:AC,28,FALSE),"")</f>
        <v>/</v>
      </c>
      <c r="U62" s="108" t="str">
        <f>IF(M62&gt;1,VLOOKUP(D62,'PMS100 (2)'!B:AE,30,FALSE),"")</f>
        <v/>
      </c>
    </row>
    <row r="63" spans="2:21" x14ac:dyDescent="0.25">
      <c r="B63" s="46"/>
      <c r="C63" s="46"/>
      <c r="D63" s="46" t="s">
        <v>32</v>
      </c>
      <c r="E63" s="46">
        <v>154</v>
      </c>
      <c r="F63" s="103">
        <f>VLOOKUP(D63,'PMS100 (2)'!B:S,18,0)</f>
        <v>153</v>
      </c>
      <c r="G63" s="103">
        <f>VLOOKUP(D63,'PMS100 (2)'!B:U,20,0)</f>
        <v>153</v>
      </c>
      <c r="H63" s="103" t="str">
        <f>VLOOKUP(D63,'PMS100 (2)'!B:W,22,0)</f>
        <v/>
      </c>
      <c r="I63" s="103">
        <f>VLOOKUP(D63,'PMS100 (2)'!B:Y,24,0)</f>
        <v>153</v>
      </c>
      <c r="J63" s="103" t="str">
        <f>VLOOKUP(D63,'PMS100 (2)'!B:Z,25,0)</f>
        <v xml:space="preserve"> /</v>
      </c>
      <c r="K63" s="103">
        <f>VLOOKUP(D63,'PMS100 (2)'!B:AB,27,0)</f>
        <v>153</v>
      </c>
      <c r="L63" s="103" t="str">
        <f>VLOOKUP(D63,'PMS100 (2)'!B:AD,29,0)</f>
        <v>/</v>
      </c>
      <c r="M63" s="103">
        <f>VLOOKUP(D63,'PMS100 (2)'!B:AF,31,0)</f>
        <v>0</v>
      </c>
      <c r="N63" s="108">
        <f>IF(F63&gt;1,VLOOKUP(D63,'PMS100 (2)'!B:R,17,FALSE),"")</f>
        <v>45860</v>
      </c>
      <c r="O63" s="108">
        <f>IF(G63&gt;1,VLOOKUP(D63,'PMS100 (2)'!B:T,19,FALSE),"")</f>
        <v>45861</v>
      </c>
      <c r="P63" s="108" t="str">
        <f>IF(H63&gt;1,VLOOKUP(D63,'PMS100 (2)'!B:V,21,FALSE),"")</f>
        <v>/</v>
      </c>
      <c r="Q63" s="108">
        <f>IF(I63&gt;1,VLOOKUP(D63,'PMS100 (2)'!B:X,23,FALSE),"")</f>
        <v>45862</v>
      </c>
      <c r="R63" s="108" t="str">
        <f>IF(J63&gt;1,VLOOKUP(D63,'PMS100 (2)'!B:Z,25,FALSE),"/")</f>
        <v xml:space="preserve"> /</v>
      </c>
      <c r="S63" s="108">
        <f>IF(K63&gt;1,VLOOKUP(D63,'PMS100 (2)'!B:AA,26,FALSE),"")</f>
        <v>45894</v>
      </c>
      <c r="T63" s="108" t="str">
        <f>IF(L63&gt;1,VLOOKUP(D63,'PMS100 (2)'!B:AC,28,FALSE),"")</f>
        <v>/</v>
      </c>
      <c r="U63" s="108" t="str">
        <f>IF(M63&gt;1,VLOOKUP(D63,'PMS100 (2)'!B:AE,30,FALSE),"")</f>
        <v/>
      </c>
    </row>
    <row r="64" spans="2:21" x14ac:dyDescent="0.25">
      <c r="B64" s="46"/>
      <c r="C64" s="46"/>
      <c r="D64" s="46" t="s">
        <v>33</v>
      </c>
      <c r="E64" s="46">
        <v>154</v>
      </c>
      <c r="F64" s="103">
        <f>VLOOKUP(D64,'PMS100 (2)'!B:S,18,0)</f>
        <v>154</v>
      </c>
      <c r="G64" s="103">
        <f>VLOOKUP(D64,'PMS100 (2)'!B:U,20,0)</f>
        <v>154</v>
      </c>
      <c r="H64" s="103" t="str">
        <f>VLOOKUP(D64,'PMS100 (2)'!B:W,22,0)</f>
        <v/>
      </c>
      <c r="I64" s="103">
        <f>VLOOKUP(D64,'PMS100 (2)'!B:Y,24,0)</f>
        <v>154</v>
      </c>
      <c r="J64" s="103" t="str">
        <f>VLOOKUP(D64,'PMS100 (2)'!B:Z,25,0)</f>
        <v xml:space="preserve"> /</v>
      </c>
      <c r="K64" s="103">
        <f>VLOOKUP(D64,'PMS100 (2)'!B:AB,27,0)</f>
        <v>154</v>
      </c>
      <c r="L64" s="103" t="str">
        <f>VLOOKUP(D64,'PMS100 (2)'!B:AD,29,0)</f>
        <v>/</v>
      </c>
      <c r="M64" s="103">
        <f>VLOOKUP(D64,'PMS100 (2)'!B:AF,31,0)</f>
        <v>0</v>
      </c>
      <c r="N64" s="108">
        <f>IF(F64&gt;1,VLOOKUP(D64,'PMS100 (2)'!B:R,17,FALSE),"")</f>
        <v>45860</v>
      </c>
      <c r="O64" s="108">
        <f>IF(G64&gt;1,VLOOKUP(D64,'PMS100 (2)'!B:T,19,FALSE),"")</f>
        <v>45860</v>
      </c>
      <c r="P64" s="108" t="str">
        <f>IF(H64&gt;1,VLOOKUP(D64,'PMS100 (2)'!B:V,21,FALSE),"")</f>
        <v>/</v>
      </c>
      <c r="Q64" s="108">
        <f>IF(I64&gt;1,VLOOKUP(D64,'PMS100 (2)'!B:X,23,FALSE),"")</f>
        <v>45861</v>
      </c>
      <c r="R64" s="108" t="str">
        <f>IF(J64&gt;1,VLOOKUP(D64,'PMS100 (2)'!B:Z,25,FALSE),"/")</f>
        <v xml:space="preserve"> /</v>
      </c>
      <c r="S64" s="108">
        <f>IF(K64&gt;1,VLOOKUP(D64,'PMS100 (2)'!B:AA,26,FALSE),"")</f>
        <v>45862</v>
      </c>
      <c r="T64" s="108" t="str">
        <f>IF(L64&gt;1,VLOOKUP(D64,'PMS100 (2)'!B:AC,28,FALSE),"")</f>
        <v>/</v>
      </c>
      <c r="U64" s="108" t="str">
        <f>IF(M64&gt;1,VLOOKUP(D64,'PMS100 (2)'!B:AE,30,FALSE),"")</f>
        <v/>
      </c>
    </row>
    <row r="65" spans="2:21" x14ac:dyDescent="0.25">
      <c r="B65" s="46"/>
      <c r="C65" s="46"/>
      <c r="D65" s="46" t="s">
        <v>34</v>
      </c>
      <c r="E65" s="46">
        <v>154</v>
      </c>
      <c r="F65" s="103">
        <f>VLOOKUP(D65,'PMS100 (2)'!B:S,18,0)</f>
        <v>152</v>
      </c>
      <c r="G65" s="103">
        <f>VLOOKUP(D65,'PMS100 (2)'!B:U,20,0)</f>
        <v>152</v>
      </c>
      <c r="H65" s="103" t="str">
        <f>VLOOKUP(D65,'PMS100 (2)'!B:W,22,0)</f>
        <v/>
      </c>
      <c r="I65" s="103">
        <f>VLOOKUP(D65,'PMS100 (2)'!B:Y,24,0)</f>
        <v>152</v>
      </c>
      <c r="J65" s="103" t="str">
        <f>VLOOKUP(D65,'PMS100 (2)'!B:Z,25,0)</f>
        <v xml:space="preserve"> /</v>
      </c>
      <c r="K65" s="103">
        <f>VLOOKUP(D65,'PMS100 (2)'!B:AB,27,0)</f>
        <v>152</v>
      </c>
      <c r="L65" s="103" t="str">
        <f>VLOOKUP(D65,'PMS100 (2)'!B:AD,29,0)</f>
        <v>/</v>
      </c>
      <c r="M65" s="103">
        <f>VLOOKUP(D65,'PMS100 (2)'!B:AF,31,0)</f>
        <v>0</v>
      </c>
      <c r="N65" s="108">
        <f>IF(F65&gt;1,VLOOKUP(D65,'PMS100 (2)'!B:R,17,FALSE),"")</f>
        <v>45860</v>
      </c>
      <c r="O65" s="108">
        <f>IF(G65&gt;1,VLOOKUP(D65,'PMS100 (2)'!B:T,19,FALSE),"")</f>
        <v>45861</v>
      </c>
      <c r="P65" s="108" t="str">
        <f>IF(H65&gt;1,VLOOKUP(D65,'PMS100 (2)'!B:V,21,FALSE),"")</f>
        <v>/</v>
      </c>
      <c r="Q65" s="108">
        <f>IF(I65&gt;1,VLOOKUP(D65,'PMS100 (2)'!B:X,23,FALSE),"")</f>
        <v>45862</v>
      </c>
      <c r="R65" s="108" t="str">
        <f>IF(J65&gt;1,VLOOKUP(D65,'PMS100 (2)'!B:Z,25,FALSE),"/")</f>
        <v xml:space="preserve"> /</v>
      </c>
      <c r="S65" s="108">
        <f>IF(K65&gt;1,VLOOKUP(D65,'PMS100 (2)'!B:AA,26,FALSE),"")</f>
        <v>45863</v>
      </c>
      <c r="T65" s="108" t="str">
        <f>IF(L65&gt;1,VLOOKUP(D65,'PMS100 (2)'!B:AC,28,FALSE),"")</f>
        <v>/</v>
      </c>
      <c r="U65" s="108" t="str">
        <f>IF(M65&gt;1,VLOOKUP(D65,'PMS100 (2)'!B:AE,30,FALSE),"")</f>
        <v/>
      </c>
    </row>
    <row r="66" spans="2:21" x14ac:dyDescent="0.25">
      <c r="B66" s="46"/>
      <c r="C66" s="46"/>
      <c r="D66" s="46" t="s">
        <v>30</v>
      </c>
      <c r="E66" s="46">
        <v>154</v>
      </c>
      <c r="F66" s="103">
        <f>VLOOKUP(D66,'PMS100 (2)'!B:S,18,0)</f>
        <v>153</v>
      </c>
      <c r="G66" s="103">
        <f>VLOOKUP(D66,'PMS100 (2)'!B:U,20,0)</f>
        <v>153</v>
      </c>
      <c r="H66" s="103" t="str">
        <f>VLOOKUP(D66,'PMS100 (2)'!B:W,22,0)</f>
        <v/>
      </c>
      <c r="I66" s="103">
        <f>VLOOKUP(D66,'PMS100 (2)'!B:Y,24,0)</f>
        <v>153</v>
      </c>
      <c r="J66" s="103" t="str">
        <f>VLOOKUP(D66,'PMS100 (2)'!B:Z,25,0)</f>
        <v xml:space="preserve"> /</v>
      </c>
      <c r="K66" s="103">
        <f>VLOOKUP(D66,'PMS100 (2)'!B:AB,27,0)</f>
        <v>153</v>
      </c>
      <c r="L66" s="103">
        <f>VLOOKUP(D66,'PMS100 (2)'!B:AD,29,0)</f>
        <v>150</v>
      </c>
      <c r="M66" s="103">
        <f>VLOOKUP(D66,'PMS100 (2)'!B:AF,31,0)</f>
        <v>0</v>
      </c>
      <c r="N66" s="108">
        <f>IF(F66&gt;1,VLOOKUP(D66,'PMS100 (2)'!B:R,17,FALSE),"")</f>
        <v>45861</v>
      </c>
      <c r="O66" s="108">
        <f>IF(G66&gt;1,VLOOKUP(D66,'PMS100 (2)'!B:T,19,FALSE),"")</f>
        <v>45862</v>
      </c>
      <c r="P66" s="108" t="str">
        <f>IF(H66&gt;1,VLOOKUP(D66,'PMS100 (2)'!B:V,21,FALSE),"")</f>
        <v>/</v>
      </c>
      <c r="Q66" s="108">
        <f>IF(I66&gt;1,VLOOKUP(D66,'PMS100 (2)'!B:X,23,FALSE),"")</f>
        <v>45862</v>
      </c>
      <c r="R66" s="108" t="str">
        <f>IF(J66&gt;1,VLOOKUP(D66,'PMS100 (2)'!B:Z,25,FALSE),"/")</f>
        <v xml:space="preserve"> /</v>
      </c>
      <c r="S66" s="108">
        <f>IF(K66&gt;1,VLOOKUP(D66,'PMS100 (2)'!B:AA,26,FALSE),"")</f>
        <v>45890</v>
      </c>
      <c r="T66" s="108">
        <f>IF(L66&gt;1,VLOOKUP(D66,'PMS100 (2)'!B:AC,28,FALSE),"")</f>
        <v>45891</v>
      </c>
      <c r="U66" s="108" t="str">
        <f>IF(M66&gt;1,VLOOKUP(D66,'PMS100 (2)'!B:AE,30,FALSE),"")</f>
        <v/>
      </c>
    </row>
    <row r="67" spans="2:21" x14ac:dyDescent="0.25">
      <c r="B67" s="46"/>
      <c r="C67" s="46"/>
      <c r="D67" s="46" t="s">
        <v>37</v>
      </c>
      <c r="E67" s="46">
        <v>154</v>
      </c>
      <c r="F67" s="103">
        <f>VLOOKUP(D67,'PMS100 (2)'!B:S,18,0)</f>
        <v>153</v>
      </c>
      <c r="G67" s="103">
        <f>VLOOKUP(D67,'PMS100 (2)'!B:U,20,0)</f>
        <v>153</v>
      </c>
      <c r="H67" s="103" t="str">
        <f>VLOOKUP(D67,'PMS100 (2)'!B:W,22,0)</f>
        <v/>
      </c>
      <c r="I67" s="103">
        <f>VLOOKUP(D67,'PMS100 (2)'!B:Y,24,0)</f>
        <v>153</v>
      </c>
      <c r="J67" s="103" t="str">
        <f>VLOOKUP(D67,'PMS100 (2)'!B:Z,25,0)</f>
        <v xml:space="preserve"> /</v>
      </c>
      <c r="K67" s="103">
        <f>VLOOKUP(D67,'PMS100 (2)'!B:AB,27,0)</f>
        <v>153</v>
      </c>
      <c r="L67" s="103" t="str">
        <f>VLOOKUP(D67,'PMS100 (2)'!B:AD,29,0)</f>
        <v>/</v>
      </c>
      <c r="M67" s="103">
        <f>VLOOKUP(D67,'PMS100 (2)'!B:AF,31,0)</f>
        <v>0</v>
      </c>
      <c r="N67" s="108">
        <f>IF(F67&gt;1,VLOOKUP(D67,'PMS100 (2)'!B:R,17,FALSE),"")</f>
        <v>45862</v>
      </c>
      <c r="O67" s="108">
        <f>IF(G67&gt;1,VLOOKUP(D67,'PMS100 (2)'!B:T,19,FALSE),"")</f>
        <v>45862</v>
      </c>
      <c r="P67" s="108" t="str">
        <f>IF(H67&gt;1,VLOOKUP(D67,'PMS100 (2)'!B:V,21,FALSE),"")</f>
        <v>/</v>
      </c>
      <c r="Q67" s="108">
        <f>IF(I67&gt;1,VLOOKUP(D67,'PMS100 (2)'!B:X,23,FALSE),"")</f>
        <v>45863</v>
      </c>
      <c r="R67" s="108" t="str">
        <f>IF(J67&gt;1,VLOOKUP(D67,'PMS100 (2)'!B:Z,25,FALSE),"/")</f>
        <v xml:space="preserve"> /</v>
      </c>
      <c r="S67" s="108">
        <f>IF(K67&gt;1,VLOOKUP(D67,'PMS100 (2)'!B:AA,26,FALSE),"")</f>
        <v>45889</v>
      </c>
      <c r="T67" s="108" t="str">
        <f>IF(L67&gt;1,VLOOKUP(D67,'PMS100 (2)'!B:AC,28,FALSE),"")</f>
        <v>/</v>
      </c>
      <c r="U67" s="108" t="str">
        <f>IF(M67&gt;1,VLOOKUP(D67,'PMS100 (2)'!B:AE,30,FALSE),"")</f>
        <v/>
      </c>
    </row>
    <row r="68" spans="2:21" x14ac:dyDescent="0.25">
      <c r="B68" s="46"/>
      <c r="C68" s="46"/>
      <c r="D68" s="46" t="s">
        <v>39</v>
      </c>
      <c r="E68" s="46">
        <v>154</v>
      </c>
      <c r="F68" s="103">
        <f>VLOOKUP(D68,'PMS100 (2)'!B:S,18,0)</f>
        <v>153</v>
      </c>
      <c r="G68" s="103">
        <f>VLOOKUP(D68,'PMS100 (2)'!B:U,20,0)</f>
        <v>153</v>
      </c>
      <c r="H68" s="103" t="str">
        <f>VLOOKUP(D68,'PMS100 (2)'!B:W,22,0)</f>
        <v/>
      </c>
      <c r="I68" s="103">
        <f>VLOOKUP(D68,'PMS100 (2)'!B:Y,24,0)</f>
        <v>153</v>
      </c>
      <c r="J68" s="103" t="str">
        <f>VLOOKUP(D68,'PMS100 (2)'!B:Z,25,0)</f>
        <v xml:space="preserve"> /</v>
      </c>
      <c r="K68" s="103">
        <f>VLOOKUP(D68,'PMS100 (2)'!B:AB,27,0)</f>
        <v>153</v>
      </c>
      <c r="L68" s="103" t="str">
        <f>VLOOKUP(D68,'PMS100 (2)'!B:AD,29,0)</f>
        <v>/</v>
      </c>
      <c r="M68" s="103">
        <f>VLOOKUP(D68,'PMS100 (2)'!B:AF,31,0)</f>
        <v>0</v>
      </c>
      <c r="N68" s="108">
        <f>IF(F68&gt;1,VLOOKUP(D68,'PMS100 (2)'!B:R,17,FALSE),"")</f>
        <v>45862</v>
      </c>
      <c r="O68" s="108">
        <f>IF(G68&gt;1,VLOOKUP(D68,'PMS100 (2)'!B:T,19,FALSE),"")</f>
        <v>45862</v>
      </c>
      <c r="P68" s="108" t="str">
        <f>IF(H68&gt;1,VLOOKUP(D68,'PMS100 (2)'!B:V,21,FALSE),"")</f>
        <v>/</v>
      </c>
      <c r="Q68" s="108">
        <f>IF(I68&gt;1,VLOOKUP(D68,'PMS100 (2)'!B:X,23,FALSE),"")</f>
        <v>45863</v>
      </c>
      <c r="R68" s="108" t="str">
        <f>IF(J68&gt;1,VLOOKUP(D68,'PMS100 (2)'!B:Z,25,FALSE),"/")</f>
        <v xml:space="preserve"> /</v>
      </c>
      <c r="S68" s="108">
        <f>IF(K68&gt;1,VLOOKUP(D68,'PMS100 (2)'!B:AA,26,FALSE),"")</f>
        <v>45887</v>
      </c>
      <c r="T68" s="108" t="str">
        <f>IF(L68&gt;1,VLOOKUP(D68,'PMS100 (2)'!B:AC,28,FALSE),"")</f>
        <v>/</v>
      </c>
      <c r="U68" s="108" t="str">
        <f>IF(M68&gt;1,VLOOKUP(D68,'PMS100 (2)'!B:AE,30,FALSE),"")</f>
        <v/>
      </c>
    </row>
    <row r="69" spans="2:21" x14ac:dyDescent="0.25">
      <c r="B69" s="46"/>
      <c r="C69" s="46"/>
      <c r="D69" s="46" t="s">
        <v>40</v>
      </c>
      <c r="E69" s="46">
        <v>154</v>
      </c>
      <c r="F69" s="103">
        <f>VLOOKUP(D69,'PMS100 (2)'!B:S,18,0)</f>
        <v>154</v>
      </c>
      <c r="G69" s="103">
        <f>VLOOKUP(D69,'PMS100 (2)'!B:U,20,0)</f>
        <v>154</v>
      </c>
      <c r="H69" s="103" t="str">
        <f>VLOOKUP(D69,'PMS100 (2)'!B:W,22,0)</f>
        <v/>
      </c>
      <c r="I69" s="103">
        <f>VLOOKUP(D69,'PMS100 (2)'!B:Y,24,0)</f>
        <v>154</v>
      </c>
      <c r="J69" s="103" t="str">
        <f>VLOOKUP(D69,'PMS100 (2)'!B:Z,25,0)</f>
        <v xml:space="preserve"> /</v>
      </c>
      <c r="K69" s="103">
        <f>VLOOKUP(D69,'PMS100 (2)'!B:AB,27,0)</f>
        <v>154</v>
      </c>
      <c r="L69" s="103" t="str">
        <f>VLOOKUP(D69,'PMS100 (2)'!B:AD,29,0)</f>
        <v>/</v>
      </c>
      <c r="M69" s="103">
        <f>VLOOKUP(D69,'PMS100 (2)'!B:AF,31,0)</f>
        <v>0</v>
      </c>
      <c r="N69" s="108">
        <f>IF(F69&gt;1,VLOOKUP(D69,'PMS100 (2)'!B:R,17,FALSE),"")</f>
        <v>45862</v>
      </c>
      <c r="O69" s="108">
        <f>IF(G69&gt;1,VLOOKUP(D69,'PMS100 (2)'!B:T,19,FALSE),"")</f>
        <v>45894</v>
      </c>
      <c r="P69" s="108" t="str">
        <f>IF(H69&gt;1,VLOOKUP(D69,'PMS100 (2)'!B:V,21,FALSE),"")</f>
        <v>/</v>
      </c>
      <c r="Q69" s="108">
        <f>IF(I69&gt;1,VLOOKUP(D69,'PMS100 (2)'!B:X,23,FALSE),"")</f>
        <v>45894</v>
      </c>
      <c r="R69" s="108" t="str">
        <f>IF(J69&gt;1,VLOOKUP(D69,'PMS100 (2)'!B:Z,25,FALSE),"/")</f>
        <v xml:space="preserve"> /</v>
      </c>
      <c r="S69" s="108">
        <f>IF(K69&gt;1,VLOOKUP(D69,'PMS100 (2)'!B:AA,26,FALSE),"")</f>
        <v>45887</v>
      </c>
      <c r="T69" s="108" t="str">
        <f>IF(L69&gt;1,VLOOKUP(D69,'PMS100 (2)'!B:AC,28,FALSE),"")</f>
        <v>/</v>
      </c>
      <c r="U69" s="108" t="str">
        <f>IF(M69&gt;1,VLOOKUP(D69,'PMS100 (2)'!B:AE,30,FALSE),"")</f>
        <v/>
      </c>
    </row>
    <row r="70" spans="2:21" x14ac:dyDescent="0.25">
      <c r="B70" s="46"/>
      <c r="C70" s="46"/>
      <c r="D70" s="46" t="s">
        <v>38</v>
      </c>
      <c r="E70" s="46">
        <v>154</v>
      </c>
      <c r="F70" s="103">
        <f>VLOOKUP(D70,'PMS100 (2)'!B:S,18,0)</f>
        <v>154</v>
      </c>
      <c r="G70" s="103">
        <f>VLOOKUP(D70,'PMS100 (2)'!B:U,20,0)</f>
        <v>154</v>
      </c>
      <c r="H70" s="103" t="str">
        <f>VLOOKUP(D70,'PMS100 (2)'!B:W,22,0)</f>
        <v/>
      </c>
      <c r="I70" s="103">
        <f>VLOOKUP(D70,'PMS100 (2)'!B:Y,24,0)</f>
        <v>154</v>
      </c>
      <c r="J70" s="103" t="str">
        <f>VLOOKUP(D70,'PMS100 (2)'!B:Z,25,0)</f>
        <v xml:space="preserve"> /</v>
      </c>
      <c r="K70" s="103">
        <f>VLOOKUP(D70,'PMS100 (2)'!B:AB,27,0)</f>
        <v>154</v>
      </c>
      <c r="L70" s="103" t="str">
        <f>VLOOKUP(D70,'PMS100 (2)'!B:AD,29,0)</f>
        <v>/</v>
      </c>
      <c r="M70" s="103">
        <f>VLOOKUP(D70,'PMS100 (2)'!B:AF,31,0)</f>
        <v>0</v>
      </c>
      <c r="N70" s="108">
        <f>IF(F70&gt;1,VLOOKUP(D70,'PMS100 (2)'!B:R,17,FALSE),"")</f>
        <v>45863</v>
      </c>
      <c r="O70" s="108">
        <f>IF(G70&gt;1,VLOOKUP(D70,'PMS100 (2)'!B:T,19,FALSE),"")</f>
        <v>45863</v>
      </c>
      <c r="P70" s="108" t="str">
        <f>IF(H70&gt;1,VLOOKUP(D70,'PMS100 (2)'!B:V,21,FALSE),"")</f>
        <v>/</v>
      </c>
      <c r="Q70" s="108">
        <f>IF(I70&gt;1,VLOOKUP(D70,'PMS100 (2)'!B:X,23,FALSE),"")</f>
        <v>45863</v>
      </c>
      <c r="R70" s="108" t="str">
        <f>IF(J70&gt;1,VLOOKUP(D70,'PMS100 (2)'!B:Z,25,FALSE),"/")</f>
        <v xml:space="preserve"> /</v>
      </c>
      <c r="S70" s="108">
        <f>IF(K70&gt;1,VLOOKUP(D70,'PMS100 (2)'!B:AA,26,FALSE),"")</f>
        <v>45890</v>
      </c>
      <c r="T70" s="108" t="str">
        <f>IF(L70&gt;1,VLOOKUP(D70,'PMS100 (2)'!B:AC,28,FALSE),"")</f>
        <v>/</v>
      </c>
      <c r="U70" s="108" t="str">
        <f>IF(M70&gt;1,VLOOKUP(D70,'PMS100 (2)'!B:AE,30,FALSE),"")</f>
        <v/>
      </c>
    </row>
    <row r="71" spans="2:21" x14ac:dyDescent="0.25">
      <c r="B71" s="46"/>
      <c r="C71" s="46"/>
      <c r="D71" s="46" t="s">
        <v>41</v>
      </c>
      <c r="E71" s="46">
        <v>154</v>
      </c>
      <c r="F71" s="103">
        <f>VLOOKUP(D71,'PMS100 (2)'!B:S,18,0)</f>
        <v>154</v>
      </c>
      <c r="G71" s="103">
        <f>VLOOKUP(D71,'PMS100 (2)'!B:U,20,0)</f>
        <v>154</v>
      </c>
      <c r="H71" s="103" t="str">
        <f>VLOOKUP(D71,'PMS100 (2)'!B:W,22,0)</f>
        <v/>
      </c>
      <c r="I71" s="103">
        <f>VLOOKUP(D71,'PMS100 (2)'!B:Y,24,0)</f>
        <v>154</v>
      </c>
      <c r="J71" s="103" t="str">
        <f>VLOOKUP(D71,'PMS100 (2)'!B:Z,25,0)</f>
        <v xml:space="preserve"> /</v>
      </c>
      <c r="K71" s="103">
        <f>VLOOKUP(D71,'PMS100 (2)'!B:AB,27,0)</f>
        <v>154</v>
      </c>
      <c r="L71" s="103" t="str">
        <f>VLOOKUP(D71,'PMS100 (2)'!B:AD,29,0)</f>
        <v>/</v>
      </c>
      <c r="M71" s="103">
        <f>VLOOKUP(D71,'PMS100 (2)'!B:AF,31,0)</f>
        <v>0</v>
      </c>
      <c r="N71" s="108">
        <f>IF(F71&gt;1,VLOOKUP(D71,'PMS100 (2)'!B:R,17,FALSE),"")</f>
        <v>45863</v>
      </c>
      <c r="O71" s="108">
        <f>IF(G71&gt;1,VLOOKUP(D71,'PMS100 (2)'!B:T,19,FALSE),"")</f>
        <v>45863</v>
      </c>
      <c r="P71" s="108" t="str">
        <f>IF(H71&gt;1,VLOOKUP(D71,'PMS100 (2)'!B:V,21,FALSE),"")</f>
        <v>/</v>
      </c>
      <c r="Q71" s="108">
        <f>IF(I71&gt;1,VLOOKUP(D71,'PMS100 (2)'!B:X,23,FALSE),"")</f>
        <v>45863</v>
      </c>
      <c r="R71" s="108" t="str">
        <f>IF(J71&gt;1,VLOOKUP(D71,'PMS100 (2)'!B:Z,25,FALSE),"/")</f>
        <v xml:space="preserve"> /</v>
      </c>
      <c r="S71" s="108">
        <f>IF(K71&gt;1,VLOOKUP(D71,'PMS100 (2)'!B:AA,26,FALSE),"")</f>
        <v>45890</v>
      </c>
      <c r="T71" s="108" t="str">
        <f>IF(L71&gt;1,VLOOKUP(D71,'PMS100 (2)'!B:AC,28,FALSE),"")</f>
        <v>/</v>
      </c>
      <c r="U71" s="108" t="str">
        <f>IF(M71&gt;1,VLOOKUP(D71,'PMS100 (2)'!B:AE,30,FALSE),"")</f>
        <v/>
      </c>
    </row>
    <row r="72" spans="2:21" x14ac:dyDescent="0.25">
      <c r="B72" s="46"/>
      <c r="C72" s="46"/>
      <c r="D72" s="46" t="s">
        <v>42</v>
      </c>
      <c r="E72" s="46">
        <v>154</v>
      </c>
      <c r="F72" s="103">
        <f>VLOOKUP(D72,'PMS100 (2)'!B:S,18,0)</f>
        <v>154</v>
      </c>
      <c r="G72" s="103">
        <f>VLOOKUP(D72,'PMS100 (2)'!B:U,20,0)</f>
        <v>154</v>
      </c>
      <c r="H72" s="103" t="str">
        <f>VLOOKUP(D72,'PMS100 (2)'!B:W,22,0)</f>
        <v/>
      </c>
      <c r="I72" s="103">
        <f>VLOOKUP(D72,'PMS100 (2)'!B:Y,24,0)</f>
        <v>154</v>
      </c>
      <c r="J72" s="103" t="str">
        <f>VLOOKUP(D72,'PMS100 (2)'!B:Z,25,0)</f>
        <v xml:space="preserve"> /</v>
      </c>
      <c r="K72" s="103">
        <f>VLOOKUP(D72,'PMS100 (2)'!B:AB,27,0)</f>
        <v>154</v>
      </c>
      <c r="L72" s="103" t="str">
        <f>VLOOKUP(D72,'PMS100 (2)'!B:AD,29,0)</f>
        <v>/</v>
      </c>
      <c r="M72" s="103">
        <f>VLOOKUP(D72,'PMS100 (2)'!B:AF,31,0)</f>
        <v>0</v>
      </c>
      <c r="N72" s="108">
        <f>IF(F72&gt;1,VLOOKUP(D72,'PMS100 (2)'!B:R,17,FALSE),"")</f>
        <v>45863</v>
      </c>
      <c r="O72" s="108">
        <f>IF(G72&gt;1,VLOOKUP(D72,'PMS100 (2)'!B:T,19,FALSE),"")</f>
        <v>45863</v>
      </c>
      <c r="P72" s="108" t="str">
        <f>IF(H72&gt;1,VLOOKUP(D72,'PMS100 (2)'!B:V,21,FALSE),"")</f>
        <v>/</v>
      </c>
      <c r="Q72" s="108">
        <f>IF(I72&gt;1,VLOOKUP(D72,'PMS100 (2)'!B:X,23,FALSE),"")</f>
        <v>45863</v>
      </c>
      <c r="R72" s="108" t="str">
        <f>IF(J72&gt;1,VLOOKUP(D72,'PMS100 (2)'!B:Z,25,FALSE),"/")</f>
        <v xml:space="preserve"> /</v>
      </c>
      <c r="S72" s="108">
        <f>IF(K72&gt;1,VLOOKUP(D72,'PMS100 (2)'!B:AA,26,FALSE),"")</f>
        <v>45887</v>
      </c>
      <c r="T72" s="108" t="str">
        <f>IF(L72&gt;1,VLOOKUP(D72,'PMS100 (2)'!B:AC,28,FALSE),"")</f>
        <v>/</v>
      </c>
      <c r="U72" s="108" t="str">
        <f>IF(M72&gt;1,VLOOKUP(D72,'PMS100 (2)'!B:AE,30,FALSE),"")</f>
        <v/>
      </c>
    </row>
    <row r="73" spans="2:21" x14ac:dyDescent="0.25">
      <c r="B73" s="46"/>
      <c r="C73" s="46" t="s">
        <v>118</v>
      </c>
      <c r="D73" s="46" t="s">
        <v>43</v>
      </c>
      <c r="E73" s="46">
        <v>154</v>
      </c>
      <c r="F73" s="103">
        <f>VLOOKUP(D73,'PMS100 (2)'!B:S,18,0)</f>
        <v>153</v>
      </c>
      <c r="G73" s="103">
        <f>VLOOKUP(D73,'PMS100 (2)'!B:U,20,0)</f>
        <v>153</v>
      </c>
      <c r="H73" s="103">
        <f>VLOOKUP(D73,'PMS100 (2)'!B:W,22,0)</f>
        <v>153</v>
      </c>
      <c r="I73" s="103">
        <f>VLOOKUP(D73,'PMS100 (2)'!B:Y,24,0)</f>
        <v>153</v>
      </c>
      <c r="J73" s="103" t="str">
        <f>VLOOKUP(D73,'PMS100 (2)'!B:Z,25,0)</f>
        <v xml:space="preserve"> /</v>
      </c>
      <c r="K73" s="103">
        <f>VLOOKUP(D73,'PMS100 (2)'!B:AB,27,0)</f>
        <v>153</v>
      </c>
      <c r="L73" s="103">
        <f>VLOOKUP(D73,'PMS100 (2)'!B:AD,29,0)</f>
        <v>153</v>
      </c>
      <c r="M73" s="103">
        <f>VLOOKUP(D73,'PMS100 (2)'!B:AF,31,0)</f>
        <v>0</v>
      </c>
      <c r="N73" s="108">
        <f>IF(F73&gt;1,VLOOKUP(D73,'PMS100 (2)'!B:R,17,FALSE),"")</f>
        <v>45854</v>
      </c>
      <c r="O73" s="108">
        <f>IF(G73&gt;1,VLOOKUP(D73,'PMS100 (2)'!B:T,19,FALSE),"")</f>
        <v>45855</v>
      </c>
      <c r="P73" s="108">
        <f>IF(H73&gt;1,VLOOKUP(D73,'PMS100 (2)'!B:V,21,FALSE),"")</f>
        <v>45856</v>
      </c>
      <c r="Q73" s="108">
        <f>IF(I73&gt;1,VLOOKUP(D73,'PMS100 (2)'!B:X,23,FALSE),"")</f>
        <v>45856</v>
      </c>
      <c r="R73" s="108" t="str">
        <f>IF(J73&gt;1,VLOOKUP(D73,'PMS100 (2)'!B:Z,25,FALSE),"/")</f>
        <v xml:space="preserve"> /</v>
      </c>
      <c r="S73" s="108">
        <f>IF(K73&gt;1,VLOOKUP(D73,'PMS100 (2)'!B:AA,26,FALSE),"")</f>
        <v>45860</v>
      </c>
      <c r="T73" s="108">
        <f>IF(L73&gt;1,VLOOKUP(D73,'PMS100 (2)'!B:AC,28,FALSE),"")</f>
        <v>45860</v>
      </c>
      <c r="U73" s="108" t="str">
        <f>IF(M73&gt;1,VLOOKUP(D73,'PMS100 (2)'!B:AE,30,FALSE),"")</f>
        <v/>
      </c>
    </row>
    <row r="74" spans="2:21" x14ac:dyDescent="0.25">
      <c r="B74" s="46"/>
      <c r="C74" s="46"/>
      <c r="D74" s="46" t="s">
        <v>45</v>
      </c>
      <c r="E74" s="46">
        <v>154</v>
      </c>
      <c r="F74" s="103">
        <f>VLOOKUP(D74,'PMS100 (2)'!B:S,18,0)</f>
        <v>153</v>
      </c>
      <c r="G74" s="103">
        <f>VLOOKUP(D74,'PMS100 (2)'!B:U,20,0)</f>
        <v>153</v>
      </c>
      <c r="H74" s="103">
        <f>VLOOKUP(D74,'PMS100 (2)'!B:W,22,0)</f>
        <v>153</v>
      </c>
      <c r="I74" s="103">
        <f>VLOOKUP(D74,'PMS100 (2)'!B:Y,24,0)</f>
        <v>153</v>
      </c>
      <c r="J74" s="103" t="str">
        <f>VLOOKUP(D74,'PMS100 (2)'!B:Z,25,0)</f>
        <v xml:space="preserve"> /</v>
      </c>
      <c r="K74" s="103">
        <f>VLOOKUP(D74,'PMS100 (2)'!B:AB,27,0)</f>
        <v>153</v>
      </c>
      <c r="L74" s="103" t="str">
        <f>VLOOKUP(D74,'PMS100 (2)'!B:AD,29,0)</f>
        <v>/</v>
      </c>
      <c r="M74" s="103">
        <f>VLOOKUP(D74,'PMS100 (2)'!B:AF,31,0)</f>
        <v>0</v>
      </c>
      <c r="N74" s="108">
        <f>IF(F74&gt;1,VLOOKUP(D74,'PMS100 (2)'!B:R,17,FALSE),"")</f>
        <v>45854</v>
      </c>
      <c r="O74" s="108">
        <f>IF(G74&gt;1,VLOOKUP(D74,'PMS100 (2)'!B:T,19,FALSE),"")</f>
        <v>45856</v>
      </c>
      <c r="P74" s="108">
        <f>IF(H74&gt;1,VLOOKUP(D74,'PMS100 (2)'!B:V,21,FALSE),"")</f>
        <v>45859</v>
      </c>
      <c r="Q74" s="108">
        <f>IF(I74&gt;1,VLOOKUP(D74,'PMS100 (2)'!B:X,23,FALSE),"")</f>
        <v>45859</v>
      </c>
      <c r="R74" s="108" t="str">
        <f>IF(J74&gt;1,VLOOKUP(D74,'PMS100 (2)'!B:Z,25,FALSE),"/")</f>
        <v xml:space="preserve"> /</v>
      </c>
      <c r="S74" s="108">
        <f>IF(K74&gt;1,VLOOKUP(D74,'PMS100 (2)'!B:AA,26,FALSE),"")</f>
        <v>45861</v>
      </c>
      <c r="T74" s="108" t="str">
        <f>IF(L74&gt;1,VLOOKUP(D74,'PMS100 (2)'!B:AC,28,FALSE),"")</f>
        <v>/</v>
      </c>
      <c r="U74" s="108" t="str">
        <f>IF(M74&gt;1,VLOOKUP(D74,'PMS100 (2)'!B:AE,30,FALSE),"")</f>
        <v/>
      </c>
    </row>
    <row r="75" spans="2:21" x14ac:dyDescent="0.25">
      <c r="B75" s="46"/>
      <c r="C75" s="46"/>
      <c r="D75" s="46" t="s">
        <v>46</v>
      </c>
      <c r="E75" s="46">
        <v>154</v>
      </c>
      <c r="F75" s="103">
        <f>VLOOKUP(D75,'PMS100 (2)'!B:S,18,0)</f>
        <v>153</v>
      </c>
      <c r="G75" s="103">
        <f>VLOOKUP(D75,'PMS100 (2)'!B:U,20,0)</f>
        <v>153</v>
      </c>
      <c r="H75" s="103">
        <f>VLOOKUP(D75,'PMS100 (2)'!B:W,22,0)</f>
        <v>153</v>
      </c>
      <c r="I75" s="103">
        <f>VLOOKUP(D75,'PMS100 (2)'!B:Y,24,0)</f>
        <v>153</v>
      </c>
      <c r="J75" s="103" t="str">
        <f>VLOOKUP(D75,'PMS100 (2)'!B:Z,25,0)</f>
        <v xml:space="preserve"> /</v>
      </c>
      <c r="K75" s="103">
        <f>VLOOKUP(D75,'PMS100 (2)'!B:AB,27,0)</f>
        <v>153</v>
      </c>
      <c r="L75" s="103" t="str">
        <f>VLOOKUP(D75,'PMS100 (2)'!B:AD,29,0)</f>
        <v>/</v>
      </c>
      <c r="M75" s="103">
        <f>VLOOKUP(D75,'PMS100 (2)'!B:AF,31,0)</f>
        <v>0</v>
      </c>
      <c r="N75" s="108">
        <f>IF(F75&gt;1,VLOOKUP(D75,'PMS100 (2)'!B:R,17,FALSE),"")</f>
        <v>45855</v>
      </c>
      <c r="O75" s="108">
        <f>IF(G75&gt;1,VLOOKUP(D75,'PMS100 (2)'!B:T,19,FALSE),"")</f>
        <v>45855</v>
      </c>
      <c r="P75" s="108">
        <f>IF(H75&gt;1,VLOOKUP(D75,'PMS100 (2)'!B:V,21,FALSE),"")</f>
        <v>45856</v>
      </c>
      <c r="Q75" s="108">
        <f>IF(I75&gt;1,VLOOKUP(D75,'PMS100 (2)'!B:X,23,FALSE),"")</f>
        <v>45856</v>
      </c>
      <c r="R75" s="108" t="str">
        <f>IF(J75&gt;1,VLOOKUP(D75,'PMS100 (2)'!B:Z,25,FALSE),"/")</f>
        <v xml:space="preserve"> /</v>
      </c>
      <c r="S75" s="108">
        <f>IF(K75&gt;1,VLOOKUP(D75,'PMS100 (2)'!B:AA,26,FALSE),"")</f>
        <v>45859</v>
      </c>
      <c r="T75" s="108" t="str">
        <f>IF(L75&gt;1,VLOOKUP(D75,'PMS100 (2)'!B:AC,28,FALSE),"")</f>
        <v>/</v>
      </c>
      <c r="U75" s="108" t="str">
        <f>IF(M75&gt;1,VLOOKUP(D75,'PMS100 (2)'!B:AE,30,FALSE),"")</f>
        <v/>
      </c>
    </row>
    <row r="76" spans="2:21" x14ac:dyDescent="0.25">
      <c r="B76" s="46"/>
      <c r="C76" s="46"/>
      <c r="D76" s="46" t="s">
        <v>47</v>
      </c>
      <c r="E76" s="46">
        <v>154</v>
      </c>
      <c r="F76" s="103">
        <f>VLOOKUP(D76,'PMS100 (2)'!B:S,18,0)</f>
        <v>153</v>
      </c>
      <c r="G76" s="103">
        <f>VLOOKUP(D76,'PMS100 (2)'!B:U,20,0)</f>
        <v>153</v>
      </c>
      <c r="H76" s="103">
        <f>VLOOKUP(D76,'PMS100 (2)'!B:W,22,0)</f>
        <v>153</v>
      </c>
      <c r="I76" s="103">
        <f>VLOOKUP(D76,'PMS100 (2)'!B:Y,24,0)</f>
        <v>153</v>
      </c>
      <c r="J76" s="103" t="str">
        <f>VLOOKUP(D76,'PMS100 (2)'!B:Z,25,0)</f>
        <v xml:space="preserve"> /</v>
      </c>
      <c r="K76" s="103">
        <f>VLOOKUP(D76,'PMS100 (2)'!B:AB,27,0)</f>
        <v>153</v>
      </c>
      <c r="L76" s="103">
        <f>VLOOKUP(D76,'PMS100 (2)'!B:AD,29,0)</f>
        <v>153</v>
      </c>
      <c r="M76" s="103">
        <f>VLOOKUP(D76,'PMS100 (2)'!B:AF,31,0)</f>
        <v>0</v>
      </c>
      <c r="N76" s="108">
        <f>IF(F76&gt;1,VLOOKUP(D76,'PMS100 (2)'!B:R,17,FALSE),"")</f>
        <v>45855</v>
      </c>
      <c r="O76" s="108">
        <f>IF(G76&gt;1,VLOOKUP(D76,'PMS100 (2)'!B:T,19,FALSE),"")</f>
        <v>45856</v>
      </c>
      <c r="P76" s="108">
        <f>IF(H76&gt;1,VLOOKUP(D76,'PMS100 (2)'!B:V,21,FALSE),"")</f>
        <v>45859</v>
      </c>
      <c r="Q76" s="108">
        <f>IF(I76&gt;1,VLOOKUP(D76,'PMS100 (2)'!B:X,23,FALSE),"")</f>
        <v>45859</v>
      </c>
      <c r="R76" s="108" t="str">
        <f>IF(J76&gt;1,VLOOKUP(D76,'PMS100 (2)'!B:Z,25,FALSE),"/")</f>
        <v xml:space="preserve"> /</v>
      </c>
      <c r="S76" s="108">
        <f>IF(K76&gt;1,VLOOKUP(D76,'PMS100 (2)'!B:AA,26,FALSE),"")</f>
        <v>45861</v>
      </c>
      <c r="T76" s="108">
        <f>IF(L76&gt;1,VLOOKUP(D76,'PMS100 (2)'!B:AC,28,FALSE),"")</f>
        <v>45862</v>
      </c>
      <c r="U76" s="108" t="str">
        <f>IF(M76&gt;1,VLOOKUP(D76,'PMS100 (2)'!B:AE,30,FALSE),"")</f>
        <v/>
      </c>
    </row>
    <row r="77" spans="2:21" x14ac:dyDescent="0.25">
      <c r="B77" s="46"/>
      <c r="C77" s="46"/>
      <c r="D77" s="46" t="s">
        <v>20</v>
      </c>
      <c r="E77" s="46">
        <v>154</v>
      </c>
      <c r="F77" s="103">
        <f>VLOOKUP(D77,'PMS100 (2)'!B:S,18,0)</f>
        <v>153</v>
      </c>
      <c r="G77" s="103">
        <f>VLOOKUP(D77,'PMS100 (2)'!B:U,20,0)</f>
        <v>153</v>
      </c>
      <c r="H77" s="103">
        <f>VLOOKUP(D77,'PMS100 (2)'!B:W,22,0)</f>
        <v>153</v>
      </c>
      <c r="I77" s="103">
        <f>VLOOKUP(D77,'PMS100 (2)'!B:Y,24,0)</f>
        <v>153</v>
      </c>
      <c r="J77" s="103" t="str">
        <f>VLOOKUP(D77,'PMS100 (2)'!B:Z,25,0)</f>
        <v xml:space="preserve"> /</v>
      </c>
      <c r="K77" s="103">
        <f>VLOOKUP(D77,'PMS100 (2)'!B:AB,27,0)</f>
        <v>153</v>
      </c>
      <c r="L77" s="103" t="str">
        <f>VLOOKUP(D77,'PMS100 (2)'!B:AD,29,0)</f>
        <v>/</v>
      </c>
      <c r="M77" s="103">
        <f>VLOOKUP(D77,'PMS100 (2)'!B:AF,31,0)</f>
        <v>0</v>
      </c>
      <c r="N77" s="108">
        <f>IF(F77&gt;1,VLOOKUP(D77,'PMS100 (2)'!B:R,17,FALSE),"")</f>
        <v>45849</v>
      </c>
      <c r="O77" s="108">
        <f>IF(G77&gt;1,VLOOKUP(D77,'PMS100 (2)'!B:T,19,FALSE),"")</f>
        <v>45853</v>
      </c>
      <c r="P77" s="108">
        <f>IF(H77&gt;1,VLOOKUP(D77,'PMS100 (2)'!B:V,21,FALSE),"")</f>
        <v>45854</v>
      </c>
      <c r="Q77" s="108">
        <f>IF(I77&gt;1,VLOOKUP(D77,'PMS100 (2)'!B:X,23,FALSE),"")</f>
        <v>45854</v>
      </c>
      <c r="R77" s="108" t="str">
        <f>IF(J77&gt;1,VLOOKUP(D77,'PMS100 (2)'!B:Z,25,FALSE),"/")</f>
        <v xml:space="preserve"> /</v>
      </c>
      <c r="S77" s="108">
        <f>IF(K77&gt;1,VLOOKUP(D77,'PMS100 (2)'!B:AA,26,FALSE),"")</f>
        <v>45857</v>
      </c>
      <c r="T77" s="108" t="str">
        <f>IF(L77&gt;1,VLOOKUP(D77,'PMS100 (2)'!B:AC,28,FALSE),"")</f>
        <v>/</v>
      </c>
      <c r="U77" s="108" t="str">
        <f>IF(M77&gt;1,VLOOKUP(D77,'PMS100 (2)'!B:AE,30,FALSE),"")</f>
        <v/>
      </c>
    </row>
    <row r="78" spans="2:21" x14ac:dyDescent="0.25">
      <c r="B78" s="46"/>
      <c r="C78" s="46"/>
      <c r="D78" s="46" t="s">
        <v>21</v>
      </c>
      <c r="E78" s="46">
        <v>154</v>
      </c>
      <c r="F78" s="103">
        <f>VLOOKUP(D78,'PMS100 (2)'!B:S,18,0)</f>
        <v>153</v>
      </c>
      <c r="G78" s="103">
        <f>VLOOKUP(D78,'PMS100 (2)'!B:U,20,0)</f>
        <v>153</v>
      </c>
      <c r="H78" s="103">
        <f>VLOOKUP(D78,'PMS100 (2)'!B:W,22,0)</f>
        <v>153</v>
      </c>
      <c r="I78" s="103">
        <f>VLOOKUP(D78,'PMS100 (2)'!B:Y,24,0)</f>
        <v>153</v>
      </c>
      <c r="J78" s="103" t="str">
        <f>VLOOKUP(D78,'PMS100 (2)'!B:Z,25,0)</f>
        <v xml:space="preserve"> /</v>
      </c>
      <c r="K78" s="103">
        <f>VLOOKUP(D78,'PMS100 (2)'!B:AB,27,0)</f>
        <v>153</v>
      </c>
      <c r="L78" s="103" t="str">
        <f>VLOOKUP(D78,'PMS100 (2)'!B:AD,29,0)</f>
        <v>/</v>
      </c>
      <c r="M78" s="103">
        <f>VLOOKUP(D78,'PMS100 (2)'!B:AF,31,0)</f>
        <v>0</v>
      </c>
      <c r="N78" s="108">
        <f>IF(F78&gt;1,VLOOKUP(D78,'PMS100 (2)'!B:R,17,FALSE),"")</f>
        <v>45849</v>
      </c>
      <c r="O78" s="108">
        <f>IF(G78&gt;1,VLOOKUP(D78,'PMS100 (2)'!B:T,19,FALSE),"")</f>
        <v>45853</v>
      </c>
      <c r="P78" s="108">
        <f>IF(H78&gt;1,VLOOKUP(D78,'PMS100 (2)'!B:V,21,FALSE),"")</f>
        <v>45854</v>
      </c>
      <c r="Q78" s="108">
        <f>IF(I78&gt;1,VLOOKUP(D78,'PMS100 (2)'!B:X,23,FALSE),"")</f>
        <v>45854</v>
      </c>
      <c r="R78" s="108" t="str">
        <f>IF(J78&gt;1,VLOOKUP(D78,'PMS100 (2)'!B:Z,25,FALSE),"/")</f>
        <v xml:space="preserve"> /</v>
      </c>
      <c r="S78" s="108">
        <f>IF(K78&gt;1,VLOOKUP(D78,'PMS100 (2)'!B:AA,26,FALSE),"")</f>
        <v>45861</v>
      </c>
      <c r="T78" s="108" t="str">
        <f>IF(L78&gt;1,VLOOKUP(D78,'PMS100 (2)'!B:AC,28,FALSE),"")</f>
        <v>/</v>
      </c>
      <c r="U78" s="108" t="str">
        <f>IF(M78&gt;1,VLOOKUP(D78,'PMS100 (2)'!B:AE,30,FALSE),"")</f>
        <v/>
      </c>
    </row>
    <row r="79" spans="2:21" x14ac:dyDescent="0.25">
      <c r="B79" s="46"/>
      <c r="C79" s="46"/>
      <c r="D79" s="46" t="s">
        <v>22</v>
      </c>
      <c r="E79" s="46">
        <v>154</v>
      </c>
      <c r="F79" s="103">
        <f>VLOOKUP(D79,'PMS100 (2)'!B:S,18,0)</f>
        <v>154</v>
      </c>
      <c r="G79" s="103">
        <f>VLOOKUP(D79,'PMS100 (2)'!B:U,20,0)</f>
        <v>154</v>
      </c>
      <c r="H79" s="103">
        <f>VLOOKUP(D79,'PMS100 (2)'!B:W,22,0)</f>
        <v>154</v>
      </c>
      <c r="I79" s="103">
        <f>VLOOKUP(D79,'PMS100 (2)'!B:Y,24,0)</f>
        <v>154</v>
      </c>
      <c r="J79" s="103" t="str">
        <f>VLOOKUP(D79,'PMS100 (2)'!B:Z,25,0)</f>
        <v xml:space="preserve"> /</v>
      </c>
      <c r="K79" s="103">
        <f>VLOOKUP(D79,'PMS100 (2)'!B:AB,27,0)</f>
        <v>153</v>
      </c>
      <c r="L79" s="103" t="str">
        <f>VLOOKUP(D79,'PMS100 (2)'!B:AD,29,0)</f>
        <v>/</v>
      </c>
      <c r="M79" s="103">
        <f>VLOOKUP(D79,'PMS100 (2)'!B:AF,31,0)</f>
        <v>0</v>
      </c>
      <c r="N79" s="108">
        <f>IF(F79&gt;1,VLOOKUP(D79,'PMS100 (2)'!B:R,17,FALSE),"")</f>
        <v>45849</v>
      </c>
      <c r="O79" s="108">
        <f>IF(G79&gt;1,VLOOKUP(D79,'PMS100 (2)'!B:T,19,FALSE),"")</f>
        <v>45853</v>
      </c>
      <c r="P79" s="108">
        <f>IF(H79&gt;1,VLOOKUP(D79,'PMS100 (2)'!B:V,21,FALSE),"")</f>
        <v>45854</v>
      </c>
      <c r="Q79" s="108">
        <f>IF(I79&gt;1,VLOOKUP(D79,'PMS100 (2)'!B:X,23,FALSE),"")</f>
        <v>45854</v>
      </c>
      <c r="R79" s="108" t="str">
        <f>IF(J79&gt;1,VLOOKUP(D79,'PMS100 (2)'!B:Z,25,FALSE),"/")</f>
        <v xml:space="preserve"> /</v>
      </c>
      <c r="S79" s="108">
        <f>IF(K79&gt;1,VLOOKUP(D79,'PMS100 (2)'!B:AA,26,FALSE),"")</f>
        <v>45856</v>
      </c>
      <c r="T79" s="108" t="str">
        <f>IF(L79&gt;1,VLOOKUP(D79,'PMS100 (2)'!B:AC,28,FALSE),"")</f>
        <v>/</v>
      </c>
      <c r="U79" s="108" t="str">
        <f>IF(M79&gt;1,VLOOKUP(D79,'PMS100 (2)'!B:AE,30,FALSE),"")</f>
        <v/>
      </c>
    </row>
    <row r="80" spans="2:21" x14ac:dyDescent="0.25">
      <c r="B80" s="46"/>
      <c r="C80" s="46"/>
      <c r="D80" s="46" t="s">
        <v>23</v>
      </c>
      <c r="E80" s="46">
        <v>154</v>
      </c>
      <c r="F80" s="103">
        <f>VLOOKUP(D80,'PMS100 (2)'!B:S,18,0)</f>
        <v>153</v>
      </c>
      <c r="G80" s="103">
        <f>VLOOKUP(D80,'PMS100 (2)'!B:U,20,0)</f>
        <v>153</v>
      </c>
      <c r="H80" s="103">
        <f>VLOOKUP(D80,'PMS100 (2)'!B:W,22,0)</f>
        <v>153</v>
      </c>
      <c r="I80" s="103">
        <f>VLOOKUP(D80,'PMS100 (2)'!B:Y,24,0)</f>
        <v>153</v>
      </c>
      <c r="J80" s="103" t="str">
        <f>VLOOKUP(D80,'PMS100 (2)'!B:Z,25,0)</f>
        <v xml:space="preserve"> /</v>
      </c>
      <c r="K80" s="103">
        <f>VLOOKUP(D80,'PMS100 (2)'!B:AB,27,0)</f>
        <v>153</v>
      </c>
      <c r="L80" s="103" t="str">
        <f>VLOOKUP(D80,'PMS100 (2)'!B:AD,29,0)</f>
        <v>/</v>
      </c>
      <c r="M80" s="103">
        <f>VLOOKUP(D80,'PMS100 (2)'!B:AF,31,0)</f>
        <v>0</v>
      </c>
      <c r="N80" s="108">
        <f>IF(F80&gt;1,VLOOKUP(D80,'PMS100 (2)'!B:R,17,FALSE),"")</f>
        <v>45849</v>
      </c>
      <c r="O80" s="108">
        <f>IF(G80&gt;1,VLOOKUP(D80,'PMS100 (2)'!B:T,19,FALSE),"")</f>
        <v>45853</v>
      </c>
      <c r="P80" s="108">
        <f>IF(H80&gt;1,VLOOKUP(D80,'PMS100 (2)'!B:V,21,FALSE),"")</f>
        <v>45854</v>
      </c>
      <c r="Q80" s="108">
        <f>IF(I80&gt;1,VLOOKUP(D80,'PMS100 (2)'!B:X,23,FALSE),"")</f>
        <v>45854</v>
      </c>
      <c r="R80" s="108" t="str">
        <f>IF(J80&gt;1,VLOOKUP(D80,'PMS100 (2)'!B:Z,25,FALSE),"/")</f>
        <v xml:space="preserve"> /</v>
      </c>
      <c r="S80" s="108">
        <f>IF(K80&gt;1,VLOOKUP(D80,'PMS100 (2)'!B:AA,26,FALSE),"")</f>
        <v>45856</v>
      </c>
      <c r="T80" s="108" t="str">
        <f>IF(L80&gt;1,VLOOKUP(D80,'PMS100 (2)'!B:AC,28,FALSE),"")</f>
        <v>/</v>
      </c>
      <c r="U80" s="108" t="str">
        <f>IF(M80&gt;1,VLOOKUP(D80,'PMS100 (2)'!B:AE,30,FALSE),"")</f>
        <v/>
      </c>
    </row>
    <row r="81" spans="2:21" x14ac:dyDescent="0.25">
      <c r="B81" s="46"/>
      <c r="C81" s="46"/>
      <c r="D81" s="46" t="s">
        <v>55</v>
      </c>
      <c r="E81" s="46">
        <v>154</v>
      </c>
      <c r="F81" s="103">
        <f>VLOOKUP(D81,'PMS100 (2)'!B:S,18,0)</f>
        <v>153</v>
      </c>
      <c r="G81" s="103">
        <f>VLOOKUP(D81,'PMS100 (2)'!B:U,20,0)</f>
        <v>153</v>
      </c>
      <c r="H81" s="103">
        <f>VLOOKUP(D81,'PMS100 (2)'!B:W,22,0)</f>
        <v>153</v>
      </c>
      <c r="I81" s="103">
        <f>VLOOKUP(D81,'PMS100 (2)'!B:Y,24,0)</f>
        <v>153</v>
      </c>
      <c r="J81" s="103" t="str">
        <f>VLOOKUP(D81,'PMS100 (2)'!B:Z,25,0)</f>
        <v xml:space="preserve"> /</v>
      </c>
      <c r="K81" s="103">
        <f>VLOOKUP(D81,'PMS100 (2)'!B:AB,27,0)</f>
        <v>153</v>
      </c>
      <c r="L81" s="103" t="str">
        <f>VLOOKUP(D81,'PMS100 (2)'!B:AD,29,0)</f>
        <v>/</v>
      </c>
      <c r="M81" s="103">
        <f>VLOOKUP(D81,'PMS100 (2)'!B:AF,31,0)</f>
        <v>0</v>
      </c>
      <c r="N81" s="108">
        <f>IF(F81&gt;1,VLOOKUP(D81,'PMS100 (2)'!B:R,17,FALSE),"")</f>
        <v>45850</v>
      </c>
      <c r="O81" s="108">
        <f>IF(G81&gt;1,VLOOKUP(D81,'PMS100 (2)'!B:T,19,FALSE),"")</f>
        <v>45853</v>
      </c>
      <c r="P81" s="108">
        <f>IF(H81&gt;1,VLOOKUP(D81,'PMS100 (2)'!B:V,21,FALSE),"")</f>
        <v>45854</v>
      </c>
      <c r="Q81" s="108">
        <f>IF(I81&gt;1,VLOOKUP(D81,'PMS100 (2)'!B:X,23,FALSE),"")</f>
        <v>45854</v>
      </c>
      <c r="R81" s="108" t="str">
        <f>IF(J81&gt;1,VLOOKUP(D81,'PMS100 (2)'!B:Z,25,FALSE),"/")</f>
        <v xml:space="preserve"> /</v>
      </c>
      <c r="S81" s="108">
        <f>IF(K81&gt;1,VLOOKUP(D81,'PMS100 (2)'!B:AA,26,FALSE),"")</f>
        <v>45859</v>
      </c>
      <c r="T81" s="108" t="str">
        <f>IF(L81&gt;1,VLOOKUP(D81,'PMS100 (2)'!B:AC,28,FALSE),"")</f>
        <v>/</v>
      </c>
      <c r="U81" s="108" t="str">
        <f>IF(M81&gt;1,VLOOKUP(D81,'PMS100 (2)'!B:AE,30,FALSE),"")</f>
        <v/>
      </c>
    </row>
    <row r="82" spans="2:21" x14ac:dyDescent="0.25">
      <c r="B82" s="46"/>
      <c r="C82" s="46"/>
      <c r="D82" s="46" t="s">
        <v>57</v>
      </c>
      <c r="E82" s="46">
        <v>154</v>
      </c>
      <c r="F82" s="103">
        <f>VLOOKUP(D82,'PMS100 (2)'!B:S,18,0)</f>
        <v>152</v>
      </c>
      <c r="G82" s="103">
        <f>VLOOKUP(D82,'PMS100 (2)'!B:U,20,0)</f>
        <v>152</v>
      </c>
      <c r="H82" s="103">
        <f>VLOOKUP(D82,'PMS100 (2)'!B:W,22,0)</f>
        <v>152</v>
      </c>
      <c r="I82" s="103">
        <f>VLOOKUP(D82,'PMS100 (2)'!B:Y,24,0)</f>
        <v>152</v>
      </c>
      <c r="J82" s="103" t="str">
        <f>VLOOKUP(D82,'PMS100 (2)'!B:Z,25,0)</f>
        <v xml:space="preserve"> /</v>
      </c>
      <c r="K82" s="103">
        <f>VLOOKUP(D82,'PMS100 (2)'!B:AB,27,0)</f>
        <v>152</v>
      </c>
      <c r="L82" s="103" t="str">
        <f>VLOOKUP(D82,'PMS100 (2)'!B:AD,29,0)</f>
        <v>/</v>
      </c>
      <c r="M82" s="103">
        <f>VLOOKUP(D82,'PMS100 (2)'!B:AF,31,0)</f>
        <v>0</v>
      </c>
      <c r="N82" s="108">
        <f>IF(F82&gt;1,VLOOKUP(D82,'PMS100 (2)'!B:R,17,FALSE),"")</f>
        <v>45853</v>
      </c>
      <c r="O82" s="108">
        <f>IF(G82&gt;1,VLOOKUP(D82,'PMS100 (2)'!B:T,19,FALSE),"")</f>
        <v>45854</v>
      </c>
      <c r="P82" s="108">
        <f>IF(H82&gt;1,VLOOKUP(D82,'PMS100 (2)'!B:V,21,FALSE),"")</f>
        <v>45855</v>
      </c>
      <c r="Q82" s="108">
        <f>IF(I82&gt;1,VLOOKUP(D82,'PMS100 (2)'!B:X,23,FALSE),"")</f>
        <v>45855</v>
      </c>
      <c r="R82" s="108" t="str">
        <f>IF(J82&gt;1,VLOOKUP(D82,'PMS100 (2)'!B:Z,25,FALSE),"/")</f>
        <v xml:space="preserve"> /</v>
      </c>
      <c r="S82" s="108">
        <f>IF(K82&gt;1,VLOOKUP(D82,'PMS100 (2)'!B:AA,26,FALSE),"")</f>
        <v>45859</v>
      </c>
      <c r="T82" s="108" t="str">
        <f>IF(L82&gt;1,VLOOKUP(D82,'PMS100 (2)'!B:AC,28,FALSE),"")</f>
        <v>/</v>
      </c>
      <c r="U82" s="108" t="str">
        <f>IF(M82&gt;1,VLOOKUP(D82,'PMS100 (2)'!B:AE,30,FALSE),"")</f>
        <v/>
      </c>
    </row>
    <row r="83" spans="2:21" x14ac:dyDescent="0.25">
      <c r="B83" s="46"/>
      <c r="C83" s="46"/>
      <c r="D83" s="46" t="s">
        <v>58</v>
      </c>
      <c r="E83" s="46">
        <v>154</v>
      </c>
      <c r="F83" s="103">
        <f>VLOOKUP(D83,'PMS100 (2)'!B:S,18,0)</f>
        <v>153</v>
      </c>
      <c r="G83" s="103">
        <f>VLOOKUP(D83,'PMS100 (2)'!B:U,20,0)</f>
        <v>153</v>
      </c>
      <c r="H83" s="103">
        <f>VLOOKUP(D83,'PMS100 (2)'!B:W,22,0)</f>
        <v>153</v>
      </c>
      <c r="I83" s="103">
        <f>VLOOKUP(D83,'PMS100 (2)'!B:Y,24,0)</f>
        <v>153</v>
      </c>
      <c r="J83" s="103" t="str">
        <f>VLOOKUP(D83,'PMS100 (2)'!B:Z,25,0)</f>
        <v xml:space="preserve"> /</v>
      </c>
      <c r="K83" s="103">
        <f>VLOOKUP(D83,'PMS100 (2)'!B:AB,27,0)</f>
        <v>153</v>
      </c>
      <c r="L83" s="103">
        <f>VLOOKUP(D83,'PMS100 (2)'!B:AD,29,0)</f>
        <v>153</v>
      </c>
      <c r="M83" s="103">
        <f>VLOOKUP(D83,'PMS100 (2)'!B:AF,31,0)</f>
        <v>0</v>
      </c>
      <c r="N83" s="108">
        <f>IF(F83&gt;1,VLOOKUP(D83,'PMS100 (2)'!B:R,17,FALSE),"")</f>
        <v>45853</v>
      </c>
      <c r="O83" s="108">
        <f>IF(G83&gt;1,VLOOKUP(D83,'PMS100 (2)'!B:T,19,FALSE),"")</f>
        <v>45854</v>
      </c>
      <c r="P83" s="108">
        <f>IF(H83&gt;1,VLOOKUP(D83,'PMS100 (2)'!B:V,21,FALSE),"")</f>
        <v>45855</v>
      </c>
      <c r="Q83" s="108">
        <f>IF(I83&gt;1,VLOOKUP(D83,'PMS100 (2)'!B:X,23,FALSE),"")</f>
        <v>45855</v>
      </c>
      <c r="R83" s="108" t="str">
        <f>IF(J83&gt;1,VLOOKUP(D83,'PMS100 (2)'!B:Z,25,FALSE),"/")</f>
        <v xml:space="preserve"> /</v>
      </c>
      <c r="S83" s="108">
        <f>IF(K83&gt;1,VLOOKUP(D83,'PMS100 (2)'!B:AA,26,FALSE),"")</f>
        <v>45902</v>
      </c>
      <c r="T83" s="108">
        <f>IF(L83&gt;1,VLOOKUP(D83,'PMS100 (2)'!B:AC,28,FALSE),"")</f>
        <v>45902</v>
      </c>
      <c r="U83" s="108" t="str">
        <f>IF(M83&gt;1,VLOOKUP(D83,'PMS100 (2)'!B:AE,30,FALSE),"")</f>
        <v/>
      </c>
    </row>
    <row r="84" spans="2:21" x14ac:dyDescent="0.25">
      <c r="B84" s="46"/>
      <c r="C84" s="46"/>
      <c r="D84" s="46" t="s">
        <v>59</v>
      </c>
      <c r="E84" s="46">
        <v>154</v>
      </c>
      <c r="F84" s="103">
        <f>VLOOKUP(D84,'PMS100 (2)'!B:S,18,0)</f>
        <v>153</v>
      </c>
      <c r="G84" s="103">
        <f>VLOOKUP(D84,'PMS100 (2)'!B:U,20,0)</f>
        <v>153</v>
      </c>
      <c r="H84" s="103">
        <f>VLOOKUP(D84,'PMS100 (2)'!B:W,22,0)</f>
        <v>153</v>
      </c>
      <c r="I84" s="103">
        <f>VLOOKUP(D84,'PMS100 (2)'!B:Y,24,0)</f>
        <v>153</v>
      </c>
      <c r="J84" s="103" t="str">
        <f>VLOOKUP(D84,'PMS100 (2)'!B:Z,25,0)</f>
        <v xml:space="preserve"> /</v>
      </c>
      <c r="K84" s="103">
        <f>VLOOKUP(D84,'PMS100 (2)'!B:AB,27,0)</f>
        <v>153</v>
      </c>
      <c r="L84" s="103">
        <f>VLOOKUP(D84,'PMS100 (2)'!B:AD,29,0)</f>
        <v>153</v>
      </c>
      <c r="M84" s="103">
        <f>VLOOKUP(D84,'PMS100 (2)'!B:AF,31,0)</f>
        <v>0</v>
      </c>
      <c r="N84" s="108">
        <f>IF(F84&gt;1,VLOOKUP(D84,'PMS100 (2)'!B:R,17,FALSE),"")</f>
        <v>45853</v>
      </c>
      <c r="O84" s="108">
        <f>IF(G84&gt;1,VLOOKUP(D84,'PMS100 (2)'!B:T,19,FALSE),"")</f>
        <v>45860</v>
      </c>
      <c r="P84" s="108">
        <f>IF(H84&gt;1,VLOOKUP(D84,'PMS100 (2)'!B:V,21,FALSE),"")</f>
        <v>45860</v>
      </c>
      <c r="Q84" s="108">
        <f>IF(I84&gt;1,VLOOKUP(D84,'PMS100 (2)'!B:X,23,FALSE),"")</f>
        <v>45860</v>
      </c>
      <c r="R84" s="108" t="str">
        <f>IF(J84&gt;1,VLOOKUP(D84,'PMS100 (2)'!B:Z,25,FALSE),"/")</f>
        <v xml:space="preserve"> /</v>
      </c>
      <c r="S84" s="108">
        <f>IF(K84&gt;1,VLOOKUP(D84,'PMS100 (2)'!B:AA,26,FALSE),"")</f>
        <v>45910</v>
      </c>
      <c r="T84" s="108">
        <f>IF(L84&gt;1,VLOOKUP(D84,'PMS100 (2)'!B:AC,28,FALSE),"")</f>
        <v>45910</v>
      </c>
      <c r="U84" s="108" t="str">
        <f>IF(M84&gt;1,VLOOKUP(D84,'PMS100 (2)'!B:AE,30,FALSE),"")</f>
        <v/>
      </c>
    </row>
    <row r="85" spans="2:21" x14ac:dyDescent="0.25">
      <c r="B85" s="46"/>
      <c r="C85" s="46"/>
      <c r="D85" s="46" t="s">
        <v>48</v>
      </c>
      <c r="E85" s="46">
        <v>154</v>
      </c>
      <c r="F85" s="103">
        <f>VLOOKUP(D85,'PMS100 (2)'!B:S,18,0)</f>
        <v>153</v>
      </c>
      <c r="G85" s="103">
        <f>VLOOKUP(D85,'PMS100 (2)'!B:U,20,0)</f>
        <v>153</v>
      </c>
      <c r="H85" s="103">
        <f>VLOOKUP(D85,'PMS100 (2)'!B:W,22,0)</f>
        <v>153</v>
      </c>
      <c r="I85" s="103">
        <f>VLOOKUP(D85,'PMS100 (2)'!B:Y,24,0)</f>
        <v>153</v>
      </c>
      <c r="J85" s="103" t="str">
        <f>VLOOKUP(D85,'PMS100 (2)'!B:Z,25,0)</f>
        <v xml:space="preserve"> /</v>
      </c>
      <c r="K85" s="103">
        <f>VLOOKUP(D85,'PMS100 (2)'!B:AB,27,0)</f>
        <v>153</v>
      </c>
      <c r="L85" s="103" t="str">
        <f>VLOOKUP(D85,'PMS100 (2)'!B:AD,29,0)</f>
        <v>/</v>
      </c>
      <c r="M85" s="103">
        <f>VLOOKUP(D85,'PMS100 (2)'!B:AF,31,0)</f>
        <v>0</v>
      </c>
      <c r="N85" s="108">
        <f>IF(F85&gt;1,VLOOKUP(D85,'PMS100 (2)'!B:R,17,FALSE),"")</f>
        <v>45895</v>
      </c>
      <c r="O85" s="108">
        <f>IF(G85&gt;1,VLOOKUP(D85,'PMS100 (2)'!B:T,19,FALSE),"")</f>
        <v>45895</v>
      </c>
      <c r="P85" s="108">
        <f>IF(H85&gt;1,VLOOKUP(D85,'PMS100 (2)'!B:V,21,FALSE),"")</f>
        <v>45896</v>
      </c>
      <c r="Q85" s="108">
        <f>IF(I85&gt;1,VLOOKUP(D85,'PMS100 (2)'!B:X,23,FALSE),"")</f>
        <v>45896</v>
      </c>
      <c r="R85" s="108" t="str">
        <f>IF(J85&gt;1,VLOOKUP(D85,'PMS100 (2)'!B:Z,25,FALSE),"/")</f>
        <v xml:space="preserve"> /</v>
      </c>
      <c r="S85" s="108">
        <f>IF(K85&gt;1,VLOOKUP(D85,'PMS100 (2)'!B:AA,26,FALSE),"")</f>
        <v>45897</v>
      </c>
      <c r="T85" s="108" t="str">
        <f>IF(L85&gt;1,VLOOKUP(D85,'PMS100 (2)'!B:AC,28,FALSE),"")</f>
        <v>/</v>
      </c>
      <c r="U85" s="108" t="str">
        <f>IF(M85&gt;1,VLOOKUP(D85,'PMS100 (2)'!B:AE,30,FALSE),"")</f>
        <v/>
      </c>
    </row>
    <row r="86" spans="2:21" x14ac:dyDescent="0.25">
      <c r="B86" s="46"/>
      <c r="C86" s="46"/>
      <c r="D86" s="46" t="s">
        <v>49</v>
      </c>
      <c r="E86" s="46">
        <v>154</v>
      </c>
      <c r="F86" s="103">
        <f>VLOOKUP(D86,'PMS100 (2)'!B:S,18,0)</f>
        <v>153</v>
      </c>
      <c r="G86" s="103">
        <f>VLOOKUP(D86,'PMS100 (2)'!B:U,20,0)</f>
        <v>153</v>
      </c>
      <c r="H86" s="103">
        <f>VLOOKUP(D86,'PMS100 (2)'!B:W,22,0)</f>
        <v>153</v>
      </c>
      <c r="I86" s="103">
        <f>VLOOKUP(D86,'PMS100 (2)'!B:Y,24,0)</f>
        <v>153</v>
      </c>
      <c r="J86" s="103" t="str">
        <f>VLOOKUP(D86,'PMS100 (2)'!B:Z,25,0)</f>
        <v xml:space="preserve"> /</v>
      </c>
      <c r="K86" s="103">
        <f>VLOOKUP(D86,'PMS100 (2)'!B:AB,27,0)</f>
        <v>153</v>
      </c>
      <c r="L86" s="103">
        <f>VLOOKUP(D86,'PMS100 (2)'!B:AD,29,0)</f>
        <v>0</v>
      </c>
      <c r="M86" s="103">
        <f>VLOOKUP(D86,'PMS100 (2)'!B:AF,31,0)</f>
        <v>0</v>
      </c>
      <c r="N86" s="108">
        <f>IF(F86&gt;1,VLOOKUP(D86,'PMS100 (2)'!B:R,17,FALSE),"")</f>
        <v>45895</v>
      </c>
      <c r="O86" s="108">
        <f>IF(G86&gt;1,VLOOKUP(D86,'PMS100 (2)'!B:T,19,FALSE),"")</f>
        <v>45896</v>
      </c>
      <c r="P86" s="108">
        <f>IF(H86&gt;1,VLOOKUP(D86,'PMS100 (2)'!B:V,21,FALSE),"")</f>
        <v>45897</v>
      </c>
      <c r="Q86" s="108">
        <f>IF(I86&gt;1,VLOOKUP(D86,'PMS100 (2)'!B:X,23,FALSE),"")</f>
        <v>45897</v>
      </c>
      <c r="R86" s="108" t="str">
        <f>IF(J86&gt;1,VLOOKUP(D86,'PMS100 (2)'!B:Z,25,FALSE),"/")</f>
        <v xml:space="preserve"> /</v>
      </c>
      <c r="S86" s="108">
        <f>IF(K86&gt;1,VLOOKUP(D86,'PMS100 (2)'!B:AA,26,FALSE),"")</f>
        <v>45901</v>
      </c>
      <c r="T86" s="108" t="str">
        <f>IF(L86&gt;1,VLOOKUP(D86,'PMS100 (2)'!B:AC,28,FALSE),"")</f>
        <v/>
      </c>
      <c r="U86" s="108" t="str">
        <f>IF(M86&gt;1,VLOOKUP(D86,'PMS100 (2)'!B:AE,30,FALSE),"")</f>
        <v/>
      </c>
    </row>
    <row r="87" spans="2:21" x14ac:dyDescent="0.25">
      <c r="B87" s="46"/>
      <c r="C87" s="46"/>
      <c r="D87" s="46" t="s">
        <v>50</v>
      </c>
      <c r="E87" s="46">
        <v>154</v>
      </c>
      <c r="F87" s="103">
        <f>VLOOKUP(D87,'PMS100 (2)'!B:S,18,0)</f>
        <v>153</v>
      </c>
      <c r="G87" s="103">
        <f>VLOOKUP(D87,'PMS100 (2)'!B:U,20,0)</f>
        <v>153</v>
      </c>
      <c r="H87" s="103">
        <f>VLOOKUP(D87,'PMS100 (2)'!B:W,22,0)</f>
        <v>153</v>
      </c>
      <c r="I87" s="103">
        <f>VLOOKUP(D87,'PMS100 (2)'!B:Y,24,0)</f>
        <v>153</v>
      </c>
      <c r="J87" s="103" t="str">
        <f>VLOOKUP(D87,'PMS100 (2)'!B:Z,25,0)</f>
        <v xml:space="preserve"> /</v>
      </c>
      <c r="K87" s="103">
        <f>VLOOKUP(D87,'PMS100 (2)'!B:AB,27,0)</f>
        <v>153</v>
      </c>
      <c r="L87" s="103" t="str">
        <f>VLOOKUP(D87,'PMS100 (2)'!B:AD,29,0)</f>
        <v>/</v>
      </c>
      <c r="M87" s="103">
        <f>VLOOKUP(D87,'PMS100 (2)'!B:AF,31,0)</f>
        <v>0</v>
      </c>
      <c r="N87" s="108">
        <f>IF(F87&gt;1,VLOOKUP(D87,'PMS100 (2)'!B:R,17,FALSE),"")</f>
        <v>45895</v>
      </c>
      <c r="O87" s="108">
        <f>IF(G87&gt;1,VLOOKUP(D87,'PMS100 (2)'!B:T,19,FALSE),"")</f>
        <v>45896</v>
      </c>
      <c r="P87" s="108">
        <f>IF(H87&gt;1,VLOOKUP(D87,'PMS100 (2)'!B:V,21,FALSE),"")</f>
        <v>45897</v>
      </c>
      <c r="Q87" s="108">
        <f>IF(I87&gt;1,VLOOKUP(D87,'PMS100 (2)'!B:X,23,FALSE),"")</f>
        <v>45897</v>
      </c>
      <c r="R87" s="108" t="str">
        <f>IF(J87&gt;1,VLOOKUP(D87,'PMS100 (2)'!B:Z,25,FALSE),"/")</f>
        <v xml:space="preserve"> /</v>
      </c>
      <c r="S87" s="108">
        <f>IF(K87&gt;1,VLOOKUP(D87,'PMS100 (2)'!B:AA,26,FALSE),"")</f>
        <v>45901</v>
      </c>
      <c r="T87" s="108" t="str">
        <f>IF(L87&gt;1,VLOOKUP(D87,'PMS100 (2)'!B:AC,28,FALSE),"")</f>
        <v>/</v>
      </c>
      <c r="U87" s="108" t="str">
        <f>IF(M87&gt;1,VLOOKUP(D87,'PMS100 (2)'!B:AE,30,FALSE),"")</f>
        <v/>
      </c>
    </row>
    <row r="88" spans="2:21" x14ac:dyDescent="0.25">
      <c r="B88" s="46"/>
      <c r="C88" s="46"/>
      <c r="D88" s="46" t="s">
        <v>52</v>
      </c>
      <c r="E88" s="46">
        <v>154</v>
      </c>
      <c r="F88" s="103">
        <f>VLOOKUP(D88,'PMS100 (2)'!B:S,18,0)</f>
        <v>152</v>
      </c>
      <c r="G88" s="103">
        <f>VLOOKUP(D88,'PMS100 (2)'!B:U,20,0)</f>
        <v>152</v>
      </c>
      <c r="H88" s="103">
        <f>VLOOKUP(D88,'PMS100 (2)'!B:W,22,0)</f>
        <v>152</v>
      </c>
      <c r="I88" s="103">
        <f>VLOOKUP(D88,'PMS100 (2)'!B:Y,24,0)</f>
        <v>152</v>
      </c>
      <c r="J88" s="103" t="str">
        <f>VLOOKUP(D88,'PMS100 (2)'!B:Z,25,0)</f>
        <v xml:space="preserve"> /</v>
      </c>
      <c r="K88" s="103">
        <f>VLOOKUP(D88,'PMS100 (2)'!B:AB,27,0)</f>
        <v>152</v>
      </c>
      <c r="L88" s="103">
        <f>VLOOKUP(D88,'PMS100 (2)'!B:AD,29,0)</f>
        <v>0</v>
      </c>
      <c r="M88" s="103">
        <f>VLOOKUP(D88,'PMS100 (2)'!B:AF,31,0)</f>
        <v>0</v>
      </c>
      <c r="N88" s="108">
        <f>IF(F88&gt;1,VLOOKUP(D88,'PMS100 (2)'!B:R,17,FALSE),"")</f>
        <v>45894</v>
      </c>
      <c r="O88" s="108">
        <f>IF(G88&gt;1,VLOOKUP(D88,'PMS100 (2)'!B:T,19,FALSE),"")</f>
        <v>45902</v>
      </c>
      <c r="P88" s="108">
        <f>IF(H88&gt;1,VLOOKUP(D88,'PMS100 (2)'!B:V,21,FALSE),"")</f>
        <v>45902</v>
      </c>
      <c r="Q88" s="108">
        <f>IF(I88&gt;1,VLOOKUP(D88,'PMS100 (2)'!B:X,23,FALSE),"")</f>
        <v>45902</v>
      </c>
      <c r="R88" s="108" t="str">
        <f>IF(J88&gt;1,VLOOKUP(D88,'PMS100 (2)'!B:Z,25,FALSE),"/")</f>
        <v xml:space="preserve"> /</v>
      </c>
      <c r="S88" s="108">
        <f>IF(K88&gt;1,VLOOKUP(D88,'PMS100 (2)'!B:AA,26,FALSE),"")</f>
        <v>45905</v>
      </c>
      <c r="T88" s="108" t="str">
        <f>IF(L88&gt;1,VLOOKUP(D88,'PMS100 (2)'!B:AC,28,FALSE),"")</f>
        <v/>
      </c>
      <c r="U88" s="108" t="str">
        <f>IF(M88&gt;1,VLOOKUP(D88,'PMS100 (2)'!B:AE,30,FALSE),"")</f>
        <v/>
      </c>
    </row>
    <row r="89" spans="2:21" x14ac:dyDescent="0.25">
      <c r="B89" s="46"/>
      <c r="C89" s="46"/>
      <c r="D89" s="46" t="s">
        <v>53</v>
      </c>
      <c r="E89" s="46">
        <v>154</v>
      </c>
      <c r="F89" s="103">
        <f>VLOOKUP(D89,'PMS100 (2)'!B:S,18,0)</f>
        <v>153</v>
      </c>
      <c r="G89" s="103">
        <f>VLOOKUP(D89,'PMS100 (2)'!B:U,20,0)</f>
        <v>153</v>
      </c>
      <c r="H89" s="103">
        <f>VLOOKUP(D89,'PMS100 (2)'!B:W,22,0)</f>
        <v>153</v>
      </c>
      <c r="I89" s="103">
        <f>VLOOKUP(D89,'PMS100 (2)'!B:Y,24,0)</f>
        <v>153</v>
      </c>
      <c r="J89" s="103" t="str">
        <f>VLOOKUP(D89,'PMS100 (2)'!B:Z,25,0)</f>
        <v xml:space="preserve"> /</v>
      </c>
      <c r="K89" s="103">
        <f>VLOOKUP(D89,'PMS100 (2)'!B:AB,27,0)</f>
        <v>153</v>
      </c>
      <c r="L89" s="103">
        <f>VLOOKUP(D89,'PMS100 (2)'!B:AD,29,0)</f>
        <v>153</v>
      </c>
      <c r="M89" s="103">
        <f>VLOOKUP(D89,'PMS100 (2)'!B:AF,31,0)</f>
        <v>0</v>
      </c>
      <c r="N89" s="108">
        <f>IF(F89&gt;1,VLOOKUP(D89,'PMS100 (2)'!B:R,17,FALSE),"")</f>
        <v>45894</v>
      </c>
      <c r="O89" s="108">
        <f>IF(G89&gt;1,VLOOKUP(D89,'PMS100 (2)'!B:T,19,FALSE),"")</f>
        <v>45902</v>
      </c>
      <c r="P89" s="108">
        <f>IF(H89&gt;1,VLOOKUP(D89,'PMS100 (2)'!B:V,21,FALSE),"")</f>
        <v>45902</v>
      </c>
      <c r="Q89" s="108">
        <f>IF(I89&gt;1,VLOOKUP(D89,'PMS100 (2)'!B:X,23,FALSE),"")</f>
        <v>45902</v>
      </c>
      <c r="R89" s="108" t="str">
        <f>IF(J89&gt;1,VLOOKUP(D89,'PMS100 (2)'!B:Z,25,FALSE),"/")</f>
        <v xml:space="preserve"> /</v>
      </c>
      <c r="S89" s="108">
        <f>IF(K89&gt;1,VLOOKUP(D89,'PMS100 (2)'!B:AA,26,FALSE),"")</f>
        <v>45932</v>
      </c>
      <c r="T89" s="108">
        <f>IF(L89&gt;1,VLOOKUP(D89,'PMS100 (2)'!B:AC,28,FALSE),"")</f>
        <v>45932</v>
      </c>
      <c r="U89" s="108" t="str">
        <f>IF(M89&gt;1,VLOOKUP(D89,'PMS100 (2)'!B:AE,30,FALSE),"")</f>
        <v/>
      </c>
    </row>
    <row r="90" spans="2:21" x14ac:dyDescent="0.25">
      <c r="B90" s="46"/>
      <c r="C90" s="46"/>
      <c r="D90" s="46" t="s">
        <v>54</v>
      </c>
      <c r="E90" s="46">
        <v>154</v>
      </c>
      <c r="F90" s="103">
        <f>VLOOKUP(D90,'PMS100 (2)'!B:S,18,0)</f>
        <v>153</v>
      </c>
      <c r="G90" s="103">
        <f>VLOOKUP(D90,'PMS100 (2)'!B:U,20,0)</f>
        <v>153</v>
      </c>
      <c r="H90" s="103">
        <f>VLOOKUP(D90,'PMS100 (2)'!B:W,22,0)</f>
        <v>153</v>
      </c>
      <c r="I90" s="103">
        <f>VLOOKUP(D90,'PMS100 (2)'!B:Y,24,0)</f>
        <v>153</v>
      </c>
      <c r="J90" s="103" t="str">
        <f>VLOOKUP(D90,'PMS100 (2)'!B:Z,25,0)</f>
        <v xml:space="preserve"> /</v>
      </c>
      <c r="K90" s="103">
        <f>VLOOKUP(D90,'PMS100 (2)'!B:AB,27,0)</f>
        <v>153</v>
      </c>
      <c r="L90" s="103">
        <f>VLOOKUP(D90,'PMS100 (2)'!B:AD,29,0)</f>
        <v>153</v>
      </c>
      <c r="M90" s="103">
        <f>VLOOKUP(D90,'PMS100 (2)'!B:AF,31,0)</f>
        <v>0</v>
      </c>
      <c r="N90" s="108">
        <f>IF(F90&gt;1,VLOOKUP(D90,'PMS100 (2)'!B:R,17,FALSE),"")</f>
        <v>45894</v>
      </c>
      <c r="O90" s="108">
        <f>IF(G90&gt;1,VLOOKUP(D90,'PMS100 (2)'!B:T,19,FALSE),"")</f>
        <v>45896</v>
      </c>
      <c r="P90" s="108">
        <f>IF(H90&gt;1,VLOOKUP(D90,'PMS100 (2)'!B:V,21,FALSE),"")</f>
        <v>45897</v>
      </c>
      <c r="Q90" s="108">
        <f>IF(I90&gt;1,VLOOKUP(D90,'PMS100 (2)'!B:X,23,FALSE),"")</f>
        <v>45897</v>
      </c>
      <c r="R90" s="108" t="str">
        <f>IF(J90&gt;1,VLOOKUP(D90,'PMS100 (2)'!B:Z,25,FALSE),"/")</f>
        <v xml:space="preserve"> /</v>
      </c>
      <c r="S90" s="108">
        <f>IF(K90&gt;1,VLOOKUP(D90,'PMS100 (2)'!B:AA,26,FALSE),"")</f>
        <v>45910</v>
      </c>
      <c r="T90" s="108">
        <f>IF(L90&gt;1,VLOOKUP(D90,'PMS100 (2)'!B:AC,28,FALSE),"")</f>
        <v>45902</v>
      </c>
      <c r="U90" s="108" t="str">
        <f>IF(M90&gt;1,VLOOKUP(D90,'PMS100 (2)'!B:AE,30,FALSE),"")</f>
        <v/>
      </c>
    </row>
    <row r="91" spans="2:21" x14ac:dyDescent="0.25">
      <c r="B91" s="46"/>
      <c r="C91" s="46" t="s">
        <v>119</v>
      </c>
      <c r="D91" s="46" t="s">
        <v>60</v>
      </c>
      <c r="E91" s="46">
        <v>154</v>
      </c>
      <c r="F91" s="103">
        <f>VLOOKUP(D91,'PMS100 (2)'!B:S,18,0)</f>
        <v>156</v>
      </c>
      <c r="G91" s="103">
        <f>VLOOKUP(D91,'PMS100 (2)'!B:U,20,0)</f>
        <v>156</v>
      </c>
      <c r="H91" s="103">
        <f>VLOOKUP(D91,'PMS100 (2)'!B:W,22,0)</f>
        <v>156</v>
      </c>
      <c r="I91" s="103">
        <f>VLOOKUP(D91,'PMS100 (2)'!B:Y,24,0)</f>
        <v>156</v>
      </c>
      <c r="J91" s="103" t="str">
        <f>VLOOKUP(D91,'PMS100 (2)'!B:Z,25,0)</f>
        <v xml:space="preserve"> /</v>
      </c>
      <c r="K91" s="103">
        <f>VLOOKUP(D91,'PMS100 (2)'!B:AB,27,0)</f>
        <v>156</v>
      </c>
      <c r="L91" s="103">
        <f>VLOOKUP(D91,'PMS100 (2)'!B:AD,29,0)</f>
        <v>156</v>
      </c>
      <c r="M91" s="103">
        <f>VLOOKUP(D91,'PMS100 (2)'!B:AF,31,0)</f>
        <v>0</v>
      </c>
      <c r="N91" s="108">
        <f>IF(F91&gt;1,VLOOKUP(D91,'PMS100 (2)'!B:R,17,FALSE),"")</f>
        <v>45891</v>
      </c>
      <c r="O91" s="108">
        <f>IF(G91&gt;1,VLOOKUP(D91,'PMS100 (2)'!B:T,19,FALSE),"")</f>
        <v>45902</v>
      </c>
      <c r="P91" s="108">
        <f>IF(H91&gt;1,VLOOKUP(D91,'PMS100 (2)'!B:V,21,FALSE),"")</f>
        <v>45902</v>
      </c>
      <c r="Q91" s="108">
        <f>IF(I91&gt;1,VLOOKUP(D91,'PMS100 (2)'!B:X,23,FALSE),"")</f>
        <v>45902</v>
      </c>
      <c r="R91" s="108" t="str">
        <f>IF(J91&gt;1,VLOOKUP(D91,'PMS100 (2)'!B:Z,25,FALSE),"/")</f>
        <v xml:space="preserve"> /</v>
      </c>
      <c r="S91" s="108">
        <f>IF(K91&gt;1,VLOOKUP(D91,'PMS100 (2)'!B:AA,26,FALSE),"")</f>
        <v>45933</v>
      </c>
      <c r="T91" s="108">
        <f>IF(L91&gt;1,VLOOKUP(D91,'PMS100 (2)'!B:AC,28,FALSE),"")</f>
        <v>45901</v>
      </c>
      <c r="U91" s="108" t="str">
        <f>IF(M91&gt;1,VLOOKUP(D91,'PMS100 (2)'!B:AE,30,FALSE),"")</f>
        <v/>
      </c>
    </row>
    <row r="92" spans="2:21" x14ac:dyDescent="0.25">
      <c r="B92" s="46"/>
      <c r="C92" s="46"/>
      <c r="D92" s="46" t="s">
        <v>62</v>
      </c>
      <c r="E92" s="46">
        <v>154</v>
      </c>
      <c r="F92" s="103">
        <f>VLOOKUP(D92,'PMS100 (2)'!B:S,18,0)</f>
        <v>156</v>
      </c>
      <c r="G92" s="103">
        <f>VLOOKUP(D92,'PMS100 (2)'!B:U,20,0)</f>
        <v>156</v>
      </c>
      <c r="H92" s="103">
        <f>VLOOKUP(D92,'PMS100 (2)'!B:W,22,0)</f>
        <v>156</v>
      </c>
      <c r="I92" s="103">
        <f>VLOOKUP(D92,'PMS100 (2)'!B:Y,24,0)</f>
        <v>156</v>
      </c>
      <c r="J92" s="103" t="str">
        <f>VLOOKUP(D92,'PMS100 (2)'!B:Z,25,0)</f>
        <v xml:space="preserve"> /</v>
      </c>
      <c r="K92" s="103" t="str">
        <f>VLOOKUP(D92,'PMS100 (2)'!B:AB,27,0)</f>
        <v/>
      </c>
      <c r="L92" s="103" t="str">
        <f>VLOOKUP(D92,'PMS100 (2)'!B:AD,29,0)</f>
        <v>/</v>
      </c>
      <c r="M92" s="103">
        <f>VLOOKUP(D92,'PMS100 (2)'!B:AF,31,0)</f>
        <v>0</v>
      </c>
      <c r="N92" s="108">
        <f>IF(F92&gt;1,VLOOKUP(D92,'PMS100 (2)'!B:R,17,FALSE),"")</f>
        <v>45891</v>
      </c>
      <c r="O92" s="108">
        <f>IF(G92&gt;1,VLOOKUP(D92,'PMS100 (2)'!B:T,19,FALSE),"")</f>
        <v>45902</v>
      </c>
      <c r="P92" s="108">
        <f>IF(H92&gt;1,VLOOKUP(D92,'PMS100 (2)'!B:V,21,FALSE),"")</f>
        <v>45902</v>
      </c>
      <c r="Q92" s="108">
        <f>IF(I92&gt;1,VLOOKUP(D92,'PMS100 (2)'!B:X,23,FALSE),"")</f>
        <v>45902</v>
      </c>
      <c r="R92" s="108" t="str">
        <f>IF(J92&gt;1,VLOOKUP(D92,'PMS100 (2)'!B:Z,25,FALSE),"/")</f>
        <v xml:space="preserve"> /</v>
      </c>
      <c r="S92" s="108" t="str">
        <f>IF(K92&gt;1,VLOOKUP(D92,'PMS100 (2)'!B:AA,26,FALSE),"")</f>
        <v/>
      </c>
      <c r="T92" s="108" t="str">
        <f>IF(L92&gt;1,VLOOKUP(D92,'PMS100 (2)'!B:AC,28,FALSE),"")</f>
        <v>/</v>
      </c>
      <c r="U92" s="108" t="str">
        <f>IF(M92&gt;1,VLOOKUP(D92,'PMS100 (2)'!B:AE,30,FALSE),"")</f>
        <v/>
      </c>
    </row>
    <row r="93" spans="2:21" x14ac:dyDescent="0.25">
      <c r="B93" s="46"/>
      <c r="C93" s="46"/>
      <c r="D93" s="46" t="s">
        <v>63</v>
      </c>
      <c r="E93" s="46">
        <v>154</v>
      </c>
      <c r="F93" s="103">
        <f>VLOOKUP(D93,'PMS100 (2)'!B:S,18,0)</f>
        <v>156</v>
      </c>
      <c r="G93" s="103">
        <f>VLOOKUP(D93,'PMS100 (2)'!B:U,20,0)</f>
        <v>156</v>
      </c>
      <c r="H93" s="103">
        <f>VLOOKUP(D93,'PMS100 (2)'!B:W,22,0)</f>
        <v>156</v>
      </c>
      <c r="I93" s="103">
        <f>VLOOKUP(D93,'PMS100 (2)'!B:Y,24,0)</f>
        <v>156</v>
      </c>
      <c r="J93" s="103" t="str">
        <f>VLOOKUP(D93,'PMS100 (2)'!B:Z,25,0)</f>
        <v xml:space="preserve"> /</v>
      </c>
      <c r="K93" s="103">
        <f>VLOOKUP(D93,'PMS100 (2)'!B:AB,27,0)</f>
        <v>156</v>
      </c>
      <c r="L93" s="103">
        <f>VLOOKUP(D93,'PMS100 (2)'!B:AD,29,0)</f>
        <v>156</v>
      </c>
      <c r="M93" s="103">
        <f>VLOOKUP(D93,'PMS100 (2)'!B:AF,31,0)</f>
        <v>0</v>
      </c>
      <c r="N93" s="108">
        <f>IF(F93&gt;1,VLOOKUP(D93,'PMS100 (2)'!B:R,17,FALSE),"")</f>
        <v>45891</v>
      </c>
      <c r="O93" s="108">
        <f>IF(G93&gt;1,VLOOKUP(D93,'PMS100 (2)'!B:T,19,FALSE),"")</f>
        <v>45902</v>
      </c>
      <c r="P93" s="108">
        <f>IF(H93&gt;1,VLOOKUP(D93,'PMS100 (2)'!B:V,21,FALSE),"")</f>
        <v>45902</v>
      </c>
      <c r="Q93" s="108">
        <f>IF(I93&gt;1,VLOOKUP(D93,'PMS100 (2)'!B:X,23,FALSE),"")</f>
        <v>45902</v>
      </c>
      <c r="R93" s="108" t="str">
        <f>IF(J93&gt;1,VLOOKUP(D93,'PMS100 (2)'!B:Z,25,FALSE),"/")</f>
        <v xml:space="preserve"> /</v>
      </c>
      <c r="S93" s="108">
        <f>IF(K93&gt;1,VLOOKUP(D93,'PMS100 (2)'!B:AA,26,FALSE),"")</f>
        <v>45932</v>
      </c>
      <c r="T93" s="108">
        <f>IF(L93&gt;1,VLOOKUP(D93,'PMS100 (2)'!B:AC,28,FALSE),"")</f>
        <v>45932</v>
      </c>
      <c r="U93" s="108" t="str">
        <f>IF(M93&gt;1,VLOOKUP(D93,'PMS100 (2)'!B:AE,30,FALSE),"")</f>
        <v/>
      </c>
    </row>
    <row r="94" spans="2:21" x14ac:dyDescent="0.25">
      <c r="B94" s="46"/>
      <c r="C94" s="46"/>
      <c r="D94" s="46" t="s">
        <v>64</v>
      </c>
      <c r="E94" s="46">
        <v>154</v>
      </c>
      <c r="F94" s="103">
        <f>VLOOKUP(D94,'PMS100 (2)'!B:S,18,0)</f>
        <v>156</v>
      </c>
      <c r="G94" s="103" t="str">
        <f>VLOOKUP(D94,'PMS100 (2)'!B:U,20,0)</f>
        <v/>
      </c>
      <c r="H94" s="103" t="str">
        <f>VLOOKUP(D94,'PMS100 (2)'!B:W,22,0)</f>
        <v/>
      </c>
      <c r="I94" s="103">
        <f>VLOOKUP(D94,'PMS100 (2)'!B:Y,24,0)</f>
        <v>156</v>
      </c>
      <c r="J94" s="103" t="str">
        <f>VLOOKUP(D94,'PMS100 (2)'!B:Z,25,0)</f>
        <v xml:space="preserve"> /</v>
      </c>
      <c r="K94" s="103">
        <f>VLOOKUP(D94,'PMS100 (2)'!B:AB,27,0)</f>
        <v>156</v>
      </c>
      <c r="L94" s="103" t="str">
        <f>VLOOKUP(D94,'PMS100 (2)'!B:AD,29,0)</f>
        <v>/</v>
      </c>
      <c r="M94" s="103">
        <f>VLOOKUP(D94,'PMS100 (2)'!B:AF,31,0)</f>
        <v>0</v>
      </c>
      <c r="N94" s="108">
        <f>IF(F94&gt;1,VLOOKUP(D94,'PMS100 (2)'!B:R,17,FALSE),"")</f>
        <v>45891</v>
      </c>
      <c r="O94" s="108" t="str">
        <f>IF(G94&gt;1,VLOOKUP(D94,'PMS100 (2)'!B:T,19,FALSE),"")</f>
        <v/>
      </c>
      <c r="P94" s="108" t="str">
        <f>IF(H94&gt;1,VLOOKUP(D94,'PMS100 (2)'!B:V,21,FALSE),"")</f>
        <v>/</v>
      </c>
      <c r="Q94" s="108">
        <f>IF(I94&gt;1,VLOOKUP(D94,'PMS100 (2)'!B:X,23,FALSE),"")</f>
        <v>45897</v>
      </c>
      <c r="R94" s="108" t="str">
        <f>IF(J94&gt;1,VLOOKUP(D94,'PMS100 (2)'!B:Z,25,FALSE),"/")</f>
        <v xml:space="preserve"> /</v>
      </c>
      <c r="S94" s="108">
        <f>IF(K94&gt;1,VLOOKUP(D94,'PMS100 (2)'!B:AA,26,FALSE),"")</f>
        <v>45902</v>
      </c>
      <c r="T94" s="108" t="str">
        <f>IF(L94&gt;1,VLOOKUP(D94,'PMS100 (2)'!B:AC,28,FALSE),"")</f>
        <v>/</v>
      </c>
      <c r="U94" s="108" t="str">
        <f>IF(M94&gt;1,VLOOKUP(D94,'PMS100 (2)'!B:AE,30,FALSE),"")</f>
        <v/>
      </c>
    </row>
    <row r="95" spans="2:21" x14ac:dyDescent="0.25">
      <c r="B95" s="46"/>
      <c r="C95" s="46"/>
      <c r="D95" s="46" t="s">
        <v>68</v>
      </c>
      <c r="E95" s="46">
        <v>154</v>
      </c>
      <c r="F95" s="103">
        <f>VLOOKUP(D95,'PMS100 (2)'!B:S,18,0)</f>
        <v>155</v>
      </c>
      <c r="G95" s="103" t="str">
        <f>VLOOKUP(D95,'PMS100 (2)'!B:U,20,0)</f>
        <v/>
      </c>
      <c r="H95" s="103" t="str">
        <f>VLOOKUP(D95,'PMS100 (2)'!B:W,22,0)</f>
        <v/>
      </c>
      <c r="I95" s="103">
        <f>VLOOKUP(D95,'PMS100 (2)'!B:Y,24,0)</f>
        <v>155</v>
      </c>
      <c r="J95" s="103" t="str">
        <f>VLOOKUP(D95,'PMS100 (2)'!B:Z,25,0)</f>
        <v xml:space="preserve"> /</v>
      </c>
      <c r="K95" s="103">
        <f>VLOOKUP(D95,'PMS100 (2)'!B:AB,27,0)</f>
        <v>155</v>
      </c>
      <c r="L95" s="103" t="str">
        <f>VLOOKUP(D95,'PMS100 (2)'!B:AD,29,0)</f>
        <v>/</v>
      </c>
      <c r="M95" s="103">
        <f>VLOOKUP(D95,'PMS100 (2)'!B:AF,31,0)</f>
        <v>0</v>
      </c>
      <c r="N95" s="108">
        <f>IF(F95&gt;1,VLOOKUP(D95,'PMS100 (2)'!B:R,17,FALSE),"")</f>
        <v>45892</v>
      </c>
      <c r="O95" s="108" t="str">
        <f>IF(G95&gt;1,VLOOKUP(D95,'PMS100 (2)'!B:T,19,FALSE),"")</f>
        <v/>
      </c>
      <c r="P95" s="108" t="str">
        <f>IF(H95&gt;1,VLOOKUP(D95,'PMS100 (2)'!B:V,21,FALSE),"")</f>
        <v>/</v>
      </c>
      <c r="Q95" s="108">
        <f>IF(I95&gt;1,VLOOKUP(D95,'PMS100 (2)'!B:X,23,FALSE),"")</f>
        <v>45897</v>
      </c>
      <c r="R95" s="108" t="str">
        <f>IF(J95&gt;1,VLOOKUP(D95,'PMS100 (2)'!B:Z,25,FALSE),"/")</f>
        <v xml:space="preserve"> /</v>
      </c>
      <c r="S95" s="108">
        <f>IF(K95&gt;1,VLOOKUP(D95,'PMS100 (2)'!B:AA,26,FALSE),"")</f>
        <v>45932</v>
      </c>
      <c r="T95" s="108" t="str">
        <f>IF(L95&gt;1,VLOOKUP(D95,'PMS100 (2)'!B:AC,28,FALSE),"")</f>
        <v>/</v>
      </c>
      <c r="U95" s="108" t="str">
        <f>IF(M95&gt;1,VLOOKUP(D95,'PMS100 (2)'!B:AE,30,FALSE),"")</f>
        <v/>
      </c>
    </row>
    <row r="96" spans="2:21" x14ac:dyDescent="0.25">
      <c r="B96" s="46"/>
      <c r="C96" s="46"/>
      <c r="D96" s="46" t="s">
        <v>71</v>
      </c>
      <c r="E96" s="46">
        <v>154</v>
      </c>
      <c r="F96" s="103">
        <f>VLOOKUP(D96,'PMS100 (2)'!B:S,18,0)</f>
        <v>155</v>
      </c>
      <c r="G96" s="103">
        <f>VLOOKUP(D96,'PMS100 (2)'!B:U,20,0)</f>
        <v>155</v>
      </c>
      <c r="H96" s="103">
        <f>VLOOKUP(D96,'PMS100 (2)'!B:W,22,0)</f>
        <v>155</v>
      </c>
      <c r="I96" s="103">
        <f>VLOOKUP(D96,'PMS100 (2)'!B:Y,24,0)</f>
        <v>155</v>
      </c>
      <c r="J96" s="103" t="str">
        <f>VLOOKUP(D96,'PMS100 (2)'!B:Z,25,0)</f>
        <v xml:space="preserve"> /</v>
      </c>
      <c r="K96" s="103">
        <f>VLOOKUP(D96,'PMS100 (2)'!B:AB,27,0)</f>
        <v>155</v>
      </c>
      <c r="L96" s="103">
        <f>VLOOKUP(D96,'PMS100 (2)'!B:AD,29,0)</f>
        <v>155</v>
      </c>
      <c r="M96" s="103">
        <f>VLOOKUP(D96,'PMS100 (2)'!B:AF,31,0)</f>
        <v>0</v>
      </c>
      <c r="N96" s="108">
        <f>IF(F96&gt;1,VLOOKUP(D96,'PMS100 (2)'!B:R,17,FALSE),"")</f>
        <v>45894</v>
      </c>
      <c r="O96" s="108">
        <f>IF(G96&gt;1,VLOOKUP(D96,'PMS100 (2)'!B:T,19,FALSE),"")</f>
        <v>45898</v>
      </c>
      <c r="P96" s="108">
        <f>IF(H96&gt;1,VLOOKUP(D96,'PMS100 (2)'!B:V,21,FALSE),"")</f>
        <v>45901</v>
      </c>
      <c r="Q96" s="108">
        <f>IF(I96&gt;1,VLOOKUP(D96,'PMS100 (2)'!B:X,23,FALSE),"")</f>
        <v>45901</v>
      </c>
      <c r="R96" s="108" t="str">
        <f>IF(J96&gt;1,VLOOKUP(D96,'PMS100 (2)'!B:Z,25,FALSE),"/")</f>
        <v xml:space="preserve"> /</v>
      </c>
      <c r="S96" s="108">
        <f>IF(K96&gt;1,VLOOKUP(D96,'PMS100 (2)'!B:AA,26,FALSE),"")</f>
        <v>45926</v>
      </c>
      <c r="T96" s="108">
        <f>IF(L96&gt;1,VLOOKUP(D96,'PMS100 (2)'!B:AC,28,FALSE),"")</f>
        <v>45902</v>
      </c>
      <c r="U96" s="108" t="str">
        <f>IF(M96&gt;1,VLOOKUP(D96,'PMS100 (2)'!B:AE,30,FALSE),"")</f>
        <v/>
      </c>
    </row>
    <row r="97" spans="2:21" x14ac:dyDescent="0.25">
      <c r="B97" s="46"/>
      <c r="C97" s="46"/>
      <c r="D97" s="46" t="s">
        <v>77</v>
      </c>
      <c r="E97" s="46">
        <v>154</v>
      </c>
      <c r="F97" s="103" t="str">
        <f>VLOOKUP(D97,'PMS100 (2)'!B:S,18,0)</f>
        <v/>
      </c>
      <c r="G97" s="103" t="str">
        <f>VLOOKUP(D97,'PMS100 (2)'!B:U,20,0)</f>
        <v/>
      </c>
      <c r="H97" s="103" t="str">
        <f>VLOOKUP(D97,'PMS100 (2)'!B:W,22,0)</f>
        <v/>
      </c>
      <c r="I97" s="103" t="str">
        <f>VLOOKUP(D97,'PMS100 (2)'!B:Y,24,0)</f>
        <v/>
      </c>
      <c r="J97" s="103" t="str">
        <f>VLOOKUP(D97,'PMS100 (2)'!B:Z,25,0)</f>
        <v xml:space="preserve"> /</v>
      </c>
      <c r="K97" s="103" t="str">
        <f>VLOOKUP(D97,'PMS100 (2)'!B:AB,27,0)</f>
        <v/>
      </c>
      <c r="L97" s="103" t="str">
        <f>VLOOKUP(D97,'PMS100 (2)'!B:AD,29,0)</f>
        <v>/</v>
      </c>
      <c r="M97" s="103">
        <f>VLOOKUP(D97,'PMS100 (2)'!B:AF,31,0)</f>
        <v>0</v>
      </c>
      <c r="N97" s="108" t="str">
        <f>IF(F97&gt;1,VLOOKUP(D97,'PMS100 (2)'!B:R,17,FALSE),"")</f>
        <v/>
      </c>
      <c r="O97" s="108" t="str">
        <f>IF(G97&gt;1,VLOOKUP(D97,'PMS100 (2)'!B:T,19,FALSE),"")</f>
        <v/>
      </c>
      <c r="P97" s="108" t="str">
        <f>IF(H97&gt;1,VLOOKUP(D97,'PMS100 (2)'!B:V,21,FALSE),"")</f>
        <v>/</v>
      </c>
      <c r="Q97" s="108" t="str">
        <f>IF(I97&gt;1,VLOOKUP(D97,'PMS100 (2)'!B:X,23,FALSE),"")</f>
        <v/>
      </c>
      <c r="R97" s="108" t="str">
        <f>IF(J97&gt;1,VLOOKUP(D97,'PMS100 (2)'!B:Z,25,FALSE),"/")</f>
        <v xml:space="preserve"> /</v>
      </c>
      <c r="S97" s="108" t="str">
        <f>IF(K97&gt;1,VLOOKUP(D97,'PMS100 (2)'!B:AA,26,FALSE),"")</f>
        <v/>
      </c>
      <c r="T97" s="108" t="str">
        <f>IF(L97&gt;1,VLOOKUP(D97,'PMS100 (2)'!B:AC,28,FALSE),"")</f>
        <v>/</v>
      </c>
      <c r="U97" s="108" t="str">
        <f>IF(M97&gt;1,VLOOKUP(D97,'PMS100 (2)'!B:AE,30,FALSE),"")</f>
        <v/>
      </c>
    </row>
    <row r="98" spans="2:21" x14ac:dyDescent="0.25">
      <c r="B98" s="46"/>
      <c r="C98" s="46"/>
      <c r="D98" s="46" t="s">
        <v>65</v>
      </c>
      <c r="E98" s="46">
        <v>154</v>
      </c>
      <c r="F98" s="103">
        <f>VLOOKUP(D98,'PMS100 (2)'!B:S,18,0)</f>
        <v>156</v>
      </c>
      <c r="G98" s="103">
        <f>VLOOKUP(D98,'PMS100 (2)'!B:U,20,0)</f>
        <v>156</v>
      </c>
      <c r="H98" s="103">
        <f>VLOOKUP(D98,'PMS100 (2)'!B:W,22,0)</f>
        <v>156</v>
      </c>
      <c r="I98" s="103">
        <f>VLOOKUP(D98,'PMS100 (2)'!B:Y,24,0)</f>
        <v>156</v>
      </c>
      <c r="J98" s="103" t="str">
        <f>VLOOKUP(D98,'PMS100 (2)'!B:Z,25,0)</f>
        <v xml:space="preserve"> /</v>
      </c>
      <c r="K98" s="103">
        <f>VLOOKUP(D98,'PMS100 (2)'!B:AB,27,0)</f>
        <v>156</v>
      </c>
      <c r="L98" s="103" t="str">
        <f>VLOOKUP(D98,'PMS100 (2)'!B:AD,29,0)</f>
        <v>/</v>
      </c>
      <c r="M98" s="103">
        <f>VLOOKUP(D98,'PMS100 (2)'!B:AF,31,0)</f>
        <v>0</v>
      </c>
      <c r="N98" s="108">
        <f>IF(F98&gt;1,VLOOKUP(D98,'PMS100 (2)'!B:R,17,FALSE),"")</f>
        <v>45910</v>
      </c>
      <c r="O98" s="108">
        <f>IF(G98&gt;1,VLOOKUP(D98,'PMS100 (2)'!B:T,19,FALSE),"")</f>
        <v>45911</v>
      </c>
      <c r="P98" s="108">
        <f>IF(H98&gt;1,VLOOKUP(D98,'PMS100 (2)'!B:V,21,FALSE),"")</f>
        <v>45912</v>
      </c>
      <c r="Q98" s="108">
        <f>IF(I98&gt;1,VLOOKUP(D98,'PMS100 (2)'!B:X,23,FALSE),"")</f>
        <v>45915</v>
      </c>
      <c r="R98" s="108" t="str">
        <f>IF(J98&gt;1,VLOOKUP(D98,'PMS100 (2)'!B:Z,25,FALSE),"/")</f>
        <v xml:space="preserve"> /</v>
      </c>
      <c r="S98" s="108">
        <f>IF(K98&gt;1,VLOOKUP(D98,'PMS100 (2)'!B:AA,26,FALSE),"")</f>
        <v>45918</v>
      </c>
      <c r="T98" s="108" t="str">
        <f>IF(L98&gt;1,VLOOKUP(D98,'PMS100 (2)'!B:AC,28,FALSE),"")</f>
        <v>/</v>
      </c>
      <c r="U98" s="108" t="str">
        <f>IF(M98&gt;1,VLOOKUP(D98,'PMS100 (2)'!B:AE,30,FALSE),"")</f>
        <v/>
      </c>
    </row>
    <row r="99" spans="2:21" x14ac:dyDescent="0.25">
      <c r="B99" s="46"/>
      <c r="C99" s="46"/>
      <c r="D99" s="46" t="s">
        <v>66</v>
      </c>
      <c r="E99" s="46">
        <v>154</v>
      </c>
      <c r="F99" s="103">
        <f>VLOOKUP(D99,'PMS100 (2)'!B:S,18,0)</f>
        <v>156</v>
      </c>
      <c r="G99" s="103">
        <f>VLOOKUP(D99,'PMS100 (2)'!B:U,20,0)</f>
        <v>156</v>
      </c>
      <c r="H99" s="103">
        <f>VLOOKUP(D99,'PMS100 (2)'!B:W,22,0)</f>
        <v>156</v>
      </c>
      <c r="I99" s="103">
        <f>VLOOKUP(D99,'PMS100 (2)'!B:Y,24,0)</f>
        <v>156</v>
      </c>
      <c r="J99" s="103" t="str">
        <f>VLOOKUP(D99,'PMS100 (2)'!B:Z,25,0)</f>
        <v xml:space="preserve"> /</v>
      </c>
      <c r="K99" s="103">
        <f>VLOOKUP(D99,'PMS100 (2)'!B:AB,27,0)</f>
        <v>156</v>
      </c>
      <c r="L99" s="103" t="str">
        <f>VLOOKUP(D99,'PMS100 (2)'!B:AD,29,0)</f>
        <v>/</v>
      </c>
      <c r="M99" s="103">
        <f>VLOOKUP(D99,'PMS100 (2)'!B:AF,31,0)</f>
        <v>0</v>
      </c>
      <c r="N99" s="108">
        <f>IF(F99&gt;1,VLOOKUP(D99,'PMS100 (2)'!B:R,17,FALSE),"")</f>
        <v>45910</v>
      </c>
      <c r="O99" s="108">
        <f>IF(G99&gt;1,VLOOKUP(D99,'PMS100 (2)'!B:T,19,FALSE),"")</f>
        <v>45911</v>
      </c>
      <c r="P99" s="108">
        <f>IF(H99&gt;1,VLOOKUP(D99,'PMS100 (2)'!B:V,21,FALSE),"")</f>
        <v>45912</v>
      </c>
      <c r="Q99" s="108">
        <f>IF(I99&gt;1,VLOOKUP(D99,'PMS100 (2)'!B:X,23,FALSE),"")</f>
        <v>45915</v>
      </c>
      <c r="R99" s="108" t="str">
        <f>IF(J99&gt;1,VLOOKUP(D99,'PMS100 (2)'!B:Z,25,FALSE),"/")</f>
        <v xml:space="preserve"> /</v>
      </c>
      <c r="S99" s="108">
        <f>IF(K99&gt;1,VLOOKUP(D99,'PMS100 (2)'!B:AA,26,FALSE),"")</f>
        <v>45922</v>
      </c>
      <c r="T99" s="108" t="str">
        <f>IF(L99&gt;1,VLOOKUP(D99,'PMS100 (2)'!B:AC,28,FALSE),"")</f>
        <v>/</v>
      </c>
      <c r="U99" s="108" t="str">
        <f>IF(M99&gt;1,VLOOKUP(D99,'PMS100 (2)'!B:AE,30,FALSE),"")</f>
        <v/>
      </c>
    </row>
    <row r="100" spans="2:21" x14ac:dyDescent="0.25">
      <c r="B100" s="46"/>
      <c r="C100" s="46"/>
      <c r="D100" s="46" t="s">
        <v>67</v>
      </c>
      <c r="E100" s="46">
        <v>154</v>
      </c>
      <c r="F100" s="103">
        <f>VLOOKUP(D100,'PMS100 (2)'!B:S,18,0)</f>
        <v>156</v>
      </c>
      <c r="G100" s="103">
        <f>VLOOKUP(D100,'PMS100 (2)'!B:U,20,0)</f>
        <v>156</v>
      </c>
      <c r="H100" s="103">
        <f>VLOOKUP(D100,'PMS100 (2)'!B:W,22,0)</f>
        <v>156</v>
      </c>
      <c r="I100" s="103">
        <f>VLOOKUP(D100,'PMS100 (2)'!B:Y,24,0)</f>
        <v>156</v>
      </c>
      <c r="J100" s="103" t="str">
        <f>VLOOKUP(D100,'PMS100 (2)'!B:Z,25,0)</f>
        <v xml:space="preserve"> /</v>
      </c>
      <c r="K100" s="103">
        <f>VLOOKUP(D100,'PMS100 (2)'!B:AB,27,0)</f>
        <v>156</v>
      </c>
      <c r="L100" s="103">
        <f>VLOOKUP(D100,'PMS100 (2)'!B:AD,29,0)</f>
        <v>156</v>
      </c>
      <c r="M100" s="103">
        <f>VLOOKUP(D100,'PMS100 (2)'!B:AF,31,0)</f>
        <v>0</v>
      </c>
      <c r="N100" s="108">
        <f>IF(F100&gt;1,VLOOKUP(D100,'PMS100 (2)'!B:R,17,FALSE),"")</f>
        <v>45911</v>
      </c>
      <c r="O100" s="108">
        <f>IF(G100&gt;1,VLOOKUP(D100,'PMS100 (2)'!B:T,19,FALSE),"")</f>
        <v>45915</v>
      </c>
      <c r="P100" s="108">
        <f>IF(H100&gt;1,VLOOKUP(D100,'PMS100 (2)'!B:V,21,FALSE),"")</f>
        <v>45916</v>
      </c>
      <c r="Q100" s="108">
        <f>IF(I100&gt;1,VLOOKUP(D100,'PMS100 (2)'!B:X,23,FALSE),"")</f>
        <v>45916</v>
      </c>
      <c r="R100" s="108" t="str">
        <f>IF(J100&gt;1,VLOOKUP(D100,'PMS100 (2)'!B:Z,25,FALSE),"/")</f>
        <v xml:space="preserve"> /</v>
      </c>
      <c r="S100" s="108">
        <f>IF(K100&gt;1,VLOOKUP(D100,'PMS100 (2)'!B:AA,26,FALSE),"")</f>
        <v>45927</v>
      </c>
      <c r="T100" s="108">
        <f>IF(L100&gt;1,VLOOKUP(D100,'PMS100 (2)'!B:AC,28,FALSE),"")</f>
        <v>45927</v>
      </c>
      <c r="U100" s="108" t="str">
        <f>IF(M100&gt;1,VLOOKUP(D100,'PMS100 (2)'!B:AE,30,FALSE),"")</f>
        <v/>
      </c>
    </row>
    <row r="101" spans="2:21" x14ac:dyDescent="0.25">
      <c r="B101" s="46"/>
      <c r="C101" s="46"/>
      <c r="D101" s="46" t="s">
        <v>73</v>
      </c>
      <c r="E101" s="46">
        <v>154</v>
      </c>
      <c r="F101" s="103">
        <f>VLOOKUP(D101,'PMS100 (2)'!B:S,18,0)</f>
        <v>153</v>
      </c>
      <c r="G101" s="103" t="str">
        <f>VLOOKUP(D101,'PMS100 (2)'!B:U,20,0)</f>
        <v/>
      </c>
      <c r="H101" s="103" t="str">
        <f>VLOOKUP(D101,'PMS100 (2)'!B:W,22,0)</f>
        <v/>
      </c>
      <c r="I101" s="103" t="str">
        <f>VLOOKUP(D101,'PMS100 (2)'!B:Y,24,0)</f>
        <v/>
      </c>
      <c r="J101" s="103" t="str">
        <f>VLOOKUP(D101,'PMS100 (2)'!B:Z,25,0)</f>
        <v xml:space="preserve"> /</v>
      </c>
      <c r="K101" s="103" t="str">
        <f>VLOOKUP(D101,'PMS100 (2)'!B:AB,27,0)</f>
        <v/>
      </c>
      <c r="L101" s="103" t="str">
        <f>VLOOKUP(D101,'PMS100 (2)'!B:AD,29,0)</f>
        <v>/</v>
      </c>
      <c r="M101" s="103">
        <f>VLOOKUP(D101,'PMS100 (2)'!B:AF,31,0)</f>
        <v>0</v>
      </c>
      <c r="N101" s="108">
        <f>IF(F101&gt;1,VLOOKUP(D101,'PMS100 (2)'!B:R,17,FALSE),"")</f>
        <v>45931</v>
      </c>
      <c r="O101" s="108" t="str">
        <f>IF(G101&gt;1,VLOOKUP(D101,'PMS100 (2)'!B:T,19,FALSE),"")</f>
        <v/>
      </c>
      <c r="P101" s="108" t="str">
        <f>IF(H101&gt;1,VLOOKUP(D101,'PMS100 (2)'!B:V,21,FALSE),"")</f>
        <v>/</v>
      </c>
      <c r="Q101" s="108" t="str">
        <f>IF(I101&gt;1,VLOOKUP(D101,'PMS100 (2)'!B:X,23,FALSE),"")</f>
        <v/>
      </c>
      <c r="R101" s="108" t="str">
        <f>IF(J101&gt;1,VLOOKUP(D101,'PMS100 (2)'!B:Z,25,FALSE),"/")</f>
        <v xml:space="preserve"> /</v>
      </c>
      <c r="S101" s="108" t="str">
        <f>IF(K101&gt;1,VLOOKUP(D101,'PMS100 (2)'!B:AA,26,FALSE),"")</f>
        <v/>
      </c>
      <c r="T101" s="108" t="str">
        <f>IF(L101&gt;1,VLOOKUP(D101,'PMS100 (2)'!B:AC,28,FALSE),"")</f>
        <v>/</v>
      </c>
      <c r="U101" s="108" t="str">
        <f>IF(M101&gt;1,VLOOKUP(D101,'PMS100 (2)'!B:AE,30,FALSE),"")</f>
        <v/>
      </c>
    </row>
    <row r="102" spans="2:21" x14ac:dyDescent="0.25">
      <c r="B102" s="46"/>
      <c r="C102" s="46"/>
      <c r="D102" s="46" t="s">
        <v>74</v>
      </c>
      <c r="E102" s="46">
        <v>154</v>
      </c>
      <c r="F102" s="103">
        <f>VLOOKUP(D102,'PMS100 (2)'!B:S,18,0)</f>
        <v>154</v>
      </c>
      <c r="G102" s="103">
        <f>VLOOKUP(D102,'PMS100 (2)'!B:U,20,0)</f>
        <v>154</v>
      </c>
      <c r="H102" s="103">
        <f>VLOOKUP(D102,'PMS100 (2)'!B:W,22,0)</f>
        <v>154</v>
      </c>
      <c r="I102" s="103" t="str">
        <f>VLOOKUP(D102,'PMS100 (2)'!B:Y,24,0)</f>
        <v/>
      </c>
      <c r="J102" s="103" t="str">
        <f>VLOOKUP(D102,'PMS100 (2)'!B:Z,25,0)</f>
        <v xml:space="preserve"> /</v>
      </c>
      <c r="K102" s="103" t="str">
        <f>VLOOKUP(D102,'PMS100 (2)'!B:AB,27,0)</f>
        <v/>
      </c>
      <c r="L102" s="103">
        <f>VLOOKUP(D102,'PMS100 (2)'!B:AD,29,0)</f>
        <v>154</v>
      </c>
      <c r="M102" s="103">
        <f>VLOOKUP(D102,'PMS100 (2)'!B:AF,31,0)</f>
        <v>0</v>
      </c>
      <c r="N102" s="108">
        <f>IF(F102&gt;1,VLOOKUP(D102,'PMS100 (2)'!B:R,17,FALSE),"")</f>
        <v>45931</v>
      </c>
      <c r="O102" s="108">
        <f>IF(G102&gt;1,VLOOKUP(D102,'PMS100 (2)'!B:T,19,FALSE),"")</f>
        <v>45937</v>
      </c>
      <c r="P102" s="108">
        <f>IF(H102&gt;1,VLOOKUP(D102,'PMS100 (2)'!B:V,21,FALSE),"")</f>
        <v>45937</v>
      </c>
      <c r="Q102" s="108" t="str">
        <f>IF(I102&gt;1,VLOOKUP(D102,'PMS100 (2)'!B:X,23,FALSE),"")</f>
        <v/>
      </c>
      <c r="R102" s="108" t="str">
        <f>IF(J102&gt;1,VLOOKUP(D102,'PMS100 (2)'!B:Z,25,FALSE),"/")</f>
        <v xml:space="preserve"> /</v>
      </c>
      <c r="S102" s="108" t="str">
        <f>IF(K102&gt;1,VLOOKUP(D102,'PMS100 (2)'!B:AA,26,FALSE),"")</f>
        <v/>
      </c>
      <c r="T102" s="108">
        <f>IF(L102&gt;1,VLOOKUP(D102,'PMS100 (2)'!B:AC,28,FALSE),"")</f>
        <v>45937</v>
      </c>
      <c r="U102" s="108" t="str">
        <f>IF(M102&gt;1,VLOOKUP(D102,'PMS100 (2)'!B:AE,30,FALSE),"")</f>
        <v/>
      </c>
    </row>
    <row r="103" spans="2:21" x14ac:dyDescent="0.25">
      <c r="B103" s="46"/>
      <c r="C103" s="46"/>
      <c r="D103" s="46" t="s">
        <v>75</v>
      </c>
      <c r="E103" s="46">
        <v>154</v>
      </c>
      <c r="F103" s="103">
        <f>VLOOKUP(D103,'PMS100 (2)'!B:S,18,0)</f>
        <v>154</v>
      </c>
      <c r="G103" s="103">
        <f>VLOOKUP(D103,'PMS100 (2)'!B:U,20,0)</f>
        <v>154</v>
      </c>
      <c r="H103" s="103">
        <f>VLOOKUP(D103,'PMS100 (2)'!B:W,22,0)</f>
        <v>154</v>
      </c>
      <c r="I103" s="103">
        <f>VLOOKUP(D103,'PMS100 (2)'!B:Y,24,0)</f>
        <v>154</v>
      </c>
      <c r="J103" s="103" t="str">
        <f>VLOOKUP(D103,'PMS100 (2)'!B:Z,25,0)</f>
        <v xml:space="preserve"> /</v>
      </c>
      <c r="K103" s="103">
        <f>VLOOKUP(D103,'PMS100 (2)'!B:AB,27,0)</f>
        <v>154</v>
      </c>
      <c r="L103" s="103" t="str">
        <f>VLOOKUP(D103,'PMS100 (2)'!B:AD,29,0)</f>
        <v>/</v>
      </c>
      <c r="M103" s="103">
        <f>VLOOKUP(D103,'PMS100 (2)'!B:AF,31,0)</f>
        <v>0</v>
      </c>
      <c r="N103" s="108">
        <f>IF(F103&gt;1,VLOOKUP(D103,'PMS100 (2)'!B:R,17,FALSE),"")</f>
        <v>45931</v>
      </c>
      <c r="O103" s="108">
        <f>IF(G103&gt;1,VLOOKUP(D103,'PMS100 (2)'!B:T,19,FALSE),"")</f>
        <v>45932</v>
      </c>
      <c r="P103" s="108">
        <f>IF(H103&gt;1,VLOOKUP(D103,'PMS100 (2)'!B:V,21,FALSE),"")</f>
        <v>45932</v>
      </c>
      <c r="Q103" s="108">
        <f>IF(I103&gt;1,VLOOKUP(D103,'PMS100 (2)'!B:X,23,FALSE),"")</f>
        <v>45933</v>
      </c>
      <c r="R103" s="108" t="str">
        <f>IF(J103&gt;1,VLOOKUP(D103,'PMS100 (2)'!B:Z,25,FALSE),"/")</f>
        <v xml:space="preserve"> /</v>
      </c>
      <c r="S103" s="108">
        <f>IF(K103&gt;1,VLOOKUP(D103,'PMS100 (2)'!B:AA,26,FALSE),"")</f>
        <v>45937</v>
      </c>
      <c r="T103" s="108" t="str">
        <f>IF(L103&gt;1,VLOOKUP(D103,'PMS100 (2)'!B:AC,28,FALSE),"")</f>
        <v>/</v>
      </c>
      <c r="U103" s="108" t="str">
        <f>IF(M103&gt;1,VLOOKUP(D103,'PMS100 (2)'!B:AE,30,FALSE),"")</f>
        <v/>
      </c>
    </row>
    <row r="104" spans="2:21" x14ac:dyDescent="0.25">
      <c r="B104" s="46"/>
      <c r="C104" s="46"/>
      <c r="D104" s="46" t="s">
        <v>76</v>
      </c>
      <c r="E104" s="46">
        <v>154</v>
      </c>
      <c r="F104" s="103">
        <f>VLOOKUP(D104,'PMS100 (2)'!B:S,18,0)</f>
        <v>154</v>
      </c>
      <c r="G104" s="103">
        <f>VLOOKUP(D104,'PMS100 (2)'!B:U,20,0)</f>
        <v>154</v>
      </c>
      <c r="H104" s="103">
        <f>VLOOKUP(D104,'PMS100 (2)'!B:W,22,0)</f>
        <v>154</v>
      </c>
      <c r="I104" s="103">
        <f>VLOOKUP(D104,'PMS100 (2)'!B:Y,24,0)</f>
        <v>154</v>
      </c>
      <c r="J104" s="103" t="str">
        <f>VLOOKUP(D104,'PMS100 (2)'!B:Z,25,0)</f>
        <v xml:space="preserve"> /</v>
      </c>
      <c r="K104" s="103">
        <f>VLOOKUP(D104,'PMS100 (2)'!B:AB,27,0)</f>
        <v>154</v>
      </c>
      <c r="L104" s="103" t="str">
        <f>VLOOKUP(D104,'PMS100 (2)'!B:AD,29,0)</f>
        <v>/</v>
      </c>
      <c r="M104" s="103">
        <f>VLOOKUP(D104,'PMS100 (2)'!B:AF,31,0)</f>
        <v>0</v>
      </c>
      <c r="N104" s="108">
        <f>IF(F104&gt;1,VLOOKUP(D104,'PMS100 (2)'!B:R,17,FALSE),"")</f>
        <v>45931</v>
      </c>
      <c r="O104" s="108">
        <f>IF(G104&gt;1,VLOOKUP(D104,'PMS100 (2)'!B:T,19,FALSE),"")</f>
        <v>45932</v>
      </c>
      <c r="P104" s="108">
        <f>IF(H104&gt;1,VLOOKUP(D104,'PMS100 (2)'!B:V,21,FALSE),"")</f>
        <v>45932</v>
      </c>
      <c r="Q104" s="108">
        <f>IF(I104&gt;1,VLOOKUP(D104,'PMS100 (2)'!B:X,23,FALSE),"")</f>
        <v>45933</v>
      </c>
      <c r="R104" s="108" t="str">
        <f>IF(J104&gt;1,VLOOKUP(D104,'PMS100 (2)'!B:Z,25,FALSE),"/")</f>
        <v xml:space="preserve"> /</v>
      </c>
      <c r="S104" s="108">
        <f>IF(K104&gt;1,VLOOKUP(D104,'PMS100 (2)'!B:AA,26,FALSE),"")</f>
        <v>45936</v>
      </c>
      <c r="T104" s="108" t="str">
        <f>IF(L104&gt;1,VLOOKUP(D104,'PMS100 (2)'!B:AC,28,FALSE),"")</f>
        <v>/</v>
      </c>
      <c r="U104" s="108" t="str">
        <f>IF(M104&gt;1,VLOOKUP(D104,'PMS100 (2)'!B:AE,30,FALSE),"")</f>
        <v/>
      </c>
    </row>
    <row r="105" spans="2:21" x14ac:dyDescent="0.25">
      <c r="B105" s="46"/>
      <c r="C105" s="46"/>
      <c r="D105" s="46" t="s">
        <v>70</v>
      </c>
      <c r="E105" s="46">
        <v>154</v>
      </c>
      <c r="F105" s="103">
        <f>VLOOKUP(D105,'PMS100 (2)'!B:S,18,0)</f>
        <v>133</v>
      </c>
      <c r="G105" s="103">
        <f>VLOOKUP(D105,'PMS100 (2)'!B:U,20,0)</f>
        <v>130</v>
      </c>
      <c r="H105" s="103">
        <f>VLOOKUP(D105,'PMS100 (2)'!B:W,22,0)</f>
        <v>130</v>
      </c>
      <c r="I105" s="103">
        <f>VLOOKUP(D105,'PMS100 (2)'!B:Y,24,0)</f>
        <v>130</v>
      </c>
      <c r="J105" s="103" t="str">
        <f>VLOOKUP(D105,'PMS100 (2)'!B:Z,25,0)</f>
        <v xml:space="preserve"> /</v>
      </c>
      <c r="K105" s="103" t="str">
        <f>VLOOKUP(D105,'PMS100 (2)'!B:AB,27,0)</f>
        <v/>
      </c>
      <c r="L105" s="103">
        <f>VLOOKUP(D105,'PMS100 (2)'!B:AD,29,0)</f>
        <v>130</v>
      </c>
      <c r="M105" s="103">
        <f>VLOOKUP(D105,'PMS100 (2)'!B:AF,31,0)</f>
        <v>0</v>
      </c>
      <c r="N105" s="108">
        <f>IF(F105&gt;1,VLOOKUP(D105,'PMS100 (2)'!B:R,17,FALSE),"")</f>
        <v>45929</v>
      </c>
      <c r="O105" s="108">
        <f>IF(G105&gt;1,VLOOKUP(D105,'PMS100 (2)'!B:T,19,FALSE),"")</f>
        <v>45936</v>
      </c>
      <c r="P105" s="108">
        <f>IF(H105&gt;1,VLOOKUP(D105,'PMS100 (2)'!B:V,21,FALSE),"")</f>
        <v>45937</v>
      </c>
      <c r="Q105" s="108">
        <f>IF(I105&gt;1,VLOOKUP(D105,'PMS100 (2)'!B:X,23,FALSE),"")</f>
        <v>45937</v>
      </c>
      <c r="R105" s="108" t="str">
        <f>IF(J105&gt;1,VLOOKUP(D105,'PMS100 (2)'!B:Z,25,FALSE),"/")</f>
        <v xml:space="preserve"> /</v>
      </c>
      <c r="S105" s="108" t="str">
        <f>IF(K105&gt;1,VLOOKUP(D105,'PMS100 (2)'!B:AA,26,FALSE),"")</f>
        <v/>
      </c>
      <c r="T105" s="108">
        <f>IF(L105&gt;1,VLOOKUP(D105,'PMS100 (2)'!B:AC,28,FALSE),"")</f>
        <v>45936</v>
      </c>
      <c r="U105" s="108" t="str">
        <f>IF(M105&gt;1,VLOOKUP(D105,'PMS100 (2)'!B:AE,30,FALSE),"")</f>
        <v/>
      </c>
    </row>
    <row r="106" spans="2:21" x14ac:dyDescent="0.25">
      <c r="B106" s="46"/>
      <c r="C106" s="46"/>
      <c r="D106" s="46" t="s">
        <v>114</v>
      </c>
      <c r="E106" s="46">
        <v>154</v>
      </c>
      <c r="F106" s="103" t="e">
        <f>VLOOKUP(D106,'PMS100 (2)'!B:S,18,0)</f>
        <v>#N/A</v>
      </c>
      <c r="G106" s="103" t="e">
        <f>VLOOKUP(D106,'PMS100 (2)'!B:U,20,0)</f>
        <v>#N/A</v>
      </c>
      <c r="H106" s="103" t="e">
        <f>VLOOKUP(D106,'PMS100 (2)'!B:W,22,0)</f>
        <v>#N/A</v>
      </c>
      <c r="I106" s="103" t="e">
        <f>VLOOKUP(D106,'PMS100 (2)'!B:Y,24,0)</f>
        <v>#N/A</v>
      </c>
      <c r="J106" s="103" t="e">
        <f>VLOOKUP(D106,'PMS100 (2)'!B:Z,25,0)</f>
        <v>#N/A</v>
      </c>
      <c r="K106" s="103" t="e">
        <f>VLOOKUP(D106,'PMS100 (2)'!B:AB,27,0)</f>
        <v>#N/A</v>
      </c>
      <c r="L106" s="103" t="e">
        <f>VLOOKUP(D106,'PMS100 (2)'!B:AD,29,0)</f>
        <v>#N/A</v>
      </c>
      <c r="M106" s="103" t="e">
        <f>VLOOKUP(D106,'PMS100 (2)'!B:AF,31,0)</f>
        <v>#N/A</v>
      </c>
      <c r="N106" s="108" t="e">
        <f>IF(F106&gt;1,VLOOKUP(D106,'PMS100 (2)'!B:R,17,FALSE),"")</f>
        <v>#N/A</v>
      </c>
      <c r="O106" s="108" t="e">
        <f>IF(G106&gt;1,VLOOKUP(D106,'PMS100 (2)'!B:T,19,FALSE),"")</f>
        <v>#N/A</v>
      </c>
      <c r="P106" s="108" t="e">
        <f>IF(H106&gt;1,VLOOKUP(D106,'PMS100 (2)'!B:V,21,FALSE),"")</f>
        <v>#N/A</v>
      </c>
      <c r="Q106" s="108" t="e">
        <f>IF(I106&gt;1,VLOOKUP(D106,'PMS100 (2)'!B:X,23,FALSE),"")</f>
        <v>#N/A</v>
      </c>
      <c r="R106" s="108" t="e">
        <f>IF(J106&gt;1,VLOOKUP(D106,'PMS100 (2)'!B:Z,25,FALSE),"/")</f>
        <v>#N/A</v>
      </c>
      <c r="S106" s="108" t="e">
        <f>IF(K106&gt;1,VLOOKUP(D106,'PMS100 (2)'!B:AA,26,FALSE),"")</f>
        <v>#N/A</v>
      </c>
      <c r="T106" s="108" t="e">
        <f>IF(L106&gt;1,VLOOKUP(D106,'PMS100 (2)'!B:AC,28,FALSE),"")</f>
        <v>#N/A</v>
      </c>
      <c r="U106" s="108" t="e">
        <f>IF(M106&gt;1,VLOOKUP(D106,'PMS100 (2)'!B:AE,30,FALSE),"")</f>
        <v>#N/A</v>
      </c>
    </row>
    <row r="107" spans="2:21" x14ac:dyDescent="0.25">
      <c r="B107" s="46"/>
      <c r="C107" s="46"/>
      <c r="D107" s="46"/>
      <c r="E107" s="46" t="s">
        <v>152</v>
      </c>
      <c r="F107" s="103" t="e">
        <f>VLOOKUP(D107,'PMS100 (2)'!B:S,18,0)</f>
        <v>#N/A</v>
      </c>
      <c r="G107" s="103" t="e">
        <f>VLOOKUP(D107,'PMS100 (2)'!B:U,20,0)</f>
        <v>#N/A</v>
      </c>
      <c r="H107" s="103" t="e">
        <f>VLOOKUP(D107,'PMS100 (2)'!B:W,22,0)</f>
        <v>#N/A</v>
      </c>
      <c r="I107" s="103" t="e">
        <f>VLOOKUP(D107,'PMS100 (2)'!B:Y,24,0)</f>
        <v>#N/A</v>
      </c>
      <c r="J107" s="103" t="e">
        <f>VLOOKUP(D107,'PMS100 (2)'!B:Z,25,0)</f>
        <v>#N/A</v>
      </c>
      <c r="K107" s="103" t="e">
        <f>VLOOKUP(D107,'PMS100 (2)'!B:AB,27,0)</f>
        <v>#N/A</v>
      </c>
      <c r="L107" s="103" t="e">
        <f>VLOOKUP(D107,'PMS100 (2)'!B:AD,29,0)</f>
        <v>#N/A</v>
      </c>
      <c r="M107" s="103" t="e">
        <f>VLOOKUP(D107,'PMS100 (2)'!B:AF,31,0)</f>
        <v>#N/A</v>
      </c>
      <c r="N107" s="108" t="e">
        <f>IF(F107&gt;1,VLOOKUP(D107,'PMS100 (2)'!B:R,17,FALSE),"")</f>
        <v>#N/A</v>
      </c>
      <c r="O107" s="108" t="e">
        <f>IF(G107&gt;1,VLOOKUP(D107,'PMS100 (2)'!B:T,19,FALSE),"")</f>
        <v>#N/A</v>
      </c>
      <c r="P107" s="108" t="e">
        <f>IF(H107&gt;1,VLOOKUP(D107,'PMS100 (2)'!B:V,21,FALSE),"")</f>
        <v>#N/A</v>
      </c>
      <c r="Q107" s="108" t="e">
        <f>IF(I107&gt;1,VLOOKUP(D107,'PMS100 (2)'!B:X,23,FALSE),"")</f>
        <v>#N/A</v>
      </c>
      <c r="R107" s="108" t="e">
        <f>IF(J107&gt;1,VLOOKUP(D107,'PMS100 (2)'!B:Z,25,FALSE),"/")</f>
        <v>#N/A</v>
      </c>
      <c r="S107" s="108" t="e">
        <f>IF(K107&gt;1,VLOOKUP(D107,'PMS100 (2)'!B:AA,26,FALSE),"")</f>
        <v>#N/A</v>
      </c>
      <c r="T107" s="108" t="e">
        <f>IF(L107&gt;1,VLOOKUP(D107,'PMS100 (2)'!B:AC,28,FALSE),"")</f>
        <v>#N/A</v>
      </c>
      <c r="U107" s="108" t="e">
        <f>IF(M107&gt;1,VLOOKUP(D107,'PMS100 (2)'!B:AE,30,FALSE),"")</f>
        <v>#N/A</v>
      </c>
    </row>
    <row r="108" spans="2:21" x14ac:dyDescent="0.25">
      <c r="B108" s="46"/>
      <c r="C108" s="46"/>
      <c r="D108" s="46"/>
      <c r="E108" s="46" t="s">
        <v>153</v>
      </c>
      <c r="F108" s="103" t="e">
        <f>VLOOKUP(D108,'PMS100 (2)'!B:S,18,0)</f>
        <v>#N/A</v>
      </c>
      <c r="G108" s="103" t="e">
        <f>VLOOKUP(D108,'PMS100 (2)'!B:U,20,0)</f>
        <v>#N/A</v>
      </c>
      <c r="H108" s="103" t="e">
        <f>VLOOKUP(D108,'PMS100 (2)'!B:W,22,0)</f>
        <v>#N/A</v>
      </c>
      <c r="I108" s="103" t="e">
        <f>VLOOKUP(D108,'PMS100 (2)'!B:Y,24,0)</f>
        <v>#N/A</v>
      </c>
      <c r="J108" s="103" t="e">
        <f>VLOOKUP(D108,'PMS100 (2)'!B:Z,25,0)</f>
        <v>#N/A</v>
      </c>
      <c r="K108" s="103" t="e">
        <f>VLOOKUP(D108,'PMS100 (2)'!B:AB,27,0)</f>
        <v>#N/A</v>
      </c>
      <c r="L108" s="103" t="e">
        <f>VLOOKUP(D108,'PMS100 (2)'!B:AD,29,0)</f>
        <v>#N/A</v>
      </c>
      <c r="M108" s="103" t="e">
        <f>VLOOKUP(D108,'PMS100 (2)'!B:AF,31,0)</f>
        <v>#N/A</v>
      </c>
      <c r="N108" s="108" t="e">
        <f>IF(F108&gt;1,VLOOKUP(D108,'PMS100 (2)'!B:R,17,FALSE),"")</f>
        <v>#N/A</v>
      </c>
      <c r="O108" s="108" t="e">
        <f>IF(G108&gt;1,VLOOKUP(D108,'PMS100 (2)'!B:T,19,FALSE),"")</f>
        <v>#N/A</v>
      </c>
      <c r="P108" s="108" t="e">
        <f>IF(H108&gt;1,VLOOKUP(D108,'PMS100 (2)'!B:V,21,FALSE),"")</f>
        <v>#N/A</v>
      </c>
      <c r="Q108" s="108" t="e">
        <f>IF(I108&gt;1,VLOOKUP(D108,'PMS100 (2)'!B:X,23,FALSE),"")</f>
        <v>#N/A</v>
      </c>
      <c r="R108" s="108" t="e">
        <f>IF(J108&gt;1,VLOOKUP(D108,'PMS100 (2)'!B:Z,25,FALSE),"/")</f>
        <v>#N/A</v>
      </c>
      <c r="S108" s="108" t="e">
        <f>IF(K108&gt;1,VLOOKUP(D108,'PMS100 (2)'!B:AA,26,FALSE),"")</f>
        <v>#N/A</v>
      </c>
      <c r="T108" s="108" t="e">
        <f>IF(L108&gt;1,VLOOKUP(D108,'PMS100 (2)'!B:AC,28,FALSE),"")</f>
        <v>#N/A</v>
      </c>
      <c r="U108" s="108" t="e">
        <f>IF(M108&gt;1,VLOOKUP(D108,'PMS100 (2)'!B:AE,30,FALSE),"")</f>
        <v>#N/A</v>
      </c>
    </row>
    <row r="109" spans="2:21" x14ac:dyDescent="0.25">
      <c r="B109" s="45" t="s">
        <v>0</v>
      </c>
      <c r="C109" s="45"/>
      <c r="D109" s="45"/>
      <c r="E109" s="45"/>
      <c r="F109" s="103" t="e">
        <f>VLOOKUP(D109,'PMS100 (2)'!B:S,18,0)</f>
        <v>#N/A</v>
      </c>
      <c r="G109" s="103" t="e">
        <f>VLOOKUP(D109,'PMS100 (2)'!B:U,20,0)</f>
        <v>#N/A</v>
      </c>
      <c r="H109" s="103" t="e">
        <f>VLOOKUP(D109,'PMS100 (2)'!B:W,22,0)</f>
        <v>#N/A</v>
      </c>
      <c r="I109" s="103" t="e">
        <f>VLOOKUP(D109,'PMS100 (2)'!B:Y,24,0)</f>
        <v>#N/A</v>
      </c>
      <c r="J109" s="103" t="e">
        <f>VLOOKUP(D109,'PMS100 (2)'!B:Z,25,0)</f>
        <v>#N/A</v>
      </c>
      <c r="K109" s="103" t="e">
        <f>VLOOKUP(D109,'PMS100 (2)'!B:AB,27,0)</f>
        <v>#N/A</v>
      </c>
      <c r="L109" s="103" t="e">
        <f>VLOOKUP(D109,'PMS100 (2)'!B:AD,29,0)</f>
        <v>#N/A</v>
      </c>
      <c r="M109" s="103" t="e">
        <f>VLOOKUP(D109,'PMS100 (2)'!B:AF,31,0)</f>
        <v>#N/A</v>
      </c>
      <c r="N109" s="108" t="e">
        <f>IF(F109&gt;1,VLOOKUP(D109,'PMS100 (2)'!B:R,17,FALSE),"")</f>
        <v>#N/A</v>
      </c>
      <c r="O109" s="108" t="e">
        <f>IF(G109&gt;1,VLOOKUP(D109,'PMS100 (2)'!B:T,19,FALSE),"")</f>
        <v>#N/A</v>
      </c>
      <c r="P109" s="108" t="e">
        <f>IF(H109&gt;1,VLOOKUP(D109,'PMS100 (2)'!B:V,21,FALSE),"")</f>
        <v>#N/A</v>
      </c>
      <c r="Q109" s="108" t="e">
        <f>IF(I109&gt;1,VLOOKUP(D109,'PMS100 (2)'!B:X,23,FALSE),"")</f>
        <v>#N/A</v>
      </c>
      <c r="R109" s="108" t="e">
        <f>IF(J109&gt;1,VLOOKUP(D109,'PMS100 (2)'!B:Z,25,FALSE),"/")</f>
        <v>#N/A</v>
      </c>
      <c r="S109" s="108" t="e">
        <f>IF(K109&gt;1,VLOOKUP(D109,'PMS100 (2)'!B:AA,26,FALSE),"")</f>
        <v>#N/A</v>
      </c>
      <c r="T109" s="108" t="e">
        <f>IF(L109&gt;1,VLOOKUP(D109,'PMS100 (2)'!B:AC,28,FALSE),"")</f>
        <v>#N/A</v>
      </c>
      <c r="U109" s="108" t="e">
        <f>IF(M109&gt;1,VLOOKUP(D109,'PMS100 (2)'!B:AE,30,FALSE),"")</f>
        <v>#N/A</v>
      </c>
    </row>
    <row r="110" spans="2:21" x14ac:dyDescent="0.25">
      <c r="F110" s="103" t="e">
        <f>VLOOKUP(D110,'PMS100 (2)'!B:S,18,0)</f>
        <v>#N/A</v>
      </c>
      <c r="G110" s="103" t="e">
        <f>VLOOKUP(D110,'PMS100 (2)'!B:U,20,0)</f>
        <v>#N/A</v>
      </c>
      <c r="H110" s="103" t="e">
        <f>VLOOKUP(D110,'PMS100 (2)'!B:W,22,0)</f>
        <v>#N/A</v>
      </c>
      <c r="I110" s="103" t="e">
        <f>VLOOKUP(D110,'PMS100 (2)'!B:Y,24,0)</f>
        <v>#N/A</v>
      </c>
      <c r="J110" s="103" t="e">
        <f>VLOOKUP(D110,'PMS100 (2)'!B:Z,25,0)</f>
        <v>#N/A</v>
      </c>
      <c r="K110" s="103" t="e">
        <f>VLOOKUP(D110,'PMS100 (2)'!B:AB,27,0)</f>
        <v>#N/A</v>
      </c>
      <c r="L110" s="103" t="e">
        <f>VLOOKUP(D110,'PMS100 (2)'!B:AD,29,0)</f>
        <v>#N/A</v>
      </c>
      <c r="M110" s="103" t="e">
        <f>VLOOKUP(D110,'PMS100 (2)'!B:AF,31,0)</f>
        <v>#N/A</v>
      </c>
      <c r="N110" s="108" t="e">
        <f>IF(F110&gt;1,VLOOKUP(D110,'PMS100 (2)'!B:R,17,FALSE),"")</f>
        <v>#N/A</v>
      </c>
      <c r="O110" s="108" t="e">
        <f>IF(G110&gt;1,VLOOKUP(D110,'PMS100 (2)'!B:T,19,FALSE),"")</f>
        <v>#N/A</v>
      </c>
      <c r="P110" s="108" t="e">
        <f>IF(H110&gt;1,VLOOKUP(D110,'PMS100 (2)'!B:V,21,FALSE),"")</f>
        <v>#N/A</v>
      </c>
      <c r="Q110" s="108" t="e">
        <f>IF(I110&gt;1,VLOOKUP(D110,'PMS100 (2)'!B:X,23,FALSE),"")</f>
        <v>#N/A</v>
      </c>
      <c r="R110" s="108" t="e">
        <f>IF(J110&gt;1,VLOOKUP(D110,'PMS100 (2)'!B:Z,25,FALSE),"/")</f>
        <v>#N/A</v>
      </c>
      <c r="S110" s="108" t="e">
        <f>IF(K110&gt;1,VLOOKUP(D110,'PMS100 (2)'!B:AA,26,FALSE),"")</f>
        <v>#N/A</v>
      </c>
      <c r="T110" s="108" t="e">
        <f>IF(L110&gt;1,VLOOKUP(D110,'PMS100 (2)'!B:AC,28,FALSE),"")</f>
        <v>#N/A</v>
      </c>
      <c r="U110" s="108" t="e">
        <f>IF(M110&gt;1,VLOOKUP(D110,'PMS100 (2)'!B:AE,30,FALSE),"")</f>
        <v>#N/A</v>
      </c>
    </row>
    <row r="111" spans="2:21" x14ac:dyDescent="0.25">
      <c r="F111" s="103" t="e">
        <f>VLOOKUP(D111,'PMS100 (2)'!B:S,18,0)</f>
        <v>#N/A</v>
      </c>
      <c r="G111" s="103" t="e">
        <f>VLOOKUP(D111,'PMS100 (2)'!B:U,20,0)</f>
        <v>#N/A</v>
      </c>
      <c r="H111" s="103" t="e">
        <f>VLOOKUP(D111,'PMS100 (2)'!B:W,22,0)</f>
        <v>#N/A</v>
      </c>
      <c r="I111" s="103" t="e">
        <f>VLOOKUP(D111,'PMS100 (2)'!B:Y,24,0)</f>
        <v>#N/A</v>
      </c>
      <c r="J111" s="103" t="e">
        <f>VLOOKUP(D111,'PMS100 (2)'!B:Z,25,0)</f>
        <v>#N/A</v>
      </c>
      <c r="K111" s="103" t="e">
        <f>VLOOKUP(D111,'PMS100 (2)'!B:AB,27,0)</f>
        <v>#N/A</v>
      </c>
      <c r="L111" s="103" t="e">
        <f>VLOOKUP(D111,'PMS100 (2)'!B:AD,29,0)</f>
        <v>#N/A</v>
      </c>
      <c r="M111" s="103" t="e">
        <f>VLOOKUP(D111,'PMS100 (2)'!B:AF,31,0)</f>
        <v>#N/A</v>
      </c>
      <c r="N111" s="108" t="e">
        <f>IF(F111&gt;1,VLOOKUP(D111,'PMS100 (2)'!B:R,17,FALSE),"")</f>
        <v>#N/A</v>
      </c>
      <c r="O111" s="108" t="e">
        <f>IF(G111&gt;1,VLOOKUP(D111,'PMS100 (2)'!B:T,19,FALSE),"")</f>
        <v>#N/A</v>
      </c>
      <c r="P111" s="108" t="e">
        <f>IF(H111&gt;1,VLOOKUP(D111,'PMS100 (2)'!B:V,21,FALSE),"")</f>
        <v>#N/A</v>
      </c>
      <c r="Q111" s="108" t="e">
        <f>IF(I111&gt;1,VLOOKUP(D111,'PMS100 (2)'!B:X,23,FALSE),"")</f>
        <v>#N/A</v>
      </c>
      <c r="R111" s="108" t="e">
        <f>IF(J111&gt;1,VLOOKUP(D111,'PMS100 (2)'!B:Z,25,FALSE),"/")</f>
        <v>#N/A</v>
      </c>
      <c r="S111" s="108" t="e">
        <f>IF(K111&gt;1,VLOOKUP(D111,'PMS100 (2)'!B:AA,26,FALSE),"")</f>
        <v>#N/A</v>
      </c>
      <c r="T111" s="108" t="e">
        <f>IF(L111&gt;1,VLOOKUP(D111,'PMS100 (2)'!B:AC,28,FALSE),"")</f>
        <v>#N/A</v>
      </c>
      <c r="U111" s="108" t="e">
        <f>IF(M111&gt;1,VLOOKUP(D111,'PMS100 (2)'!B:AE,30,FALSE),"")</f>
        <v>#N/A</v>
      </c>
    </row>
    <row r="112" spans="2:21" x14ac:dyDescent="0.25">
      <c r="F112" s="103" t="e">
        <f>VLOOKUP(D112,'PMS100 (2)'!B:S,18,0)</f>
        <v>#N/A</v>
      </c>
      <c r="G112" s="103" t="e">
        <f>VLOOKUP(D112,'PMS100 (2)'!B:U,20,0)</f>
        <v>#N/A</v>
      </c>
      <c r="H112" s="103" t="e">
        <f>VLOOKUP(D112,'PMS100 (2)'!B:W,22,0)</f>
        <v>#N/A</v>
      </c>
      <c r="I112" s="103" t="e">
        <f>VLOOKUP(D112,'PMS100 (2)'!B:Y,24,0)</f>
        <v>#N/A</v>
      </c>
      <c r="J112" s="103" t="e">
        <f>VLOOKUP(D112,'PMS100 (2)'!B:Z,25,0)</f>
        <v>#N/A</v>
      </c>
      <c r="K112" s="103" t="e">
        <f>VLOOKUP(D112,'PMS100 (2)'!B:AB,27,0)</f>
        <v>#N/A</v>
      </c>
      <c r="L112" s="103" t="e">
        <f>VLOOKUP(D112,'PMS100 (2)'!B:AD,29,0)</f>
        <v>#N/A</v>
      </c>
      <c r="M112" s="103" t="e">
        <f>VLOOKUP(D112,'PMS100 (2)'!B:AF,31,0)</f>
        <v>#N/A</v>
      </c>
      <c r="N112" s="108" t="e">
        <f>IF(F112&gt;1,VLOOKUP(D112,'PMS100 (2)'!B:R,17,FALSE),"")</f>
        <v>#N/A</v>
      </c>
      <c r="O112" s="108" t="e">
        <f>IF(G112&gt;1,VLOOKUP(D112,'PMS100 (2)'!B:T,19,FALSE),"")</f>
        <v>#N/A</v>
      </c>
      <c r="P112" s="108" t="e">
        <f>IF(H112&gt;1,VLOOKUP(D112,'PMS100 (2)'!B:V,21,FALSE),"")</f>
        <v>#N/A</v>
      </c>
      <c r="Q112" s="108" t="e">
        <f>IF(I112&gt;1,VLOOKUP(D112,'PMS100 (2)'!B:X,23,FALSE),"")</f>
        <v>#N/A</v>
      </c>
      <c r="R112" s="108" t="e">
        <f>IF(J112&gt;1,VLOOKUP(D112,'PMS100 (2)'!B:Z,25,FALSE),"/")</f>
        <v>#N/A</v>
      </c>
      <c r="S112" s="108" t="e">
        <f>IF(K112&gt;1,VLOOKUP(D112,'PMS100 (2)'!B:AA,26,FALSE),"")</f>
        <v>#N/A</v>
      </c>
      <c r="T112" s="108" t="e">
        <f>IF(L112&gt;1,VLOOKUP(D112,'PMS100 (2)'!B:AC,28,FALSE),"")</f>
        <v>#N/A</v>
      </c>
      <c r="U112" s="108" t="e">
        <f>IF(M112&gt;1,VLOOKUP(D112,'PMS100 (2)'!B:AE,30,FALSE),"")</f>
        <v>#N/A</v>
      </c>
    </row>
    <row r="113" spans="6:21" x14ac:dyDescent="0.25">
      <c r="F113" s="103" t="e">
        <f>VLOOKUP(D113,'PMS100 (2)'!B:S,18,0)</f>
        <v>#N/A</v>
      </c>
      <c r="G113" s="103" t="e">
        <f>VLOOKUP(D113,'PMS100 (2)'!B:U,20,0)</f>
        <v>#N/A</v>
      </c>
      <c r="H113" s="103" t="e">
        <f>VLOOKUP(D113,'PMS100 (2)'!B:W,22,0)</f>
        <v>#N/A</v>
      </c>
      <c r="I113" s="103" t="e">
        <f>VLOOKUP(D113,'PMS100 (2)'!B:Y,24,0)</f>
        <v>#N/A</v>
      </c>
      <c r="J113" s="103" t="e">
        <f>VLOOKUP(D113,'PMS100 (2)'!B:Z,25,0)</f>
        <v>#N/A</v>
      </c>
      <c r="K113" s="103" t="e">
        <f>VLOOKUP(D113,'PMS100 (2)'!B:AB,27,0)</f>
        <v>#N/A</v>
      </c>
      <c r="L113" s="103" t="e">
        <f>VLOOKUP(D113,'PMS100 (2)'!B:AD,29,0)</f>
        <v>#N/A</v>
      </c>
      <c r="M113" s="103" t="e">
        <f>VLOOKUP(D113,'PMS100 (2)'!B:AF,31,0)</f>
        <v>#N/A</v>
      </c>
      <c r="N113" s="108" t="e">
        <f>IF(F113&gt;1,VLOOKUP(D113,'PMS100 (2)'!B:R,17,FALSE),"")</f>
        <v>#N/A</v>
      </c>
      <c r="O113" s="108" t="e">
        <f>IF(G113&gt;1,VLOOKUP(D113,'PMS100 (2)'!B:T,19,FALSE),"")</f>
        <v>#N/A</v>
      </c>
      <c r="P113" s="108" t="e">
        <f>IF(H113&gt;1,VLOOKUP(D113,'PMS100 (2)'!B:V,21,FALSE),"")</f>
        <v>#N/A</v>
      </c>
      <c r="Q113" s="108" t="e">
        <f>IF(I113&gt;1,VLOOKUP(D113,'PMS100 (2)'!B:X,23,FALSE),"")</f>
        <v>#N/A</v>
      </c>
      <c r="R113" s="108" t="e">
        <f>IF(J113&gt;1,VLOOKUP(D113,'PMS100 (2)'!B:Z,25,FALSE),"/")</f>
        <v>#N/A</v>
      </c>
      <c r="S113" s="108" t="e">
        <f>IF(K113&gt;1,VLOOKUP(D113,'PMS100 (2)'!B:AA,26,FALSE),"")</f>
        <v>#N/A</v>
      </c>
      <c r="T113" s="108" t="e">
        <f>IF(L113&gt;1,VLOOKUP(D113,'PMS100 (2)'!B:AC,28,FALSE),"")</f>
        <v>#N/A</v>
      </c>
      <c r="U113" s="108" t="e">
        <f>IF(M113&gt;1,VLOOKUP(D113,'PMS100 (2)'!B:AE,30,FALSE),"")</f>
        <v>#N/A</v>
      </c>
    </row>
    <row r="114" spans="6:21" x14ac:dyDescent="0.25">
      <c r="F114" s="103" t="e">
        <f>VLOOKUP(D114,'PMS100 (2)'!B:S,18,0)</f>
        <v>#N/A</v>
      </c>
      <c r="G114" s="103" t="e">
        <f>VLOOKUP(D114,'PMS100 (2)'!B:U,20,0)</f>
        <v>#N/A</v>
      </c>
      <c r="H114" s="103" t="e">
        <f>VLOOKUP(D114,'PMS100 (2)'!B:W,22,0)</f>
        <v>#N/A</v>
      </c>
      <c r="I114" s="103" t="e">
        <f>VLOOKUP(D114,'PMS100 (2)'!B:Y,24,0)</f>
        <v>#N/A</v>
      </c>
      <c r="J114" s="103" t="e">
        <f>VLOOKUP(D114,'PMS100 (2)'!B:Z,25,0)</f>
        <v>#N/A</v>
      </c>
      <c r="K114" s="103" t="e">
        <f>VLOOKUP(D114,'PMS100 (2)'!B:AB,27,0)</f>
        <v>#N/A</v>
      </c>
      <c r="L114" s="103" t="e">
        <f>VLOOKUP(D114,'PMS100 (2)'!B:AD,29,0)</f>
        <v>#N/A</v>
      </c>
      <c r="M114" s="103" t="e">
        <f>VLOOKUP(D114,'PMS100 (2)'!B:AF,31,0)</f>
        <v>#N/A</v>
      </c>
      <c r="N114" s="108" t="e">
        <f>IF(F114&gt;1,VLOOKUP(D114,'PMS100 (2)'!B:R,17,FALSE),"")</f>
        <v>#N/A</v>
      </c>
      <c r="O114" s="108" t="e">
        <f>IF(G114&gt;1,VLOOKUP(D114,'PMS100 (2)'!B:T,19,FALSE),"")</f>
        <v>#N/A</v>
      </c>
      <c r="P114" s="108" t="e">
        <f>IF(H114&gt;1,VLOOKUP(D114,'PMS100 (2)'!B:V,21,FALSE),"")</f>
        <v>#N/A</v>
      </c>
      <c r="Q114" s="108" t="e">
        <f>IF(I114&gt;1,VLOOKUP(D114,'PMS100 (2)'!B:X,23,FALSE),"")</f>
        <v>#N/A</v>
      </c>
      <c r="R114" s="108" t="e">
        <f>IF(J114&gt;1,VLOOKUP(D114,'PMS100 (2)'!B:Z,25,FALSE),"/")</f>
        <v>#N/A</v>
      </c>
      <c r="S114" s="108" t="e">
        <f>IF(K114&gt;1,VLOOKUP(D114,'PMS100 (2)'!B:AA,26,FALSE),"")</f>
        <v>#N/A</v>
      </c>
      <c r="T114" s="108" t="e">
        <f>IF(L114&gt;1,VLOOKUP(D114,'PMS100 (2)'!B:AC,28,FALSE),"")</f>
        <v>#N/A</v>
      </c>
      <c r="U114" s="108" t="e">
        <f>IF(M114&gt;1,VLOOKUP(D114,'PMS100 (2)'!B:AE,30,FALSE),"")</f>
        <v>#N/A</v>
      </c>
    </row>
    <row r="115" spans="6:21" x14ac:dyDescent="0.25">
      <c r="F115" s="103" t="e">
        <f>VLOOKUP(D115,'PMS100 (2)'!B:S,18,0)</f>
        <v>#N/A</v>
      </c>
      <c r="G115" s="103" t="e">
        <f>VLOOKUP(D115,'PMS100 (2)'!B:U,20,0)</f>
        <v>#N/A</v>
      </c>
      <c r="H115" s="103" t="e">
        <f>VLOOKUP(D115,'PMS100 (2)'!B:W,22,0)</f>
        <v>#N/A</v>
      </c>
      <c r="I115" s="103" t="e">
        <f>VLOOKUP(D115,'PMS100 (2)'!B:Y,24,0)</f>
        <v>#N/A</v>
      </c>
      <c r="J115" s="103" t="e">
        <f>VLOOKUP(D115,'PMS100 (2)'!B:Z,25,0)</f>
        <v>#N/A</v>
      </c>
      <c r="K115" s="103" t="e">
        <f>VLOOKUP(D115,'PMS100 (2)'!B:AB,27,0)</f>
        <v>#N/A</v>
      </c>
      <c r="L115" s="103" t="e">
        <f>VLOOKUP(D115,'PMS100 (2)'!B:AD,29,0)</f>
        <v>#N/A</v>
      </c>
      <c r="M115" s="103" t="e">
        <f>VLOOKUP(D115,'PMS100 (2)'!B:AF,31,0)</f>
        <v>#N/A</v>
      </c>
      <c r="N115" s="108" t="e">
        <f>IF(F115&gt;1,VLOOKUP(D115,'PMS100 (2)'!B:R,17,FALSE),"")</f>
        <v>#N/A</v>
      </c>
      <c r="O115" s="108" t="e">
        <f>IF(G115&gt;1,VLOOKUP(D115,'PMS100 (2)'!B:T,19,FALSE),"")</f>
        <v>#N/A</v>
      </c>
      <c r="P115" s="108" t="e">
        <f>IF(H115&gt;1,VLOOKUP(D115,'PMS100 (2)'!B:V,21,FALSE),"")</f>
        <v>#N/A</v>
      </c>
      <c r="Q115" s="108" t="e">
        <f>IF(I115&gt;1,VLOOKUP(D115,'PMS100 (2)'!B:X,23,FALSE),"")</f>
        <v>#N/A</v>
      </c>
      <c r="R115" s="108" t="e">
        <f>IF(J115&gt;1,VLOOKUP(D115,'PMS100 (2)'!B:Z,25,FALSE),"/")</f>
        <v>#N/A</v>
      </c>
      <c r="S115" s="108" t="e">
        <f>IF(K115&gt;1,VLOOKUP(D115,'PMS100 (2)'!B:AA,26,FALSE),"")</f>
        <v>#N/A</v>
      </c>
      <c r="T115" s="108" t="e">
        <f>IF(L115&gt;1,VLOOKUP(D115,'PMS100 (2)'!B:AC,28,FALSE),"")</f>
        <v>#N/A</v>
      </c>
      <c r="U115" s="108" t="e">
        <f>IF(M115&gt;1,VLOOKUP(D115,'PMS100 (2)'!B:AE,30,FALSE),"")</f>
        <v>#N/A</v>
      </c>
    </row>
    <row r="116" spans="6:21" x14ac:dyDescent="0.25">
      <c r="F116" s="103" t="e">
        <f>VLOOKUP(D116,'PMS100 (2)'!B:S,18,0)</f>
        <v>#N/A</v>
      </c>
      <c r="G116" s="103" t="e">
        <f>VLOOKUP(D116,'PMS100 (2)'!B:U,20,0)</f>
        <v>#N/A</v>
      </c>
      <c r="H116" s="103" t="e">
        <f>VLOOKUP(D116,'PMS100 (2)'!B:W,22,0)</f>
        <v>#N/A</v>
      </c>
      <c r="I116" s="103" t="e">
        <f>VLOOKUP(D116,'PMS100 (2)'!B:Y,24,0)</f>
        <v>#N/A</v>
      </c>
      <c r="J116" s="103" t="e">
        <f>VLOOKUP(D116,'PMS100 (2)'!B:Z,25,0)</f>
        <v>#N/A</v>
      </c>
      <c r="K116" s="103" t="e">
        <f>VLOOKUP(D116,'PMS100 (2)'!B:AB,27,0)</f>
        <v>#N/A</v>
      </c>
      <c r="L116" s="103" t="e">
        <f>VLOOKUP(D116,'PMS100 (2)'!B:AD,29,0)</f>
        <v>#N/A</v>
      </c>
      <c r="M116" s="103" t="e">
        <f>VLOOKUP(D116,'PMS100 (2)'!B:AF,31,0)</f>
        <v>#N/A</v>
      </c>
      <c r="N116" s="108" t="e">
        <f>IF(F116&gt;1,VLOOKUP(D116,'PMS100 (2)'!B:R,17,FALSE),"")</f>
        <v>#N/A</v>
      </c>
      <c r="O116" s="108" t="e">
        <f>IF(G116&gt;1,VLOOKUP(D116,'PMS100 (2)'!B:T,19,FALSE),"")</f>
        <v>#N/A</v>
      </c>
      <c r="P116" s="108" t="e">
        <f>IF(H116&gt;1,VLOOKUP(D116,'PMS100 (2)'!B:V,21,FALSE),"")</f>
        <v>#N/A</v>
      </c>
      <c r="Q116" s="108" t="e">
        <f>IF(I116&gt;1,VLOOKUP(D116,'PMS100 (2)'!B:X,23,FALSE),"")</f>
        <v>#N/A</v>
      </c>
      <c r="R116" s="108" t="e">
        <f>IF(J116&gt;1,VLOOKUP(D116,'PMS100 (2)'!B:Z,25,FALSE),"/")</f>
        <v>#N/A</v>
      </c>
      <c r="S116" s="108" t="e">
        <f>IF(K116&gt;1,VLOOKUP(D116,'PMS100 (2)'!B:AA,26,FALSE),"")</f>
        <v>#N/A</v>
      </c>
      <c r="T116" s="108" t="e">
        <f>IF(L116&gt;1,VLOOKUP(D116,'PMS100 (2)'!B:AC,28,FALSE),"")</f>
        <v>#N/A</v>
      </c>
      <c r="U116" s="108" t="e">
        <f>IF(M116&gt;1,VLOOKUP(D116,'PMS100 (2)'!B:AE,30,FALSE),"")</f>
        <v>#N/A</v>
      </c>
    </row>
    <row r="117" spans="6:21" x14ac:dyDescent="0.25">
      <c r="F117" s="103" t="e">
        <f>VLOOKUP(D117,'PMS100 (2)'!B:S,18,0)</f>
        <v>#N/A</v>
      </c>
      <c r="G117" s="103" t="e">
        <f>VLOOKUP(D117,'PMS100 (2)'!B:U,20,0)</f>
        <v>#N/A</v>
      </c>
      <c r="H117" s="103" t="e">
        <f>VLOOKUP(D117,'PMS100 (2)'!B:W,22,0)</f>
        <v>#N/A</v>
      </c>
      <c r="I117" s="103" t="e">
        <f>VLOOKUP(D117,'PMS100 (2)'!B:Y,24,0)</f>
        <v>#N/A</v>
      </c>
      <c r="J117" s="103" t="e">
        <f>VLOOKUP(D117,'PMS100 (2)'!B:Z,25,0)</f>
        <v>#N/A</v>
      </c>
      <c r="K117" s="103" t="e">
        <f>VLOOKUP(D117,'PMS100 (2)'!B:AB,27,0)</f>
        <v>#N/A</v>
      </c>
      <c r="L117" s="103" t="e">
        <f>VLOOKUP(D117,'PMS100 (2)'!B:AD,29,0)</f>
        <v>#N/A</v>
      </c>
      <c r="M117" s="103" t="e">
        <f>VLOOKUP(D117,'PMS100 (2)'!B:AF,31,0)</f>
        <v>#N/A</v>
      </c>
      <c r="N117" s="108" t="e">
        <f>IF(F117&gt;1,VLOOKUP(D117,'PMS100 (2)'!B:R,17,FALSE),"")</f>
        <v>#N/A</v>
      </c>
      <c r="O117" s="108" t="e">
        <f>IF(G117&gt;1,VLOOKUP(D117,'PMS100 (2)'!B:T,19,FALSE),"")</f>
        <v>#N/A</v>
      </c>
      <c r="P117" s="108" t="e">
        <f>IF(H117&gt;1,VLOOKUP(D117,'PMS100 (2)'!B:V,21,FALSE),"")</f>
        <v>#N/A</v>
      </c>
      <c r="Q117" s="108" t="e">
        <f>IF(I117&gt;1,VLOOKUP(D117,'PMS100 (2)'!B:X,23,FALSE),"")</f>
        <v>#N/A</v>
      </c>
      <c r="R117" s="108" t="e">
        <f>IF(J117&gt;1,VLOOKUP(D117,'PMS100 (2)'!B:Z,25,FALSE),"/")</f>
        <v>#N/A</v>
      </c>
      <c r="S117" s="108" t="e">
        <f>IF(K117&gt;1,VLOOKUP(D117,'PMS100 (2)'!B:AA,26,FALSE),"")</f>
        <v>#N/A</v>
      </c>
      <c r="T117" s="108" t="e">
        <f>IF(L117&gt;1,VLOOKUP(D117,'PMS100 (2)'!B:AC,28,FALSE),"")</f>
        <v>#N/A</v>
      </c>
      <c r="U117" s="108" t="e">
        <f>IF(M117&gt;1,VLOOKUP(D117,'PMS100 (2)'!B:AE,30,FALSE),"")</f>
        <v>#N/A</v>
      </c>
    </row>
    <row r="118" spans="6:21" x14ac:dyDescent="0.25">
      <c r="F118" s="103" t="e">
        <f>VLOOKUP(D118,'PMS100 (2)'!B:S,18,0)</f>
        <v>#N/A</v>
      </c>
      <c r="G118" s="103" t="e">
        <f>VLOOKUP(D118,'PMS100 (2)'!B:U,20,0)</f>
        <v>#N/A</v>
      </c>
      <c r="H118" s="103" t="e">
        <f>VLOOKUP(D118,'PMS100 (2)'!B:W,22,0)</f>
        <v>#N/A</v>
      </c>
      <c r="I118" s="103" t="e">
        <f>VLOOKUP(D118,'PMS100 (2)'!B:Y,24,0)</f>
        <v>#N/A</v>
      </c>
      <c r="J118" s="103" t="e">
        <f>VLOOKUP(D118,'PMS100 (2)'!B:Z,25,0)</f>
        <v>#N/A</v>
      </c>
      <c r="K118" s="103" t="e">
        <f>VLOOKUP(D118,'PMS100 (2)'!B:AB,27,0)</f>
        <v>#N/A</v>
      </c>
      <c r="L118" s="103" t="e">
        <f>VLOOKUP(D118,'PMS100 (2)'!B:AD,29,0)</f>
        <v>#N/A</v>
      </c>
      <c r="M118" s="103" t="e">
        <f>VLOOKUP(D118,'PMS100 (2)'!B:AF,31,0)</f>
        <v>#N/A</v>
      </c>
      <c r="N118" s="108" t="e">
        <f>IF(F118&gt;1,VLOOKUP(D118,'PMS100 (2)'!B:R,17,FALSE),"")</f>
        <v>#N/A</v>
      </c>
      <c r="O118" s="108" t="e">
        <f>IF(G118&gt;1,VLOOKUP(D118,'PMS100 (2)'!B:T,19,FALSE),"")</f>
        <v>#N/A</v>
      </c>
      <c r="P118" s="108" t="e">
        <f>IF(H118&gt;1,VLOOKUP(D118,'PMS100 (2)'!B:V,21,FALSE),"")</f>
        <v>#N/A</v>
      </c>
      <c r="Q118" s="108" t="e">
        <f>IF(I118&gt;1,VLOOKUP(D118,'PMS100 (2)'!B:X,23,FALSE),"")</f>
        <v>#N/A</v>
      </c>
      <c r="R118" s="108" t="e">
        <f>IF(J118&gt;1,VLOOKUP(D118,'PMS100 (2)'!B:Z,25,FALSE),"/")</f>
        <v>#N/A</v>
      </c>
      <c r="S118" s="108" t="e">
        <f>IF(K118&gt;1,VLOOKUP(D118,'PMS100 (2)'!B:AA,26,FALSE),"")</f>
        <v>#N/A</v>
      </c>
      <c r="T118" s="108" t="e">
        <f>IF(L118&gt;1,VLOOKUP(D118,'PMS100 (2)'!B:AC,28,FALSE),"")</f>
        <v>#N/A</v>
      </c>
      <c r="U118" s="108" t="e">
        <f>IF(M118&gt;1,VLOOKUP(D118,'PMS100 (2)'!B:AE,30,FALSE),"")</f>
        <v>#N/A</v>
      </c>
    </row>
    <row r="119" spans="6:21" x14ac:dyDescent="0.25">
      <c r="F119" s="103" t="e">
        <f>VLOOKUP(D119,'PMS100 (2)'!B:S,18,0)</f>
        <v>#N/A</v>
      </c>
      <c r="G119" s="103" t="e">
        <f>VLOOKUP(D119,'PMS100 (2)'!B:U,20,0)</f>
        <v>#N/A</v>
      </c>
      <c r="H119" s="103" t="e">
        <f>VLOOKUP(D119,'PMS100 (2)'!B:W,22,0)</f>
        <v>#N/A</v>
      </c>
      <c r="I119" s="103" t="e">
        <f>VLOOKUP(D119,'PMS100 (2)'!B:Y,24,0)</f>
        <v>#N/A</v>
      </c>
      <c r="J119" s="103" t="e">
        <f>VLOOKUP(D119,'PMS100 (2)'!B:Z,25,0)</f>
        <v>#N/A</v>
      </c>
      <c r="K119" s="103" t="e">
        <f>VLOOKUP(D119,'PMS100 (2)'!B:AB,27,0)</f>
        <v>#N/A</v>
      </c>
      <c r="L119" s="103" t="e">
        <f>VLOOKUP(D119,'PMS100 (2)'!B:AD,29,0)</f>
        <v>#N/A</v>
      </c>
      <c r="M119" s="103" t="e">
        <f>VLOOKUP(D119,'PMS100 (2)'!B:AF,31,0)</f>
        <v>#N/A</v>
      </c>
      <c r="N119" s="108" t="e">
        <f>IF(F119&gt;1,VLOOKUP(D119,'PMS100 (2)'!B:R,17,FALSE),"")</f>
        <v>#N/A</v>
      </c>
      <c r="O119" s="108" t="e">
        <f>IF(G119&gt;1,VLOOKUP(D119,'PMS100 (2)'!B:T,19,FALSE),"")</f>
        <v>#N/A</v>
      </c>
      <c r="P119" s="108" t="e">
        <f>IF(H119&gt;1,VLOOKUP(D119,'PMS100 (2)'!B:V,21,FALSE),"")</f>
        <v>#N/A</v>
      </c>
      <c r="Q119" s="108" t="e">
        <f>IF(I119&gt;1,VLOOKUP(D119,'PMS100 (2)'!B:X,23,FALSE),"")</f>
        <v>#N/A</v>
      </c>
      <c r="R119" s="108" t="e">
        <f>IF(J119&gt;1,VLOOKUP(D119,'PMS100 (2)'!B:Z,25,FALSE),"/")</f>
        <v>#N/A</v>
      </c>
      <c r="S119" s="108" t="e">
        <f>IF(K119&gt;1,VLOOKUP(D119,'PMS100 (2)'!B:AA,26,FALSE),"")</f>
        <v>#N/A</v>
      </c>
      <c r="T119" s="108" t="e">
        <f>IF(L119&gt;1,VLOOKUP(D119,'PMS100 (2)'!B:AC,28,FALSE),"")</f>
        <v>#N/A</v>
      </c>
      <c r="U119" s="108" t="e">
        <f>IF(M119&gt;1,VLOOKUP(D119,'PMS100 (2)'!B:AE,30,FALSE),"")</f>
        <v>#N/A</v>
      </c>
    </row>
    <row r="120" spans="6:21" x14ac:dyDescent="0.25">
      <c r="F120" s="103" t="e">
        <f>VLOOKUP(D120,'PMS100 (2)'!B:S,18,0)</f>
        <v>#N/A</v>
      </c>
      <c r="G120" s="103" t="e">
        <f>VLOOKUP(D120,'PMS100 (2)'!B:U,20,0)</f>
        <v>#N/A</v>
      </c>
      <c r="H120" s="103" t="e">
        <f>VLOOKUP(D120,'PMS100 (2)'!B:W,22,0)</f>
        <v>#N/A</v>
      </c>
      <c r="I120" s="103" t="e">
        <f>VLOOKUP(D120,'PMS100 (2)'!B:Y,24,0)</f>
        <v>#N/A</v>
      </c>
      <c r="J120" s="103" t="e">
        <f>VLOOKUP(D120,'PMS100 (2)'!B:Z,25,0)</f>
        <v>#N/A</v>
      </c>
      <c r="K120" s="103" t="e">
        <f>VLOOKUP(D120,'PMS100 (2)'!B:AB,27,0)</f>
        <v>#N/A</v>
      </c>
      <c r="L120" s="103" t="e">
        <f>VLOOKUP(D120,'PMS100 (2)'!B:AD,29,0)</f>
        <v>#N/A</v>
      </c>
      <c r="M120" s="103" t="e">
        <f>VLOOKUP(D120,'PMS100 (2)'!B:AF,31,0)</f>
        <v>#N/A</v>
      </c>
      <c r="N120" s="108" t="e">
        <f>IF(F120&gt;1,VLOOKUP(D120,'PMS100 (2)'!B:R,17,FALSE),"")</f>
        <v>#N/A</v>
      </c>
      <c r="O120" s="108" t="e">
        <f>IF(G120&gt;1,VLOOKUP(D120,'PMS100 (2)'!B:T,19,FALSE),"")</f>
        <v>#N/A</v>
      </c>
      <c r="P120" s="108" t="e">
        <f>IF(H120&gt;1,VLOOKUP(D120,'PMS100 (2)'!B:V,21,FALSE),"")</f>
        <v>#N/A</v>
      </c>
      <c r="Q120" s="108" t="e">
        <f>IF(I120&gt;1,VLOOKUP(D120,'PMS100 (2)'!B:X,23,FALSE),"")</f>
        <v>#N/A</v>
      </c>
      <c r="R120" s="108" t="e">
        <f>IF(J120&gt;1,VLOOKUP(D120,'PMS100 (2)'!B:Z,25,FALSE),"/")</f>
        <v>#N/A</v>
      </c>
      <c r="S120" s="108" t="e">
        <f>IF(K120&gt;1,VLOOKUP(D120,'PMS100 (2)'!B:AA,26,FALSE),"")</f>
        <v>#N/A</v>
      </c>
      <c r="T120" s="108" t="e">
        <f>IF(L120&gt;1,VLOOKUP(D120,'PMS100 (2)'!B:AC,28,FALSE),"")</f>
        <v>#N/A</v>
      </c>
      <c r="U120" s="108" t="e">
        <f>IF(M120&gt;1,VLOOKUP(D120,'PMS100 (2)'!B:AE,30,FALSE),"")</f>
        <v>#N/A</v>
      </c>
    </row>
    <row r="121" spans="6:21" x14ac:dyDescent="0.25">
      <c r="F121" s="103" t="e">
        <f>VLOOKUP(D121,'PMS100 (2)'!B:S,18,0)</f>
        <v>#N/A</v>
      </c>
      <c r="G121" s="103" t="e">
        <f>VLOOKUP(D121,'PMS100 (2)'!B:U,20,0)</f>
        <v>#N/A</v>
      </c>
      <c r="H121" s="103" t="e">
        <f>VLOOKUP(D121,'PMS100 (2)'!B:W,22,0)</f>
        <v>#N/A</v>
      </c>
      <c r="I121" s="103" t="e">
        <f>VLOOKUP(D121,'PMS100 (2)'!B:Y,24,0)</f>
        <v>#N/A</v>
      </c>
      <c r="J121" s="103" t="e">
        <f>VLOOKUP(D121,'PMS100 (2)'!B:Z,25,0)</f>
        <v>#N/A</v>
      </c>
      <c r="K121" s="103" t="e">
        <f>VLOOKUP(D121,'PMS100 (2)'!B:AB,27,0)</f>
        <v>#N/A</v>
      </c>
      <c r="L121" s="103" t="e">
        <f>VLOOKUP(D121,'PMS100 (2)'!B:AD,29,0)</f>
        <v>#N/A</v>
      </c>
      <c r="M121" s="103" t="e">
        <f>VLOOKUP(D121,'PMS100 (2)'!B:AF,31,0)</f>
        <v>#N/A</v>
      </c>
      <c r="N121" s="108" t="e">
        <f>IF(F121&gt;1,VLOOKUP(D121,'PMS100 (2)'!B:R,17,FALSE),"")</f>
        <v>#N/A</v>
      </c>
      <c r="O121" s="108" t="e">
        <f>IF(G121&gt;1,VLOOKUP(D121,'PMS100 (2)'!B:T,19,FALSE),"")</f>
        <v>#N/A</v>
      </c>
      <c r="P121" s="108" t="e">
        <f>IF(H121&gt;1,VLOOKUP(D121,'PMS100 (2)'!B:V,21,FALSE),"")</f>
        <v>#N/A</v>
      </c>
      <c r="Q121" s="108" t="e">
        <f>IF(I121&gt;1,VLOOKUP(D121,'PMS100 (2)'!B:X,23,FALSE),"")</f>
        <v>#N/A</v>
      </c>
      <c r="R121" s="108" t="e">
        <f>IF(J121&gt;1,VLOOKUP(D121,'PMS100 (2)'!B:Z,25,FALSE),"/")</f>
        <v>#N/A</v>
      </c>
      <c r="S121" s="108" t="e">
        <f>IF(K121&gt;1,VLOOKUP(D121,'PMS100 (2)'!B:AA,26,FALSE),"")</f>
        <v>#N/A</v>
      </c>
      <c r="T121" s="108" t="e">
        <f>IF(L121&gt;1,VLOOKUP(D121,'PMS100 (2)'!B:AC,28,FALSE),"")</f>
        <v>#N/A</v>
      </c>
      <c r="U121" s="108" t="e">
        <f>IF(M121&gt;1,VLOOKUP(D121,'PMS100 (2)'!B:AE,30,FALSE),"")</f>
        <v>#N/A</v>
      </c>
    </row>
    <row r="122" spans="6:21" x14ac:dyDescent="0.25">
      <c r="F122" s="103" t="e">
        <f>VLOOKUP(D122,'PMS100 (2)'!B:S,18,0)</f>
        <v>#N/A</v>
      </c>
      <c r="G122" s="103" t="e">
        <f>VLOOKUP(D122,'PMS100 (2)'!B:U,20,0)</f>
        <v>#N/A</v>
      </c>
      <c r="H122" s="103" t="e">
        <f>VLOOKUP(D122,'PMS100 (2)'!B:W,22,0)</f>
        <v>#N/A</v>
      </c>
      <c r="I122" s="103" t="e">
        <f>VLOOKUP(D122,'PMS100 (2)'!B:Y,24,0)</f>
        <v>#N/A</v>
      </c>
      <c r="J122" s="103" t="e">
        <f>VLOOKUP(D122,'PMS100 (2)'!B:Z,25,0)</f>
        <v>#N/A</v>
      </c>
      <c r="K122" s="103" t="e">
        <f>VLOOKUP(D122,'PMS100 (2)'!B:AB,27,0)</f>
        <v>#N/A</v>
      </c>
      <c r="L122" s="103" t="e">
        <f>VLOOKUP(D122,'PMS100 (2)'!B:AD,29,0)</f>
        <v>#N/A</v>
      </c>
      <c r="M122" s="103" t="e">
        <f>VLOOKUP(D122,'PMS100 (2)'!B:AF,31,0)</f>
        <v>#N/A</v>
      </c>
      <c r="N122" s="108" t="e">
        <f>IF(F122&gt;1,VLOOKUP(D122,'PMS100 (2)'!B:R,17,FALSE),"")</f>
        <v>#N/A</v>
      </c>
      <c r="O122" s="108" t="e">
        <f>IF(G122&gt;1,VLOOKUP(D122,'PMS100 (2)'!B:T,19,FALSE),"")</f>
        <v>#N/A</v>
      </c>
      <c r="P122" s="108" t="e">
        <f>IF(H122&gt;1,VLOOKUP(D122,'PMS100 (2)'!B:V,21,FALSE),"")</f>
        <v>#N/A</v>
      </c>
      <c r="Q122" s="108" t="e">
        <f>IF(I122&gt;1,VLOOKUP(D122,'PMS100 (2)'!B:X,23,FALSE),"")</f>
        <v>#N/A</v>
      </c>
      <c r="R122" s="108" t="e">
        <f>IF(J122&gt;1,VLOOKUP(D122,'PMS100 (2)'!B:Z,25,FALSE),"/")</f>
        <v>#N/A</v>
      </c>
      <c r="S122" s="108" t="e">
        <f>IF(K122&gt;1,VLOOKUP(D122,'PMS100 (2)'!B:AA,26,FALSE),"")</f>
        <v>#N/A</v>
      </c>
      <c r="T122" s="108" t="e">
        <f>IF(L122&gt;1,VLOOKUP(D122,'PMS100 (2)'!B:AC,28,FALSE),"")</f>
        <v>#N/A</v>
      </c>
      <c r="U122" s="108" t="e">
        <f>IF(M122&gt;1,VLOOKUP(D122,'PMS100 (2)'!B:AE,30,FALSE),"")</f>
        <v>#N/A</v>
      </c>
    </row>
    <row r="123" spans="6:21" x14ac:dyDescent="0.25">
      <c r="F123" s="103" t="e">
        <f>VLOOKUP(D123,'PMS100 (2)'!B:S,18,0)</f>
        <v>#N/A</v>
      </c>
      <c r="G123" s="103" t="e">
        <f>VLOOKUP(D123,'PMS100 (2)'!B:U,20,0)</f>
        <v>#N/A</v>
      </c>
      <c r="H123" s="103" t="e">
        <f>VLOOKUP(D123,'PMS100 (2)'!B:W,22,0)</f>
        <v>#N/A</v>
      </c>
      <c r="I123" s="103" t="e">
        <f>VLOOKUP(D123,'PMS100 (2)'!B:Y,24,0)</f>
        <v>#N/A</v>
      </c>
      <c r="J123" s="103" t="e">
        <f>VLOOKUP(D123,'PMS100 (2)'!B:Z,25,0)</f>
        <v>#N/A</v>
      </c>
      <c r="K123" s="103" t="e">
        <f>VLOOKUP(D123,'PMS100 (2)'!B:AB,27,0)</f>
        <v>#N/A</v>
      </c>
      <c r="L123" s="103" t="e">
        <f>VLOOKUP(D123,'PMS100 (2)'!B:AD,29,0)</f>
        <v>#N/A</v>
      </c>
      <c r="M123" s="103" t="e">
        <f>VLOOKUP(D123,'PMS100 (2)'!B:AF,31,0)</f>
        <v>#N/A</v>
      </c>
      <c r="N123" s="108" t="e">
        <f>IF(F123&gt;1,VLOOKUP(D123,'PMS100 (2)'!B:R,17,FALSE),"")</f>
        <v>#N/A</v>
      </c>
      <c r="O123" s="108" t="e">
        <f>IF(G123&gt;1,VLOOKUP(D123,'PMS100 (2)'!B:T,19,FALSE),"")</f>
        <v>#N/A</v>
      </c>
      <c r="P123" s="108" t="e">
        <f>IF(H123&gt;1,VLOOKUP(D123,'PMS100 (2)'!B:V,21,FALSE),"")</f>
        <v>#N/A</v>
      </c>
      <c r="Q123" s="108" t="e">
        <f>IF(I123&gt;1,VLOOKUP(D123,'PMS100 (2)'!B:X,23,FALSE),"")</f>
        <v>#N/A</v>
      </c>
      <c r="R123" s="108" t="e">
        <f>IF(J123&gt;1,VLOOKUP(D123,'PMS100 (2)'!B:Z,25,FALSE),"/")</f>
        <v>#N/A</v>
      </c>
      <c r="S123" s="108" t="e">
        <f>IF(K123&gt;1,VLOOKUP(D123,'PMS100 (2)'!B:AA,26,FALSE),"")</f>
        <v>#N/A</v>
      </c>
      <c r="T123" s="108" t="e">
        <f>IF(L123&gt;1,VLOOKUP(D123,'PMS100 (2)'!B:AC,28,FALSE),"")</f>
        <v>#N/A</v>
      </c>
      <c r="U123" s="108" t="e">
        <f>IF(M123&gt;1,VLOOKUP(D123,'PMS100 (2)'!B:AE,30,FALSE),"")</f>
        <v>#N/A</v>
      </c>
    </row>
    <row r="124" spans="6:21" x14ac:dyDescent="0.25">
      <c r="F124" s="103" t="e">
        <f>VLOOKUP(D124,'PMS100 (2)'!B:S,18,0)</f>
        <v>#N/A</v>
      </c>
      <c r="G124" s="103" t="e">
        <f>VLOOKUP(D124,'PMS100 (2)'!B:U,20,0)</f>
        <v>#N/A</v>
      </c>
      <c r="H124" s="103" t="e">
        <f>VLOOKUP(D124,'PMS100 (2)'!B:W,22,0)</f>
        <v>#N/A</v>
      </c>
      <c r="I124" s="103" t="e">
        <f>VLOOKUP(D124,'PMS100 (2)'!B:Y,24,0)</f>
        <v>#N/A</v>
      </c>
      <c r="J124" s="103" t="e">
        <f>VLOOKUP(D124,'PMS100 (2)'!B:Z,25,0)</f>
        <v>#N/A</v>
      </c>
      <c r="K124" s="103" t="e">
        <f>VLOOKUP(D124,'PMS100 (2)'!B:AB,27,0)</f>
        <v>#N/A</v>
      </c>
      <c r="L124" s="103" t="e">
        <f>VLOOKUP(D124,'PMS100 (2)'!B:AD,29,0)</f>
        <v>#N/A</v>
      </c>
      <c r="M124" s="103" t="e">
        <f>VLOOKUP(D124,'PMS100 (2)'!B:AF,31,0)</f>
        <v>#N/A</v>
      </c>
      <c r="N124" s="108" t="e">
        <f>IF(F124&gt;1,VLOOKUP(D124,'PMS100 (2)'!B:R,17,FALSE),"")</f>
        <v>#N/A</v>
      </c>
      <c r="O124" s="108" t="e">
        <f>IF(G124&gt;1,VLOOKUP(D124,'PMS100 (2)'!B:T,19,FALSE),"")</f>
        <v>#N/A</v>
      </c>
      <c r="P124" s="108" t="e">
        <f>IF(H124&gt;1,VLOOKUP(D124,'PMS100 (2)'!B:V,21,FALSE),"")</f>
        <v>#N/A</v>
      </c>
      <c r="Q124" s="108" t="e">
        <f>IF(I124&gt;1,VLOOKUP(D124,'PMS100 (2)'!B:X,23,FALSE),"")</f>
        <v>#N/A</v>
      </c>
      <c r="R124" s="108" t="e">
        <f>IF(J124&gt;1,VLOOKUP(D124,'PMS100 (2)'!B:Z,25,FALSE),"/")</f>
        <v>#N/A</v>
      </c>
      <c r="S124" s="108" t="e">
        <f>IF(K124&gt;1,VLOOKUP(D124,'PMS100 (2)'!B:AA,26,FALSE),"")</f>
        <v>#N/A</v>
      </c>
      <c r="T124" s="108" t="e">
        <f>IF(L124&gt;1,VLOOKUP(D124,'PMS100 (2)'!B:AC,28,FALSE),"")</f>
        <v>#N/A</v>
      </c>
      <c r="U124" s="108" t="e">
        <f>IF(M124&gt;1,VLOOKUP(D124,'PMS100 (2)'!B:AE,30,FALSE),"")</f>
        <v>#N/A</v>
      </c>
    </row>
    <row r="125" spans="6:21" x14ac:dyDescent="0.25">
      <c r="F125" s="103" t="e">
        <f>VLOOKUP(D125,'PMS100 (2)'!B:S,18,0)</f>
        <v>#N/A</v>
      </c>
      <c r="G125" s="103" t="e">
        <f>VLOOKUP(D125,'PMS100 (2)'!B:U,20,0)</f>
        <v>#N/A</v>
      </c>
      <c r="H125" s="103" t="e">
        <f>VLOOKUP(D125,'PMS100 (2)'!B:W,22,0)</f>
        <v>#N/A</v>
      </c>
      <c r="I125" s="103" t="e">
        <f>VLOOKUP(D125,'PMS100 (2)'!B:Y,24,0)</f>
        <v>#N/A</v>
      </c>
      <c r="J125" s="103" t="e">
        <f>VLOOKUP(D125,'PMS100 (2)'!B:Z,25,0)</f>
        <v>#N/A</v>
      </c>
      <c r="K125" s="103" t="e">
        <f>VLOOKUP(D125,'PMS100 (2)'!B:AB,27,0)</f>
        <v>#N/A</v>
      </c>
      <c r="L125" s="103" t="e">
        <f>VLOOKUP(D125,'PMS100 (2)'!B:AD,29,0)</f>
        <v>#N/A</v>
      </c>
      <c r="M125" s="103" t="e">
        <f>VLOOKUP(D125,'PMS100 (2)'!B:AF,31,0)</f>
        <v>#N/A</v>
      </c>
      <c r="N125" s="108" t="e">
        <f>IF(F125&gt;1,VLOOKUP(D125,'PMS100 (2)'!B:R,17,FALSE),"")</f>
        <v>#N/A</v>
      </c>
      <c r="O125" s="108" t="e">
        <f>IF(G125&gt;1,VLOOKUP(D125,'PMS100 (2)'!B:T,19,FALSE),"")</f>
        <v>#N/A</v>
      </c>
      <c r="P125" s="108" t="e">
        <f>IF(H125&gt;1,VLOOKUP(D125,'PMS100 (2)'!B:V,21,FALSE),"")</f>
        <v>#N/A</v>
      </c>
      <c r="Q125" s="108" t="e">
        <f>IF(I125&gt;1,VLOOKUP(D125,'PMS100 (2)'!B:X,23,FALSE),"")</f>
        <v>#N/A</v>
      </c>
      <c r="R125" s="108" t="e">
        <f>IF(J125&gt;1,VLOOKUP(D125,'PMS100 (2)'!B:Z,25,FALSE),"/")</f>
        <v>#N/A</v>
      </c>
      <c r="S125" s="108" t="e">
        <f>IF(K125&gt;1,VLOOKUP(D125,'PMS100 (2)'!B:AA,26,FALSE),"")</f>
        <v>#N/A</v>
      </c>
      <c r="T125" s="108" t="e">
        <f>IF(L125&gt;1,VLOOKUP(D125,'PMS100 (2)'!B:AC,28,FALSE),"")</f>
        <v>#N/A</v>
      </c>
      <c r="U125" s="108" t="e">
        <f>IF(M125&gt;1,VLOOKUP(D125,'PMS100 (2)'!B:AE,30,FALSE),"")</f>
        <v>#N/A</v>
      </c>
    </row>
    <row r="126" spans="6:21" x14ac:dyDescent="0.25">
      <c r="F126" s="103" t="e">
        <f>VLOOKUP(D126,'PMS100 (2)'!B:S,18,0)</f>
        <v>#N/A</v>
      </c>
      <c r="G126" s="103" t="e">
        <f>VLOOKUP(D126,'PMS100 (2)'!B:U,20,0)</f>
        <v>#N/A</v>
      </c>
      <c r="H126" s="103" t="e">
        <f>VLOOKUP(D126,'PMS100 (2)'!B:W,22,0)</f>
        <v>#N/A</v>
      </c>
      <c r="I126" s="103" t="e">
        <f>VLOOKUP(D126,'PMS100 (2)'!B:Y,24,0)</f>
        <v>#N/A</v>
      </c>
      <c r="J126" s="103" t="e">
        <f>VLOOKUP(D126,'PMS100 (2)'!B:Z,25,0)</f>
        <v>#N/A</v>
      </c>
      <c r="K126" s="103" t="e">
        <f>VLOOKUP(D126,'PMS100 (2)'!B:AB,27,0)</f>
        <v>#N/A</v>
      </c>
      <c r="L126" s="103" t="e">
        <f>VLOOKUP(D126,'PMS100 (2)'!B:AD,29,0)</f>
        <v>#N/A</v>
      </c>
      <c r="M126" s="103" t="e">
        <f>VLOOKUP(D126,'PMS100 (2)'!B:AF,31,0)</f>
        <v>#N/A</v>
      </c>
      <c r="N126" s="108" t="e">
        <f>IF(F126&gt;1,VLOOKUP(D126,'PMS100 (2)'!B:R,17,FALSE),"")</f>
        <v>#N/A</v>
      </c>
      <c r="O126" s="108" t="e">
        <f>IF(G126&gt;1,VLOOKUP(D126,'PMS100 (2)'!B:T,19,FALSE),"")</f>
        <v>#N/A</v>
      </c>
      <c r="P126" s="108" t="e">
        <f>IF(H126&gt;1,VLOOKUP(D126,'PMS100 (2)'!B:V,21,FALSE),"")</f>
        <v>#N/A</v>
      </c>
      <c r="Q126" s="108" t="e">
        <f>IF(I126&gt;1,VLOOKUP(D126,'PMS100 (2)'!B:X,23,FALSE),"")</f>
        <v>#N/A</v>
      </c>
      <c r="R126" s="108" t="e">
        <f>IF(J126&gt;1,VLOOKUP(D126,'PMS100 (2)'!B:Z,25,FALSE),"/")</f>
        <v>#N/A</v>
      </c>
      <c r="S126" s="108" t="e">
        <f>IF(K126&gt;1,VLOOKUP(D126,'PMS100 (2)'!B:AA,26,FALSE),"")</f>
        <v>#N/A</v>
      </c>
      <c r="T126" s="108" t="e">
        <f>IF(L126&gt;1,VLOOKUP(D126,'PMS100 (2)'!B:AC,28,FALSE),"")</f>
        <v>#N/A</v>
      </c>
      <c r="U126" s="108" t="e">
        <f>IF(M126&gt;1,VLOOKUP(D126,'PMS100 (2)'!B:AE,30,FALSE),"")</f>
        <v>#N/A</v>
      </c>
    </row>
    <row r="127" spans="6:21" x14ac:dyDescent="0.25">
      <c r="F127" s="103" t="e">
        <f>VLOOKUP(D127,'PMS100 (2)'!B:S,18,0)</f>
        <v>#N/A</v>
      </c>
      <c r="G127" s="103" t="e">
        <f>VLOOKUP(D127,'PMS100 (2)'!B:U,20,0)</f>
        <v>#N/A</v>
      </c>
      <c r="H127" s="103" t="e">
        <f>VLOOKUP(D127,'PMS100 (2)'!B:W,22,0)</f>
        <v>#N/A</v>
      </c>
      <c r="I127" s="103" t="e">
        <f>VLOOKUP(D127,'PMS100 (2)'!B:Y,24,0)</f>
        <v>#N/A</v>
      </c>
      <c r="J127" s="103" t="e">
        <f>VLOOKUP(D127,'PMS100 (2)'!B:Z,25,0)</f>
        <v>#N/A</v>
      </c>
      <c r="K127" s="103" t="e">
        <f>VLOOKUP(D127,'PMS100 (2)'!B:AB,27,0)</f>
        <v>#N/A</v>
      </c>
      <c r="L127" s="103" t="e">
        <f>VLOOKUP(D127,'PMS100 (2)'!B:AD,29,0)</f>
        <v>#N/A</v>
      </c>
      <c r="M127" s="103" t="e">
        <f>VLOOKUP(D127,'PMS100 (2)'!B:AF,31,0)</f>
        <v>#N/A</v>
      </c>
      <c r="N127" s="108" t="e">
        <f>IF(F127&gt;1,VLOOKUP(D127,'PMS100 (2)'!B:R,17,FALSE),"")</f>
        <v>#N/A</v>
      </c>
      <c r="O127" s="108" t="e">
        <f>IF(G127&gt;1,VLOOKUP(D127,'PMS100 (2)'!B:T,19,FALSE),"")</f>
        <v>#N/A</v>
      </c>
      <c r="P127" s="108" t="e">
        <f>IF(H127&gt;1,VLOOKUP(D127,'PMS100 (2)'!B:V,21,FALSE),"")</f>
        <v>#N/A</v>
      </c>
      <c r="Q127" s="108" t="e">
        <f>IF(I127&gt;1,VLOOKUP(D127,'PMS100 (2)'!B:X,23,FALSE),"")</f>
        <v>#N/A</v>
      </c>
      <c r="R127" s="108" t="e">
        <f>IF(J127&gt;1,VLOOKUP(D127,'PMS100 (2)'!B:Z,25,FALSE),"/")</f>
        <v>#N/A</v>
      </c>
      <c r="S127" s="108" t="e">
        <f>IF(K127&gt;1,VLOOKUP(D127,'PMS100 (2)'!B:AA,26,FALSE),"")</f>
        <v>#N/A</v>
      </c>
      <c r="T127" s="108" t="e">
        <f>IF(L127&gt;1,VLOOKUP(D127,'PMS100 (2)'!B:AC,28,FALSE),"")</f>
        <v>#N/A</v>
      </c>
      <c r="U127" s="108" t="e">
        <f>IF(M127&gt;1,VLOOKUP(D127,'PMS100 (2)'!B:AE,30,FALSE),"")</f>
        <v>#N/A</v>
      </c>
    </row>
    <row r="128" spans="6:21" x14ac:dyDescent="0.25">
      <c r="F128" s="103" t="e">
        <f>VLOOKUP(D128,'PMS100 (2)'!B:S,18,0)</f>
        <v>#N/A</v>
      </c>
      <c r="G128" s="103" t="e">
        <f>VLOOKUP(D128,'PMS100 (2)'!B:U,20,0)</f>
        <v>#N/A</v>
      </c>
      <c r="H128" s="103" t="e">
        <f>VLOOKUP(D128,'PMS100 (2)'!B:W,22,0)</f>
        <v>#N/A</v>
      </c>
      <c r="I128" s="103" t="e">
        <f>VLOOKUP(D128,'PMS100 (2)'!B:Y,24,0)</f>
        <v>#N/A</v>
      </c>
      <c r="J128" s="103" t="e">
        <f>VLOOKUP(D128,'PMS100 (2)'!B:Z,25,0)</f>
        <v>#N/A</v>
      </c>
      <c r="K128" s="103" t="e">
        <f>VLOOKUP(D128,'PMS100 (2)'!B:AB,27,0)</f>
        <v>#N/A</v>
      </c>
      <c r="L128" s="103" t="e">
        <f>VLOOKUP(D128,'PMS100 (2)'!B:AD,29,0)</f>
        <v>#N/A</v>
      </c>
      <c r="M128" s="103" t="e">
        <f>VLOOKUP(D128,'PMS100 (2)'!B:AF,31,0)</f>
        <v>#N/A</v>
      </c>
      <c r="N128" s="108" t="e">
        <f>IF(F128&gt;1,VLOOKUP(D128,'PMS100 (2)'!B:R,17,FALSE),"")</f>
        <v>#N/A</v>
      </c>
      <c r="O128" s="108" t="e">
        <f>IF(G128&gt;1,VLOOKUP(D128,'PMS100 (2)'!B:T,19,FALSE),"")</f>
        <v>#N/A</v>
      </c>
      <c r="P128" s="108" t="e">
        <f>IF(H128&gt;1,VLOOKUP(D128,'PMS100 (2)'!B:V,21,FALSE),"")</f>
        <v>#N/A</v>
      </c>
      <c r="Q128" s="108" t="e">
        <f>IF(I128&gt;1,VLOOKUP(D128,'PMS100 (2)'!B:X,23,FALSE),"")</f>
        <v>#N/A</v>
      </c>
      <c r="R128" s="108" t="e">
        <f>IF(J128&gt;1,VLOOKUP(D128,'PMS100 (2)'!B:Z,25,FALSE),"/")</f>
        <v>#N/A</v>
      </c>
      <c r="S128" s="108" t="e">
        <f>IF(K128&gt;1,VLOOKUP(D128,'PMS100 (2)'!B:AA,26,FALSE),"")</f>
        <v>#N/A</v>
      </c>
      <c r="T128" s="108" t="e">
        <f>IF(L128&gt;1,VLOOKUP(D128,'PMS100 (2)'!B:AC,28,FALSE),"")</f>
        <v>#N/A</v>
      </c>
      <c r="U128" s="108" t="e">
        <f>IF(M128&gt;1,VLOOKUP(D128,'PMS100 (2)'!B:AE,30,FALSE),"")</f>
        <v>#N/A</v>
      </c>
    </row>
    <row r="129" spans="6:21" x14ac:dyDescent="0.25">
      <c r="F129" s="103" t="e">
        <f>VLOOKUP(D129,'PMS100 (2)'!B:S,18,0)</f>
        <v>#N/A</v>
      </c>
      <c r="G129" s="103" t="e">
        <f>VLOOKUP(D129,'PMS100 (2)'!B:U,20,0)</f>
        <v>#N/A</v>
      </c>
      <c r="H129" s="103" t="e">
        <f>VLOOKUP(D129,'PMS100 (2)'!B:W,22,0)</f>
        <v>#N/A</v>
      </c>
      <c r="I129" s="103" t="e">
        <f>VLOOKUP(D129,'PMS100 (2)'!B:Y,24,0)</f>
        <v>#N/A</v>
      </c>
      <c r="J129" s="103" t="e">
        <f>VLOOKUP(D129,'PMS100 (2)'!B:Z,25,0)</f>
        <v>#N/A</v>
      </c>
      <c r="K129" s="103" t="e">
        <f>VLOOKUP(D129,'PMS100 (2)'!B:AB,27,0)</f>
        <v>#N/A</v>
      </c>
      <c r="L129" s="103" t="e">
        <f>VLOOKUP(D129,'PMS100 (2)'!B:AD,29,0)</f>
        <v>#N/A</v>
      </c>
      <c r="M129" s="103" t="e">
        <f>VLOOKUP(D129,'PMS100 (2)'!B:AF,31,0)</f>
        <v>#N/A</v>
      </c>
      <c r="N129" s="108" t="e">
        <f>IF(F129&gt;1,VLOOKUP(D129,'PMS100 (2)'!B:R,17,FALSE),"")</f>
        <v>#N/A</v>
      </c>
      <c r="O129" s="108" t="e">
        <f>IF(G129&gt;1,VLOOKUP(D129,'PMS100 (2)'!B:T,19,FALSE),"")</f>
        <v>#N/A</v>
      </c>
      <c r="P129" s="108" t="e">
        <f>IF(H129&gt;1,VLOOKUP(D129,'PMS100 (2)'!B:V,21,FALSE),"")</f>
        <v>#N/A</v>
      </c>
      <c r="Q129" s="108" t="e">
        <f>IF(I129&gt;1,VLOOKUP(D129,'PMS100 (2)'!B:X,23,FALSE),"")</f>
        <v>#N/A</v>
      </c>
      <c r="R129" s="108" t="e">
        <f>IF(J129&gt;1,VLOOKUP(D129,'PMS100 (2)'!B:Z,25,FALSE),"/")</f>
        <v>#N/A</v>
      </c>
      <c r="S129" s="108" t="e">
        <f>IF(K129&gt;1,VLOOKUP(D129,'PMS100 (2)'!B:AA,26,FALSE),"")</f>
        <v>#N/A</v>
      </c>
      <c r="T129" s="108" t="e">
        <f>IF(L129&gt;1,VLOOKUP(D129,'PMS100 (2)'!B:AC,28,FALSE),"")</f>
        <v>#N/A</v>
      </c>
      <c r="U129" s="108" t="e">
        <f>IF(M129&gt;1,VLOOKUP(D129,'PMS100 (2)'!B:AE,30,FALSE),"")</f>
        <v>#N/A</v>
      </c>
    </row>
    <row r="130" spans="6:21" x14ac:dyDescent="0.25">
      <c r="F130" s="103" t="e">
        <f>VLOOKUP(D130,'PMS100 (2)'!B:S,18,0)</f>
        <v>#N/A</v>
      </c>
      <c r="G130" s="103" t="e">
        <f>VLOOKUP(D130,'PMS100 (2)'!B:U,20,0)</f>
        <v>#N/A</v>
      </c>
      <c r="H130" s="103" t="e">
        <f>VLOOKUP(D130,'PMS100 (2)'!B:W,22,0)</f>
        <v>#N/A</v>
      </c>
      <c r="I130" s="103" t="e">
        <f>VLOOKUP(D130,'PMS100 (2)'!B:Y,24,0)</f>
        <v>#N/A</v>
      </c>
      <c r="J130" s="103" t="e">
        <f>VLOOKUP(D130,'PMS100 (2)'!B:Z,25,0)</f>
        <v>#N/A</v>
      </c>
      <c r="K130" s="103" t="e">
        <f>VLOOKUP(D130,'PMS100 (2)'!B:AB,27,0)</f>
        <v>#N/A</v>
      </c>
      <c r="L130" s="103" t="e">
        <f>VLOOKUP(D130,'PMS100 (2)'!B:AD,29,0)</f>
        <v>#N/A</v>
      </c>
      <c r="M130" s="103" t="e">
        <f>VLOOKUP(D130,'PMS100 (2)'!B:AF,31,0)</f>
        <v>#N/A</v>
      </c>
      <c r="N130" s="108" t="e">
        <f>IF(F130&gt;1,VLOOKUP(D130,'PMS100 (2)'!B:R,17,FALSE),"")</f>
        <v>#N/A</v>
      </c>
      <c r="O130" s="108" t="e">
        <f>IF(G130&gt;1,VLOOKUP(D130,'PMS100 (2)'!B:T,19,FALSE),"")</f>
        <v>#N/A</v>
      </c>
      <c r="P130" s="108" t="e">
        <f>IF(H130&gt;1,VLOOKUP(D130,'PMS100 (2)'!B:V,21,FALSE),"")</f>
        <v>#N/A</v>
      </c>
      <c r="Q130" s="108" t="e">
        <f>IF(I130&gt;1,VLOOKUP(D130,'PMS100 (2)'!B:X,23,FALSE),"")</f>
        <v>#N/A</v>
      </c>
      <c r="R130" s="108" t="e">
        <f>IF(J130&gt;1,VLOOKUP(D130,'PMS100 (2)'!B:Z,25,FALSE),"/")</f>
        <v>#N/A</v>
      </c>
      <c r="S130" s="108" t="e">
        <f>IF(K130&gt;1,VLOOKUP(D130,'PMS100 (2)'!B:AA,26,FALSE),"")</f>
        <v>#N/A</v>
      </c>
      <c r="T130" s="108" t="e">
        <f>IF(L130&gt;1,VLOOKUP(D130,'PMS100 (2)'!B:AC,28,FALSE),"")</f>
        <v>#N/A</v>
      </c>
      <c r="U130" s="108" t="e">
        <f>IF(M130&gt;1,VLOOKUP(D130,'PMS100 (2)'!B:AE,30,FALSE),"")</f>
        <v>#N/A</v>
      </c>
    </row>
    <row r="131" spans="6:21" x14ac:dyDescent="0.25">
      <c r="F131" s="103" t="e">
        <f>VLOOKUP(D131,'PMS100 (2)'!B:S,18,0)</f>
        <v>#N/A</v>
      </c>
      <c r="G131" s="103" t="e">
        <f>VLOOKUP(D131,'PMS100 (2)'!B:U,20,0)</f>
        <v>#N/A</v>
      </c>
      <c r="H131" s="103" t="e">
        <f>VLOOKUP(D131,'PMS100 (2)'!B:W,22,0)</f>
        <v>#N/A</v>
      </c>
      <c r="I131" s="103" t="e">
        <f>VLOOKUP(D131,'PMS100 (2)'!B:Y,24,0)</f>
        <v>#N/A</v>
      </c>
      <c r="J131" s="103" t="e">
        <f>VLOOKUP(D131,'PMS100 (2)'!B:Z,25,0)</f>
        <v>#N/A</v>
      </c>
      <c r="K131" s="103" t="e">
        <f>VLOOKUP(D131,'PMS100 (2)'!B:AB,27,0)</f>
        <v>#N/A</v>
      </c>
      <c r="L131" s="103" t="e">
        <f>VLOOKUP(D131,'PMS100 (2)'!B:AD,29,0)</f>
        <v>#N/A</v>
      </c>
      <c r="M131" s="103" t="e">
        <f>VLOOKUP(D131,'PMS100 (2)'!B:AF,31,0)</f>
        <v>#N/A</v>
      </c>
      <c r="N131" s="108" t="e">
        <f>IF(F131&gt;1,VLOOKUP(D131,'PMS100 (2)'!B:R,17,FALSE),"")</f>
        <v>#N/A</v>
      </c>
      <c r="O131" s="108" t="e">
        <f>IF(G131&gt;1,VLOOKUP(D131,'PMS100 (2)'!B:T,19,FALSE),"")</f>
        <v>#N/A</v>
      </c>
      <c r="P131" s="108" t="e">
        <f>IF(H131&gt;1,VLOOKUP(D131,'PMS100 (2)'!B:V,21,FALSE),"")</f>
        <v>#N/A</v>
      </c>
      <c r="Q131" s="108" t="e">
        <f>IF(I131&gt;1,VLOOKUP(D131,'PMS100 (2)'!B:X,23,FALSE),"")</f>
        <v>#N/A</v>
      </c>
      <c r="R131" s="108" t="e">
        <f>IF(J131&gt;1,VLOOKUP(D131,'PMS100 (2)'!B:Z,25,FALSE),"/")</f>
        <v>#N/A</v>
      </c>
      <c r="S131" s="108" t="e">
        <f>IF(K131&gt;1,VLOOKUP(D131,'PMS100 (2)'!B:AA,26,FALSE),"")</f>
        <v>#N/A</v>
      </c>
      <c r="T131" s="108" t="e">
        <f>IF(L131&gt;1,VLOOKUP(D131,'PMS100 (2)'!B:AC,28,FALSE),"")</f>
        <v>#N/A</v>
      </c>
      <c r="U131" s="108" t="e">
        <f>IF(M131&gt;1,VLOOKUP(D131,'PMS100 (2)'!B:AE,30,FALSE),"")</f>
        <v>#N/A</v>
      </c>
    </row>
    <row r="132" spans="6:21" x14ac:dyDescent="0.25">
      <c r="F132" s="103" t="e">
        <f>VLOOKUP(D132,'PMS100 (2)'!B:S,18,0)</f>
        <v>#N/A</v>
      </c>
      <c r="G132" s="103" t="e">
        <f>VLOOKUP(D132,'PMS100 (2)'!B:U,20,0)</f>
        <v>#N/A</v>
      </c>
      <c r="H132" s="103" t="e">
        <f>VLOOKUP(D132,'PMS100 (2)'!B:W,22,0)</f>
        <v>#N/A</v>
      </c>
      <c r="I132" s="103" t="e">
        <f>VLOOKUP(D132,'PMS100 (2)'!B:Y,24,0)</f>
        <v>#N/A</v>
      </c>
      <c r="J132" s="103" t="e">
        <f>VLOOKUP(D132,'PMS100 (2)'!B:Z,25,0)</f>
        <v>#N/A</v>
      </c>
      <c r="K132" s="103" t="e">
        <f>VLOOKUP(D132,'PMS100 (2)'!B:AB,27,0)</f>
        <v>#N/A</v>
      </c>
      <c r="L132" s="103" t="e">
        <f>VLOOKUP(D132,'PMS100 (2)'!B:AD,29,0)</f>
        <v>#N/A</v>
      </c>
      <c r="M132" s="103" t="e">
        <f>VLOOKUP(D132,'PMS100 (2)'!B:AF,31,0)</f>
        <v>#N/A</v>
      </c>
      <c r="N132" s="108" t="e">
        <f>IF(F132&gt;1,VLOOKUP(D132,'PMS100 (2)'!B:R,17,FALSE),"")</f>
        <v>#N/A</v>
      </c>
      <c r="O132" s="108" t="e">
        <f>IF(G132&gt;1,VLOOKUP(D132,'PMS100 (2)'!B:T,19,FALSE),"")</f>
        <v>#N/A</v>
      </c>
      <c r="P132" s="108" t="e">
        <f>IF(H132&gt;1,VLOOKUP(D132,'PMS100 (2)'!B:V,21,FALSE),"")</f>
        <v>#N/A</v>
      </c>
      <c r="Q132" s="108" t="e">
        <f>IF(I132&gt;1,VLOOKUP(D132,'PMS100 (2)'!B:X,23,FALSE),"")</f>
        <v>#N/A</v>
      </c>
      <c r="R132" s="108" t="e">
        <f>IF(J132&gt;1,VLOOKUP(D132,'PMS100 (2)'!B:Z,25,FALSE),"/")</f>
        <v>#N/A</v>
      </c>
      <c r="S132" s="108" t="e">
        <f>IF(K132&gt;1,VLOOKUP(D132,'PMS100 (2)'!B:AA,26,FALSE),"")</f>
        <v>#N/A</v>
      </c>
      <c r="T132" s="108" t="e">
        <f>IF(L132&gt;1,VLOOKUP(D132,'PMS100 (2)'!B:AC,28,FALSE),"")</f>
        <v>#N/A</v>
      </c>
      <c r="U132" s="108" t="e">
        <f>IF(M132&gt;1,VLOOKUP(D132,'PMS100 (2)'!B:AE,30,FALSE),"")</f>
        <v>#N/A</v>
      </c>
    </row>
    <row r="133" spans="6:21" x14ac:dyDescent="0.25">
      <c r="F133" s="103" t="e">
        <f>VLOOKUP(D133,'PMS100 (2)'!B:S,18,0)</f>
        <v>#N/A</v>
      </c>
      <c r="G133" s="103" t="e">
        <f>VLOOKUP(D133,'PMS100 (2)'!B:U,20,0)</f>
        <v>#N/A</v>
      </c>
      <c r="H133" s="103" t="e">
        <f>VLOOKUP(D133,'PMS100 (2)'!B:W,22,0)</f>
        <v>#N/A</v>
      </c>
      <c r="I133" s="103" t="e">
        <f>VLOOKUP(D133,'PMS100 (2)'!B:Y,24,0)</f>
        <v>#N/A</v>
      </c>
      <c r="J133" s="103" t="e">
        <f>VLOOKUP(D133,'PMS100 (2)'!B:Z,25,0)</f>
        <v>#N/A</v>
      </c>
      <c r="K133" s="103" t="e">
        <f>VLOOKUP(D133,'PMS100 (2)'!B:AB,27,0)</f>
        <v>#N/A</v>
      </c>
      <c r="L133" s="103" t="e">
        <f>VLOOKUP(D133,'PMS100 (2)'!B:AD,29,0)</f>
        <v>#N/A</v>
      </c>
      <c r="M133" s="103" t="e">
        <f>VLOOKUP(D133,'PMS100 (2)'!B:AF,31,0)</f>
        <v>#N/A</v>
      </c>
      <c r="N133" s="108" t="e">
        <f>IF(F133&gt;1,VLOOKUP(D133,'PMS100 (2)'!B:R,17,FALSE),"")</f>
        <v>#N/A</v>
      </c>
      <c r="O133" s="108" t="e">
        <f>IF(G133&gt;1,VLOOKUP(D133,'PMS100 (2)'!B:T,19,FALSE),"")</f>
        <v>#N/A</v>
      </c>
      <c r="P133" s="108" t="e">
        <f>IF(H133&gt;1,VLOOKUP(D133,'PMS100 (2)'!B:V,21,FALSE),"")</f>
        <v>#N/A</v>
      </c>
      <c r="Q133" s="108" t="e">
        <f>IF(I133&gt;1,VLOOKUP(D133,'PMS100 (2)'!B:X,23,FALSE),"")</f>
        <v>#N/A</v>
      </c>
      <c r="R133" s="108" t="e">
        <f>IF(J133&gt;1,VLOOKUP(D133,'PMS100 (2)'!B:Z,25,FALSE),"/")</f>
        <v>#N/A</v>
      </c>
      <c r="S133" s="108" t="e">
        <f>IF(K133&gt;1,VLOOKUP(D133,'PMS100 (2)'!B:AA,26,FALSE),"")</f>
        <v>#N/A</v>
      </c>
      <c r="T133" s="108" t="e">
        <f>IF(L133&gt;1,VLOOKUP(D133,'PMS100 (2)'!B:AC,28,FALSE),"")</f>
        <v>#N/A</v>
      </c>
      <c r="U133" s="108" t="e">
        <f>IF(M133&gt;1,VLOOKUP(D133,'PMS100 (2)'!B:AE,30,FALSE),"")</f>
        <v>#N/A</v>
      </c>
    </row>
    <row r="134" spans="6:21" x14ac:dyDescent="0.25">
      <c r="F134" s="103" t="e">
        <f>VLOOKUP(D134,'PMS100 (2)'!B:S,18,0)</f>
        <v>#N/A</v>
      </c>
      <c r="G134" s="103" t="e">
        <f>VLOOKUP(D134,'PMS100 (2)'!B:U,20,0)</f>
        <v>#N/A</v>
      </c>
      <c r="H134" s="103" t="e">
        <f>VLOOKUP(D134,'PMS100 (2)'!B:W,22,0)</f>
        <v>#N/A</v>
      </c>
      <c r="I134" s="103" t="e">
        <f>VLOOKUP(D134,'PMS100 (2)'!B:Y,24,0)</f>
        <v>#N/A</v>
      </c>
      <c r="J134" s="103" t="e">
        <f>VLOOKUP(D134,'PMS100 (2)'!B:Z,25,0)</f>
        <v>#N/A</v>
      </c>
      <c r="K134" s="103" t="e">
        <f>VLOOKUP(D134,'PMS100 (2)'!B:AB,27,0)</f>
        <v>#N/A</v>
      </c>
      <c r="L134" s="103" t="e">
        <f>VLOOKUP(D134,'PMS100 (2)'!B:AD,29,0)</f>
        <v>#N/A</v>
      </c>
      <c r="M134" s="103" t="e">
        <f>VLOOKUP(D134,'PMS100 (2)'!B:AF,31,0)</f>
        <v>#N/A</v>
      </c>
      <c r="N134" s="108" t="e">
        <f>IF(F134&gt;1,VLOOKUP(D134,'PMS100 (2)'!B:R,17,FALSE),"")</f>
        <v>#N/A</v>
      </c>
      <c r="O134" s="108" t="e">
        <f>IF(G134&gt;1,VLOOKUP(D134,'PMS100 (2)'!B:T,19,FALSE),"")</f>
        <v>#N/A</v>
      </c>
      <c r="P134" s="108" t="e">
        <f>IF(H134&gt;1,VLOOKUP(D134,'PMS100 (2)'!B:V,21,FALSE),"")</f>
        <v>#N/A</v>
      </c>
      <c r="Q134" s="108" t="e">
        <f>IF(I134&gt;1,VLOOKUP(D134,'PMS100 (2)'!B:X,23,FALSE),"")</f>
        <v>#N/A</v>
      </c>
      <c r="R134" s="108" t="e">
        <f>IF(J134&gt;1,VLOOKUP(D134,'PMS100 (2)'!B:Z,25,FALSE),"/")</f>
        <v>#N/A</v>
      </c>
      <c r="S134" s="108" t="e">
        <f>IF(K134&gt;1,VLOOKUP(D134,'PMS100 (2)'!B:AA,26,FALSE),"")</f>
        <v>#N/A</v>
      </c>
      <c r="T134" s="108" t="e">
        <f>IF(L134&gt;1,VLOOKUP(D134,'PMS100 (2)'!B:AC,28,FALSE),"")</f>
        <v>#N/A</v>
      </c>
      <c r="U134" s="108" t="e">
        <f>IF(M134&gt;1,VLOOKUP(D134,'PMS100 (2)'!B:AE,30,FALSE),"")</f>
        <v>#N/A</v>
      </c>
    </row>
    <row r="135" spans="6:21" x14ac:dyDescent="0.25">
      <c r="F135" s="103" t="e">
        <f>VLOOKUP(D135,'PMS100 (2)'!B:S,18,0)</f>
        <v>#N/A</v>
      </c>
      <c r="G135" s="103" t="e">
        <f>VLOOKUP(D135,'PMS100 (2)'!B:U,20,0)</f>
        <v>#N/A</v>
      </c>
      <c r="H135" s="103" t="e">
        <f>VLOOKUP(D135,'PMS100 (2)'!B:W,22,0)</f>
        <v>#N/A</v>
      </c>
      <c r="I135" s="103" t="e">
        <f>VLOOKUP(D135,'PMS100 (2)'!B:Y,24,0)</f>
        <v>#N/A</v>
      </c>
      <c r="J135" s="103" t="e">
        <f>VLOOKUP(D135,'PMS100 (2)'!B:Z,25,0)</f>
        <v>#N/A</v>
      </c>
      <c r="K135" s="103" t="e">
        <f>VLOOKUP(D135,'PMS100 (2)'!B:AB,27,0)</f>
        <v>#N/A</v>
      </c>
      <c r="L135" s="103" t="e">
        <f>VLOOKUP(D135,'PMS100 (2)'!B:AD,29,0)</f>
        <v>#N/A</v>
      </c>
      <c r="M135" s="103" t="e">
        <f>VLOOKUP(D135,'PMS100 (2)'!B:AF,31,0)</f>
        <v>#N/A</v>
      </c>
      <c r="N135" s="108" t="e">
        <f>IF(F135&gt;1,VLOOKUP(D135,'PMS100 (2)'!B:R,17,FALSE),"")</f>
        <v>#N/A</v>
      </c>
      <c r="O135" s="108" t="e">
        <f>IF(G135&gt;1,VLOOKUP(D135,'PMS100 (2)'!B:T,19,FALSE),"")</f>
        <v>#N/A</v>
      </c>
      <c r="P135" s="108" t="e">
        <f>IF(H135&gt;1,VLOOKUP(D135,'PMS100 (2)'!B:V,21,FALSE),"")</f>
        <v>#N/A</v>
      </c>
      <c r="Q135" s="108" t="e">
        <f>IF(I135&gt;1,VLOOKUP(D135,'PMS100 (2)'!B:X,23,FALSE),"")</f>
        <v>#N/A</v>
      </c>
      <c r="R135" s="108" t="e">
        <f>IF(J135&gt;1,VLOOKUP(D135,'PMS100 (2)'!B:Z,25,FALSE),"/")</f>
        <v>#N/A</v>
      </c>
      <c r="S135" s="108" t="e">
        <f>IF(K135&gt;1,VLOOKUP(D135,'PMS100 (2)'!B:AA,26,FALSE),"")</f>
        <v>#N/A</v>
      </c>
      <c r="T135" s="108" t="e">
        <f>IF(L135&gt;1,VLOOKUP(D135,'PMS100 (2)'!B:AC,28,FALSE),"")</f>
        <v>#N/A</v>
      </c>
      <c r="U135" s="108" t="e">
        <f>IF(M135&gt;1,VLOOKUP(D135,'PMS100 (2)'!B:AE,30,FALSE),"")</f>
        <v>#N/A</v>
      </c>
    </row>
    <row r="136" spans="6:21" x14ac:dyDescent="0.25">
      <c r="F136" s="103" t="e">
        <f>VLOOKUP(D136,'PMS100 (2)'!B:S,18,0)</f>
        <v>#N/A</v>
      </c>
      <c r="G136" s="103" t="e">
        <f>VLOOKUP(D136,'PMS100 (2)'!B:U,20,0)</f>
        <v>#N/A</v>
      </c>
      <c r="H136" s="103" t="e">
        <f>VLOOKUP(D136,'PMS100 (2)'!B:W,22,0)</f>
        <v>#N/A</v>
      </c>
      <c r="I136" s="103" t="e">
        <f>VLOOKUP(D136,'PMS100 (2)'!B:Y,24,0)</f>
        <v>#N/A</v>
      </c>
      <c r="J136" s="103" t="e">
        <f>VLOOKUP(D136,'PMS100 (2)'!B:Z,25,0)</f>
        <v>#N/A</v>
      </c>
      <c r="K136" s="103" t="e">
        <f>VLOOKUP(D136,'PMS100 (2)'!B:AB,27,0)</f>
        <v>#N/A</v>
      </c>
      <c r="L136" s="103" t="e">
        <f>VLOOKUP(D136,'PMS100 (2)'!B:AD,29,0)</f>
        <v>#N/A</v>
      </c>
      <c r="M136" s="103" t="e">
        <f>VLOOKUP(D136,'PMS100 (2)'!B:AF,31,0)</f>
        <v>#N/A</v>
      </c>
      <c r="N136" s="108" t="e">
        <f>IF(F136&gt;1,VLOOKUP(D136,'PMS100 (2)'!B:R,17,FALSE),"")</f>
        <v>#N/A</v>
      </c>
      <c r="O136" s="108" t="e">
        <f>IF(G136&gt;1,VLOOKUP(D136,'PMS100 (2)'!B:T,19,FALSE),"")</f>
        <v>#N/A</v>
      </c>
      <c r="P136" s="108" t="e">
        <f>IF(H136&gt;1,VLOOKUP(D136,'PMS100 (2)'!B:V,21,FALSE),"")</f>
        <v>#N/A</v>
      </c>
      <c r="Q136" s="108" t="e">
        <f>IF(I136&gt;1,VLOOKUP(D136,'PMS100 (2)'!B:X,23,FALSE),"")</f>
        <v>#N/A</v>
      </c>
      <c r="R136" s="108" t="e">
        <f>IF(J136&gt;1,VLOOKUP(D136,'PMS100 (2)'!B:Z,25,FALSE),"/")</f>
        <v>#N/A</v>
      </c>
      <c r="S136" s="108" t="e">
        <f>IF(K136&gt;1,VLOOKUP(D136,'PMS100 (2)'!B:AA,26,FALSE),"")</f>
        <v>#N/A</v>
      </c>
      <c r="T136" s="108" t="e">
        <f>IF(L136&gt;1,VLOOKUP(D136,'PMS100 (2)'!B:AC,28,FALSE),"")</f>
        <v>#N/A</v>
      </c>
      <c r="U136" s="108" t="e">
        <f>IF(M136&gt;1,VLOOKUP(D136,'PMS100 (2)'!B:AE,30,FALSE),"")</f>
        <v>#N/A</v>
      </c>
    </row>
    <row r="137" spans="6:21" x14ac:dyDescent="0.25">
      <c r="F137" s="103" t="e">
        <f>VLOOKUP(D137,'PMS100 (2)'!B:S,18,0)</f>
        <v>#N/A</v>
      </c>
      <c r="G137" s="103" t="e">
        <f>VLOOKUP(D137,'PMS100 (2)'!B:U,20,0)</f>
        <v>#N/A</v>
      </c>
      <c r="H137" s="103" t="e">
        <f>VLOOKUP(D137,'PMS100 (2)'!B:W,22,0)</f>
        <v>#N/A</v>
      </c>
      <c r="I137" s="103" t="e">
        <f>VLOOKUP(D137,'PMS100 (2)'!B:Y,24,0)</f>
        <v>#N/A</v>
      </c>
      <c r="J137" s="103" t="e">
        <f>VLOOKUP(D137,'PMS100 (2)'!B:Z,25,0)</f>
        <v>#N/A</v>
      </c>
      <c r="K137" s="103" t="e">
        <f>VLOOKUP(D137,'PMS100 (2)'!B:AB,27,0)</f>
        <v>#N/A</v>
      </c>
      <c r="L137" s="103" t="e">
        <f>VLOOKUP(D137,'PMS100 (2)'!B:AD,29,0)</f>
        <v>#N/A</v>
      </c>
      <c r="M137" s="103" t="e">
        <f>VLOOKUP(D137,'PMS100 (2)'!B:AF,31,0)</f>
        <v>#N/A</v>
      </c>
      <c r="N137" s="108" t="e">
        <f>IF(F137&gt;1,VLOOKUP(D137,'PMS100 (2)'!B:R,17,FALSE),"")</f>
        <v>#N/A</v>
      </c>
      <c r="O137" s="108" t="e">
        <f>IF(G137&gt;1,VLOOKUP(D137,'PMS100 (2)'!B:T,19,FALSE),"")</f>
        <v>#N/A</v>
      </c>
      <c r="P137" s="108" t="e">
        <f>IF(H137&gt;1,VLOOKUP(D137,'PMS100 (2)'!B:V,21,FALSE),"")</f>
        <v>#N/A</v>
      </c>
      <c r="Q137" s="108" t="e">
        <f>IF(I137&gt;1,VLOOKUP(D137,'PMS100 (2)'!B:X,23,FALSE),"")</f>
        <v>#N/A</v>
      </c>
      <c r="R137" s="108" t="e">
        <f>IF(J137&gt;1,VLOOKUP(D137,'PMS100 (2)'!B:Z,25,FALSE),"/")</f>
        <v>#N/A</v>
      </c>
      <c r="S137" s="108" t="e">
        <f>IF(K137&gt;1,VLOOKUP(D137,'PMS100 (2)'!B:AA,26,FALSE),"")</f>
        <v>#N/A</v>
      </c>
      <c r="T137" s="108" t="e">
        <f>IF(L137&gt;1,VLOOKUP(D137,'PMS100 (2)'!B:AC,28,FALSE),"")</f>
        <v>#N/A</v>
      </c>
      <c r="U137" s="108" t="e">
        <f>IF(M137&gt;1,VLOOKUP(D137,'PMS100 (2)'!B:AE,30,FALSE),"")</f>
        <v>#N/A</v>
      </c>
    </row>
    <row r="138" spans="6:21" x14ac:dyDescent="0.25">
      <c r="F138" s="103" t="e">
        <f>VLOOKUP(D138,'PMS100 (2)'!B:S,18,0)</f>
        <v>#N/A</v>
      </c>
      <c r="G138" s="103" t="e">
        <f>VLOOKUP(D138,'PMS100 (2)'!B:U,20,0)</f>
        <v>#N/A</v>
      </c>
      <c r="H138" s="103" t="e">
        <f>VLOOKUP(D138,'PMS100 (2)'!B:W,22,0)</f>
        <v>#N/A</v>
      </c>
      <c r="I138" s="103" t="e">
        <f>VLOOKUP(D138,'PMS100 (2)'!B:Y,24,0)</f>
        <v>#N/A</v>
      </c>
      <c r="J138" s="103" t="e">
        <f>VLOOKUP(D138,'PMS100 (2)'!B:Z,25,0)</f>
        <v>#N/A</v>
      </c>
      <c r="K138" s="103" t="e">
        <f>VLOOKUP(D138,'PMS100 (2)'!B:AB,27,0)</f>
        <v>#N/A</v>
      </c>
      <c r="L138" s="103" t="e">
        <f>VLOOKUP(D138,'PMS100 (2)'!B:AD,29,0)</f>
        <v>#N/A</v>
      </c>
      <c r="M138" s="103" t="e">
        <f>VLOOKUP(D138,'PMS100 (2)'!B:AF,31,0)</f>
        <v>#N/A</v>
      </c>
      <c r="N138" s="108" t="e">
        <f>IF(F138&gt;1,VLOOKUP(D138,'PMS100 (2)'!B:R,17,FALSE),"")</f>
        <v>#N/A</v>
      </c>
      <c r="O138" s="108" t="e">
        <f>IF(G138&gt;1,VLOOKUP(D138,'PMS100 (2)'!B:T,19,FALSE),"")</f>
        <v>#N/A</v>
      </c>
      <c r="P138" s="108" t="e">
        <f>IF(H138&gt;1,VLOOKUP(D138,'PMS100 (2)'!B:V,21,FALSE),"")</f>
        <v>#N/A</v>
      </c>
      <c r="Q138" s="108" t="e">
        <f>IF(I138&gt;1,VLOOKUP(D138,'PMS100 (2)'!B:X,23,FALSE),"")</f>
        <v>#N/A</v>
      </c>
      <c r="R138" s="108" t="e">
        <f>IF(J138&gt;1,VLOOKUP(D138,'PMS100 (2)'!B:Z,25,FALSE),"/")</f>
        <v>#N/A</v>
      </c>
      <c r="S138" s="108" t="e">
        <f>IF(K138&gt;1,VLOOKUP(D138,'PMS100 (2)'!B:AA,26,FALSE),"")</f>
        <v>#N/A</v>
      </c>
      <c r="T138" s="108" t="e">
        <f>IF(L138&gt;1,VLOOKUP(D138,'PMS100 (2)'!B:AC,28,FALSE),"")</f>
        <v>#N/A</v>
      </c>
      <c r="U138" s="108" t="e">
        <f>IF(M138&gt;1,VLOOKUP(D138,'PMS100 (2)'!B:AE,30,FALSE),"")</f>
        <v>#N/A</v>
      </c>
    </row>
    <row r="139" spans="6:21" x14ac:dyDescent="0.25">
      <c r="F139" s="103" t="e">
        <f>VLOOKUP(D139,'PMS100 (2)'!B:S,18,0)</f>
        <v>#N/A</v>
      </c>
      <c r="G139" s="103" t="e">
        <f>VLOOKUP(D139,'PMS100 (2)'!B:U,20,0)</f>
        <v>#N/A</v>
      </c>
      <c r="H139" s="103" t="e">
        <f>VLOOKUP(D139,'PMS100 (2)'!B:W,22,0)</f>
        <v>#N/A</v>
      </c>
      <c r="I139" s="103" t="e">
        <f>VLOOKUP(D139,'PMS100 (2)'!B:Y,24,0)</f>
        <v>#N/A</v>
      </c>
      <c r="J139" s="103" t="e">
        <f>VLOOKUP(D139,'PMS100 (2)'!B:Z,25,0)</f>
        <v>#N/A</v>
      </c>
      <c r="K139" s="103" t="e">
        <f>VLOOKUP(D139,'PMS100 (2)'!B:AB,27,0)</f>
        <v>#N/A</v>
      </c>
      <c r="L139" s="103" t="e">
        <f>VLOOKUP(D139,'PMS100 (2)'!B:AD,29,0)</f>
        <v>#N/A</v>
      </c>
      <c r="M139" s="103" t="e">
        <f>VLOOKUP(D139,'PMS100 (2)'!B:AF,31,0)</f>
        <v>#N/A</v>
      </c>
      <c r="N139" s="108" t="e">
        <f>IF(F139&gt;1,VLOOKUP(D139,'PMS100 (2)'!B:R,17,FALSE),"")</f>
        <v>#N/A</v>
      </c>
      <c r="O139" s="108" t="e">
        <f>IF(G139&gt;1,VLOOKUP(D139,'PMS100 (2)'!B:T,19,FALSE),"")</f>
        <v>#N/A</v>
      </c>
      <c r="P139" s="108" t="e">
        <f>IF(H139&gt;1,VLOOKUP(D139,'PMS100 (2)'!B:V,21,FALSE),"")</f>
        <v>#N/A</v>
      </c>
      <c r="Q139" s="108" t="e">
        <f>IF(I139&gt;1,VLOOKUP(D139,'PMS100 (2)'!B:X,23,FALSE),"")</f>
        <v>#N/A</v>
      </c>
      <c r="R139" s="108" t="e">
        <f>IF(J139&gt;1,VLOOKUP(D139,'PMS100 (2)'!B:Z,25,FALSE),"/")</f>
        <v>#N/A</v>
      </c>
      <c r="S139" s="108" t="e">
        <f>IF(K139&gt;1,VLOOKUP(D139,'PMS100 (2)'!B:AA,26,FALSE),"")</f>
        <v>#N/A</v>
      </c>
      <c r="T139" s="108" t="e">
        <f>IF(L139&gt;1,VLOOKUP(D139,'PMS100 (2)'!B:AC,28,FALSE),"")</f>
        <v>#N/A</v>
      </c>
      <c r="U139" s="108" t="e">
        <f>IF(M139&gt;1,VLOOKUP(D139,'PMS100 (2)'!B:AE,30,FALSE),"")</f>
        <v>#N/A</v>
      </c>
    </row>
    <row r="140" spans="6:21" x14ac:dyDescent="0.25">
      <c r="F140" s="103" t="e">
        <f>VLOOKUP(D140,'PMS100 (2)'!B:S,18,0)</f>
        <v>#N/A</v>
      </c>
      <c r="G140" s="103" t="e">
        <f>VLOOKUP(D140,'PMS100 (2)'!B:U,20,0)</f>
        <v>#N/A</v>
      </c>
      <c r="H140" s="103" t="e">
        <f>VLOOKUP(D140,'PMS100 (2)'!B:W,22,0)</f>
        <v>#N/A</v>
      </c>
      <c r="I140" s="103" t="e">
        <f>VLOOKUP(D140,'PMS100 (2)'!B:Y,24,0)</f>
        <v>#N/A</v>
      </c>
      <c r="J140" s="103" t="e">
        <f>VLOOKUP(D140,'PMS100 (2)'!B:Z,25,0)</f>
        <v>#N/A</v>
      </c>
      <c r="K140" s="103" t="e">
        <f>VLOOKUP(D140,'PMS100 (2)'!B:AB,27,0)</f>
        <v>#N/A</v>
      </c>
      <c r="L140" s="103" t="e">
        <f>VLOOKUP(D140,'PMS100 (2)'!B:AD,29,0)</f>
        <v>#N/A</v>
      </c>
      <c r="M140" s="103" t="e">
        <f>VLOOKUP(D140,'PMS100 (2)'!B:AF,31,0)</f>
        <v>#N/A</v>
      </c>
      <c r="N140" s="108" t="e">
        <f>IF(F140&gt;1,VLOOKUP(D140,'PMS100 (2)'!B:R,17,FALSE),"")</f>
        <v>#N/A</v>
      </c>
      <c r="O140" s="108" t="e">
        <f>IF(G140&gt;1,VLOOKUP(D140,'PMS100 (2)'!B:T,19,FALSE),"")</f>
        <v>#N/A</v>
      </c>
      <c r="P140" s="108" t="e">
        <f>IF(H140&gt;1,VLOOKUP(D140,'PMS100 (2)'!B:V,21,FALSE),"")</f>
        <v>#N/A</v>
      </c>
      <c r="Q140" s="108" t="e">
        <f>IF(I140&gt;1,VLOOKUP(D140,'PMS100 (2)'!B:X,23,FALSE),"")</f>
        <v>#N/A</v>
      </c>
      <c r="R140" s="108" t="e">
        <f>IF(J140&gt;1,VLOOKUP(D140,'PMS100 (2)'!B:Z,25,FALSE),"/")</f>
        <v>#N/A</v>
      </c>
      <c r="S140" s="108" t="e">
        <f>IF(K140&gt;1,VLOOKUP(D140,'PMS100 (2)'!B:AA,26,FALSE),"")</f>
        <v>#N/A</v>
      </c>
      <c r="T140" s="108" t="e">
        <f>IF(L140&gt;1,VLOOKUP(D140,'PMS100 (2)'!B:AC,28,FALSE),"")</f>
        <v>#N/A</v>
      </c>
      <c r="U140" s="108" t="e">
        <f>IF(M140&gt;1,VLOOKUP(D140,'PMS100 (2)'!B:AE,30,FALSE),"")</f>
        <v>#N/A</v>
      </c>
    </row>
    <row r="141" spans="6:21" x14ac:dyDescent="0.25">
      <c r="F141" s="103" t="e">
        <f>VLOOKUP(D141,'PMS100 (2)'!B:S,18,0)</f>
        <v>#N/A</v>
      </c>
      <c r="G141" s="103" t="e">
        <f>VLOOKUP(D141,'PMS100 (2)'!B:U,20,0)</f>
        <v>#N/A</v>
      </c>
      <c r="H141" s="103" t="e">
        <f>VLOOKUP(D141,'PMS100 (2)'!B:W,22,0)</f>
        <v>#N/A</v>
      </c>
      <c r="I141" s="103" t="e">
        <f>VLOOKUP(D141,'PMS100 (2)'!B:Y,24,0)</f>
        <v>#N/A</v>
      </c>
      <c r="J141" s="103" t="e">
        <f>VLOOKUP(D141,'PMS100 (2)'!B:Z,25,0)</f>
        <v>#N/A</v>
      </c>
      <c r="K141" s="103" t="e">
        <f>VLOOKUP(D141,'PMS100 (2)'!B:AB,27,0)</f>
        <v>#N/A</v>
      </c>
      <c r="L141" s="103" t="e">
        <f>VLOOKUP(D141,'PMS100 (2)'!B:AD,29,0)</f>
        <v>#N/A</v>
      </c>
      <c r="M141" s="103" t="e">
        <f>VLOOKUP(D141,'PMS100 (2)'!B:AF,31,0)</f>
        <v>#N/A</v>
      </c>
      <c r="N141" s="108" t="e">
        <f>IF(F141&gt;1,VLOOKUP(D141,'PMS100 (2)'!B:R,17,FALSE),"")</f>
        <v>#N/A</v>
      </c>
      <c r="O141" s="108" t="e">
        <f>IF(G141&gt;1,VLOOKUP(D141,'PMS100 (2)'!B:T,19,FALSE),"")</f>
        <v>#N/A</v>
      </c>
      <c r="P141" s="108" t="e">
        <f>IF(H141&gt;1,VLOOKUP(D141,'PMS100 (2)'!B:V,21,FALSE),"")</f>
        <v>#N/A</v>
      </c>
      <c r="Q141" s="108" t="e">
        <f>IF(I141&gt;1,VLOOKUP(D141,'PMS100 (2)'!B:X,23,FALSE),"")</f>
        <v>#N/A</v>
      </c>
      <c r="R141" s="108" t="e">
        <f>IF(J141&gt;1,VLOOKUP(D141,'PMS100 (2)'!B:Z,25,FALSE),"/")</f>
        <v>#N/A</v>
      </c>
      <c r="S141" s="108" t="e">
        <f>IF(K141&gt;1,VLOOKUP(D141,'PMS100 (2)'!B:AA,26,FALSE),"")</f>
        <v>#N/A</v>
      </c>
      <c r="T141" s="108" t="e">
        <f>IF(L141&gt;1,VLOOKUP(D141,'PMS100 (2)'!B:AC,28,FALSE),"")</f>
        <v>#N/A</v>
      </c>
      <c r="U141" s="108" t="e">
        <f>IF(M141&gt;1,VLOOKUP(D141,'PMS100 (2)'!B:AE,30,FALSE),"")</f>
        <v>#N/A</v>
      </c>
    </row>
    <row r="142" spans="6:21" x14ac:dyDescent="0.25">
      <c r="F142" s="103" t="e">
        <f>VLOOKUP(D142,'PMS100 (2)'!B:S,18,0)</f>
        <v>#N/A</v>
      </c>
      <c r="G142" s="103" t="e">
        <f>VLOOKUP(D142,'PMS100 (2)'!B:U,20,0)</f>
        <v>#N/A</v>
      </c>
      <c r="H142" s="103" t="e">
        <f>VLOOKUP(D142,'PMS100 (2)'!B:W,22,0)</f>
        <v>#N/A</v>
      </c>
      <c r="I142" s="103" t="e">
        <f>VLOOKUP(D142,'PMS100 (2)'!B:Y,24,0)</f>
        <v>#N/A</v>
      </c>
      <c r="J142" s="103" t="e">
        <f>VLOOKUP(D142,'PMS100 (2)'!B:Z,25,0)</f>
        <v>#N/A</v>
      </c>
      <c r="K142" s="103" t="e">
        <f>VLOOKUP(D142,'PMS100 (2)'!B:AB,27,0)</f>
        <v>#N/A</v>
      </c>
      <c r="L142" s="103" t="e">
        <f>VLOOKUP(D142,'PMS100 (2)'!B:AD,29,0)</f>
        <v>#N/A</v>
      </c>
      <c r="M142" s="103" t="e">
        <f>VLOOKUP(D142,'PMS100 (2)'!B:AF,31,0)</f>
        <v>#N/A</v>
      </c>
      <c r="N142" s="108" t="e">
        <f>IF(F142&gt;1,VLOOKUP(D142,'PMS100 (2)'!B:R,17,FALSE),"")</f>
        <v>#N/A</v>
      </c>
      <c r="O142" s="108" t="e">
        <f>IF(G142&gt;1,VLOOKUP(D142,'PMS100 (2)'!B:T,19,FALSE),"")</f>
        <v>#N/A</v>
      </c>
      <c r="P142" s="108" t="e">
        <f>IF(H142&gt;1,VLOOKUP(D142,'PMS100 (2)'!B:V,21,FALSE),"")</f>
        <v>#N/A</v>
      </c>
      <c r="Q142" s="108" t="e">
        <f>IF(I142&gt;1,VLOOKUP(D142,'PMS100 (2)'!B:X,23,FALSE),"")</f>
        <v>#N/A</v>
      </c>
      <c r="R142" s="108" t="e">
        <f>IF(J142&gt;1,VLOOKUP(D142,'PMS100 (2)'!B:Z,25,FALSE),"/")</f>
        <v>#N/A</v>
      </c>
      <c r="S142" s="108" t="e">
        <f>IF(K142&gt;1,VLOOKUP(D142,'PMS100 (2)'!B:AA,26,FALSE),"")</f>
        <v>#N/A</v>
      </c>
      <c r="T142" s="108" t="e">
        <f>IF(L142&gt;1,VLOOKUP(D142,'PMS100 (2)'!B:AC,28,FALSE),"")</f>
        <v>#N/A</v>
      </c>
      <c r="U142" s="108" t="e">
        <f>IF(M142&gt;1,VLOOKUP(D142,'PMS100 (2)'!B:AE,30,FALSE),"")</f>
        <v>#N/A</v>
      </c>
    </row>
    <row r="143" spans="6:21" x14ac:dyDescent="0.25">
      <c r="F143" s="103" t="e">
        <f>VLOOKUP(D143,'PMS100 (2)'!B:S,18,0)</f>
        <v>#N/A</v>
      </c>
      <c r="G143" s="103" t="e">
        <f>VLOOKUP(D143,'PMS100 (2)'!B:U,20,0)</f>
        <v>#N/A</v>
      </c>
      <c r="H143" s="103" t="e">
        <f>VLOOKUP(D143,'PMS100 (2)'!B:W,22,0)</f>
        <v>#N/A</v>
      </c>
      <c r="I143" s="103" t="e">
        <f>VLOOKUP(D143,'PMS100 (2)'!B:Y,24,0)</f>
        <v>#N/A</v>
      </c>
      <c r="J143" s="103" t="e">
        <f>VLOOKUP(D143,'PMS100 (2)'!B:Z,25,0)</f>
        <v>#N/A</v>
      </c>
      <c r="K143" s="103" t="e">
        <f>VLOOKUP(D143,'PMS100 (2)'!B:AB,27,0)</f>
        <v>#N/A</v>
      </c>
      <c r="L143" s="103" t="e">
        <f>VLOOKUP(D143,'PMS100 (2)'!B:AD,29,0)</f>
        <v>#N/A</v>
      </c>
      <c r="M143" s="103" t="e">
        <f>VLOOKUP(D143,'PMS100 (2)'!B:AF,31,0)</f>
        <v>#N/A</v>
      </c>
      <c r="N143" s="108" t="e">
        <f>IF(F143&gt;1,VLOOKUP(D143,'PMS100 (2)'!B:R,17,FALSE),"")</f>
        <v>#N/A</v>
      </c>
      <c r="O143" s="108" t="e">
        <f>IF(G143&gt;1,VLOOKUP(D143,'PMS100 (2)'!B:T,19,FALSE),"")</f>
        <v>#N/A</v>
      </c>
      <c r="P143" s="108" t="e">
        <f>IF(H143&gt;1,VLOOKUP(D143,'PMS100 (2)'!B:V,21,FALSE),"")</f>
        <v>#N/A</v>
      </c>
      <c r="Q143" s="108" t="e">
        <f>IF(I143&gt;1,VLOOKUP(D143,'PMS100 (2)'!B:X,23,FALSE),"")</f>
        <v>#N/A</v>
      </c>
      <c r="R143" s="108" t="e">
        <f>IF(J143&gt;1,VLOOKUP(D143,'PMS100 (2)'!B:Z,25,FALSE),"/")</f>
        <v>#N/A</v>
      </c>
      <c r="S143" s="108" t="e">
        <f>IF(K143&gt;1,VLOOKUP(D143,'PMS100 (2)'!B:AA,26,FALSE),"")</f>
        <v>#N/A</v>
      </c>
      <c r="T143" s="108" t="e">
        <f>IF(L143&gt;1,VLOOKUP(D143,'PMS100 (2)'!B:AC,28,FALSE),"")</f>
        <v>#N/A</v>
      </c>
      <c r="U143" s="108" t="e">
        <f>IF(M143&gt;1,VLOOKUP(D143,'PMS100 (2)'!B:AE,30,FALSE),"")</f>
        <v>#N/A</v>
      </c>
    </row>
    <row r="144" spans="6:21" x14ac:dyDescent="0.25">
      <c r="F144" s="103" t="e">
        <f>VLOOKUP(D144,'PMS100 (2)'!B:S,18,0)</f>
        <v>#N/A</v>
      </c>
      <c r="G144" s="103" t="e">
        <f>VLOOKUP(D144,'PMS100 (2)'!B:U,20,0)</f>
        <v>#N/A</v>
      </c>
      <c r="H144" s="103" t="e">
        <f>VLOOKUP(D144,'PMS100 (2)'!B:W,22,0)</f>
        <v>#N/A</v>
      </c>
      <c r="I144" s="103" t="e">
        <f>VLOOKUP(D144,'PMS100 (2)'!B:Y,24,0)</f>
        <v>#N/A</v>
      </c>
      <c r="J144" s="103" t="e">
        <f>VLOOKUP(D144,'PMS100 (2)'!B:Z,25,0)</f>
        <v>#N/A</v>
      </c>
      <c r="K144" s="103" t="e">
        <f>VLOOKUP(D144,'PMS100 (2)'!B:AB,27,0)</f>
        <v>#N/A</v>
      </c>
      <c r="L144" s="103" t="e">
        <f>VLOOKUP(D144,'PMS100 (2)'!B:AD,29,0)</f>
        <v>#N/A</v>
      </c>
      <c r="M144" s="103" t="e">
        <f>VLOOKUP(D144,'PMS100 (2)'!B:AF,31,0)</f>
        <v>#N/A</v>
      </c>
      <c r="N144" s="108" t="e">
        <f>IF(F144&gt;1,VLOOKUP(D144,'PMS100 (2)'!B:R,17,FALSE),"")</f>
        <v>#N/A</v>
      </c>
      <c r="O144" s="108" t="e">
        <f>IF(G144&gt;1,VLOOKUP(D144,'PMS100 (2)'!B:T,19,FALSE),"")</f>
        <v>#N/A</v>
      </c>
      <c r="P144" s="108" t="e">
        <f>IF(H144&gt;1,VLOOKUP(D144,'PMS100 (2)'!B:V,21,FALSE),"")</f>
        <v>#N/A</v>
      </c>
      <c r="Q144" s="108" t="e">
        <f>IF(I144&gt;1,VLOOKUP(D144,'PMS100 (2)'!B:X,23,FALSE),"")</f>
        <v>#N/A</v>
      </c>
      <c r="R144" s="108" t="e">
        <f>IF(J144&gt;1,VLOOKUP(D144,'PMS100 (2)'!B:Z,25,FALSE),"/")</f>
        <v>#N/A</v>
      </c>
      <c r="S144" s="108" t="e">
        <f>IF(K144&gt;1,VLOOKUP(D144,'PMS100 (2)'!B:AA,26,FALSE),"")</f>
        <v>#N/A</v>
      </c>
      <c r="T144" s="108" t="e">
        <f>IF(L144&gt;1,VLOOKUP(D144,'PMS100 (2)'!B:AC,28,FALSE),"")</f>
        <v>#N/A</v>
      </c>
      <c r="U144" s="108" t="e">
        <f>IF(M144&gt;1,VLOOKUP(D144,'PMS100 (2)'!B:AE,30,FALSE),"")</f>
        <v>#N/A</v>
      </c>
    </row>
    <row r="145" spans="6:21" x14ac:dyDescent="0.25">
      <c r="F145" s="103" t="e">
        <f>VLOOKUP(D145,'PMS100 (2)'!B:S,18,0)</f>
        <v>#N/A</v>
      </c>
      <c r="G145" s="103" t="e">
        <f>VLOOKUP(D145,'PMS100 (2)'!B:U,20,0)</f>
        <v>#N/A</v>
      </c>
      <c r="H145" s="103" t="e">
        <f>VLOOKUP(D145,'PMS100 (2)'!B:W,22,0)</f>
        <v>#N/A</v>
      </c>
      <c r="I145" s="103" t="e">
        <f>VLOOKUP(D145,'PMS100 (2)'!B:Y,24,0)</f>
        <v>#N/A</v>
      </c>
      <c r="J145" s="103" t="e">
        <f>VLOOKUP(D145,'PMS100 (2)'!B:Z,25,0)</f>
        <v>#N/A</v>
      </c>
      <c r="K145" s="103" t="e">
        <f>VLOOKUP(D145,'PMS100 (2)'!B:AB,27,0)</f>
        <v>#N/A</v>
      </c>
      <c r="L145" s="103" t="e">
        <f>VLOOKUP(D145,'PMS100 (2)'!B:AD,29,0)</f>
        <v>#N/A</v>
      </c>
      <c r="M145" s="103" t="e">
        <f>VLOOKUP(D145,'PMS100 (2)'!B:AF,31,0)</f>
        <v>#N/A</v>
      </c>
      <c r="N145" s="108" t="e">
        <f>IF(F145&gt;1,VLOOKUP(D145,'PMS100 (2)'!B:R,17,FALSE),"")</f>
        <v>#N/A</v>
      </c>
      <c r="O145" s="108" t="e">
        <f>IF(G145&gt;1,VLOOKUP(D145,'PMS100 (2)'!B:T,19,FALSE),"")</f>
        <v>#N/A</v>
      </c>
      <c r="P145" s="108" t="e">
        <f>IF(H145&gt;1,VLOOKUP(D145,'PMS100 (2)'!B:V,21,FALSE),"")</f>
        <v>#N/A</v>
      </c>
      <c r="Q145" s="108" t="e">
        <f>IF(I145&gt;1,VLOOKUP(D145,'PMS100 (2)'!B:X,23,FALSE),"")</f>
        <v>#N/A</v>
      </c>
      <c r="R145" s="108" t="e">
        <f>IF(J145&gt;1,VLOOKUP(D145,'PMS100 (2)'!B:Z,25,FALSE),"/")</f>
        <v>#N/A</v>
      </c>
      <c r="S145" s="108" t="e">
        <f>IF(K145&gt;1,VLOOKUP(D145,'PMS100 (2)'!B:AA,26,FALSE),"")</f>
        <v>#N/A</v>
      </c>
      <c r="T145" s="108" t="e">
        <f>IF(L145&gt;1,VLOOKUP(D145,'PMS100 (2)'!B:AC,28,FALSE),"")</f>
        <v>#N/A</v>
      </c>
      <c r="U145" s="108" t="e">
        <f>IF(M145&gt;1,VLOOKUP(D145,'PMS100 (2)'!B:AE,30,FALSE),"")</f>
        <v>#N/A</v>
      </c>
    </row>
    <row r="146" spans="6:21" x14ac:dyDescent="0.25">
      <c r="F146" s="103" t="e">
        <f>VLOOKUP(D146,'PMS100 (2)'!B:S,18,0)</f>
        <v>#N/A</v>
      </c>
      <c r="G146" s="103" t="e">
        <f>VLOOKUP(D146,'PMS100 (2)'!B:U,20,0)</f>
        <v>#N/A</v>
      </c>
      <c r="H146" s="103" t="e">
        <f>VLOOKUP(D146,'PMS100 (2)'!B:W,22,0)</f>
        <v>#N/A</v>
      </c>
      <c r="I146" s="103" t="e">
        <f>VLOOKUP(D146,'PMS100 (2)'!B:Y,24,0)</f>
        <v>#N/A</v>
      </c>
      <c r="J146" s="103" t="e">
        <f>VLOOKUP(D146,'PMS100 (2)'!B:Z,25,0)</f>
        <v>#N/A</v>
      </c>
      <c r="K146" s="103" t="e">
        <f>VLOOKUP(D146,'PMS100 (2)'!B:AB,27,0)</f>
        <v>#N/A</v>
      </c>
      <c r="L146" s="103" t="e">
        <f>VLOOKUP(D146,'PMS100 (2)'!B:AD,29,0)</f>
        <v>#N/A</v>
      </c>
      <c r="M146" s="103" t="e">
        <f>VLOOKUP(D146,'PMS100 (2)'!B:AF,31,0)</f>
        <v>#N/A</v>
      </c>
      <c r="N146" s="108" t="e">
        <f>IF(F146&gt;1,VLOOKUP(D146,'PMS100 (2)'!B:R,17,FALSE),"")</f>
        <v>#N/A</v>
      </c>
      <c r="O146" s="108" t="e">
        <f>IF(G146&gt;1,VLOOKUP(D146,'PMS100 (2)'!B:T,19,FALSE),"")</f>
        <v>#N/A</v>
      </c>
      <c r="P146" s="108" t="e">
        <f>IF(H146&gt;1,VLOOKUP(D146,'PMS100 (2)'!B:V,21,FALSE),"")</f>
        <v>#N/A</v>
      </c>
      <c r="Q146" s="108" t="e">
        <f>IF(I146&gt;1,VLOOKUP(D146,'PMS100 (2)'!B:X,23,FALSE),"")</f>
        <v>#N/A</v>
      </c>
      <c r="R146" s="108" t="e">
        <f>IF(J146&gt;1,VLOOKUP(D146,'PMS100 (2)'!B:Z,25,FALSE),"/")</f>
        <v>#N/A</v>
      </c>
      <c r="S146" s="108" t="e">
        <f>IF(K146&gt;1,VLOOKUP(D146,'PMS100 (2)'!B:AA,26,FALSE),"")</f>
        <v>#N/A</v>
      </c>
      <c r="T146" s="108" t="e">
        <f>IF(L146&gt;1,VLOOKUP(D146,'PMS100 (2)'!B:AC,28,FALSE),"")</f>
        <v>#N/A</v>
      </c>
      <c r="U146" s="108" t="e">
        <f>IF(M146&gt;1,VLOOKUP(D146,'PMS100 (2)'!B:AE,30,FALSE),"")</f>
        <v>#N/A</v>
      </c>
    </row>
    <row r="147" spans="6:21" x14ac:dyDescent="0.25">
      <c r="F147" s="103" t="e">
        <f>VLOOKUP(D147,'PMS100 (2)'!B:S,18,0)</f>
        <v>#N/A</v>
      </c>
      <c r="G147" s="103" t="e">
        <f>VLOOKUP(D147,'PMS100 (2)'!B:U,20,0)</f>
        <v>#N/A</v>
      </c>
      <c r="H147" s="103" t="e">
        <f>VLOOKUP(D147,'PMS100 (2)'!B:W,22,0)</f>
        <v>#N/A</v>
      </c>
      <c r="I147" s="103" t="e">
        <f>VLOOKUP(D147,'PMS100 (2)'!B:Y,24,0)</f>
        <v>#N/A</v>
      </c>
      <c r="J147" s="103" t="e">
        <f>VLOOKUP(D147,'PMS100 (2)'!B:Z,25,0)</f>
        <v>#N/A</v>
      </c>
      <c r="K147" s="103" t="e">
        <f>VLOOKUP(D147,'PMS100 (2)'!B:AB,27,0)</f>
        <v>#N/A</v>
      </c>
      <c r="L147" s="103" t="e">
        <f>VLOOKUP(D147,'PMS100 (2)'!B:AD,29,0)</f>
        <v>#N/A</v>
      </c>
      <c r="M147" s="103" t="e">
        <f>VLOOKUP(D147,'PMS100 (2)'!B:AF,31,0)</f>
        <v>#N/A</v>
      </c>
      <c r="N147" s="108" t="e">
        <f>IF(F147&gt;1,VLOOKUP(D147,'PMS100 (2)'!B:R,17,FALSE),"")</f>
        <v>#N/A</v>
      </c>
      <c r="O147" s="108" t="e">
        <f>IF(G147&gt;1,VLOOKUP(D147,'PMS100 (2)'!B:T,19,FALSE),"")</f>
        <v>#N/A</v>
      </c>
      <c r="P147" s="108" t="e">
        <f>IF(H147&gt;1,VLOOKUP(D147,'PMS100 (2)'!B:V,21,FALSE),"")</f>
        <v>#N/A</v>
      </c>
      <c r="Q147" s="108" t="e">
        <f>IF(I147&gt;1,VLOOKUP(D147,'PMS100 (2)'!B:X,23,FALSE),"")</f>
        <v>#N/A</v>
      </c>
      <c r="R147" s="108" t="e">
        <f>IF(J147&gt;1,VLOOKUP(D147,'PMS100 (2)'!B:Z,25,FALSE),"/")</f>
        <v>#N/A</v>
      </c>
      <c r="S147" s="108" t="e">
        <f>IF(K147&gt;1,VLOOKUP(D147,'PMS100 (2)'!B:AA,26,FALSE),"")</f>
        <v>#N/A</v>
      </c>
      <c r="T147" s="108" t="e">
        <f>IF(L147&gt;1,VLOOKUP(D147,'PMS100 (2)'!B:AC,28,FALSE),"")</f>
        <v>#N/A</v>
      </c>
      <c r="U147" s="108" t="e">
        <f>IF(M147&gt;1,VLOOKUP(D147,'PMS100 (2)'!B:AE,30,FALSE),"")</f>
        <v>#N/A</v>
      </c>
    </row>
    <row r="148" spans="6:21" x14ac:dyDescent="0.25">
      <c r="F148" s="103" t="e">
        <f>VLOOKUP(D148,'PMS100 (2)'!B:S,18,0)</f>
        <v>#N/A</v>
      </c>
      <c r="G148" s="103" t="e">
        <f>VLOOKUP(D148,'PMS100 (2)'!B:U,20,0)</f>
        <v>#N/A</v>
      </c>
      <c r="H148" s="103" t="e">
        <f>VLOOKUP(D148,'PMS100 (2)'!B:W,22,0)</f>
        <v>#N/A</v>
      </c>
      <c r="I148" s="103" t="e">
        <f>VLOOKUP(D148,'PMS100 (2)'!B:Y,24,0)</f>
        <v>#N/A</v>
      </c>
      <c r="J148" s="103" t="e">
        <f>VLOOKUP(D148,'PMS100 (2)'!B:Z,25,0)</f>
        <v>#N/A</v>
      </c>
      <c r="K148" s="103" t="e">
        <f>VLOOKUP(D148,'PMS100 (2)'!B:AB,27,0)</f>
        <v>#N/A</v>
      </c>
      <c r="L148" s="103" t="e">
        <f>VLOOKUP(D148,'PMS100 (2)'!B:AD,29,0)</f>
        <v>#N/A</v>
      </c>
      <c r="M148" s="103" t="e">
        <f>VLOOKUP(D148,'PMS100 (2)'!B:AF,31,0)</f>
        <v>#N/A</v>
      </c>
      <c r="N148" s="108" t="e">
        <f>IF(F148&gt;1,VLOOKUP(D148,'PMS100 (2)'!B:R,17,FALSE),"")</f>
        <v>#N/A</v>
      </c>
      <c r="O148" s="108" t="e">
        <f>IF(G148&gt;1,VLOOKUP(D148,'PMS100 (2)'!B:T,19,FALSE),"")</f>
        <v>#N/A</v>
      </c>
      <c r="P148" s="108" t="e">
        <f>IF(H148&gt;1,VLOOKUP(D148,'PMS100 (2)'!B:V,21,FALSE),"")</f>
        <v>#N/A</v>
      </c>
      <c r="Q148" s="108" t="e">
        <f>IF(I148&gt;1,VLOOKUP(D148,'PMS100 (2)'!B:X,23,FALSE),"")</f>
        <v>#N/A</v>
      </c>
      <c r="R148" s="108" t="e">
        <f>IF(J148&gt;1,VLOOKUP(D148,'PMS100 (2)'!B:Z,25,FALSE),"/")</f>
        <v>#N/A</v>
      </c>
      <c r="S148" s="108" t="e">
        <f>IF(K148&gt;1,VLOOKUP(D148,'PMS100 (2)'!B:AA,26,FALSE),"")</f>
        <v>#N/A</v>
      </c>
      <c r="T148" s="108" t="e">
        <f>IF(L148&gt;1,VLOOKUP(D148,'PMS100 (2)'!B:AC,28,FALSE),"")</f>
        <v>#N/A</v>
      </c>
      <c r="U148" s="108" t="e">
        <f>IF(M148&gt;1,VLOOKUP(D148,'PMS100 (2)'!B:AE,30,FALSE),"")</f>
        <v>#N/A</v>
      </c>
    </row>
    <row r="149" spans="6:21" x14ac:dyDescent="0.25">
      <c r="F149" s="103" t="e">
        <f>VLOOKUP(D149,'PMS100 (2)'!B:S,18,0)</f>
        <v>#N/A</v>
      </c>
      <c r="G149" s="103" t="e">
        <f>VLOOKUP(D149,'PMS100 (2)'!B:U,20,0)</f>
        <v>#N/A</v>
      </c>
      <c r="H149" s="103" t="e">
        <f>VLOOKUP(D149,'PMS100 (2)'!B:W,22,0)</f>
        <v>#N/A</v>
      </c>
      <c r="I149" s="103" t="e">
        <f>VLOOKUP(D149,'PMS100 (2)'!B:Y,24,0)</f>
        <v>#N/A</v>
      </c>
      <c r="J149" s="103" t="e">
        <f>VLOOKUP(D149,'PMS100 (2)'!B:Z,25,0)</f>
        <v>#N/A</v>
      </c>
      <c r="K149" s="103" t="e">
        <f>VLOOKUP(D149,'PMS100 (2)'!B:AB,27,0)</f>
        <v>#N/A</v>
      </c>
      <c r="L149" s="103" t="e">
        <f>VLOOKUP(D149,'PMS100 (2)'!B:AD,29,0)</f>
        <v>#N/A</v>
      </c>
      <c r="M149" s="103" t="e">
        <f>VLOOKUP(D149,'PMS100 (2)'!B:AF,31,0)</f>
        <v>#N/A</v>
      </c>
      <c r="N149" s="108" t="e">
        <f>IF(F149&gt;1,VLOOKUP(D149,'PMS100 (2)'!B:R,17,FALSE),"")</f>
        <v>#N/A</v>
      </c>
      <c r="O149" s="108" t="e">
        <f>IF(G149&gt;1,VLOOKUP(D149,'PMS100 (2)'!B:T,19,FALSE),"")</f>
        <v>#N/A</v>
      </c>
      <c r="P149" s="108" t="e">
        <f>IF(H149&gt;1,VLOOKUP(D149,'PMS100 (2)'!B:V,21,FALSE),"")</f>
        <v>#N/A</v>
      </c>
      <c r="Q149" s="108" t="e">
        <f>IF(I149&gt;1,VLOOKUP(D149,'PMS100 (2)'!B:X,23,FALSE),"")</f>
        <v>#N/A</v>
      </c>
      <c r="R149" s="108" t="e">
        <f>IF(J149&gt;1,VLOOKUP(D149,'PMS100 (2)'!B:Z,25,FALSE),"/")</f>
        <v>#N/A</v>
      </c>
      <c r="S149" s="108" t="e">
        <f>IF(K149&gt;1,VLOOKUP(D149,'PMS100 (2)'!B:AA,26,FALSE),"")</f>
        <v>#N/A</v>
      </c>
      <c r="T149" s="108" t="e">
        <f>IF(L149&gt;1,VLOOKUP(D149,'PMS100 (2)'!B:AC,28,FALSE),"")</f>
        <v>#N/A</v>
      </c>
      <c r="U149" s="108" t="e">
        <f>IF(M149&gt;1,VLOOKUP(D149,'PMS100 (2)'!B:AE,30,FALSE),"")</f>
        <v>#N/A</v>
      </c>
    </row>
    <row r="150" spans="6:21" x14ac:dyDescent="0.25">
      <c r="F150" s="103" t="e">
        <f>VLOOKUP(D150,'PMS100 (2)'!B:S,18,0)</f>
        <v>#N/A</v>
      </c>
      <c r="G150" s="103" t="e">
        <f>VLOOKUP(D150,'PMS100 (2)'!B:U,20,0)</f>
        <v>#N/A</v>
      </c>
      <c r="H150" s="103" t="e">
        <f>VLOOKUP(D150,'PMS100 (2)'!B:W,22,0)</f>
        <v>#N/A</v>
      </c>
      <c r="I150" s="103" t="e">
        <f>VLOOKUP(D150,'PMS100 (2)'!B:Y,24,0)</f>
        <v>#N/A</v>
      </c>
      <c r="J150" s="103" t="e">
        <f>VLOOKUP(D150,'PMS100 (2)'!B:Z,25,0)</f>
        <v>#N/A</v>
      </c>
      <c r="K150" s="103" t="e">
        <f>VLOOKUP(D150,'PMS100 (2)'!B:AB,27,0)</f>
        <v>#N/A</v>
      </c>
      <c r="L150" s="103" t="e">
        <f>VLOOKUP(D150,'PMS100 (2)'!B:AD,29,0)</f>
        <v>#N/A</v>
      </c>
      <c r="M150" s="103" t="e">
        <f>VLOOKUP(D150,'PMS100 (2)'!B:AF,31,0)</f>
        <v>#N/A</v>
      </c>
      <c r="N150" s="108" t="e">
        <f>IF(F150&gt;1,VLOOKUP(D150,'PMS100 (2)'!B:R,17,FALSE),"")</f>
        <v>#N/A</v>
      </c>
      <c r="O150" s="108" t="e">
        <f>IF(G150&gt;1,VLOOKUP(D150,'PMS100 (2)'!B:T,19,FALSE),"")</f>
        <v>#N/A</v>
      </c>
      <c r="P150" s="108" t="e">
        <f>IF(H150&gt;1,VLOOKUP(D150,'PMS100 (2)'!B:V,21,FALSE),"")</f>
        <v>#N/A</v>
      </c>
      <c r="Q150" s="108" t="e">
        <f>IF(I150&gt;1,VLOOKUP(D150,'PMS100 (2)'!B:X,23,FALSE),"")</f>
        <v>#N/A</v>
      </c>
      <c r="R150" s="108" t="e">
        <f>IF(J150&gt;1,VLOOKUP(D150,'PMS100 (2)'!B:Z,25,FALSE),"/")</f>
        <v>#N/A</v>
      </c>
      <c r="S150" s="108" t="e">
        <f>IF(K150&gt;1,VLOOKUP(D150,'PMS100 (2)'!B:AA,26,FALSE),"")</f>
        <v>#N/A</v>
      </c>
      <c r="T150" s="108" t="e">
        <f>IF(L150&gt;1,VLOOKUP(D150,'PMS100 (2)'!B:AC,28,FALSE),"")</f>
        <v>#N/A</v>
      </c>
      <c r="U150" s="108" t="e">
        <f>IF(M150&gt;1,VLOOKUP(D150,'PMS100 (2)'!B:AE,30,FALSE),"")</f>
        <v>#N/A</v>
      </c>
    </row>
    <row r="151" spans="6:21" x14ac:dyDescent="0.25">
      <c r="F151" s="103" t="e">
        <f>VLOOKUP(D151,'PMS100 (2)'!B:S,18,0)</f>
        <v>#N/A</v>
      </c>
      <c r="G151" s="103" t="e">
        <f>VLOOKUP(D151,'PMS100 (2)'!B:U,20,0)</f>
        <v>#N/A</v>
      </c>
      <c r="H151" s="103" t="e">
        <f>VLOOKUP(D151,'PMS100 (2)'!B:W,22,0)</f>
        <v>#N/A</v>
      </c>
      <c r="I151" s="103" t="e">
        <f>VLOOKUP(D151,'PMS100 (2)'!B:Y,24,0)</f>
        <v>#N/A</v>
      </c>
      <c r="J151" s="103" t="e">
        <f>VLOOKUP(D151,'PMS100 (2)'!B:Z,25,0)</f>
        <v>#N/A</v>
      </c>
      <c r="K151" s="103" t="e">
        <f>VLOOKUP(D151,'PMS100 (2)'!B:AB,27,0)</f>
        <v>#N/A</v>
      </c>
      <c r="L151" s="103" t="e">
        <f>VLOOKUP(D151,'PMS100 (2)'!B:AD,29,0)</f>
        <v>#N/A</v>
      </c>
      <c r="M151" s="103" t="e">
        <f>VLOOKUP(D151,'PMS100 (2)'!B:AF,31,0)</f>
        <v>#N/A</v>
      </c>
      <c r="N151" s="108" t="e">
        <f>IF(F151&gt;1,VLOOKUP(D151,'PMS100 (2)'!B:R,17,FALSE),"")</f>
        <v>#N/A</v>
      </c>
      <c r="O151" s="108" t="e">
        <f>IF(G151&gt;1,VLOOKUP(D151,'PMS100 (2)'!B:T,19,FALSE),"")</f>
        <v>#N/A</v>
      </c>
      <c r="P151" s="108" t="e">
        <f>IF(H151&gt;1,VLOOKUP(D151,'PMS100 (2)'!B:V,21,FALSE),"")</f>
        <v>#N/A</v>
      </c>
      <c r="Q151" s="108" t="e">
        <f>IF(I151&gt;1,VLOOKUP(D151,'PMS100 (2)'!B:X,23,FALSE),"")</f>
        <v>#N/A</v>
      </c>
      <c r="R151" s="108" t="e">
        <f>IF(J151&gt;1,VLOOKUP(D151,'PMS100 (2)'!B:Z,25,FALSE),"/")</f>
        <v>#N/A</v>
      </c>
      <c r="S151" s="108" t="e">
        <f>IF(K151&gt;1,VLOOKUP(D151,'PMS100 (2)'!B:AA,26,FALSE),"")</f>
        <v>#N/A</v>
      </c>
      <c r="T151" s="108" t="e">
        <f>IF(L151&gt;1,VLOOKUP(D151,'PMS100 (2)'!B:AC,28,FALSE),"")</f>
        <v>#N/A</v>
      </c>
      <c r="U151" s="108" t="e">
        <f>IF(M151&gt;1,VLOOKUP(D151,'PMS100 (2)'!B:AE,30,FALSE),"")</f>
        <v>#N/A</v>
      </c>
    </row>
    <row r="152" spans="6:21" x14ac:dyDescent="0.25">
      <c r="F152" s="103" t="e">
        <f>VLOOKUP(D152,'PMS100 (2)'!B:S,18,0)</f>
        <v>#N/A</v>
      </c>
      <c r="G152" s="103" t="e">
        <f>VLOOKUP(D152,'PMS100 (2)'!B:U,20,0)</f>
        <v>#N/A</v>
      </c>
      <c r="H152" s="103" t="e">
        <f>VLOOKUP(D152,'PMS100 (2)'!B:W,22,0)</f>
        <v>#N/A</v>
      </c>
      <c r="I152" s="103" t="e">
        <f>VLOOKUP(D152,'PMS100 (2)'!B:Y,24,0)</f>
        <v>#N/A</v>
      </c>
      <c r="J152" s="103" t="e">
        <f>VLOOKUP(D152,'PMS100 (2)'!B:Z,25,0)</f>
        <v>#N/A</v>
      </c>
      <c r="K152" s="103" t="e">
        <f>VLOOKUP(D152,'PMS100 (2)'!B:AB,27,0)</f>
        <v>#N/A</v>
      </c>
      <c r="L152" s="103" t="e">
        <f>VLOOKUP(D152,'PMS100 (2)'!B:AD,29,0)</f>
        <v>#N/A</v>
      </c>
      <c r="M152" s="103" t="e">
        <f>VLOOKUP(D152,'PMS100 (2)'!B:AF,31,0)</f>
        <v>#N/A</v>
      </c>
      <c r="N152" s="108" t="e">
        <f>IF(F152&gt;1,VLOOKUP(D152,'PMS100 (2)'!B:R,17,FALSE),"")</f>
        <v>#N/A</v>
      </c>
      <c r="O152" s="108" t="e">
        <f>IF(G152&gt;1,VLOOKUP(D152,'PMS100 (2)'!B:T,19,FALSE),"")</f>
        <v>#N/A</v>
      </c>
      <c r="P152" s="108" t="e">
        <f>IF(H152&gt;1,VLOOKUP(D152,'PMS100 (2)'!B:V,21,FALSE),"")</f>
        <v>#N/A</v>
      </c>
      <c r="Q152" s="108" t="e">
        <f>IF(I152&gt;1,VLOOKUP(D152,'PMS100 (2)'!B:X,23,FALSE),"")</f>
        <v>#N/A</v>
      </c>
      <c r="R152" s="108" t="e">
        <f>IF(J152&gt;1,VLOOKUP(D152,'PMS100 (2)'!B:Z,25,FALSE),"/")</f>
        <v>#N/A</v>
      </c>
      <c r="S152" s="108" t="e">
        <f>IF(K152&gt;1,VLOOKUP(D152,'PMS100 (2)'!B:AA,26,FALSE),"")</f>
        <v>#N/A</v>
      </c>
      <c r="T152" s="108" t="e">
        <f>IF(L152&gt;1,VLOOKUP(D152,'PMS100 (2)'!B:AC,28,FALSE),"")</f>
        <v>#N/A</v>
      </c>
      <c r="U152" s="108" t="e">
        <f>IF(M152&gt;1,VLOOKUP(D152,'PMS100 (2)'!B:AE,30,FALSE),"")</f>
        <v>#N/A</v>
      </c>
    </row>
    <row r="153" spans="6:21" x14ac:dyDescent="0.25">
      <c r="F153" s="103" t="e">
        <f>VLOOKUP(D153,'PMS100 (2)'!B:S,18,0)</f>
        <v>#N/A</v>
      </c>
      <c r="G153" s="103" t="e">
        <f>VLOOKUP(D153,'PMS100 (2)'!B:U,20,0)</f>
        <v>#N/A</v>
      </c>
      <c r="H153" s="103" t="e">
        <f>VLOOKUP(D153,'PMS100 (2)'!B:W,22,0)</f>
        <v>#N/A</v>
      </c>
      <c r="I153" s="103" t="e">
        <f>VLOOKUP(D153,'PMS100 (2)'!B:Y,24,0)</f>
        <v>#N/A</v>
      </c>
      <c r="J153" s="103" t="e">
        <f>VLOOKUP(D153,'PMS100 (2)'!B:Z,25,0)</f>
        <v>#N/A</v>
      </c>
      <c r="K153" s="103" t="e">
        <f>VLOOKUP(D153,'PMS100 (2)'!B:AB,27,0)</f>
        <v>#N/A</v>
      </c>
      <c r="L153" s="103" t="e">
        <f>VLOOKUP(D153,'PMS100 (2)'!B:AD,29,0)</f>
        <v>#N/A</v>
      </c>
      <c r="M153" s="103" t="e">
        <f>VLOOKUP(D153,'PMS100 (2)'!B:AF,31,0)</f>
        <v>#N/A</v>
      </c>
      <c r="N153" s="108" t="e">
        <f>IF(F153&gt;1,VLOOKUP(D153,'PMS100 (2)'!B:R,17,FALSE),"")</f>
        <v>#N/A</v>
      </c>
      <c r="O153" s="108" t="e">
        <f>IF(G153&gt;1,VLOOKUP(D153,'PMS100 (2)'!B:T,19,FALSE),"")</f>
        <v>#N/A</v>
      </c>
      <c r="P153" s="108" t="e">
        <f>IF(H153&gt;1,VLOOKUP(D153,'PMS100 (2)'!B:V,21,FALSE),"")</f>
        <v>#N/A</v>
      </c>
      <c r="Q153" s="108" t="e">
        <f>IF(I153&gt;1,VLOOKUP(D153,'PMS100 (2)'!B:X,23,FALSE),"")</f>
        <v>#N/A</v>
      </c>
      <c r="R153" s="108" t="e">
        <f>IF(J153&gt;1,VLOOKUP(D153,'PMS100 (2)'!B:Z,25,FALSE),"/")</f>
        <v>#N/A</v>
      </c>
      <c r="S153" s="108" t="e">
        <f>IF(K153&gt;1,VLOOKUP(D153,'PMS100 (2)'!B:AA,26,FALSE),"")</f>
        <v>#N/A</v>
      </c>
      <c r="T153" s="108" t="e">
        <f>IF(L153&gt;1,VLOOKUP(D153,'PMS100 (2)'!B:AC,28,FALSE),"")</f>
        <v>#N/A</v>
      </c>
      <c r="U153" s="108" t="e">
        <f>IF(M153&gt;1,VLOOKUP(D153,'PMS100 (2)'!B:AE,30,FALSE),"")</f>
        <v>#N/A</v>
      </c>
    </row>
    <row r="154" spans="6:21" x14ac:dyDescent="0.25">
      <c r="F154" s="103" t="e">
        <f>VLOOKUP(D154,'PMS100 (2)'!B:S,18,0)</f>
        <v>#N/A</v>
      </c>
      <c r="G154" s="103" t="e">
        <f>VLOOKUP(D154,'PMS100 (2)'!B:U,20,0)</f>
        <v>#N/A</v>
      </c>
      <c r="H154" s="103" t="e">
        <f>VLOOKUP(D154,'PMS100 (2)'!B:W,22,0)</f>
        <v>#N/A</v>
      </c>
      <c r="I154" s="103" t="e">
        <f>VLOOKUP(D154,'PMS100 (2)'!B:Y,24,0)</f>
        <v>#N/A</v>
      </c>
      <c r="J154" s="103" t="e">
        <f>VLOOKUP(D154,'PMS100 (2)'!B:Z,25,0)</f>
        <v>#N/A</v>
      </c>
      <c r="K154" s="103" t="e">
        <f>VLOOKUP(D154,'PMS100 (2)'!B:AB,27,0)</f>
        <v>#N/A</v>
      </c>
      <c r="L154" s="103" t="e">
        <f>VLOOKUP(D154,'PMS100 (2)'!B:AD,29,0)</f>
        <v>#N/A</v>
      </c>
      <c r="M154" s="103" t="e">
        <f>VLOOKUP(D154,'PMS100 (2)'!B:AF,31,0)</f>
        <v>#N/A</v>
      </c>
      <c r="N154" s="108" t="e">
        <f>IF(F154&gt;1,VLOOKUP(D154,'PMS100 (2)'!B:R,17,FALSE),"")</f>
        <v>#N/A</v>
      </c>
      <c r="O154" s="108" t="e">
        <f>IF(G154&gt;1,VLOOKUP(D154,'PMS100 (2)'!B:T,19,FALSE),"")</f>
        <v>#N/A</v>
      </c>
      <c r="P154" s="108" t="e">
        <f>IF(H154&gt;1,VLOOKUP(D154,'PMS100 (2)'!B:V,21,FALSE),"")</f>
        <v>#N/A</v>
      </c>
      <c r="Q154" s="108" t="e">
        <f>IF(I154&gt;1,VLOOKUP(D154,'PMS100 (2)'!B:X,23,FALSE),"")</f>
        <v>#N/A</v>
      </c>
      <c r="R154" s="108" t="e">
        <f>IF(J154&gt;1,VLOOKUP(D154,'PMS100 (2)'!B:Z,25,FALSE),"/")</f>
        <v>#N/A</v>
      </c>
      <c r="S154" s="108" t="e">
        <f>IF(K154&gt;1,VLOOKUP(D154,'PMS100 (2)'!B:AA,26,FALSE),"")</f>
        <v>#N/A</v>
      </c>
      <c r="T154" s="108" t="e">
        <f>IF(L154&gt;1,VLOOKUP(D154,'PMS100 (2)'!B:AC,28,FALSE),"")</f>
        <v>#N/A</v>
      </c>
      <c r="U154" s="108" t="e">
        <f>IF(M154&gt;1,VLOOKUP(D154,'PMS100 (2)'!B:AE,30,FALSE),"")</f>
        <v>#N/A</v>
      </c>
    </row>
    <row r="155" spans="6:21" x14ac:dyDescent="0.25">
      <c r="F155" s="103" t="e">
        <f>VLOOKUP(D155,'PMS100 (2)'!B:S,18,0)</f>
        <v>#N/A</v>
      </c>
      <c r="G155" s="103" t="e">
        <f>VLOOKUP(D155,'PMS100 (2)'!B:U,20,0)</f>
        <v>#N/A</v>
      </c>
      <c r="H155" s="103" t="e">
        <f>VLOOKUP(D155,'PMS100 (2)'!B:W,22,0)</f>
        <v>#N/A</v>
      </c>
      <c r="I155" s="103" t="e">
        <f>VLOOKUP(D155,'PMS100 (2)'!B:Y,24,0)</f>
        <v>#N/A</v>
      </c>
      <c r="J155" s="103" t="e">
        <f>VLOOKUP(D155,'PMS100 (2)'!B:Z,25,0)</f>
        <v>#N/A</v>
      </c>
      <c r="K155" s="103" t="e">
        <f>VLOOKUP(D155,'PMS100 (2)'!B:AB,27,0)</f>
        <v>#N/A</v>
      </c>
      <c r="L155" s="103" t="e">
        <f>VLOOKUP(D155,'PMS100 (2)'!B:AD,29,0)</f>
        <v>#N/A</v>
      </c>
      <c r="M155" s="103" t="e">
        <f>VLOOKUP(D155,'PMS100 (2)'!B:AF,31,0)</f>
        <v>#N/A</v>
      </c>
      <c r="N155" s="108" t="e">
        <f>IF(F155&gt;1,VLOOKUP(D155,'PMS100 (2)'!B:R,17,FALSE),"")</f>
        <v>#N/A</v>
      </c>
      <c r="O155" s="108" t="e">
        <f>IF(G155&gt;1,VLOOKUP(D155,'PMS100 (2)'!B:T,19,FALSE),"")</f>
        <v>#N/A</v>
      </c>
      <c r="P155" s="108" t="e">
        <f>IF(H155&gt;1,VLOOKUP(D155,'PMS100 (2)'!B:V,21,FALSE),"")</f>
        <v>#N/A</v>
      </c>
      <c r="Q155" s="108" t="e">
        <f>IF(I155&gt;1,VLOOKUP(D155,'PMS100 (2)'!B:X,23,FALSE),"")</f>
        <v>#N/A</v>
      </c>
      <c r="R155" s="108" t="e">
        <f>IF(J155&gt;1,VLOOKUP(D155,'PMS100 (2)'!B:Z,25,FALSE),"/")</f>
        <v>#N/A</v>
      </c>
      <c r="S155" s="108" t="e">
        <f>IF(K155&gt;1,VLOOKUP(D155,'PMS100 (2)'!B:AA,26,FALSE),"")</f>
        <v>#N/A</v>
      </c>
      <c r="T155" s="108" t="e">
        <f>IF(L155&gt;1,VLOOKUP(D155,'PMS100 (2)'!B:AC,28,FALSE),"")</f>
        <v>#N/A</v>
      </c>
      <c r="U155" s="108" t="e">
        <f>IF(M155&gt;1,VLOOKUP(D155,'PMS100 (2)'!B:AE,30,FALSE),"")</f>
        <v>#N/A</v>
      </c>
    </row>
    <row r="156" spans="6:21" x14ac:dyDescent="0.25">
      <c r="F156" s="103" t="e">
        <f>VLOOKUP(D156,'PMS100 (2)'!B:S,18,0)</f>
        <v>#N/A</v>
      </c>
      <c r="G156" s="103" t="e">
        <f>VLOOKUP(D156,'PMS100 (2)'!B:U,20,0)</f>
        <v>#N/A</v>
      </c>
      <c r="H156" s="103" t="e">
        <f>VLOOKUP(D156,'PMS100 (2)'!B:W,22,0)</f>
        <v>#N/A</v>
      </c>
      <c r="I156" s="103" t="e">
        <f>VLOOKUP(D156,'PMS100 (2)'!B:Y,24,0)</f>
        <v>#N/A</v>
      </c>
      <c r="J156" s="103" t="e">
        <f>VLOOKUP(D156,'PMS100 (2)'!B:Z,25,0)</f>
        <v>#N/A</v>
      </c>
      <c r="K156" s="103" t="e">
        <f>VLOOKUP(D156,'PMS100 (2)'!B:AB,27,0)</f>
        <v>#N/A</v>
      </c>
      <c r="L156" s="103" t="e">
        <f>VLOOKUP(D156,'PMS100 (2)'!B:AD,29,0)</f>
        <v>#N/A</v>
      </c>
      <c r="M156" s="103" t="e">
        <f>VLOOKUP(D156,'PMS100 (2)'!B:AF,31,0)</f>
        <v>#N/A</v>
      </c>
      <c r="N156" s="108" t="e">
        <f>IF(F156&gt;1,VLOOKUP(D156,'PMS100 (2)'!B:R,17,FALSE),"")</f>
        <v>#N/A</v>
      </c>
      <c r="O156" s="108" t="e">
        <f>IF(G156&gt;1,VLOOKUP(D156,'PMS100 (2)'!B:T,19,FALSE),"")</f>
        <v>#N/A</v>
      </c>
      <c r="P156" s="108" t="e">
        <f>IF(H156&gt;1,VLOOKUP(D156,'PMS100 (2)'!B:V,21,FALSE),"")</f>
        <v>#N/A</v>
      </c>
      <c r="Q156" s="108" t="e">
        <f>IF(I156&gt;1,VLOOKUP(D156,'PMS100 (2)'!B:X,23,FALSE),"")</f>
        <v>#N/A</v>
      </c>
      <c r="R156" s="108" t="e">
        <f>IF(J156&gt;1,VLOOKUP(D156,'PMS100 (2)'!B:Z,25,FALSE),"/")</f>
        <v>#N/A</v>
      </c>
      <c r="S156" s="108" t="e">
        <f>IF(K156&gt;1,VLOOKUP(D156,'PMS100 (2)'!B:AA,26,FALSE),"")</f>
        <v>#N/A</v>
      </c>
      <c r="T156" s="108" t="e">
        <f>IF(L156&gt;1,VLOOKUP(D156,'PMS100 (2)'!B:AC,28,FALSE),"")</f>
        <v>#N/A</v>
      </c>
      <c r="U156" s="108" t="e">
        <f>IF(M156&gt;1,VLOOKUP(D156,'PMS100 (2)'!B:AE,30,FALSE),"")</f>
        <v>#N/A</v>
      </c>
    </row>
    <row r="157" spans="6:21" x14ac:dyDescent="0.25">
      <c r="F157" s="103" t="e">
        <f>VLOOKUP(D157,'PMS100 (2)'!B:S,18,0)</f>
        <v>#N/A</v>
      </c>
      <c r="G157" s="103" t="e">
        <f>VLOOKUP(D157,'PMS100 (2)'!B:U,20,0)</f>
        <v>#N/A</v>
      </c>
      <c r="H157" s="103" t="e">
        <f>VLOOKUP(D157,'PMS100 (2)'!B:W,22,0)</f>
        <v>#N/A</v>
      </c>
      <c r="I157" s="103" t="e">
        <f>VLOOKUP(D157,'PMS100 (2)'!B:Y,24,0)</f>
        <v>#N/A</v>
      </c>
      <c r="J157" s="103" t="e">
        <f>VLOOKUP(D157,'PMS100 (2)'!B:Z,25,0)</f>
        <v>#N/A</v>
      </c>
      <c r="K157" s="103" t="e">
        <f>VLOOKUP(D157,'PMS100 (2)'!B:AB,27,0)</f>
        <v>#N/A</v>
      </c>
      <c r="L157" s="103" t="e">
        <f>VLOOKUP(D157,'PMS100 (2)'!B:AD,29,0)</f>
        <v>#N/A</v>
      </c>
      <c r="M157" s="103" t="e">
        <f>VLOOKUP(D157,'PMS100 (2)'!B:AF,31,0)</f>
        <v>#N/A</v>
      </c>
      <c r="N157" s="108" t="e">
        <f>IF(F157&gt;1,VLOOKUP(D157,'PMS100 (2)'!B:R,17,FALSE),"")</f>
        <v>#N/A</v>
      </c>
      <c r="O157" s="108" t="e">
        <f>IF(G157&gt;1,VLOOKUP(D157,'PMS100 (2)'!B:T,19,FALSE),"")</f>
        <v>#N/A</v>
      </c>
      <c r="P157" s="108" t="e">
        <f>IF(H157&gt;1,VLOOKUP(D157,'PMS100 (2)'!B:V,21,FALSE),"")</f>
        <v>#N/A</v>
      </c>
      <c r="Q157" s="108" t="e">
        <f>IF(I157&gt;1,VLOOKUP(D157,'PMS100 (2)'!B:X,23,FALSE),"")</f>
        <v>#N/A</v>
      </c>
      <c r="R157" s="108" t="e">
        <f>IF(J157&gt;1,VLOOKUP(D157,'PMS100 (2)'!B:Z,25,FALSE),"/")</f>
        <v>#N/A</v>
      </c>
      <c r="S157" s="108" t="e">
        <f>IF(K157&gt;1,VLOOKUP(D157,'PMS100 (2)'!B:AA,26,FALSE),"")</f>
        <v>#N/A</v>
      </c>
      <c r="T157" s="108" t="e">
        <f>IF(L157&gt;1,VLOOKUP(D157,'PMS100 (2)'!B:AC,28,FALSE),"")</f>
        <v>#N/A</v>
      </c>
      <c r="U157" s="108" t="e">
        <f>IF(M157&gt;1,VLOOKUP(D157,'PMS100 (2)'!B:AE,30,FALSE),"")</f>
        <v>#N/A</v>
      </c>
    </row>
    <row r="158" spans="6:21" x14ac:dyDescent="0.25">
      <c r="F158" s="103" t="e">
        <f>VLOOKUP(D158,'PMS100 (2)'!B:S,18,0)</f>
        <v>#N/A</v>
      </c>
      <c r="G158" s="103" t="e">
        <f>VLOOKUP(D158,'PMS100 (2)'!B:U,20,0)</f>
        <v>#N/A</v>
      </c>
      <c r="H158" s="103" t="e">
        <f>VLOOKUP(D158,'PMS100 (2)'!B:W,22,0)</f>
        <v>#N/A</v>
      </c>
      <c r="I158" s="103" t="e">
        <f>VLOOKUP(D158,'PMS100 (2)'!B:Y,24,0)</f>
        <v>#N/A</v>
      </c>
      <c r="J158" s="103" t="e">
        <f>VLOOKUP(D158,'PMS100 (2)'!B:Z,25,0)</f>
        <v>#N/A</v>
      </c>
      <c r="K158" s="103" t="e">
        <f>VLOOKUP(D158,'PMS100 (2)'!B:AB,27,0)</f>
        <v>#N/A</v>
      </c>
      <c r="L158" s="103" t="e">
        <f>VLOOKUP(D158,'PMS100 (2)'!B:AD,29,0)</f>
        <v>#N/A</v>
      </c>
      <c r="M158" s="103" t="e">
        <f>VLOOKUP(D158,'PMS100 (2)'!B:AF,31,0)</f>
        <v>#N/A</v>
      </c>
      <c r="N158" s="108" t="e">
        <f>IF(F158&gt;1,VLOOKUP(D158,'PMS100 (2)'!B:R,17,FALSE),"")</f>
        <v>#N/A</v>
      </c>
      <c r="O158" s="108" t="e">
        <f>IF(G158&gt;1,VLOOKUP(D158,'PMS100 (2)'!B:T,19,FALSE),"")</f>
        <v>#N/A</v>
      </c>
      <c r="P158" s="108" t="e">
        <f>IF(H158&gt;1,VLOOKUP(D158,'PMS100 (2)'!B:V,21,FALSE),"")</f>
        <v>#N/A</v>
      </c>
      <c r="Q158" s="108" t="e">
        <f>IF(I158&gt;1,VLOOKUP(D158,'PMS100 (2)'!B:X,23,FALSE),"")</f>
        <v>#N/A</v>
      </c>
      <c r="R158" s="108" t="e">
        <f>IF(J158&gt;1,VLOOKUP(D158,'PMS100 (2)'!B:Z,25,FALSE),"/")</f>
        <v>#N/A</v>
      </c>
      <c r="S158" s="108" t="e">
        <f>IF(K158&gt;1,VLOOKUP(D158,'PMS100 (2)'!B:AA,26,FALSE),"")</f>
        <v>#N/A</v>
      </c>
      <c r="T158" s="108" t="e">
        <f>IF(L158&gt;1,VLOOKUP(D158,'PMS100 (2)'!B:AC,28,FALSE),"")</f>
        <v>#N/A</v>
      </c>
      <c r="U158" s="108" t="e">
        <f>IF(M158&gt;1,VLOOKUP(D158,'PMS100 (2)'!B:AE,30,FALSE),"")</f>
        <v>#N/A</v>
      </c>
    </row>
    <row r="159" spans="6:21" x14ac:dyDescent="0.25">
      <c r="F159" s="103" t="e">
        <f>VLOOKUP(D159,'PMS100 (2)'!B:S,18,0)</f>
        <v>#N/A</v>
      </c>
      <c r="G159" s="103" t="e">
        <f>VLOOKUP(D159,'PMS100 (2)'!B:U,20,0)</f>
        <v>#N/A</v>
      </c>
      <c r="H159" s="103" t="e">
        <f>VLOOKUP(D159,'PMS100 (2)'!B:W,22,0)</f>
        <v>#N/A</v>
      </c>
      <c r="I159" s="103" t="e">
        <f>VLOOKUP(D159,'PMS100 (2)'!B:Y,24,0)</f>
        <v>#N/A</v>
      </c>
      <c r="J159" s="103" t="e">
        <f>VLOOKUP(D159,'PMS100 (2)'!B:Z,25,0)</f>
        <v>#N/A</v>
      </c>
      <c r="K159" s="103" t="e">
        <f>VLOOKUP(D159,'PMS100 (2)'!B:AB,27,0)</f>
        <v>#N/A</v>
      </c>
      <c r="L159" s="103" t="e">
        <f>VLOOKUP(D159,'PMS100 (2)'!B:AD,29,0)</f>
        <v>#N/A</v>
      </c>
      <c r="M159" s="103" t="e">
        <f>VLOOKUP(D159,'PMS100 (2)'!B:AF,31,0)</f>
        <v>#N/A</v>
      </c>
      <c r="N159" s="108" t="e">
        <f>IF(F159&gt;1,VLOOKUP(D159,'PMS100 (2)'!B:R,17,FALSE),"")</f>
        <v>#N/A</v>
      </c>
      <c r="O159" s="108" t="e">
        <f>IF(G159&gt;1,VLOOKUP(D159,'PMS100 (2)'!B:T,19,FALSE),"")</f>
        <v>#N/A</v>
      </c>
      <c r="P159" s="108" t="e">
        <f>IF(H159&gt;1,VLOOKUP(D159,'PMS100 (2)'!B:V,21,FALSE),"")</f>
        <v>#N/A</v>
      </c>
      <c r="Q159" s="108" t="e">
        <f>IF(I159&gt;1,VLOOKUP(D159,'PMS100 (2)'!B:X,23,FALSE),"")</f>
        <v>#N/A</v>
      </c>
      <c r="R159" s="108" t="e">
        <f>IF(J159&gt;1,VLOOKUP(D159,'PMS100 (2)'!B:Z,25,FALSE),"/")</f>
        <v>#N/A</v>
      </c>
      <c r="S159" s="108" t="e">
        <f>IF(K159&gt;1,VLOOKUP(D159,'PMS100 (2)'!B:AA,26,FALSE),"")</f>
        <v>#N/A</v>
      </c>
      <c r="T159" s="108" t="e">
        <f>IF(L159&gt;1,VLOOKUP(D159,'PMS100 (2)'!B:AC,28,FALSE),"")</f>
        <v>#N/A</v>
      </c>
      <c r="U159" s="108" t="e">
        <f>IF(M159&gt;1,VLOOKUP(D159,'PMS100 (2)'!B:AE,30,FALSE),"")</f>
        <v>#N/A</v>
      </c>
    </row>
    <row r="160" spans="6:21" x14ac:dyDescent="0.25">
      <c r="F160" s="103" t="e">
        <f>VLOOKUP(D160,'PMS100 (2)'!B:S,18,0)</f>
        <v>#N/A</v>
      </c>
      <c r="G160" s="103" t="e">
        <f>VLOOKUP(D160,'PMS100 (2)'!B:U,20,0)</f>
        <v>#N/A</v>
      </c>
      <c r="H160" s="103" t="e">
        <f>VLOOKUP(D160,'PMS100 (2)'!B:W,22,0)</f>
        <v>#N/A</v>
      </c>
      <c r="I160" s="103" t="e">
        <f>VLOOKUP(D160,'PMS100 (2)'!B:Y,24,0)</f>
        <v>#N/A</v>
      </c>
      <c r="J160" s="103" t="e">
        <f>VLOOKUP(D160,'PMS100 (2)'!B:Z,25,0)</f>
        <v>#N/A</v>
      </c>
      <c r="K160" s="103" t="e">
        <f>VLOOKUP(D160,'PMS100 (2)'!B:AB,27,0)</f>
        <v>#N/A</v>
      </c>
      <c r="L160" s="103" t="e">
        <f>VLOOKUP(D160,'PMS100 (2)'!B:AD,29,0)</f>
        <v>#N/A</v>
      </c>
      <c r="M160" s="103" t="e">
        <f>VLOOKUP(D160,'PMS100 (2)'!B:AF,31,0)</f>
        <v>#N/A</v>
      </c>
      <c r="N160" s="108" t="e">
        <f>IF(F160&gt;1,VLOOKUP(D160,'PMS100 (2)'!B:R,17,FALSE),"")</f>
        <v>#N/A</v>
      </c>
      <c r="O160" s="108" t="e">
        <f>IF(G160&gt;1,VLOOKUP(D160,'PMS100 (2)'!B:T,19,FALSE),"")</f>
        <v>#N/A</v>
      </c>
      <c r="P160" s="108" t="e">
        <f>IF(H160&gt;1,VLOOKUP(D160,'PMS100 (2)'!B:V,21,FALSE),"")</f>
        <v>#N/A</v>
      </c>
      <c r="Q160" s="108" t="e">
        <f>IF(I160&gt;1,VLOOKUP(D160,'PMS100 (2)'!B:X,23,FALSE),"")</f>
        <v>#N/A</v>
      </c>
      <c r="R160" s="108" t="e">
        <f>IF(J160&gt;1,VLOOKUP(D160,'PMS100 (2)'!B:Z,25,FALSE),"/")</f>
        <v>#N/A</v>
      </c>
      <c r="S160" s="108" t="e">
        <f>IF(K160&gt;1,VLOOKUP(D160,'PMS100 (2)'!B:AA,26,FALSE),"")</f>
        <v>#N/A</v>
      </c>
      <c r="T160" s="108" t="e">
        <f>IF(L160&gt;1,VLOOKUP(D160,'PMS100 (2)'!B:AC,28,FALSE),"")</f>
        <v>#N/A</v>
      </c>
      <c r="U160" s="108" t="e">
        <f>IF(M160&gt;1,VLOOKUP(D160,'PMS100 (2)'!B:AE,30,FALSE),"")</f>
        <v>#N/A</v>
      </c>
    </row>
    <row r="161" spans="6:21" x14ac:dyDescent="0.25">
      <c r="F161" s="103" t="e">
        <f>VLOOKUP(D161,'PMS100 (2)'!B:S,18,0)</f>
        <v>#N/A</v>
      </c>
      <c r="G161" s="103" t="e">
        <f>VLOOKUP(D161,'PMS100 (2)'!B:U,20,0)</f>
        <v>#N/A</v>
      </c>
      <c r="H161" s="103" t="e">
        <f>VLOOKUP(D161,'PMS100 (2)'!B:W,22,0)</f>
        <v>#N/A</v>
      </c>
      <c r="I161" s="103" t="e">
        <f>VLOOKUP(D161,'PMS100 (2)'!B:Y,24,0)</f>
        <v>#N/A</v>
      </c>
      <c r="J161" s="103" t="e">
        <f>VLOOKUP(D161,'PMS100 (2)'!B:Z,25,0)</f>
        <v>#N/A</v>
      </c>
      <c r="K161" s="103" t="e">
        <f>VLOOKUP(D161,'PMS100 (2)'!B:AB,27,0)</f>
        <v>#N/A</v>
      </c>
      <c r="L161" s="103" t="e">
        <f>VLOOKUP(D161,'PMS100 (2)'!B:AD,29,0)</f>
        <v>#N/A</v>
      </c>
      <c r="M161" s="103" t="e">
        <f>VLOOKUP(D161,'PMS100 (2)'!B:AF,31,0)</f>
        <v>#N/A</v>
      </c>
      <c r="N161" s="108" t="e">
        <f>IF(F161&gt;1,VLOOKUP(D161,'PMS100 (2)'!B:R,17,FALSE),"")</f>
        <v>#N/A</v>
      </c>
      <c r="O161" s="108" t="e">
        <f>IF(G161&gt;1,VLOOKUP(D161,'PMS100 (2)'!B:T,19,FALSE),"")</f>
        <v>#N/A</v>
      </c>
      <c r="P161" s="108" t="e">
        <f>IF(H161&gt;1,VLOOKUP(D161,'PMS100 (2)'!B:V,21,FALSE),"")</f>
        <v>#N/A</v>
      </c>
      <c r="Q161" s="108" t="e">
        <f>IF(I161&gt;1,VLOOKUP(D161,'PMS100 (2)'!B:X,23,FALSE),"")</f>
        <v>#N/A</v>
      </c>
      <c r="R161" s="108" t="e">
        <f>IF(J161&gt;1,VLOOKUP(D161,'PMS100 (2)'!B:Z,25,FALSE),"/")</f>
        <v>#N/A</v>
      </c>
      <c r="S161" s="108" t="e">
        <f>IF(K161&gt;1,VLOOKUP(D161,'PMS100 (2)'!B:AA,26,FALSE),"")</f>
        <v>#N/A</v>
      </c>
      <c r="T161" s="108" t="e">
        <f>IF(L161&gt;1,VLOOKUP(D161,'PMS100 (2)'!B:AC,28,FALSE),"")</f>
        <v>#N/A</v>
      </c>
      <c r="U161" s="108" t="e">
        <f>IF(M161&gt;1,VLOOKUP(D161,'PMS100 (2)'!B:AE,30,FALSE),"")</f>
        <v>#N/A</v>
      </c>
    </row>
    <row r="162" spans="6:21" x14ac:dyDescent="0.25">
      <c r="F162" s="103" t="e">
        <f>VLOOKUP(D162,'PMS100 (2)'!B:S,18,0)</f>
        <v>#N/A</v>
      </c>
      <c r="G162" s="103" t="e">
        <f>VLOOKUP(D162,'PMS100 (2)'!B:U,20,0)</f>
        <v>#N/A</v>
      </c>
      <c r="H162" s="103" t="e">
        <f>VLOOKUP(D162,'PMS100 (2)'!B:W,22,0)</f>
        <v>#N/A</v>
      </c>
      <c r="I162" s="103" t="e">
        <f>VLOOKUP(D162,'PMS100 (2)'!B:Y,24,0)</f>
        <v>#N/A</v>
      </c>
      <c r="J162" s="103" t="e">
        <f>VLOOKUP(D162,'PMS100 (2)'!B:Z,25,0)</f>
        <v>#N/A</v>
      </c>
      <c r="K162" s="103" t="e">
        <f>VLOOKUP(D162,'PMS100 (2)'!B:AB,27,0)</f>
        <v>#N/A</v>
      </c>
      <c r="L162" s="103" t="e">
        <f>VLOOKUP(D162,'PMS100 (2)'!B:AD,29,0)</f>
        <v>#N/A</v>
      </c>
      <c r="M162" s="103" t="e">
        <f>VLOOKUP(D162,'PMS100 (2)'!B:AF,31,0)</f>
        <v>#N/A</v>
      </c>
      <c r="N162" s="108" t="e">
        <f>IF(F162&gt;1,VLOOKUP(D162,'PMS100 (2)'!B:R,17,FALSE),"")</f>
        <v>#N/A</v>
      </c>
      <c r="O162" s="108" t="e">
        <f>IF(G162&gt;1,VLOOKUP(D162,'PMS100 (2)'!B:T,19,FALSE),"")</f>
        <v>#N/A</v>
      </c>
      <c r="P162" s="108" t="e">
        <f>IF(H162&gt;1,VLOOKUP(D162,'PMS100 (2)'!B:V,21,FALSE),"")</f>
        <v>#N/A</v>
      </c>
      <c r="Q162" s="108" t="e">
        <f>IF(I162&gt;1,VLOOKUP(D162,'PMS100 (2)'!B:X,23,FALSE),"")</f>
        <v>#N/A</v>
      </c>
      <c r="R162" s="108" t="e">
        <f>IF(J162&gt;1,VLOOKUP(D162,'PMS100 (2)'!B:Z,25,FALSE),"/")</f>
        <v>#N/A</v>
      </c>
      <c r="S162" s="108" t="e">
        <f>IF(K162&gt;1,VLOOKUP(D162,'PMS100 (2)'!B:AA,26,FALSE),"")</f>
        <v>#N/A</v>
      </c>
      <c r="T162" s="108" t="e">
        <f>IF(L162&gt;1,VLOOKUP(D162,'PMS100 (2)'!B:AC,28,FALSE),"")</f>
        <v>#N/A</v>
      </c>
      <c r="U162" s="108" t="e">
        <f>IF(M162&gt;1,VLOOKUP(D162,'PMS100 (2)'!B:AE,30,FALSE),"")</f>
        <v>#N/A</v>
      </c>
    </row>
    <row r="163" spans="6:21" x14ac:dyDescent="0.25">
      <c r="F163" s="103" t="e">
        <f>VLOOKUP(D163,'PMS100 (2)'!B:S,18,0)</f>
        <v>#N/A</v>
      </c>
      <c r="G163" s="103" t="e">
        <f>VLOOKUP(D163,'PMS100 (2)'!B:U,20,0)</f>
        <v>#N/A</v>
      </c>
      <c r="H163" s="103" t="e">
        <f>VLOOKUP(D163,'PMS100 (2)'!B:W,22,0)</f>
        <v>#N/A</v>
      </c>
      <c r="I163" s="103" t="e">
        <f>VLOOKUP(D163,'PMS100 (2)'!B:Y,24,0)</f>
        <v>#N/A</v>
      </c>
      <c r="J163" s="103" t="e">
        <f>VLOOKUP(D163,'PMS100 (2)'!B:Z,25,0)</f>
        <v>#N/A</v>
      </c>
      <c r="K163" s="103" t="e">
        <f>VLOOKUP(D163,'PMS100 (2)'!B:AB,27,0)</f>
        <v>#N/A</v>
      </c>
      <c r="L163" s="103" t="e">
        <f>VLOOKUP(D163,'PMS100 (2)'!B:AD,29,0)</f>
        <v>#N/A</v>
      </c>
      <c r="M163" s="103" t="e">
        <f>VLOOKUP(D163,'PMS100 (2)'!B:AF,31,0)</f>
        <v>#N/A</v>
      </c>
      <c r="N163" s="108" t="e">
        <f>IF(F163&gt;1,VLOOKUP(D163,'PMS100 (2)'!B:R,17,FALSE),"")</f>
        <v>#N/A</v>
      </c>
      <c r="O163" s="108" t="e">
        <f>IF(G163&gt;1,VLOOKUP(D163,'PMS100 (2)'!B:T,19,FALSE),"")</f>
        <v>#N/A</v>
      </c>
      <c r="P163" s="108" t="e">
        <f>IF(H163&gt;1,VLOOKUP(D163,'PMS100 (2)'!B:V,21,FALSE),"")</f>
        <v>#N/A</v>
      </c>
      <c r="Q163" s="108" t="e">
        <f>IF(I163&gt;1,VLOOKUP(D163,'PMS100 (2)'!B:X,23,FALSE),"")</f>
        <v>#N/A</v>
      </c>
      <c r="R163" s="108" t="e">
        <f>IF(J163&gt;1,VLOOKUP(D163,'PMS100 (2)'!B:Z,25,FALSE),"/")</f>
        <v>#N/A</v>
      </c>
      <c r="S163" s="108" t="e">
        <f>IF(K163&gt;1,VLOOKUP(D163,'PMS100 (2)'!B:AA,26,FALSE),"")</f>
        <v>#N/A</v>
      </c>
      <c r="T163" s="108" t="e">
        <f>IF(L163&gt;1,VLOOKUP(D163,'PMS100 (2)'!B:AC,28,FALSE),"")</f>
        <v>#N/A</v>
      </c>
      <c r="U163" s="108" t="e">
        <f>IF(M163&gt;1,VLOOKUP(D163,'PMS100 (2)'!B:AE,30,FALSE),"")</f>
        <v>#N/A</v>
      </c>
    </row>
    <row r="164" spans="6:21" x14ac:dyDescent="0.25">
      <c r="F164" s="103" t="e">
        <f>VLOOKUP(D164,'PMS100 (2)'!B:S,18,0)</f>
        <v>#N/A</v>
      </c>
      <c r="G164" s="103" t="e">
        <f>VLOOKUP(D164,'PMS100 (2)'!B:U,20,0)</f>
        <v>#N/A</v>
      </c>
      <c r="H164" s="103" t="e">
        <f>VLOOKUP(D164,'PMS100 (2)'!B:W,22,0)</f>
        <v>#N/A</v>
      </c>
      <c r="I164" s="103" t="e">
        <f>VLOOKUP(D164,'PMS100 (2)'!B:Y,24,0)</f>
        <v>#N/A</v>
      </c>
      <c r="J164" s="103" t="e">
        <f>VLOOKUP(D164,'PMS100 (2)'!B:Z,25,0)</f>
        <v>#N/A</v>
      </c>
      <c r="K164" s="103" t="e">
        <f>VLOOKUP(D164,'PMS100 (2)'!B:AB,27,0)</f>
        <v>#N/A</v>
      </c>
      <c r="L164" s="103" t="e">
        <f>VLOOKUP(D164,'PMS100 (2)'!B:AD,29,0)</f>
        <v>#N/A</v>
      </c>
      <c r="M164" s="103" t="e">
        <f>VLOOKUP(D164,'PMS100 (2)'!B:AF,31,0)</f>
        <v>#N/A</v>
      </c>
      <c r="N164" s="108" t="e">
        <f>IF(F164&gt;1,VLOOKUP(D164,'PMS100 (2)'!B:R,17,FALSE),"")</f>
        <v>#N/A</v>
      </c>
      <c r="O164" s="108" t="e">
        <f>IF(G164&gt;1,VLOOKUP(D164,'PMS100 (2)'!B:T,19,FALSE),"")</f>
        <v>#N/A</v>
      </c>
      <c r="P164" s="108" t="e">
        <f>IF(H164&gt;1,VLOOKUP(D164,'PMS100 (2)'!B:V,21,FALSE),"")</f>
        <v>#N/A</v>
      </c>
      <c r="Q164" s="108" t="e">
        <f>IF(I164&gt;1,VLOOKUP(D164,'PMS100 (2)'!B:X,23,FALSE),"")</f>
        <v>#N/A</v>
      </c>
      <c r="R164" s="108" t="e">
        <f>IF(J164&gt;1,VLOOKUP(D164,'PMS100 (2)'!B:Z,25,FALSE),"/")</f>
        <v>#N/A</v>
      </c>
      <c r="S164" s="108" t="e">
        <f>IF(K164&gt;1,VLOOKUP(D164,'PMS100 (2)'!B:AA,26,FALSE),"")</f>
        <v>#N/A</v>
      </c>
      <c r="T164" s="108" t="e">
        <f>IF(L164&gt;1,VLOOKUP(D164,'PMS100 (2)'!B:AC,28,FALSE),"")</f>
        <v>#N/A</v>
      </c>
      <c r="U164" s="108" t="e">
        <f>IF(M164&gt;1,VLOOKUP(D164,'PMS100 (2)'!B:AE,30,FALSE),"")</f>
        <v>#N/A</v>
      </c>
    </row>
    <row r="165" spans="6:21" x14ac:dyDescent="0.25">
      <c r="F165" s="103" t="e">
        <f>VLOOKUP(D165,'PMS100 (2)'!B:S,18,0)</f>
        <v>#N/A</v>
      </c>
      <c r="G165" s="103" t="e">
        <f>VLOOKUP(D165,'PMS100 (2)'!B:U,20,0)</f>
        <v>#N/A</v>
      </c>
      <c r="H165" s="103" t="e">
        <f>VLOOKUP(D165,'PMS100 (2)'!B:W,22,0)</f>
        <v>#N/A</v>
      </c>
      <c r="I165" s="103" t="e">
        <f>VLOOKUP(D165,'PMS100 (2)'!B:Y,24,0)</f>
        <v>#N/A</v>
      </c>
      <c r="J165" s="103" t="e">
        <f>VLOOKUP(D165,'PMS100 (2)'!B:Z,25,0)</f>
        <v>#N/A</v>
      </c>
      <c r="K165" s="103" t="e">
        <f>VLOOKUP(D165,'PMS100 (2)'!B:AB,27,0)</f>
        <v>#N/A</v>
      </c>
      <c r="L165" s="103" t="e">
        <f>VLOOKUP(D165,'PMS100 (2)'!B:AD,29,0)</f>
        <v>#N/A</v>
      </c>
      <c r="M165" s="103" t="e">
        <f>VLOOKUP(D165,'PMS100 (2)'!B:AF,31,0)</f>
        <v>#N/A</v>
      </c>
      <c r="N165" s="108" t="e">
        <f>IF(F165&gt;1,VLOOKUP(D165,'PMS100 (2)'!B:R,17,FALSE),"")</f>
        <v>#N/A</v>
      </c>
      <c r="O165" s="108" t="e">
        <f>IF(G165&gt;1,VLOOKUP(D165,'PMS100 (2)'!B:T,19,FALSE),"")</f>
        <v>#N/A</v>
      </c>
      <c r="P165" s="108" t="e">
        <f>IF(H165&gt;1,VLOOKUP(D165,'PMS100 (2)'!B:V,21,FALSE),"")</f>
        <v>#N/A</v>
      </c>
      <c r="Q165" s="108" t="e">
        <f>IF(I165&gt;1,VLOOKUP(D165,'PMS100 (2)'!B:X,23,FALSE),"")</f>
        <v>#N/A</v>
      </c>
      <c r="R165" s="108" t="e">
        <f>IF(J165&gt;1,VLOOKUP(D165,'PMS100 (2)'!B:Z,25,FALSE),"/")</f>
        <v>#N/A</v>
      </c>
      <c r="S165" s="108" t="e">
        <f>IF(K165&gt;1,VLOOKUP(D165,'PMS100 (2)'!B:AA,26,FALSE),"")</f>
        <v>#N/A</v>
      </c>
      <c r="T165" s="108" t="e">
        <f>IF(L165&gt;1,VLOOKUP(D165,'PMS100 (2)'!B:AC,28,FALSE),"")</f>
        <v>#N/A</v>
      </c>
      <c r="U165" s="108" t="e">
        <f>IF(M165&gt;1,VLOOKUP(D165,'PMS100 (2)'!B:AE,30,FALSE),"")</f>
        <v>#N/A</v>
      </c>
    </row>
    <row r="166" spans="6:21" x14ac:dyDescent="0.25">
      <c r="F166" s="103" t="e">
        <f>VLOOKUP(D166,'PMS100 (2)'!B:S,18,0)</f>
        <v>#N/A</v>
      </c>
      <c r="G166" s="103" t="e">
        <f>VLOOKUP(D166,'PMS100 (2)'!B:U,20,0)</f>
        <v>#N/A</v>
      </c>
      <c r="H166" s="103" t="e">
        <f>VLOOKUP(D166,'PMS100 (2)'!B:W,22,0)</f>
        <v>#N/A</v>
      </c>
      <c r="I166" s="103" t="e">
        <f>VLOOKUP(D166,'PMS100 (2)'!B:Y,24,0)</f>
        <v>#N/A</v>
      </c>
      <c r="J166" s="103" t="e">
        <f>VLOOKUP(D166,'PMS100 (2)'!B:Z,25,0)</f>
        <v>#N/A</v>
      </c>
      <c r="K166" s="103" t="e">
        <f>VLOOKUP(D166,'PMS100 (2)'!B:AB,27,0)</f>
        <v>#N/A</v>
      </c>
      <c r="L166" s="103" t="e">
        <f>VLOOKUP(D166,'PMS100 (2)'!B:AD,29,0)</f>
        <v>#N/A</v>
      </c>
      <c r="M166" s="103" t="e">
        <f>VLOOKUP(D166,'PMS100 (2)'!B:AF,31,0)</f>
        <v>#N/A</v>
      </c>
      <c r="N166" s="108" t="e">
        <f>IF(F166&gt;1,VLOOKUP(D166,'PMS100 (2)'!B:R,17,FALSE),"")</f>
        <v>#N/A</v>
      </c>
      <c r="O166" s="108" t="e">
        <f>IF(G166&gt;1,VLOOKUP(D166,'PMS100 (2)'!B:T,19,FALSE),"")</f>
        <v>#N/A</v>
      </c>
      <c r="P166" s="108" t="e">
        <f>IF(H166&gt;1,VLOOKUP(D166,'PMS100 (2)'!B:V,21,FALSE),"")</f>
        <v>#N/A</v>
      </c>
      <c r="Q166" s="108" t="e">
        <f>IF(I166&gt;1,VLOOKUP(D166,'PMS100 (2)'!B:X,23,FALSE),"")</f>
        <v>#N/A</v>
      </c>
      <c r="R166" s="108" t="e">
        <f>IF(J166&gt;1,VLOOKUP(D166,'PMS100 (2)'!B:Z,25,FALSE),"/")</f>
        <v>#N/A</v>
      </c>
      <c r="S166" s="108" t="e">
        <f>IF(K166&gt;1,VLOOKUP(D166,'PMS100 (2)'!B:AA,26,FALSE),"")</f>
        <v>#N/A</v>
      </c>
      <c r="T166" s="108" t="e">
        <f>IF(L166&gt;1,VLOOKUP(D166,'PMS100 (2)'!B:AC,28,FALSE),"")</f>
        <v>#N/A</v>
      </c>
      <c r="U166" s="108" t="e">
        <f>IF(M166&gt;1,VLOOKUP(D166,'PMS100 (2)'!B:AE,30,FALSE),"")</f>
        <v>#N/A</v>
      </c>
    </row>
    <row r="167" spans="6:21" x14ac:dyDescent="0.25">
      <c r="F167" s="103" t="e">
        <f>VLOOKUP(D167,'PMS100 (2)'!B:S,18,0)</f>
        <v>#N/A</v>
      </c>
      <c r="G167" s="103" t="e">
        <f>VLOOKUP(D167,'PMS100 (2)'!B:U,20,0)</f>
        <v>#N/A</v>
      </c>
      <c r="H167" s="103" t="e">
        <f>VLOOKUP(D167,'PMS100 (2)'!B:W,22,0)</f>
        <v>#N/A</v>
      </c>
      <c r="I167" s="103" t="e">
        <f>VLOOKUP(D167,'PMS100 (2)'!B:Y,24,0)</f>
        <v>#N/A</v>
      </c>
      <c r="J167" s="103" t="e">
        <f>VLOOKUP(D167,'PMS100 (2)'!B:Z,25,0)</f>
        <v>#N/A</v>
      </c>
      <c r="K167" s="103" t="e">
        <f>VLOOKUP(D167,'PMS100 (2)'!B:AB,27,0)</f>
        <v>#N/A</v>
      </c>
      <c r="L167" s="103" t="e">
        <f>VLOOKUP(D167,'PMS100 (2)'!B:AD,29,0)</f>
        <v>#N/A</v>
      </c>
      <c r="M167" s="103" t="e">
        <f>VLOOKUP(D167,'PMS100 (2)'!B:AF,31,0)</f>
        <v>#N/A</v>
      </c>
      <c r="N167" s="108" t="e">
        <f>IF(F167&gt;1,VLOOKUP(D167,'PMS100 (2)'!B:R,17,FALSE),"")</f>
        <v>#N/A</v>
      </c>
      <c r="O167" s="108" t="e">
        <f>IF(G167&gt;1,VLOOKUP(D167,'PMS100 (2)'!B:T,19,FALSE),"")</f>
        <v>#N/A</v>
      </c>
      <c r="P167" s="108" t="e">
        <f>IF(H167&gt;1,VLOOKUP(D167,'PMS100 (2)'!B:V,21,FALSE),"")</f>
        <v>#N/A</v>
      </c>
      <c r="Q167" s="108" t="e">
        <f>IF(I167&gt;1,VLOOKUP(D167,'PMS100 (2)'!B:X,23,FALSE),"")</f>
        <v>#N/A</v>
      </c>
      <c r="R167" s="108" t="e">
        <f>IF(J167&gt;1,VLOOKUP(D167,'PMS100 (2)'!B:Z,25,FALSE),"/")</f>
        <v>#N/A</v>
      </c>
      <c r="S167" s="108" t="e">
        <f>IF(K167&gt;1,VLOOKUP(D167,'PMS100 (2)'!B:AA,26,FALSE),"")</f>
        <v>#N/A</v>
      </c>
      <c r="T167" s="108" t="e">
        <f>IF(L167&gt;1,VLOOKUP(D167,'PMS100 (2)'!B:AC,28,FALSE),"")</f>
        <v>#N/A</v>
      </c>
      <c r="U167" s="108" t="e">
        <f>IF(M167&gt;1,VLOOKUP(D167,'PMS100 (2)'!B:AE,30,FALSE),"")</f>
        <v>#N/A</v>
      </c>
    </row>
    <row r="168" spans="6:21" x14ac:dyDescent="0.25">
      <c r="F168" s="103" t="e">
        <f>VLOOKUP(D168,'PMS100 (2)'!B:S,18,0)</f>
        <v>#N/A</v>
      </c>
      <c r="G168" s="103" t="e">
        <f>VLOOKUP(D168,'PMS100 (2)'!B:U,20,0)</f>
        <v>#N/A</v>
      </c>
      <c r="H168" s="103" t="e">
        <f>VLOOKUP(D168,'PMS100 (2)'!B:W,22,0)</f>
        <v>#N/A</v>
      </c>
      <c r="I168" s="103" t="e">
        <f>VLOOKUP(D168,'PMS100 (2)'!B:Y,24,0)</f>
        <v>#N/A</v>
      </c>
      <c r="J168" s="103" t="e">
        <f>VLOOKUP(D168,'PMS100 (2)'!B:Z,25,0)</f>
        <v>#N/A</v>
      </c>
      <c r="K168" s="103" t="e">
        <f>VLOOKUP(D168,'PMS100 (2)'!B:AB,27,0)</f>
        <v>#N/A</v>
      </c>
      <c r="L168" s="103" t="e">
        <f>VLOOKUP(D168,'PMS100 (2)'!B:AD,29,0)</f>
        <v>#N/A</v>
      </c>
      <c r="M168" s="103" t="e">
        <f>VLOOKUP(D168,'PMS100 (2)'!B:AF,31,0)</f>
        <v>#N/A</v>
      </c>
      <c r="N168" s="108" t="e">
        <f>IF(F168&gt;1,VLOOKUP(D168,'PMS100 (2)'!B:R,17,FALSE),"")</f>
        <v>#N/A</v>
      </c>
      <c r="O168" s="108" t="e">
        <f>IF(G168&gt;1,VLOOKUP(D168,'PMS100 (2)'!B:T,19,FALSE),"")</f>
        <v>#N/A</v>
      </c>
      <c r="P168" s="108" t="e">
        <f>IF(H168&gt;1,VLOOKUP(D168,'PMS100 (2)'!B:V,21,FALSE),"")</f>
        <v>#N/A</v>
      </c>
      <c r="Q168" s="108" t="e">
        <f>IF(I168&gt;1,VLOOKUP(D168,'PMS100 (2)'!B:X,23,FALSE),"")</f>
        <v>#N/A</v>
      </c>
      <c r="R168" s="108" t="e">
        <f>IF(J168&gt;1,VLOOKUP(D168,'PMS100 (2)'!B:Z,25,FALSE),"/")</f>
        <v>#N/A</v>
      </c>
      <c r="S168" s="108" t="e">
        <f>IF(K168&gt;1,VLOOKUP(D168,'PMS100 (2)'!B:AA,26,FALSE),"")</f>
        <v>#N/A</v>
      </c>
      <c r="T168" s="108" t="e">
        <f>IF(L168&gt;1,VLOOKUP(D168,'PMS100 (2)'!B:AC,28,FALSE),"")</f>
        <v>#N/A</v>
      </c>
      <c r="U168" s="108" t="e">
        <f>IF(M168&gt;1,VLOOKUP(D168,'PMS100 (2)'!B:AE,30,FALSE),"")</f>
        <v>#N/A</v>
      </c>
    </row>
    <row r="169" spans="6:21" x14ac:dyDescent="0.25">
      <c r="F169" s="103" t="e">
        <f>VLOOKUP(D169,'PMS100 (2)'!B:S,18,0)</f>
        <v>#N/A</v>
      </c>
      <c r="G169" s="103" t="e">
        <f>VLOOKUP(D169,'PMS100 (2)'!B:U,20,0)</f>
        <v>#N/A</v>
      </c>
      <c r="H169" s="103" t="e">
        <f>VLOOKUP(D169,'PMS100 (2)'!B:W,22,0)</f>
        <v>#N/A</v>
      </c>
      <c r="I169" s="103" t="e">
        <f>VLOOKUP(D169,'PMS100 (2)'!B:Y,24,0)</f>
        <v>#N/A</v>
      </c>
      <c r="J169" s="103" t="e">
        <f>VLOOKUP(D169,'PMS100 (2)'!B:Z,25,0)</f>
        <v>#N/A</v>
      </c>
      <c r="K169" s="103" t="e">
        <f>VLOOKUP(D169,'PMS100 (2)'!B:AB,27,0)</f>
        <v>#N/A</v>
      </c>
      <c r="L169" s="103" t="e">
        <f>VLOOKUP(D169,'PMS100 (2)'!B:AD,29,0)</f>
        <v>#N/A</v>
      </c>
      <c r="M169" s="103" t="e">
        <f>VLOOKUP(D169,'PMS100 (2)'!B:AF,31,0)</f>
        <v>#N/A</v>
      </c>
      <c r="N169" s="108" t="e">
        <f>IF(F169&gt;1,VLOOKUP(D169,'PMS100 (2)'!B:R,17,FALSE),"")</f>
        <v>#N/A</v>
      </c>
      <c r="O169" s="108" t="e">
        <f>IF(G169&gt;1,VLOOKUP(D169,'PMS100 (2)'!B:T,19,FALSE),"")</f>
        <v>#N/A</v>
      </c>
      <c r="P169" s="108" t="e">
        <f>IF(H169&gt;1,VLOOKUP(D169,'PMS100 (2)'!B:V,21,FALSE),"")</f>
        <v>#N/A</v>
      </c>
      <c r="Q169" s="108" t="e">
        <f>IF(I169&gt;1,VLOOKUP(D169,'PMS100 (2)'!B:X,23,FALSE),"")</f>
        <v>#N/A</v>
      </c>
      <c r="R169" s="108" t="e">
        <f>IF(J169&gt;1,VLOOKUP(D169,'PMS100 (2)'!B:Z,25,FALSE),"/")</f>
        <v>#N/A</v>
      </c>
      <c r="S169" s="108" t="e">
        <f>IF(K169&gt;1,VLOOKUP(D169,'PMS100 (2)'!B:AA,26,FALSE),"")</f>
        <v>#N/A</v>
      </c>
      <c r="T169" s="108" t="e">
        <f>IF(L169&gt;1,VLOOKUP(D169,'PMS100 (2)'!B:AC,28,FALSE),"")</f>
        <v>#N/A</v>
      </c>
      <c r="U169" s="108" t="e">
        <f>IF(M169&gt;1,VLOOKUP(D169,'PMS100 (2)'!B:AE,30,FALSE),"")</f>
        <v>#N/A</v>
      </c>
    </row>
    <row r="170" spans="6:21" x14ac:dyDescent="0.25">
      <c r="F170" s="103" t="e">
        <f>VLOOKUP(D170,'PMS100 (2)'!B:S,18,0)</f>
        <v>#N/A</v>
      </c>
      <c r="G170" s="103" t="e">
        <f>VLOOKUP(D170,'PMS100 (2)'!B:U,20,0)</f>
        <v>#N/A</v>
      </c>
      <c r="H170" s="103" t="e">
        <f>VLOOKUP(D170,'PMS100 (2)'!B:W,22,0)</f>
        <v>#N/A</v>
      </c>
      <c r="I170" s="103" t="e">
        <f>VLOOKUP(D170,'PMS100 (2)'!B:Y,24,0)</f>
        <v>#N/A</v>
      </c>
      <c r="J170" s="103" t="e">
        <f>VLOOKUP(D170,'PMS100 (2)'!B:Z,25,0)</f>
        <v>#N/A</v>
      </c>
      <c r="K170" s="103" t="e">
        <f>VLOOKUP(D170,'PMS100 (2)'!B:AB,27,0)</f>
        <v>#N/A</v>
      </c>
      <c r="L170" s="103" t="e">
        <f>VLOOKUP(D170,'PMS100 (2)'!B:AD,29,0)</f>
        <v>#N/A</v>
      </c>
      <c r="M170" s="103" t="e">
        <f>VLOOKUP(D170,'PMS100 (2)'!B:AF,31,0)</f>
        <v>#N/A</v>
      </c>
      <c r="N170" s="108" t="e">
        <f>IF(F170&gt;1,VLOOKUP(D170,'PMS100 (2)'!B:R,17,FALSE),"")</f>
        <v>#N/A</v>
      </c>
      <c r="O170" s="108" t="e">
        <f>IF(G170&gt;1,VLOOKUP(D170,'PMS100 (2)'!B:T,19,FALSE),"")</f>
        <v>#N/A</v>
      </c>
      <c r="P170" s="108" t="e">
        <f>IF(H170&gt;1,VLOOKUP(D170,'PMS100 (2)'!B:V,21,FALSE),"")</f>
        <v>#N/A</v>
      </c>
      <c r="Q170" s="108" t="e">
        <f>IF(I170&gt;1,VLOOKUP(D170,'PMS100 (2)'!B:X,23,FALSE),"")</f>
        <v>#N/A</v>
      </c>
      <c r="R170" s="108" t="e">
        <f>IF(J170&gt;1,VLOOKUP(D170,'PMS100 (2)'!B:Z,25,FALSE),"/")</f>
        <v>#N/A</v>
      </c>
      <c r="S170" s="108" t="e">
        <f>IF(K170&gt;1,VLOOKUP(D170,'PMS100 (2)'!B:AA,26,FALSE),"")</f>
        <v>#N/A</v>
      </c>
      <c r="T170" s="108" t="e">
        <f>IF(L170&gt;1,VLOOKUP(D170,'PMS100 (2)'!B:AC,28,FALSE),"")</f>
        <v>#N/A</v>
      </c>
      <c r="U170" s="108" t="e">
        <f>IF(M170&gt;1,VLOOKUP(D170,'PMS100 (2)'!B:AE,30,FALSE),"")</f>
        <v>#N/A</v>
      </c>
    </row>
    <row r="171" spans="6:21" x14ac:dyDescent="0.25">
      <c r="F171" s="103" t="e">
        <f>VLOOKUP(D171,'PMS100 (2)'!B:S,18,0)</f>
        <v>#N/A</v>
      </c>
      <c r="G171" s="103" t="e">
        <f>VLOOKUP(D171,'PMS100 (2)'!B:U,20,0)</f>
        <v>#N/A</v>
      </c>
      <c r="H171" s="103" t="e">
        <f>VLOOKUP(D171,'PMS100 (2)'!B:W,22,0)</f>
        <v>#N/A</v>
      </c>
      <c r="I171" s="103" t="e">
        <f>VLOOKUP(D171,'PMS100 (2)'!B:Y,24,0)</f>
        <v>#N/A</v>
      </c>
      <c r="J171" s="103" t="e">
        <f>VLOOKUP(D171,'PMS100 (2)'!B:Z,25,0)</f>
        <v>#N/A</v>
      </c>
      <c r="K171" s="103" t="e">
        <f>VLOOKUP(D171,'PMS100 (2)'!B:AB,27,0)</f>
        <v>#N/A</v>
      </c>
      <c r="L171" s="103" t="e">
        <f>VLOOKUP(D171,'PMS100 (2)'!B:AD,29,0)</f>
        <v>#N/A</v>
      </c>
      <c r="M171" s="103" t="e">
        <f>VLOOKUP(D171,'PMS100 (2)'!B:AF,31,0)</f>
        <v>#N/A</v>
      </c>
      <c r="N171" s="108" t="e">
        <f>IF(F171&gt;1,VLOOKUP(D171,'PMS100 (2)'!B:R,17,FALSE),"")</f>
        <v>#N/A</v>
      </c>
      <c r="O171" s="108" t="e">
        <f>IF(G171&gt;1,VLOOKUP(D171,'PMS100 (2)'!B:T,19,FALSE),"")</f>
        <v>#N/A</v>
      </c>
      <c r="P171" s="108" t="e">
        <f>IF(H171&gt;1,VLOOKUP(D171,'PMS100 (2)'!B:V,21,FALSE),"")</f>
        <v>#N/A</v>
      </c>
      <c r="Q171" s="108" t="e">
        <f>IF(I171&gt;1,VLOOKUP(D171,'PMS100 (2)'!B:X,23,FALSE),"")</f>
        <v>#N/A</v>
      </c>
      <c r="R171" s="108" t="e">
        <f>IF(J171&gt;1,VLOOKUP(D171,'PMS100 (2)'!B:Z,25,FALSE),"/")</f>
        <v>#N/A</v>
      </c>
      <c r="S171" s="108" t="e">
        <f>IF(K171&gt;1,VLOOKUP(D171,'PMS100 (2)'!B:AA,26,FALSE),"")</f>
        <v>#N/A</v>
      </c>
      <c r="T171" s="108" t="e">
        <f>IF(L171&gt;1,VLOOKUP(D171,'PMS100 (2)'!B:AC,28,FALSE),"")</f>
        <v>#N/A</v>
      </c>
      <c r="U171" s="108" t="e">
        <f>IF(M171&gt;1,VLOOKUP(D171,'PMS100 (2)'!B:AE,30,FALSE),"")</f>
        <v>#N/A</v>
      </c>
    </row>
    <row r="172" spans="6:21" x14ac:dyDescent="0.25">
      <c r="F172" s="103" t="e">
        <f>VLOOKUP(D172,'PMS100 (2)'!B:S,18,0)</f>
        <v>#N/A</v>
      </c>
      <c r="G172" s="103" t="e">
        <f>VLOOKUP(D172,'PMS100 (2)'!B:U,20,0)</f>
        <v>#N/A</v>
      </c>
      <c r="H172" s="103" t="e">
        <f>VLOOKUP(D172,'PMS100 (2)'!B:W,22,0)</f>
        <v>#N/A</v>
      </c>
      <c r="I172" s="103" t="e">
        <f>VLOOKUP(D172,'PMS100 (2)'!B:Y,24,0)</f>
        <v>#N/A</v>
      </c>
      <c r="J172" s="103" t="e">
        <f>VLOOKUP(D172,'PMS100 (2)'!B:Z,25,0)</f>
        <v>#N/A</v>
      </c>
      <c r="K172" s="103" t="e">
        <f>VLOOKUP(D172,'PMS100 (2)'!B:AB,27,0)</f>
        <v>#N/A</v>
      </c>
      <c r="L172" s="103" t="e">
        <f>VLOOKUP(D172,'PMS100 (2)'!B:AD,29,0)</f>
        <v>#N/A</v>
      </c>
      <c r="M172" s="103" t="e">
        <f>VLOOKUP(D172,'PMS100 (2)'!B:AF,31,0)</f>
        <v>#N/A</v>
      </c>
      <c r="N172" s="108" t="e">
        <f>IF(F172&gt;1,VLOOKUP(D172,'PMS100 (2)'!B:R,17,FALSE),"")</f>
        <v>#N/A</v>
      </c>
      <c r="O172" s="108" t="e">
        <f>IF(G172&gt;1,VLOOKUP(D172,'PMS100 (2)'!B:T,19,FALSE),"")</f>
        <v>#N/A</v>
      </c>
      <c r="P172" s="108" t="e">
        <f>IF(H172&gt;1,VLOOKUP(D172,'PMS100 (2)'!B:V,21,FALSE),"")</f>
        <v>#N/A</v>
      </c>
      <c r="Q172" s="108" t="e">
        <f>IF(I172&gt;1,VLOOKUP(D172,'PMS100 (2)'!B:X,23,FALSE),"")</f>
        <v>#N/A</v>
      </c>
      <c r="R172" s="108" t="e">
        <f>IF(J172&gt;1,VLOOKUP(D172,'PMS100 (2)'!B:Z,25,FALSE),"/")</f>
        <v>#N/A</v>
      </c>
      <c r="S172" s="108" t="e">
        <f>IF(K172&gt;1,VLOOKUP(D172,'PMS100 (2)'!B:AA,26,FALSE),"")</f>
        <v>#N/A</v>
      </c>
      <c r="T172" s="108" t="e">
        <f>IF(L172&gt;1,VLOOKUP(D172,'PMS100 (2)'!B:AC,28,FALSE),"")</f>
        <v>#N/A</v>
      </c>
      <c r="U172" s="108" t="e">
        <f>IF(M172&gt;1,VLOOKUP(D172,'PMS100 (2)'!B:AE,30,FALSE),"")</f>
        <v>#N/A</v>
      </c>
    </row>
    <row r="173" spans="6:21" x14ac:dyDescent="0.25">
      <c r="F173" s="103" t="e">
        <f>VLOOKUP(D173,'PMS100 (2)'!B:S,18,0)</f>
        <v>#N/A</v>
      </c>
      <c r="G173" s="103" t="e">
        <f>VLOOKUP(D173,'PMS100 (2)'!B:U,20,0)</f>
        <v>#N/A</v>
      </c>
      <c r="H173" s="103" t="e">
        <f>VLOOKUP(D173,'PMS100 (2)'!B:W,22,0)</f>
        <v>#N/A</v>
      </c>
      <c r="I173" s="103" t="e">
        <f>VLOOKUP(D173,'PMS100 (2)'!B:Y,24,0)</f>
        <v>#N/A</v>
      </c>
      <c r="J173" s="103" t="e">
        <f>VLOOKUP(D173,'PMS100 (2)'!B:Z,25,0)</f>
        <v>#N/A</v>
      </c>
      <c r="K173" s="103" t="e">
        <f>VLOOKUP(D173,'PMS100 (2)'!B:AB,27,0)</f>
        <v>#N/A</v>
      </c>
      <c r="L173" s="103" t="e">
        <f>VLOOKUP(D173,'PMS100 (2)'!B:AD,29,0)</f>
        <v>#N/A</v>
      </c>
      <c r="M173" s="103" t="e">
        <f>VLOOKUP(D173,'PMS100 (2)'!B:AF,31,0)</f>
        <v>#N/A</v>
      </c>
      <c r="N173" s="108" t="e">
        <f>IF(F173&gt;1,VLOOKUP(D173,'PMS100 (2)'!B:R,17,FALSE),"")</f>
        <v>#N/A</v>
      </c>
      <c r="O173" s="108" t="e">
        <f>IF(G173&gt;1,VLOOKUP(D173,'PMS100 (2)'!B:T,19,FALSE),"")</f>
        <v>#N/A</v>
      </c>
      <c r="P173" s="108" t="e">
        <f>IF(H173&gt;1,VLOOKUP(D173,'PMS100 (2)'!B:V,21,FALSE),"")</f>
        <v>#N/A</v>
      </c>
      <c r="Q173" s="108" t="e">
        <f>IF(I173&gt;1,VLOOKUP(D173,'PMS100 (2)'!B:X,23,FALSE),"")</f>
        <v>#N/A</v>
      </c>
      <c r="R173" s="108" t="e">
        <f>IF(J173&gt;1,VLOOKUP(D173,'PMS100 (2)'!B:Z,25,FALSE),"/")</f>
        <v>#N/A</v>
      </c>
      <c r="S173" s="108" t="e">
        <f>IF(K173&gt;1,VLOOKUP(D173,'PMS100 (2)'!B:AA,26,FALSE),"")</f>
        <v>#N/A</v>
      </c>
      <c r="T173" s="108" t="e">
        <f>IF(L173&gt;1,VLOOKUP(D173,'PMS100 (2)'!B:AC,28,FALSE),"")</f>
        <v>#N/A</v>
      </c>
      <c r="U173" s="108" t="e">
        <f>IF(M173&gt;1,VLOOKUP(D173,'PMS100 (2)'!B:AE,30,FALSE),"")</f>
        <v>#N/A</v>
      </c>
    </row>
    <row r="174" spans="6:21" x14ac:dyDescent="0.25">
      <c r="F174" s="103" t="e">
        <f>VLOOKUP(D174,'PMS100 (2)'!B:S,18,0)</f>
        <v>#N/A</v>
      </c>
      <c r="G174" s="103" t="e">
        <f>VLOOKUP(D174,'PMS100 (2)'!B:U,20,0)</f>
        <v>#N/A</v>
      </c>
      <c r="H174" s="103" t="e">
        <f>VLOOKUP(D174,'PMS100 (2)'!B:W,22,0)</f>
        <v>#N/A</v>
      </c>
      <c r="I174" s="103" t="e">
        <f>VLOOKUP(D174,'PMS100 (2)'!B:Y,24,0)</f>
        <v>#N/A</v>
      </c>
      <c r="J174" s="103" t="e">
        <f>VLOOKUP(D174,'PMS100 (2)'!B:Z,25,0)</f>
        <v>#N/A</v>
      </c>
      <c r="K174" s="103" t="e">
        <f>VLOOKUP(D174,'PMS100 (2)'!B:AB,27,0)</f>
        <v>#N/A</v>
      </c>
      <c r="L174" s="103" t="e">
        <f>VLOOKUP(D174,'PMS100 (2)'!B:AD,29,0)</f>
        <v>#N/A</v>
      </c>
      <c r="M174" s="103" t="e">
        <f>VLOOKUP(D174,'PMS100 (2)'!B:AF,31,0)</f>
        <v>#N/A</v>
      </c>
      <c r="N174" s="108" t="e">
        <f>IF(F174&gt;1,VLOOKUP(D174,'PMS100 (2)'!B:R,17,FALSE),"")</f>
        <v>#N/A</v>
      </c>
      <c r="O174" s="108" t="e">
        <f>IF(G174&gt;1,VLOOKUP(D174,'PMS100 (2)'!B:T,19,FALSE),"")</f>
        <v>#N/A</v>
      </c>
      <c r="P174" s="108" t="e">
        <f>IF(H174&gt;1,VLOOKUP(D174,'PMS100 (2)'!B:V,21,FALSE),"")</f>
        <v>#N/A</v>
      </c>
      <c r="Q174" s="108" t="e">
        <f>IF(I174&gt;1,VLOOKUP(D174,'PMS100 (2)'!B:X,23,FALSE),"")</f>
        <v>#N/A</v>
      </c>
      <c r="R174" s="108" t="e">
        <f>IF(J174&gt;1,VLOOKUP(D174,'PMS100 (2)'!B:Z,25,FALSE),"/")</f>
        <v>#N/A</v>
      </c>
      <c r="S174" s="108" t="e">
        <f>IF(K174&gt;1,VLOOKUP(D174,'PMS100 (2)'!B:AA,26,FALSE),"")</f>
        <v>#N/A</v>
      </c>
      <c r="T174" s="108" t="e">
        <f>IF(L174&gt;1,VLOOKUP(D174,'PMS100 (2)'!B:AC,28,FALSE),"")</f>
        <v>#N/A</v>
      </c>
      <c r="U174" s="108" t="e">
        <f>IF(M174&gt;1,VLOOKUP(D174,'PMS100 (2)'!B:AE,30,FALSE),"")</f>
        <v>#N/A</v>
      </c>
    </row>
    <row r="175" spans="6:21" x14ac:dyDescent="0.25">
      <c r="F175" s="103" t="e">
        <f>VLOOKUP(D175,'PMS100 (2)'!B:S,18,0)</f>
        <v>#N/A</v>
      </c>
      <c r="G175" s="103" t="e">
        <f>VLOOKUP(D175,'PMS100 (2)'!B:U,20,0)</f>
        <v>#N/A</v>
      </c>
      <c r="H175" s="103" t="e">
        <f>VLOOKUP(D175,'PMS100 (2)'!B:W,22,0)</f>
        <v>#N/A</v>
      </c>
      <c r="I175" s="103" t="e">
        <f>VLOOKUP(D175,'PMS100 (2)'!B:Y,24,0)</f>
        <v>#N/A</v>
      </c>
      <c r="J175" s="103" t="e">
        <f>VLOOKUP(D175,'PMS100 (2)'!B:Z,25,0)</f>
        <v>#N/A</v>
      </c>
      <c r="K175" s="103" t="e">
        <f>VLOOKUP(D175,'PMS100 (2)'!B:AB,27,0)</f>
        <v>#N/A</v>
      </c>
      <c r="L175" s="103" t="e">
        <f>VLOOKUP(D175,'PMS100 (2)'!B:AD,29,0)</f>
        <v>#N/A</v>
      </c>
      <c r="M175" s="103" t="e">
        <f>VLOOKUP(D175,'PMS100 (2)'!B:AF,31,0)</f>
        <v>#N/A</v>
      </c>
      <c r="N175" s="108" t="e">
        <f>IF(F175&gt;1,VLOOKUP(D175,'PMS100 (2)'!B:R,17,FALSE),"")</f>
        <v>#N/A</v>
      </c>
      <c r="O175" s="108" t="e">
        <f>IF(G175&gt;1,VLOOKUP(D175,'PMS100 (2)'!B:T,19,FALSE),"")</f>
        <v>#N/A</v>
      </c>
      <c r="P175" s="108" t="e">
        <f>IF(H175&gt;1,VLOOKUP(D175,'PMS100 (2)'!B:V,21,FALSE),"")</f>
        <v>#N/A</v>
      </c>
      <c r="Q175" s="108" t="e">
        <f>IF(I175&gt;1,VLOOKUP(D175,'PMS100 (2)'!B:X,23,FALSE),"")</f>
        <v>#N/A</v>
      </c>
      <c r="R175" s="108" t="e">
        <f>IF(J175&gt;1,VLOOKUP(D175,'PMS100 (2)'!B:Z,25,FALSE),"/")</f>
        <v>#N/A</v>
      </c>
      <c r="S175" s="108" t="e">
        <f>IF(K175&gt;1,VLOOKUP(D175,'PMS100 (2)'!B:AA,26,FALSE),"")</f>
        <v>#N/A</v>
      </c>
      <c r="T175" s="108" t="e">
        <f>IF(L175&gt;1,VLOOKUP(D175,'PMS100 (2)'!B:AC,28,FALSE),"")</f>
        <v>#N/A</v>
      </c>
      <c r="U175" s="108" t="e">
        <f>IF(M175&gt;1,VLOOKUP(D175,'PMS100 (2)'!B:AE,30,FALSE),"")</f>
        <v>#N/A</v>
      </c>
    </row>
    <row r="176" spans="6:21" x14ac:dyDescent="0.25">
      <c r="F176" s="103" t="e">
        <f>VLOOKUP(D176,'PMS100 (2)'!B:S,18,0)</f>
        <v>#N/A</v>
      </c>
      <c r="G176" s="103" t="e">
        <f>VLOOKUP(D176,'PMS100 (2)'!B:U,20,0)</f>
        <v>#N/A</v>
      </c>
      <c r="H176" s="103" t="e">
        <f>VLOOKUP(D176,'PMS100 (2)'!B:W,22,0)</f>
        <v>#N/A</v>
      </c>
      <c r="I176" s="103" t="e">
        <f>VLOOKUP(D176,'PMS100 (2)'!B:Y,24,0)</f>
        <v>#N/A</v>
      </c>
      <c r="J176" s="103" t="e">
        <f>VLOOKUP(D176,'PMS100 (2)'!B:Z,25,0)</f>
        <v>#N/A</v>
      </c>
      <c r="K176" s="103" t="e">
        <f>VLOOKUP(D176,'PMS100 (2)'!B:AB,27,0)</f>
        <v>#N/A</v>
      </c>
      <c r="L176" s="103" t="e">
        <f>VLOOKUP(D176,'PMS100 (2)'!B:AD,29,0)</f>
        <v>#N/A</v>
      </c>
      <c r="M176" s="103" t="e">
        <f>VLOOKUP(D176,'PMS100 (2)'!B:AF,31,0)</f>
        <v>#N/A</v>
      </c>
      <c r="N176" s="108" t="e">
        <f>IF(F176&gt;1,VLOOKUP(D176,'PMS100 (2)'!B:R,17,FALSE),"")</f>
        <v>#N/A</v>
      </c>
      <c r="O176" s="108" t="e">
        <f>IF(G176&gt;1,VLOOKUP(D176,'PMS100 (2)'!B:T,19,FALSE),"")</f>
        <v>#N/A</v>
      </c>
      <c r="P176" s="108" t="e">
        <f>IF(H176&gt;1,VLOOKUP(D176,'PMS100 (2)'!B:V,21,FALSE),"")</f>
        <v>#N/A</v>
      </c>
      <c r="Q176" s="108" t="e">
        <f>IF(I176&gt;1,VLOOKUP(D176,'PMS100 (2)'!B:X,23,FALSE),"")</f>
        <v>#N/A</v>
      </c>
      <c r="R176" s="108" t="e">
        <f>IF(J176&gt;1,VLOOKUP(D176,'PMS100 (2)'!B:Z,25,FALSE),"/")</f>
        <v>#N/A</v>
      </c>
      <c r="S176" s="108" t="e">
        <f>IF(K176&gt;1,VLOOKUP(D176,'PMS100 (2)'!B:AA,26,FALSE),"")</f>
        <v>#N/A</v>
      </c>
      <c r="T176" s="108" t="e">
        <f>IF(L176&gt;1,VLOOKUP(D176,'PMS100 (2)'!B:AC,28,FALSE),"")</f>
        <v>#N/A</v>
      </c>
      <c r="U176" s="108" t="e">
        <f>IF(M176&gt;1,VLOOKUP(D176,'PMS100 (2)'!B:AE,30,FALSE),"")</f>
        <v>#N/A</v>
      </c>
    </row>
    <row r="177" spans="6:21" x14ac:dyDescent="0.25">
      <c r="F177" s="103" t="e">
        <f>VLOOKUP(D177,'PMS100 (2)'!B:S,18,0)</f>
        <v>#N/A</v>
      </c>
      <c r="G177" s="103" t="e">
        <f>VLOOKUP(D177,'PMS100 (2)'!B:U,20,0)</f>
        <v>#N/A</v>
      </c>
      <c r="H177" s="103" t="e">
        <f>VLOOKUP(D177,'PMS100 (2)'!B:W,22,0)</f>
        <v>#N/A</v>
      </c>
      <c r="I177" s="103" t="e">
        <f>VLOOKUP(D177,'PMS100 (2)'!B:Y,24,0)</f>
        <v>#N/A</v>
      </c>
      <c r="J177" s="103" t="e">
        <f>VLOOKUP(D177,'PMS100 (2)'!B:Z,25,0)</f>
        <v>#N/A</v>
      </c>
      <c r="K177" s="103" t="e">
        <f>VLOOKUP(D177,'PMS100 (2)'!B:AB,27,0)</f>
        <v>#N/A</v>
      </c>
      <c r="L177" s="103" t="e">
        <f>VLOOKUP(D177,'PMS100 (2)'!B:AD,29,0)</f>
        <v>#N/A</v>
      </c>
      <c r="M177" s="103" t="e">
        <f>VLOOKUP(D177,'PMS100 (2)'!B:AF,31,0)</f>
        <v>#N/A</v>
      </c>
      <c r="N177" s="108" t="e">
        <f>IF(F177&gt;1,VLOOKUP(D177,'PMS100 (2)'!B:R,17,FALSE),"")</f>
        <v>#N/A</v>
      </c>
      <c r="O177" s="108" t="e">
        <f>IF(G177&gt;1,VLOOKUP(D177,'PMS100 (2)'!B:T,19,FALSE),"")</f>
        <v>#N/A</v>
      </c>
      <c r="P177" s="108" t="e">
        <f>IF(H177&gt;1,VLOOKUP(D177,'PMS100 (2)'!B:V,21,FALSE),"")</f>
        <v>#N/A</v>
      </c>
      <c r="Q177" s="108" t="e">
        <f>IF(I177&gt;1,VLOOKUP(D177,'PMS100 (2)'!B:X,23,FALSE),"")</f>
        <v>#N/A</v>
      </c>
      <c r="R177" s="108" t="e">
        <f>IF(J177&gt;1,VLOOKUP(D177,'PMS100 (2)'!B:Z,25,FALSE),"/")</f>
        <v>#N/A</v>
      </c>
      <c r="S177" s="108" t="e">
        <f>IF(K177&gt;1,VLOOKUP(D177,'PMS100 (2)'!B:AA,26,FALSE),"")</f>
        <v>#N/A</v>
      </c>
      <c r="T177" s="108" t="e">
        <f>IF(L177&gt;1,VLOOKUP(D177,'PMS100 (2)'!B:AC,28,FALSE),"")</f>
        <v>#N/A</v>
      </c>
      <c r="U177" s="108" t="e">
        <f>IF(M177&gt;1,VLOOKUP(D177,'PMS100 (2)'!B:AE,30,FALSE),"")</f>
        <v>#N/A</v>
      </c>
    </row>
    <row r="178" spans="6:21" x14ac:dyDescent="0.25">
      <c r="F178" s="103" t="e">
        <f>VLOOKUP(D178,'PMS100 (2)'!B:S,18,0)</f>
        <v>#N/A</v>
      </c>
      <c r="G178" s="103" t="e">
        <f>VLOOKUP(D178,'PMS100 (2)'!B:U,20,0)</f>
        <v>#N/A</v>
      </c>
      <c r="H178" s="103" t="e">
        <f>VLOOKUP(D178,'PMS100 (2)'!B:W,22,0)</f>
        <v>#N/A</v>
      </c>
      <c r="I178" s="103" t="e">
        <f>VLOOKUP(D178,'PMS100 (2)'!B:Y,24,0)</f>
        <v>#N/A</v>
      </c>
      <c r="J178" s="103" t="e">
        <f>VLOOKUP(D178,'PMS100 (2)'!B:Z,25,0)</f>
        <v>#N/A</v>
      </c>
      <c r="K178" s="103" t="e">
        <f>VLOOKUP(D178,'PMS100 (2)'!B:AB,27,0)</f>
        <v>#N/A</v>
      </c>
      <c r="L178" s="103" t="e">
        <f>VLOOKUP(D178,'PMS100 (2)'!B:AD,29,0)</f>
        <v>#N/A</v>
      </c>
      <c r="M178" s="103" t="e">
        <f>VLOOKUP(D178,'PMS100 (2)'!B:AF,31,0)</f>
        <v>#N/A</v>
      </c>
      <c r="N178" s="108" t="e">
        <f>IF(F178&gt;1,VLOOKUP(D178,'PMS100 (2)'!B:R,17,FALSE),"")</f>
        <v>#N/A</v>
      </c>
      <c r="O178" s="108" t="e">
        <f>IF(G178&gt;1,VLOOKUP(D178,'PMS100 (2)'!B:T,19,FALSE),"")</f>
        <v>#N/A</v>
      </c>
      <c r="P178" s="108" t="e">
        <f>IF(H178&gt;1,VLOOKUP(D178,'PMS100 (2)'!B:V,21,FALSE),"")</f>
        <v>#N/A</v>
      </c>
      <c r="Q178" s="108" t="e">
        <f>IF(I178&gt;1,VLOOKUP(D178,'PMS100 (2)'!B:X,23,FALSE),"")</f>
        <v>#N/A</v>
      </c>
      <c r="R178" s="108" t="e">
        <f>IF(J178&gt;1,VLOOKUP(D178,'PMS100 (2)'!B:Z,25,FALSE),"/")</f>
        <v>#N/A</v>
      </c>
      <c r="S178" s="108" t="e">
        <f>IF(K178&gt;1,VLOOKUP(D178,'PMS100 (2)'!B:AA,26,FALSE),"")</f>
        <v>#N/A</v>
      </c>
      <c r="T178" s="108" t="e">
        <f>IF(L178&gt;1,VLOOKUP(D178,'PMS100 (2)'!B:AC,28,FALSE),"")</f>
        <v>#N/A</v>
      </c>
      <c r="U178" s="108" t="e">
        <f>IF(M178&gt;1,VLOOKUP(D178,'PMS100 (2)'!B:AE,30,FALSE),"")</f>
        <v>#N/A</v>
      </c>
    </row>
    <row r="179" spans="6:21" x14ac:dyDescent="0.25">
      <c r="F179" s="103" t="e">
        <f>VLOOKUP(D179,'PMS100 (2)'!B:S,18,0)</f>
        <v>#N/A</v>
      </c>
      <c r="G179" s="103" t="e">
        <f>VLOOKUP(D179,'PMS100 (2)'!B:U,20,0)</f>
        <v>#N/A</v>
      </c>
      <c r="H179" s="103" t="e">
        <f>VLOOKUP(D179,'PMS100 (2)'!B:W,22,0)</f>
        <v>#N/A</v>
      </c>
      <c r="I179" s="103" t="e">
        <f>VLOOKUP(D179,'PMS100 (2)'!B:Y,24,0)</f>
        <v>#N/A</v>
      </c>
      <c r="J179" s="103" t="e">
        <f>VLOOKUP(D179,'PMS100 (2)'!B:Z,25,0)</f>
        <v>#N/A</v>
      </c>
      <c r="K179" s="103" t="e">
        <f>VLOOKUP(D179,'PMS100 (2)'!B:AB,27,0)</f>
        <v>#N/A</v>
      </c>
      <c r="L179" s="103" t="e">
        <f>VLOOKUP(D179,'PMS100 (2)'!B:AD,29,0)</f>
        <v>#N/A</v>
      </c>
      <c r="M179" s="103" t="e">
        <f>VLOOKUP(D179,'PMS100 (2)'!B:AF,31,0)</f>
        <v>#N/A</v>
      </c>
      <c r="N179" s="108" t="e">
        <f>IF(F179&gt;1,VLOOKUP(D179,'PMS100 (2)'!B:R,17,FALSE),"")</f>
        <v>#N/A</v>
      </c>
      <c r="O179" s="108" t="e">
        <f>IF(G179&gt;1,VLOOKUP(D179,'PMS100 (2)'!B:T,19,FALSE),"")</f>
        <v>#N/A</v>
      </c>
      <c r="P179" s="108" t="e">
        <f>IF(H179&gt;1,VLOOKUP(D179,'PMS100 (2)'!B:V,21,FALSE),"")</f>
        <v>#N/A</v>
      </c>
      <c r="Q179" s="108" t="e">
        <f>IF(I179&gt;1,VLOOKUP(D179,'PMS100 (2)'!B:X,23,FALSE),"")</f>
        <v>#N/A</v>
      </c>
      <c r="R179" s="108" t="e">
        <f>IF(J179&gt;1,VLOOKUP(D179,'PMS100 (2)'!B:Z,25,FALSE),"/")</f>
        <v>#N/A</v>
      </c>
      <c r="S179" s="108" t="e">
        <f>IF(K179&gt;1,VLOOKUP(D179,'PMS100 (2)'!B:AA,26,FALSE),"")</f>
        <v>#N/A</v>
      </c>
      <c r="T179" s="108" t="e">
        <f>IF(L179&gt;1,VLOOKUP(D179,'PMS100 (2)'!B:AC,28,FALSE),"")</f>
        <v>#N/A</v>
      </c>
      <c r="U179" s="108" t="e">
        <f>IF(M179&gt;1,VLOOKUP(D179,'PMS100 (2)'!B:AE,30,FALSE),"")</f>
        <v>#N/A</v>
      </c>
    </row>
    <row r="180" spans="6:21" x14ac:dyDescent="0.25">
      <c r="F180" s="103" t="e">
        <f>VLOOKUP(D180,'PMS100 (2)'!B:S,18,0)</f>
        <v>#N/A</v>
      </c>
      <c r="G180" s="103" t="e">
        <f>VLOOKUP(D180,'PMS100 (2)'!B:U,20,0)</f>
        <v>#N/A</v>
      </c>
      <c r="H180" s="103" t="e">
        <f>VLOOKUP(D180,'PMS100 (2)'!B:W,22,0)</f>
        <v>#N/A</v>
      </c>
      <c r="I180" s="103" t="e">
        <f>VLOOKUP(D180,'PMS100 (2)'!B:Y,24,0)</f>
        <v>#N/A</v>
      </c>
      <c r="J180" s="103" t="e">
        <f>VLOOKUP(D180,'PMS100 (2)'!B:Z,25,0)</f>
        <v>#N/A</v>
      </c>
      <c r="K180" s="103" t="e">
        <f>VLOOKUP(D180,'PMS100 (2)'!B:AB,27,0)</f>
        <v>#N/A</v>
      </c>
      <c r="L180" s="103" t="e">
        <f>VLOOKUP(D180,'PMS100 (2)'!B:AD,29,0)</f>
        <v>#N/A</v>
      </c>
      <c r="M180" s="103" t="e">
        <f>VLOOKUP(D180,'PMS100 (2)'!B:AF,31,0)</f>
        <v>#N/A</v>
      </c>
      <c r="N180" s="108" t="e">
        <f>IF(F180&gt;1,VLOOKUP(D180,'PMS100 (2)'!B:R,17,FALSE),"")</f>
        <v>#N/A</v>
      </c>
      <c r="O180" s="108" t="e">
        <f>IF(G180&gt;1,VLOOKUP(D180,'PMS100 (2)'!B:T,19,FALSE),"")</f>
        <v>#N/A</v>
      </c>
      <c r="P180" s="108" t="e">
        <f>IF(H180&gt;1,VLOOKUP(D180,'PMS100 (2)'!B:V,21,FALSE),"")</f>
        <v>#N/A</v>
      </c>
      <c r="Q180" s="108" t="e">
        <f>IF(I180&gt;1,VLOOKUP(D180,'PMS100 (2)'!B:X,23,FALSE),"")</f>
        <v>#N/A</v>
      </c>
      <c r="R180" s="108" t="e">
        <f>IF(J180&gt;1,VLOOKUP(D180,'PMS100 (2)'!B:Z,25,FALSE),"/")</f>
        <v>#N/A</v>
      </c>
      <c r="S180" s="108" t="e">
        <f>IF(K180&gt;1,VLOOKUP(D180,'PMS100 (2)'!B:AA,26,FALSE),"")</f>
        <v>#N/A</v>
      </c>
      <c r="T180" s="108" t="e">
        <f>IF(L180&gt;1,VLOOKUP(D180,'PMS100 (2)'!B:AC,28,FALSE),"")</f>
        <v>#N/A</v>
      </c>
      <c r="U180" s="108" t="e">
        <f>IF(M180&gt;1,VLOOKUP(D180,'PMS100 (2)'!B:AE,30,FALSE),"")</f>
        <v>#N/A</v>
      </c>
    </row>
    <row r="181" spans="6:21" x14ac:dyDescent="0.25">
      <c r="F181" s="103" t="e">
        <f>VLOOKUP(D181,'PMS100 (2)'!B:S,18,0)</f>
        <v>#N/A</v>
      </c>
      <c r="G181" s="103" t="e">
        <f>VLOOKUP(D181,'PMS100 (2)'!B:U,20,0)</f>
        <v>#N/A</v>
      </c>
      <c r="H181" s="103" t="e">
        <f>VLOOKUP(D181,'PMS100 (2)'!B:W,22,0)</f>
        <v>#N/A</v>
      </c>
      <c r="I181" s="103" t="e">
        <f>VLOOKUP(D181,'PMS100 (2)'!B:Y,24,0)</f>
        <v>#N/A</v>
      </c>
      <c r="J181" s="103" t="e">
        <f>VLOOKUP(D181,'PMS100 (2)'!B:Z,25,0)</f>
        <v>#N/A</v>
      </c>
      <c r="K181" s="103" t="e">
        <f>VLOOKUP(D181,'PMS100 (2)'!B:AB,27,0)</f>
        <v>#N/A</v>
      </c>
      <c r="L181" s="103" t="e">
        <f>VLOOKUP(D181,'PMS100 (2)'!B:AD,29,0)</f>
        <v>#N/A</v>
      </c>
      <c r="M181" s="103" t="e">
        <f>VLOOKUP(D181,'PMS100 (2)'!B:AF,31,0)</f>
        <v>#N/A</v>
      </c>
      <c r="N181" s="108" t="e">
        <f>IF(F181&gt;1,VLOOKUP(D181,'PMS100 (2)'!B:R,17,FALSE),"")</f>
        <v>#N/A</v>
      </c>
      <c r="O181" s="108" t="e">
        <f>IF(G181&gt;1,VLOOKUP(D181,'PMS100 (2)'!B:T,19,FALSE),"")</f>
        <v>#N/A</v>
      </c>
      <c r="P181" s="108" t="e">
        <f>IF(H181&gt;1,VLOOKUP(D181,'PMS100 (2)'!B:V,21,FALSE),"")</f>
        <v>#N/A</v>
      </c>
      <c r="Q181" s="108" t="e">
        <f>IF(I181&gt;1,VLOOKUP(D181,'PMS100 (2)'!B:X,23,FALSE),"")</f>
        <v>#N/A</v>
      </c>
      <c r="R181" s="108" t="e">
        <f>IF(J181&gt;1,VLOOKUP(D181,'PMS100 (2)'!B:Z,25,FALSE),"/")</f>
        <v>#N/A</v>
      </c>
      <c r="S181" s="108" t="e">
        <f>IF(K181&gt;1,VLOOKUP(D181,'PMS100 (2)'!B:AA,26,FALSE),"")</f>
        <v>#N/A</v>
      </c>
      <c r="T181" s="108" t="e">
        <f>IF(L181&gt;1,VLOOKUP(D181,'PMS100 (2)'!B:AC,28,FALSE),"")</f>
        <v>#N/A</v>
      </c>
      <c r="U181" s="108" t="e">
        <f>IF(M181&gt;1,VLOOKUP(D181,'PMS100 (2)'!B:AE,30,FALSE),"")</f>
        <v>#N/A</v>
      </c>
    </row>
    <row r="182" spans="6:21" x14ac:dyDescent="0.25">
      <c r="F182" s="103" t="e">
        <f>VLOOKUP(D182,'PMS100 (2)'!B:S,18,0)</f>
        <v>#N/A</v>
      </c>
      <c r="G182" s="103" t="e">
        <f>VLOOKUP(D182,'PMS100 (2)'!B:U,20,0)</f>
        <v>#N/A</v>
      </c>
      <c r="H182" s="103" t="e">
        <f>VLOOKUP(D182,'PMS100 (2)'!B:W,22,0)</f>
        <v>#N/A</v>
      </c>
      <c r="I182" s="103" t="e">
        <f>VLOOKUP(D182,'PMS100 (2)'!B:Y,24,0)</f>
        <v>#N/A</v>
      </c>
      <c r="J182" s="103" t="e">
        <f>VLOOKUP(D182,'PMS100 (2)'!B:Z,25,0)</f>
        <v>#N/A</v>
      </c>
      <c r="K182" s="103" t="e">
        <f>VLOOKUP(D182,'PMS100 (2)'!B:AB,27,0)</f>
        <v>#N/A</v>
      </c>
      <c r="L182" s="103" t="e">
        <f>VLOOKUP(D182,'PMS100 (2)'!B:AD,29,0)</f>
        <v>#N/A</v>
      </c>
      <c r="M182" s="103" t="e">
        <f>VLOOKUP(D182,'PMS100 (2)'!B:AF,31,0)</f>
        <v>#N/A</v>
      </c>
      <c r="N182" s="108" t="e">
        <f>IF(F182&gt;1,VLOOKUP(D182,'PMS100 (2)'!B:R,17,FALSE),"")</f>
        <v>#N/A</v>
      </c>
      <c r="O182" s="108" t="e">
        <f>IF(G182&gt;1,VLOOKUP(D182,'PMS100 (2)'!B:T,19,FALSE),"")</f>
        <v>#N/A</v>
      </c>
      <c r="P182" s="108" t="e">
        <f>IF(H182&gt;1,VLOOKUP(D182,'PMS100 (2)'!B:V,21,FALSE),"")</f>
        <v>#N/A</v>
      </c>
      <c r="Q182" s="108" t="e">
        <f>IF(I182&gt;1,VLOOKUP(D182,'PMS100 (2)'!B:X,23,FALSE),"")</f>
        <v>#N/A</v>
      </c>
      <c r="R182" s="108" t="e">
        <f>IF(J182&gt;1,VLOOKUP(D182,'PMS100 (2)'!B:Z,25,FALSE),"/")</f>
        <v>#N/A</v>
      </c>
      <c r="S182" s="108" t="e">
        <f>IF(K182&gt;1,VLOOKUP(D182,'PMS100 (2)'!B:AA,26,FALSE),"")</f>
        <v>#N/A</v>
      </c>
      <c r="T182" s="108" t="e">
        <f>IF(L182&gt;1,VLOOKUP(D182,'PMS100 (2)'!B:AC,28,FALSE),"")</f>
        <v>#N/A</v>
      </c>
      <c r="U182" s="108" t="e">
        <f>IF(M182&gt;1,VLOOKUP(D182,'PMS100 (2)'!B:AE,30,FALSE),"")</f>
        <v>#N/A</v>
      </c>
    </row>
    <row r="183" spans="6:21" x14ac:dyDescent="0.25">
      <c r="F183" s="103" t="e">
        <f>VLOOKUP(D183,'PMS100 (2)'!B:S,18,0)</f>
        <v>#N/A</v>
      </c>
      <c r="G183" s="103" t="e">
        <f>VLOOKUP(D183,'PMS100 (2)'!B:U,20,0)</f>
        <v>#N/A</v>
      </c>
      <c r="H183" s="103" t="e">
        <f>VLOOKUP(D183,'PMS100 (2)'!B:W,22,0)</f>
        <v>#N/A</v>
      </c>
      <c r="I183" s="103" t="e">
        <f>VLOOKUP(D183,'PMS100 (2)'!B:Y,24,0)</f>
        <v>#N/A</v>
      </c>
      <c r="J183" s="103" t="e">
        <f>VLOOKUP(D183,'PMS100 (2)'!B:Z,25,0)</f>
        <v>#N/A</v>
      </c>
      <c r="K183" s="103" t="e">
        <f>VLOOKUP(D183,'PMS100 (2)'!B:AB,27,0)</f>
        <v>#N/A</v>
      </c>
      <c r="L183" s="103" t="e">
        <f>VLOOKUP(D183,'PMS100 (2)'!B:AD,29,0)</f>
        <v>#N/A</v>
      </c>
      <c r="M183" s="103" t="e">
        <f>VLOOKUP(D183,'PMS100 (2)'!B:AF,31,0)</f>
        <v>#N/A</v>
      </c>
      <c r="N183" s="108" t="e">
        <f>IF(F183&gt;1,VLOOKUP(D183,'PMS100 (2)'!B:R,17,FALSE),"")</f>
        <v>#N/A</v>
      </c>
      <c r="O183" s="108" t="e">
        <f>IF(G183&gt;1,VLOOKUP(D183,'PMS100 (2)'!B:T,19,FALSE),"")</f>
        <v>#N/A</v>
      </c>
      <c r="P183" s="108" t="e">
        <f>IF(H183&gt;1,VLOOKUP(D183,'PMS100 (2)'!B:V,21,FALSE),"")</f>
        <v>#N/A</v>
      </c>
      <c r="Q183" s="108" t="e">
        <f>IF(I183&gt;1,VLOOKUP(D183,'PMS100 (2)'!B:X,23,FALSE),"")</f>
        <v>#N/A</v>
      </c>
      <c r="R183" s="108" t="e">
        <f>IF(J183&gt;1,VLOOKUP(D183,'PMS100 (2)'!B:Z,25,FALSE),"/")</f>
        <v>#N/A</v>
      </c>
      <c r="S183" s="108" t="e">
        <f>IF(K183&gt;1,VLOOKUP(D183,'PMS100 (2)'!B:AA,26,FALSE),"")</f>
        <v>#N/A</v>
      </c>
      <c r="T183" s="108" t="e">
        <f>IF(L183&gt;1,VLOOKUP(D183,'PMS100 (2)'!B:AC,28,FALSE),"")</f>
        <v>#N/A</v>
      </c>
      <c r="U183" s="108" t="e">
        <f>IF(M183&gt;1,VLOOKUP(D183,'PMS100 (2)'!B:AE,30,FALSE),"")</f>
        <v>#N/A</v>
      </c>
    </row>
    <row r="184" spans="6:21" x14ac:dyDescent="0.25">
      <c r="F184" s="103" t="e">
        <f>VLOOKUP(D184,'PMS100 (2)'!B:S,18,0)</f>
        <v>#N/A</v>
      </c>
      <c r="G184" s="103" t="e">
        <f>VLOOKUP(D184,'PMS100 (2)'!B:U,20,0)</f>
        <v>#N/A</v>
      </c>
      <c r="H184" s="103" t="e">
        <f>VLOOKUP(D184,'PMS100 (2)'!B:W,22,0)</f>
        <v>#N/A</v>
      </c>
      <c r="I184" s="103" t="e">
        <f>VLOOKUP(D184,'PMS100 (2)'!B:Y,24,0)</f>
        <v>#N/A</v>
      </c>
      <c r="J184" s="103" t="e">
        <f>VLOOKUP(D184,'PMS100 (2)'!B:Z,25,0)</f>
        <v>#N/A</v>
      </c>
      <c r="K184" s="103" t="e">
        <f>VLOOKUP(D184,'PMS100 (2)'!B:AB,27,0)</f>
        <v>#N/A</v>
      </c>
      <c r="L184" s="103" t="e">
        <f>VLOOKUP(D184,'PMS100 (2)'!B:AD,29,0)</f>
        <v>#N/A</v>
      </c>
      <c r="M184" s="103" t="e">
        <f>VLOOKUP(D184,'PMS100 (2)'!B:AF,31,0)</f>
        <v>#N/A</v>
      </c>
      <c r="N184" s="108" t="e">
        <f>IF(F184&gt;1,VLOOKUP(D184,'PMS100 (2)'!B:R,17,FALSE),"")</f>
        <v>#N/A</v>
      </c>
      <c r="O184" s="108" t="e">
        <f>IF(G184&gt;1,VLOOKUP(D184,'PMS100 (2)'!B:T,19,FALSE),"")</f>
        <v>#N/A</v>
      </c>
      <c r="P184" s="108" t="e">
        <f>IF(H184&gt;1,VLOOKUP(D184,'PMS100 (2)'!B:V,21,FALSE),"")</f>
        <v>#N/A</v>
      </c>
      <c r="Q184" s="108" t="e">
        <f>IF(I184&gt;1,VLOOKUP(D184,'PMS100 (2)'!B:X,23,FALSE),"")</f>
        <v>#N/A</v>
      </c>
      <c r="R184" s="108" t="e">
        <f>IF(J184&gt;1,VLOOKUP(D184,'PMS100 (2)'!B:Z,25,FALSE),"/")</f>
        <v>#N/A</v>
      </c>
      <c r="S184" s="108" t="e">
        <f>IF(K184&gt;1,VLOOKUP(D184,'PMS100 (2)'!B:AA,26,FALSE),"")</f>
        <v>#N/A</v>
      </c>
      <c r="T184" s="108" t="e">
        <f>IF(L184&gt;1,VLOOKUP(D184,'PMS100 (2)'!B:AC,28,FALSE),"")</f>
        <v>#N/A</v>
      </c>
      <c r="U184" s="108" t="e">
        <f>IF(M184&gt;1,VLOOKUP(D184,'PMS100 (2)'!B:AE,30,FALSE),"")</f>
        <v>#N/A</v>
      </c>
    </row>
    <row r="185" spans="6:21" x14ac:dyDescent="0.25">
      <c r="F185" s="103" t="e">
        <f>VLOOKUP(D185,'PMS100 (2)'!B:S,18,0)</f>
        <v>#N/A</v>
      </c>
      <c r="G185" s="103" t="e">
        <f>VLOOKUP(D185,'PMS100 (2)'!B:U,20,0)</f>
        <v>#N/A</v>
      </c>
      <c r="H185" s="103" t="e">
        <f>VLOOKUP(D185,'PMS100 (2)'!B:W,22,0)</f>
        <v>#N/A</v>
      </c>
      <c r="I185" s="103" t="e">
        <f>VLOOKUP(D185,'PMS100 (2)'!B:Y,24,0)</f>
        <v>#N/A</v>
      </c>
      <c r="J185" s="103" t="e">
        <f>VLOOKUP(D185,'PMS100 (2)'!B:Z,25,0)</f>
        <v>#N/A</v>
      </c>
      <c r="K185" s="103" t="e">
        <f>VLOOKUP(D185,'PMS100 (2)'!B:AB,27,0)</f>
        <v>#N/A</v>
      </c>
      <c r="L185" s="103" t="e">
        <f>VLOOKUP(D185,'PMS100 (2)'!B:AD,29,0)</f>
        <v>#N/A</v>
      </c>
      <c r="M185" s="103" t="e">
        <f>VLOOKUP(D185,'PMS100 (2)'!B:AF,31,0)</f>
        <v>#N/A</v>
      </c>
      <c r="N185" s="108" t="e">
        <f>IF(F185&gt;1,VLOOKUP(D185,'PMS100 (2)'!B:R,17,FALSE),"")</f>
        <v>#N/A</v>
      </c>
      <c r="O185" s="108" t="e">
        <f>IF(G185&gt;1,VLOOKUP(D185,'PMS100 (2)'!B:T,19,FALSE),"")</f>
        <v>#N/A</v>
      </c>
      <c r="P185" s="108" t="e">
        <f>IF(H185&gt;1,VLOOKUP(D185,'PMS100 (2)'!B:V,21,FALSE),"")</f>
        <v>#N/A</v>
      </c>
      <c r="Q185" s="108" t="e">
        <f>IF(I185&gt;1,VLOOKUP(D185,'PMS100 (2)'!B:X,23,FALSE),"")</f>
        <v>#N/A</v>
      </c>
      <c r="R185" s="108" t="e">
        <f>IF(J185&gt;1,VLOOKUP(D185,'PMS100 (2)'!B:Z,25,FALSE),"/")</f>
        <v>#N/A</v>
      </c>
      <c r="S185" s="108" t="e">
        <f>IF(K185&gt;1,VLOOKUP(D185,'PMS100 (2)'!B:AA,26,FALSE),"")</f>
        <v>#N/A</v>
      </c>
      <c r="T185" s="108" t="e">
        <f>IF(L185&gt;1,VLOOKUP(D185,'PMS100 (2)'!B:AC,28,FALSE),"")</f>
        <v>#N/A</v>
      </c>
      <c r="U185" s="108" t="e">
        <f>IF(M185&gt;1,VLOOKUP(D185,'PMS100 (2)'!B:AE,30,FALSE),"")</f>
        <v>#N/A</v>
      </c>
    </row>
    <row r="186" spans="6:21" x14ac:dyDescent="0.25">
      <c r="F186" s="103" t="e">
        <f>VLOOKUP(D186,'PMS100 (2)'!B:S,18,0)</f>
        <v>#N/A</v>
      </c>
      <c r="G186" s="103" t="e">
        <f>VLOOKUP(D186,'PMS100 (2)'!B:U,20,0)</f>
        <v>#N/A</v>
      </c>
      <c r="H186" s="103" t="e">
        <f>VLOOKUP(D186,'PMS100 (2)'!B:W,22,0)</f>
        <v>#N/A</v>
      </c>
      <c r="I186" s="103" t="e">
        <f>VLOOKUP(D186,'PMS100 (2)'!B:Y,24,0)</f>
        <v>#N/A</v>
      </c>
      <c r="J186" s="103" t="e">
        <f>VLOOKUP(D186,'PMS100 (2)'!B:Z,25,0)</f>
        <v>#N/A</v>
      </c>
      <c r="K186" s="103" t="e">
        <f>VLOOKUP(D186,'PMS100 (2)'!B:AB,27,0)</f>
        <v>#N/A</v>
      </c>
      <c r="L186" s="103" t="e">
        <f>VLOOKUP(D186,'PMS100 (2)'!B:AD,29,0)</f>
        <v>#N/A</v>
      </c>
      <c r="M186" s="103" t="e">
        <f>VLOOKUP(D186,'PMS100 (2)'!B:AF,31,0)</f>
        <v>#N/A</v>
      </c>
      <c r="N186" s="108" t="e">
        <f>IF(F186&gt;1,VLOOKUP(D186,'PMS100 (2)'!B:R,17,FALSE),"")</f>
        <v>#N/A</v>
      </c>
      <c r="O186" s="108" t="e">
        <f>IF(G186&gt;1,VLOOKUP(D186,'PMS100 (2)'!B:T,19,FALSE),"")</f>
        <v>#N/A</v>
      </c>
      <c r="P186" s="108" t="e">
        <f>IF(H186&gt;1,VLOOKUP(D186,'PMS100 (2)'!B:V,21,FALSE),"")</f>
        <v>#N/A</v>
      </c>
      <c r="Q186" s="108" t="e">
        <f>IF(I186&gt;1,VLOOKUP(D186,'PMS100 (2)'!B:X,23,FALSE),"")</f>
        <v>#N/A</v>
      </c>
      <c r="R186" s="108" t="e">
        <f>IF(J186&gt;1,VLOOKUP(D186,'PMS100 (2)'!B:Z,25,FALSE),"/")</f>
        <v>#N/A</v>
      </c>
      <c r="S186" s="108" t="e">
        <f>IF(K186&gt;1,VLOOKUP(D186,'PMS100 (2)'!B:AA,26,FALSE),"")</f>
        <v>#N/A</v>
      </c>
      <c r="T186" s="108" t="e">
        <f>IF(L186&gt;1,VLOOKUP(D186,'PMS100 (2)'!B:AC,28,FALSE),"")</f>
        <v>#N/A</v>
      </c>
      <c r="U186" s="108" t="e">
        <f>IF(M186&gt;1,VLOOKUP(D186,'PMS100 (2)'!B:AE,30,FALSE),"")</f>
        <v>#N/A</v>
      </c>
    </row>
    <row r="187" spans="6:21" x14ac:dyDescent="0.25">
      <c r="F187" s="103" t="e">
        <f>VLOOKUP(D187,'PMS100 (2)'!B:S,18,0)</f>
        <v>#N/A</v>
      </c>
      <c r="G187" s="103" t="e">
        <f>VLOOKUP(D187,'PMS100 (2)'!B:U,20,0)</f>
        <v>#N/A</v>
      </c>
      <c r="H187" s="103" t="e">
        <f>VLOOKUP(D187,'PMS100 (2)'!B:W,22,0)</f>
        <v>#N/A</v>
      </c>
      <c r="I187" s="103" t="e">
        <f>VLOOKUP(D187,'PMS100 (2)'!B:Y,24,0)</f>
        <v>#N/A</v>
      </c>
      <c r="J187" s="103" t="e">
        <f>VLOOKUP(D187,'PMS100 (2)'!B:Z,25,0)</f>
        <v>#N/A</v>
      </c>
      <c r="K187" s="103" t="e">
        <f>VLOOKUP(D187,'PMS100 (2)'!B:AB,27,0)</f>
        <v>#N/A</v>
      </c>
      <c r="L187" s="103" t="e">
        <f>VLOOKUP(D187,'PMS100 (2)'!B:AD,29,0)</f>
        <v>#N/A</v>
      </c>
      <c r="M187" s="103" t="e">
        <f>VLOOKUP(D187,'PMS100 (2)'!B:AF,31,0)</f>
        <v>#N/A</v>
      </c>
      <c r="N187" s="108" t="e">
        <f>IF(F187&gt;1,VLOOKUP(D187,'PMS100 (2)'!B:R,17,FALSE),"")</f>
        <v>#N/A</v>
      </c>
      <c r="O187" s="108" t="e">
        <f>IF(G187&gt;1,VLOOKUP(D187,'PMS100 (2)'!B:T,19,FALSE),"")</f>
        <v>#N/A</v>
      </c>
      <c r="P187" s="108" t="e">
        <f>IF(H187&gt;1,VLOOKUP(D187,'PMS100 (2)'!B:V,21,FALSE),"")</f>
        <v>#N/A</v>
      </c>
      <c r="Q187" s="108" t="e">
        <f>IF(I187&gt;1,VLOOKUP(D187,'PMS100 (2)'!B:X,23,FALSE),"")</f>
        <v>#N/A</v>
      </c>
      <c r="R187" s="108" t="e">
        <f>IF(J187&gt;1,VLOOKUP(D187,'PMS100 (2)'!B:Z,25,FALSE),"/")</f>
        <v>#N/A</v>
      </c>
      <c r="S187" s="108" t="e">
        <f>IF(K187&gt;1,VLOOKUP(D187,'PMS100 (2)'!B:AA,26,FALSE),"")</f>
        <v>#N/A</v>
      </c>
      <c r="T187" s="108" t="e">
        <f>IF(L187&gt;1,VLOOKUP(D187,'PMS100 (2)'!B:AC,28,FALSE),"")</f>
        <v>#N/A</v>
      </c>
      <c r="U187" s="108" t="e">
        <f>IF(M187&gt;1,VLOOKUP(D187,'PMS100 (2)'!B:AE,30,FALSE),"")</f>
        <v>#N/A</v>
      </c>
    </row>
    <row r="188" spans="6:21" x14ac:dyDescent="0.25">
      <c r="F188" s="103" t="e">
        <f>VLOOKUP(D188,'PMS100 (2)'!B:S,18,0)</f>
        <v>#N/A</v>
      </c>
      <c r="G188" s="103" t="e">
        <f>VLOOKUP(D188,'PMS100 (2)'!B:U,20,0)</f>
        <v>#N/A</v>
      </c>
      <c r="H188" s="103" t="e">
        <f>VLOOKUP(D188,'PMS100 (2)'!B:W,22,0)</f>
        <v>#N/A</v>
      </c>
      <c r="I188" s="103" t="e">
        <f>VLOOKUP(D188,'PMS100 (2)'!B:Y,24,0)</f>
        <v>#N/A</v>
      </c>
      <c r="J188" s="103" t="e">
        <f>VLOOKUP(D188,'PMS100 (2)'!B:Z,25,0)</f>
        <v>#N/A</v>
      </c>
      <c r="K188" s="103" t="e">
        <f>VLOOKUP(D188,'PMS100 (2)'!B:AB,27,0)</f>
        <v>#N/A</v>
      </c>
      <c r="L188" s="103" t="e">
        <f>VLOOKUP(D188,'PMS100 (2)'!B:AD,29,0)</f>
        <v>#N/A</v>
      </c>
      <c r="M188" s="103" t="e">
        <f>VLOOKUP(D188,'PMS100 (2)'!B:AF,31,0)</f>
        <v>#N/A</v>
      </c>
      <c r="N188" s="108" t="e">
        <f>IF(F188&gt;1,VLOOKUP(D188,'PMS100 (2)'!B:R,17,FALSE),"")</f>
        <v>#N/A</v>
      </c>
      <c r="O188" s="108" t="e">
        <f>IF(G188&gt;1,VLOOKUP(D188,'PMS100 (2)'!B:T,19,FALSE),"")</f>
        <v>#N/A</v>
      </c>
      <c r="P188" s="108" t="e">
        <f>IF(H188&gt;1,VLOOKUP(D188,'PMS100 (2)'!B:V,21,FALSE),"")</f>
        <v>#N/A</v>
      </c>
      <c r="Q188" s="108" t="e">
        <f>IF(I188&gt;1,VLOOKUP(D188,'PMS100 (2)'!B:X,23,FALSE),"")</f>
        <v>#N/A</v>
      </c>
      <c r="R188" s="108" t="e">
        <f>IF(J188&gt;1,VLOOKUP(D188,'PMS100 (2)'!B:Z,25,FALSE),"/")</f>
        <v>#N/A</v>
      </c>
      <c r="S188" s="108" t="e">
        <f>IF(K188&gt;1,VLOOKUP(D188,'PMS100 (2)'!B:AA,26,FALSE),"")</f>
        <v>#N/A</v>
      </c>
      <c r="T188" s="108" t="e">
        <f>IF(L188&gt;1,VLOOKUP(D188,'PMS100 (2)'!B:AC,28,FALSE),"")</f>
        <v>#N/A</v>
      </c>
      <c r="U188" s="108" t="e">
        <f>IF(M188&gt;1,VLOOKUP(D188,'PMS100 (2)'!B:AE,30,FALSE),"")</f>
        <v>#N/A</v>
      </c>
    </row>
    <row r="189" spans="6:21" x14ac:dyDescent="0.25">
      <c r="F189" s="103" t="e">
        <f>VLOOKUP(D189,'PMS100 (2)'!B:S,18,0)</f>
        <v>#N/A</v>
      </c>
      <c r="G189" s="103" t="e">
        <f>VLOOKUP(D189,'PMS100 (2)'!B:U,20,0)</f>
        <v>#N/A</v>
      </c>
      <c r="H189" s="103" t="e">
        <f>VLOOKUP(D189,'PMS100 (2)'!B:W,22,0)</f>
        <v>#N/A</v>
      </c>
      <c r="I189" s="103" t="e">
        <f>VLOOKUP(D189,'PMS100 (2)'!B:Y,24,0)</f>
        <v>#N/A</v>
      </c>
      <c r="J189" s="103" t="e">
        <f>VLOOKUP(D189,'PMS100 (2)'!B:Z,25,0)</f>
        <v>#N/A</v>
      </c>
      <c r="K189" s="103" t="e">
        <f>VLOOKUP(D189,'PMS100 (2)'!B:AB,27,0)</f>
        <v>#N/A</v>
      </c>
      <c r="L189" s="103" t="e">
        <f>VLOOKUP(D189,'PMS100 (2)'!B:AD,29,0)</f>
        <v>#N/A</v>
      </c>
      <c r="M189" s="103" t="e">
        <f>VLOOKUP(D189,'PMS100 (2)'!B:AF,31,0)</f>
        <v>#N/A</v>
      </c>
      <c r="N189" s="108" t="e">
        <f>IF(F189&gt;1,VLOOKUP(D189,'PMS100 (2)'!B:R,17,FALSE),"")</f>
        <v>#N/A</v>
      </c>
      <c r="O189" s="108" t="e">
        <f>IF(G189&gt;1,VLOOKUP(D189,'PMS100 (2)'!B:T,19,FALSE),"")</f>
        <v>#N/A</v>
      </c>
      <c r="P189" s="108" t="e">
        <f>IF(H189&gt;1,VLOOKUP(D189,'PMS100 (2)'!B:V,21,FALSE),"")</f>
        <v>#N/A</v>
      </c>
      <c r="Q189" s="108" t="e">
        <f>IF(I189&gt;1,VLOOKUP(D189,'PMS100 (2)'!B:X,23,FALSE),"")</f>
        <v>#N/A</v>
      </c>
      <c r="R189" s="108" t="e">
        <f>IF(J189&gt;1,VLOOKUP(D189,'PMS100 (2)'!B:Z,25,FALSE),"/")</f>
        <v>#N/A</v>
      </c>
      <c r="S189" s="108" t="e">
        <f>IF(K189&gt;1,VLOOKUP(D189,'PMS100 (2)'!B:AA,26,FALSE),"")</f>
        <v>#N/A</v>
      </c>
      <c r="T189" s="108" t="e">
        <f>IF(L189&gt;1,VLOOKUP(D189,'PMS100 (2)'!B:AC,28,FALSE),"")</f>
        <v>#N/A</v>
      </c>
      <c r="U189" s="108" t="e">
        <f>IF(M189&gt;1,VLOOKUP(D189,'PMS100 (2)'!B:AE,30,FALSE),"")</f>
        <v>#N/A</v>
      </c>
    </row>
    <row r="190" spans="6:21" x14ac:dyDescent="0.25">
      <c r="F190" s="103" t="e">
        <f>VLOOKUP(D190,'PMS100 (2)'!B:S,18,0)</f>
        <v>#N/A</v>
      </c>
      <c r="G190" s="103" t="e">
        <f>VLOOKUP(D190,'PMS100 (2)'!B:U,20,0)</f>
        <v>#N/A</v>
      </c>
      <c r="H190" s="103" t="e">
        <f>VLOOKUP(D190,'PMS100 (2)'!B:W,22,0)</f>
        <v>#N/A</v>
      </c>
      <c r="I190" s="103" t="e">
        <f>VLOOKUP(D190,'PMS100 (2)'!B:Y,24,0)</f>
        <v>#N/A</v>
      </c>
      <c r="J190" s="103" t="e">
        <f>VLOOKUP(D190,'PMS100 (2)'!B:Z,25,0)</f>
        <v>#N/A</v>
      </c>
      <c r="K190" s="103" t="e">
        <f>VLOOKUP(D190,'PMS100 (2)'!B:AB,27,0)</f>
        <v>#N/A</v>
      </c>
      <c r="L190" s="103" t="e">
        <f>VLOOKUP(D190,'PMS100 (2)'!B:AD,29,0)</f>
        <v>#N/A</v>
      </c>
      <c r="M190" s="103" t="e">
        <f>VLOOKUP(D190,'PMS100 (2)'!B:AF,31,0)</f>
        <v>#N/A</v>
      </c>
      <c r="N190" s="108" t="e">
        <f>IF(F190&gt;1,VLOOKUP(D190,'PMS100 (2)'!B:R,17,FALSE),"")</f>
        <v>#N/A</v>
      </c>
      <c r="O190" s="108" t="e">
        <f>IF(G190&gt;1,VLOOKUP(D190,'PMS100 (2)'!B:T,19,FALSE),"")</f>
        <v>#N/A</v>
      </c>
      <c r="P190" s="108" t="e">
        <f>IF(H190&gt;1,VLOOKUP(D190,'PMS100 (2)'!B:V,21,FALSE),"")</f>
        <v>#N/A</v>
      </c>
      <c r="Q190" s="108" t="e">
        <f>IF(I190&gt;1,VLOOKUP(D190,'PMS100 (2)'!B:X,23,FALSE),"")</f>
        <v>#N/A</v>
      </c>
      <c r="R190" s="108" t="e">
        <f>IF(J190&gt;1,VLOOKUP(D190,'PMS100 (2)'!B:Z,25,FALSE),"/")</f>
        <v>#N/A</v>
      </c>
      <c r="S190" s="108" t="e">
        <f>IF(K190&gt;1,VLOOKUP(D190,'PMS100 (2)'!B:AA,26,FALSE),"")</f>
        <v>#N/A</v>
      </c>
      <c r="T190" s="108" t="e">
        <f>IF(L190&gt;1,VLOOKUP(D190,'PMS100 (2)'!B:AC,28,FALSE),"")</f>
        <v>#N/A</v>
      </c>
      <c r="U190" s="108" t="e">
        <f>IF(M190&gt;1,VLOOKUP(D190,'PMS100 (2)'!B:AE,30,FALSE),"")</f>
        <v>#N/A</v>
      </c>
    </row>
    <row r="191" spans="6:21" x14ac:dyDescent="0.25">
      <c r="F191" s="103" t="e">
        <f>VLOOKUP(D191,'PMS100 (2)'!B:S,18,0)</f>
        <v>#N/A</v>
      </c>
      <c r="G191" s="103" t="e">
        <f>VLOOKUP(D191,'PMS100 (2)'!B:U,20,0)</f>
        <v>#N/A</v>
      </c>
      <c r="H191" s="103" t="e">
        <f>VLOOKUP(D191,'PMS100 (2)'!B:W,22,0)</f>
        <v>#N/A</v>
      </c>
      <c r="I191" s="103" t="e">
        <f>VLOOKUP(D191,'PMS100 (2)'!B:Y,24,0)</f>
        <v>#N/A</v>
      </c>
      <c r="J191" s="103" t="e">
        <f>VLOOKUP(D191,'PMS100 (2)'!B:Z,25,0)</f>
        <v>#N/A</v>
      </c>
      <c r="K191" s="103" t="e">
        <f>VLOOKUP(D191,'PMS100 (2)'!B:AB,27,0)</f>
        <v>#N/A</v>
      </c>
      <c r="L191" s="103" t="e">
        <f>VLOOKUP(D191,'PMS100 (2)'!B:AD,29,0)</f>
        <v>#N/A</v>
      </c>
      <c r="M191" s="103" t="e">
        <f>VLOOKUP(D191,'PMS100 (2)'!B:AF,31,0)</f>
        <v>#N/A</v>
      </c>
      <c r="N191" s="108" t="e">
        <f>IF(F191&gt;1,VLOOKUP(D191,'PMS100 (2)'!B:R,17,FALSE),"")</f>
        <v>#N/A</v>
      </c>
      <c r="O191" s="108" t="e">
        <f>IF(G191&gt;1,VLOOKUP(D191,'PMS100 (2)'!B:T,19,FALSE),"")</f>
        <v>#N/A</v>
      </c>
      <c r="P191" s="108" t="e">
        <f>IF(H191&gt;1,VLOOKUP(D191,'PMS100 (2)'!B:V,21,FALSE),"")</f>
        <v>#N/A</v>
      </c>
      <c r="Q191" s="108" t="e">
        <f>IF(I191&gt;1,VLOOKUP(D191,'PMS100 (2)'!B:X,23,FALSE),"")</f>
        <v>#N/A</v>
      </c>
      <c r="R191" s="108" t="e">
        <f>IF(J191&gt;1,VLOOKUP(D191,'PMS100 (2)'!B:Z,25,FALSE),"/")</f>
        <v>#N/A</v>
      </c>
      <c r="S191" s="108" t="e">
        <f>IF(K191&gt;1,VLOOKUP(D191,'PMS100 (2)'!B:AA,26,FALSE),"")</f>
        <v>#N/A</v>
      </c>
      <c r="T191" s="108" t="e">
        <f>IF(L191&gt;1,VLOOKUP(D191,'PMS100 (2)'!B:AC,28,FALSE),"")</f>
        <v>#N/A</v>
      </c>
      <c r="U191" s="108" t="e">
        <f>IF(M191&gt;1,VLOOKUP(D191,'PMS100 (2)'!B:AE,30,FALSE),"")</f>
        <v>#N/A</v>
      </c>
    </row>
    <row r="192" spans="6:21" x14ac:dyDescent="0.25">
      <c r="F192" s="103" t="e">
        <f>VLOOKUP(D192,'PMS100 (2)'!B:S,18,0)</f>
        <v>#N/A</v>
      </c>
      <c r="G192" s="103" t="e">
        <f>VLOOKUP(D192,'PMS100 (2)'!B:U,20,0)</f>
        <v>#N/A</v>
      </c>
      <c r="H192" s="103" t="e">
        <f>VLOOKUP(D192,'PMS100 (2)'!B:W,22,0)</f>
        <v>#N/A</v>
      </c>
      <c r="I192" s="103" t="e">
        <f>VLOOKUP(D192,'PMS100 (2)'!B:Y,24,0)</f>
        <v>#N/A</v>
      </c>
      <c r="J192" s="103" t="e">
        <f>VLOOKUP(D192,'PMS100 (2)'!B:Z,25,0)</f>
        <v>#N/A</v>
      </c>
      <c r="K192" s="103" t="e">
        <f>VLOOKUP(D192,'PMS100 (2)'!B:AB,27,0)</f>
        <v>#N/A</v>
      </c>
      <c r="L192" s="103" t="e">
        <f>VLOOKUP(D192,'PMS100 (2)'!B:AD,29,0)</f>
        <v>#N/A</v>
      </c>
      <c r="M192" s="103" t="e">
        <f>VLOOKUP(D192,'PMS100 (2)'!B:AF,31,0)</f>
        <v>#N/A</v>
      </c>
      <c r="N192" s="108" t="e">
        <f>IF(F192&gt;1,VLOOKUP(D192,'PMS100 (2)'!B:R,17,FALSE),"")</f>
        <v>#N/A</v>
      </c>
      <c r="O192" s="108" t="e">
        <f>IF(G192&gt;1,VLOOKUP(D192,'PMS100 (2)'!B:T,19,FALSE),"")</f>
        <v>#N/A</v>
      </c>
      <c r="P192" s="108" t="e">
        <f>IF(H192&gt;1,VLOOKUP(D192,'PMS100 (2)'!B:V,21,FALSE),"")</f>
        <v>#N/A</v>
      </c>
      <c r="Q192" s="108" t="e">
        <f>IF(I192&gt;1,VLOOKUP(D192,'PMS100 (2)'!B:X,23,FALSE),"")</f>
        <v>#N/A</v>
      </c>
      <c r="R192" s="108" t="e">
        <f>IF(J192&gt;1,VLOOKUP(D192,'PMS100 (2)'!B:Z,25,FALSE),"/")</f>
        <v>#N/A</v>
      </c>
      <c r="S192" s="108" t="e">
        <f>IF(K192&gt;1,VLOOKUP(D192,'PMS100 (2)'!B:AA,26,FALSE),"")</f>
        <v>#N/A</v>
      </c>
      <c r="T192" s="108" t="e">
        <f>IF(L192&gt;1,VLOOKUP(D192,'PMS100 (2)'!B:AC,28,FALSE),"")</f>
        <v>#N/A</v>
      </c>
      <c r="U192" s="108" t="e">
        <f>IF(M192&gt;1,VLOOKUP(D192,'PMS100 (2)'!B:AE,30,FALSE),"")</f>
        <v>#N/A</v>
      </c>
    </row>
    <row r="193" spans="6:21" x14ac:dyDescent="0.25">
      <c r="F193" s="103" t="e">
        <f>VLOOKUP(D193,'PMS100 (2)'!B:S,18,0)</f>
        <v>#N/A</v>
      </c>
      <c r="G193" s="103" t="e">
        <f>VLOOKUP(D193,'PMS100 (2)'!B:U,20,0)</f>
        <v>#N/A</v>
      </c>
      <c r="H193" s="103" t="e">
        <f>VLOOKUP(D193,'PMS100 (2)'!B:W,22,0)</f>
        <v>#N/A</v>
      </c>
      <c r="I193" s="103" t="e">
        <f>VLOOKUP(D193,'PMS100 (2)'!B:Y,24,0)</f>
        <v>#N/A</v>
      </c>
      <c r="J193" s="103" t="e">
        <f>VLOOKUP(D193,'PMS100 (2)'!B:Z,25,0)</f>
        <v>#N/A</v>
      </c>
      <c r="K193" s="103" t="e">
        <f>VLOOKUP(D193,'PMS100 (2)'!B:AB,27,0)</f>
        <v>#N/A</v>
      </c>
      <c r="L193" s="103" t="e">
        <f>VLOOKUP(D193,'PMS100 (2)'!B:AD,29,0)</f>
        <v>#N/A</v>
      </c>
      <c r="M193" s="103" t="e">
        <f>VLOOKUP(D193,'PMS100 (2)'!B:AF,31,0)</f>
        <v>#N/A</v>
      </c>
      <c r="N193" s="108" t="e">
        <f>IF(F193&gt;1,VLOOKUP(D193,'PMS100 (2)'!B:R,17,FALSE),"")</f>
        <v>#N/A</v>
      </c>
      <c r="O193" s="108" t="e">
        <f>IF(G193&gt;1,VLOOKUP(D193,'PMS100 (2)'!B:T,19,FALSE),"")</f>
        <v>#N/A</v>
      </c>
      <c r="P193" s="108" t="e">
        <f>IF(H193&gt;1,VLOOKUP(D193,'PMS100 (2)'!B:V,21,FALSE),"")</f>
        <v>#N/A</v>
      </c>
      <c r="Q193" s="108" t="e">
        <f>IF(I193&gt;1,VLOOKUP(D193,'PMS100 (2)'!B:X,23,FALSE),"")</f>
        <v>#N/A</v>
      </c>
      <c r="R193" s="108" t="e">
        <f>IF(J193&gt;1,VLOOKUP(D193,'PMS100 (2)'!B:Z,25,FALSE),"/")</f>
        <v>#N/A</v>
      </c>
      <c r="S193" s="108" t="e">
        <f>IF(K193&gt;1,VLOOKUP(D193,'PMS100 (2)'!B:AA,26,FALSE),"")</f>
        <v>#N/A</v>
      </c>
      <c r="T193" s="108" t="e">
        <f>IF(L193&gt;1,VLOOKUP(D193,'PMS100 (2)'!B:AC,28,FALSE),"")</f>
        <v>#N/A</v>
      </c>
      <c r="U193" s="108" t="e">
        <f>IF(M193&gt;1,VLOOKUP(D193,'PMS100 (2)'!B:AE,30,FALSE),"")</f>
        <v>#N/A</v>
      </c>
    </row>
    <row r="194" spans="6:21" x14ac:dyDescent="0.25">
      <c r="F194" s="103" t="e">
        <f>VLOOKUP(D194,'PMS100 (2)'!B:S,18,0)</f>
        <v>#N/A</v>
      </c>
      <c r="G194" s="103" t="e">
        <f>VLOOKUP(D194,'PMS100 (2)'!B:U,20,0)</f>
        <v>#N/A</v>
      </c>
      <c r="H194" s="103" t="e">
        <f>VLOOKUP(D194,'PMS100 (2)'!B:W,22,0)</f>
        <v>#N/A</v>
      </c>
      <c r="I194" s="103" t="e">
        <f>VLOOKUP(D194,'PMS100 (2)'!B:Y,24,0)</f>
        <v>#N/A</v>
      </c>
      <c r="J194" s="103" t="e">
        <f>VLOOKUP(D194,'PMS100 (2)'!B:Z,25,0)</f>
        <v>#N/A</v>
      </c>
      <c r="K194" s="103" t="e">
        <f>VLOOKUP(D194,'PMS100 (2)'!B:AB,27,0)</f>
        <v>#N/A</v>
      </c>
      <c r="L194" s="103" t="e">
        <f>VLOOKUP(D194,'PMS100 (2)'!B:AD,29,0)</f>
        <v>#N/A</v>
      </c>
      <c r="M194" s="103" t="e">
        <f>VLOOKUP(D194,'PMS100 (2)'!B:AF,31,0)</f>
        <v>#N/A</v>
      </c>
      <c r="N194" s="108" t="e">
        <f>IF(F194&gt;1,VLOOKUP(D194,'PMS100 (2)'!B:R,17,FALSE),"")</f>
        <v>#N/A</v>
      </c>
      <c r="O194" s="108" t="e">
        <f>IF(G194&gt;1,VLOOKUP(D194,'PMS100 (2)'!B:T,19,FALSE),"")</f>
        <v>#N/A</v>
      </c>
      <c r="P194" s="108" t="e">
        <f>IF(H194&gt;1,VLOOKUP(D194,'PMS100 (2)'!B:V,21,FALSE),"")</f>
        <v>#N/A</v>
      </c>
      <c r="Q194" s="108" t="e">
        <f>IF(I194&gt;1,VLOOKUP(D194,'PMS100 (2)'!B:X,23,FALSE),"")</f>
        <v>#N/A</v>
      </c>
      <c r="R194" s="108" t="e">
        <f>IF(J194&gt;1,VLOOKUP(D194,'PMS100 (2)'!B:Z,25,FALSE),"/")</f>
        <v>#N/A</v>
      </c>
      <c r="S194" s="108" t="e">
        <f>IF(K194&gt;1,VLOOKUP(D194,'PMS100 (2)'!B:AA,26,FALSE),"")</f>
        <v>#N/A</v>
      </c>
      <c r="T194" s="108" t="e">
        <f>IF(L194&gt;1,VLOOKUP(D194,'PMS100 (2)'!B:AC,28,FALSE),"")</f>
        <v>#N/A</v>
      </c>
      <c r="U194" s="108" t="e">
        <f>IF(M194&gt;1,VLOOKUP(D194,'PMS100 (2)'!B:AE,30,FALSE),"")</f>
        <v>#N/A</v>
      </c>
    </row>
    <row r="195" spans="6:21" x14ac:dyDescent="0.25">
      <c r="F195" s="103" t="e">
        <f>VLOOKUP(D195,'PMS100 (2)'!B:S,18,0)</f>
        <v>#N/A</v>
      </c>
      <c r="G195" s="103" t="e">
        <f>VLOOKUP(D195,'PMS100 (2)'!B:U,20,0)</f>
        <v>#N/A</v>
      </c>
      <c r="H195" s="103" t="e">
        <f>VLOOKUP(D195,'PMS100 (2)'!B:W,22,0)</f>
        <v>#N/A</v>
      </c>
      <c r="I195" s="103" t="e">
        <f>VLOOKUP(D195,'PMS100 (2)'!B:Y,24,0)</f>
        <v>#N/A</v>
      </c>
      <c r="J195" s="103" t="e">
        <f>VLOOKUP(D195,'PMS100 (2)'!B:Z,25,0)</f>
        <v>#N/A</v>
      </c>
      <c r="K195" s="103" t="e">
        <f>VLOOKUP(D195,'PMS100 (2)'!B:AB,27,0)</f>
        <v>#N/A</v>
      </c>
      <c r="L195" s="103" t="e">
        <f>VLOOKUP(D195,'PMS100 (2)'!B:AD,29,0)</f>
        <v>#N/A</v>
      </c>
      <c r="M195" s="103" t="e">
        <f>VLOOKUP(D195,'PMS100 (2)'!B:AF,31,0)</f>
        <v>#N/A</v>
      </c>
      <c r="N195" s="108" t="e">
        <f>IF(F195&gt;1,VLOOKUP(D195,'PMS100 (2)'!B:R,17,FALSE),"")</f>
        <v>#N/A</v>
      </c>
      <c r="O195" s="108" t="e">
        <f>IF(G195&gt;1,VLOOKUP(D195,'PMS100 (2)'!B:T,19,FALSE),"")</f>
        <v>#N/A</v>
      </c>
      <c r="P195" s="108" t="e">
        <f>IF(H195&gt;1,VLOOKUP(D195,'PMS100 (2)'!B:V,21,FALSE),"")</f>
        <v>#N/A</v>
      </c>
      <c r="Q195" s="108" t="e">
        <f>IF(I195&gt;1,VLOOKUP(D195,'PMS100 (2)'!B:X,23,FALSE),"")</f>
        <v>#N/A</v>
      </c>
      <c r="R195" s="108" t="e">
        <f>IF(J195&gt;1,VLOOKUP(D195,'PMS100 (2)'!B:Z,25,FALSE),"/")</f>
        <v>#N/A</v>
      </c>
      <c r="S195" s="108" t="e">
        <f>IF(K195&gt;1,VLOOKUP(D195,'PMS100 (2)'!B:AA,26,FALSE),"")</f>
        <v>#N/A</v>
      </c>
      <c r="T195" s="108" t="e">
        <f>IF(L195&gt;1,VLOOKUP(D195,'PMS100 (2)'!B:AC,28,FALSE),"")</f>
        <v>#N/A</v>
      </c>
      <c r="U195" s="108" t="e">
        <f>IF(M195&gt;1,VLOOKUP(D195,'PMS100 (2)'!B:AE,30,FALSE),"")</f>
        <v>#N/A</v>
      </c>
    </row>
    <row r="196" spans="6:21" x14ac:dyDescent="0.25">
      <c r="F196" s="103" t="e">
        <f>VLOOKUP(D196,'PMS100 (2)'!B:S,18,0)</f>
        <v>#N/A</v>
      </c>
      <c r="G196" s="103" t="e">
        <f>VLOOKUP(D196,'PMS100 (2)'!B:U,20,0)</f>
        <v>#N/A</v>
      </c>
      <c r="H196" s="103" t="e">
        <f>VLOOKUP(D196,'PMS100 (2)'!B:W,22,0)</f>
        <v>#N/A</v>
      </c>
      <c r="I196" s="103" t="e">
        <f>VLOOKUP(D196,'PMS100 (2)'!B:Y,24,0)</f>
        <v>#N/A</v>
      </c>
      <c r="J196" s="103" t="e">
        <f>VLOOKUP(D196,'PMS100 (2)'!B:Z,25,0)</f>
        <v>#N/A</v>
      </c>
      <c r="K196" s="103" t="e">
        <f>VLOOKUP(D196,'PMS100 (2)'!B:AB,27,0)</f>
        <v>#N/A</v>
      </c>
      <c r="L196" s="103" t="e">
        <f>VLOOKUP(D196,'PMS100 (2)'!B:AD,29,0)</f>
        <v>#N/A</v>
      </c>
      <c r="M196" s="103" t="e">
        <f>VLOOKUP(D196,'PMS100 (2)'!B:AF,31,0)</f>
        <v>#N/A</v>
      </c>
      <c r="N196" s="108" t="e">
        <f>IF(F196&gt;1,VLOOKUP(D196,'PMS100 (2)'!B:R,17,FALSE),"")</f>
        <v>#N/A</v>
      </c>
      <c r="O196" s="108" t="e">
        <f>IF(G196&gt;1,VLOOKUP(D196,'PMS100 (2)'!B:T,19,FALSE),"")</f>
        <v>#N/A</v>
      </c>
      <c r="P196" s="108" t="e">
        <f>IF(H196&gt;1,VLOOKUP(D196,'PMS100 (2)'!B:V,21,FALSE),"")</f>
        <v>#N/A</v>
      </c>
      <c r="Q196" s="108" t="e">
        <f>IF(I196&gt;1,VLOOKUP(D196,'PMS100 (2)'!B:X,23,FALSE),"")</f>
        <v>#N/A</v>
      </c>
      <c r="R196" s="108" t="e">
        <f>IF(J196&gt;1,VLOOKUP(D196,'PMS100 (2)'!B:Z,25,FALSE),"/")</f>
        <v>#N/A</v>
      </c>
      <c r="S196" s="108" t="e">
        <f>IF(K196&gt;1,VLOOKUP(D196,'PMS100 (2)'!B:AA,26,FALSE),"")</f>
        <v>#N/A</v>
      </c>
      <c r="T196" s="108" t="e">
        <f>IF(L196&gt;1,VLOOKUP(D196,'PMS100 (2)'!B:AC,28,FALSE),"")</f>
        <v>#N/A</v>
      </c>
      <c r="U196" s="108" t="e">
        <f>IF(M196&gt;1,VLOOKUP(D196,'PMS100 (2)'!B:AE,30,FALSE),"")</f>
        <v>#N/A</v>
      </c>
    </row>
    <row r="197" spans="6:21" x14ac:dyDescent="0.25">
      <c r="F197" s="103" t="e">
        <f>VLOOKUP(D197,'PMS100 (2)'!B:S,18,0)</f>
        <v>#N/A</v>
      </c>
      <c r="G197" s="103" t="e">
        <f>VLOOKUP(D197,'PMS100 (2)'!B:U,20,0)</f>
        <v>#N/A</v>
      </c>
      <c r="H197" s="103" t="e">
        <f>VLOOKUP(D197,'PMS100 (2)'!B:W,22,0)</f>
        <v>#N/A</v>
      </c>
      <c r="I197" s="103" t="e">
        <f>VLOOKUP(D197,'PMS100 (2)'!B:Y,24,0)</f>
        <v>#N/A</v>
      </c>
      <c r="J197" s="103" t="e">
        <f>VLOOKUP(D197,'PMS100 (2)'!B:Z,25,0)</f>
        <v>#N/A</v>
      </c>
      <c r="K197" s="103" t="e">
        <f>VLOOKUP(D197,'PMS100 (2)'!B:AB,27,0)</f>
        <v>#N/A</v>
      </c>
      <c r="L197" s="103" t="e">
        <f>VLOOKUP(D197,'PMS100 (2)'!B:AD,29,0)</f>
        <v>#N/A</v>
      </c>
      <c r="M197" s="103" t="e">
        <f>VLOOKUP(D197,'PMS100 (2)'!B:AF,31,0)</f>
        <v>#N/A</v>
      </c>
      <c r="N197" s="108" t="e">
        <f>IF(F197&gt;1,VLOOKUP(D197,'PMS100 (2)'!B:R,17,FALSE),"")</f>
        <v>#N/A</v>
      </c>
      <c r="O197" s="108" t="e">
        <f>IF(G197&gt;1,VLOOKUP(D197,'PMS100 (2)'!B:T,19,FALSE),"")</f>
        <v>#N/A</v>
      </c>
      <c r="P197" s="108" t="e">
        <f>IF(H197&gt;1,VLOOKUP(D197,'PMS100 (2)'!B:V,21,FALSE),"")</f>
        <v>#N/A</v>
      </c>
      <c r="Q197" s="108" t="e">
        <f>IF(I197&gt;1,VLOOKUP(D197,'PMS100 (2)'!B:X,23,FALSE),"")</f>
        <v>#N/A</v>
      </c>
      <c r="R197" s="108" t="e">
        <f>IF(J197&gt;1,VLOOKUP(D197,'PMS100 (2)'!B:Z,25,FALSE),"/")</f>
        <v>#N/A</v>
      </c>
      <c r="S197" s="108" t="e">
        <f>IF(K197&gt;1,VLOOKUP(D197,'PMS100 (2)'!B:AA,26,FALSE),"")</f>
        <v>#N/A</v>
      </c>
      <c r="T197" s="108" t="e">
        <f>IF(L197&gt;1,VLOOKUP(D197,'PMS100 (2)'!B:AC,28,FALSE),"")</f>
        <v>#N/A</v>
      </c>
      <c r="U197" s="108" t="e">
        <f>IF(M197&gt;1,VLOOKUP(D197,'PMS100 (2)'!B:AE,30,FALSE),"")</f>
        <v>#N/A</v>
      </c>
    </row>
    <row r="198" spans="6:21" x14ac:dyDescent="0.25">
      <c r="F198" s="103" t="e">
        <f>VLOOKUP(D198,'PMS100 (2)'!B:S,18,0)</f>
        <v>#N/A</v>
      </c>
      <c r="G198" s="103" t="e">
        <f>VLOOKUP(D198,'PMS100 (2)'!B:U,20,0)</f>
        <v>#N/A</v>
      </c>
      <c r="H198" s="103" t="e">
        <f>VLOOKUP(D198,'PMS100 (2)'!B:W,22,0)</f>
        <v>#N/A</v>
      </c>
      <c r="I198" s="103" t="e">
        <f>VLOOKUP(D198,'PMS100 (2)'!B:Y,24,0)</f>
        <v>#N/A</v>
      </c>
      <c r="J198" s="103" t="e">
        <f>VLOOKUP(D198,'PMS100 (2)'!B:Z,25,0)</f>
        <v>#N/A</v>
      </c>
      <c r="K198" s="103" t="e">
        <f>VLOOKUP(D198,'PMS100 (2)'!B:AB,27,0)</f>
        <v>#N/A</v>
      </c>
      <c r="L198" s="103" t="e">
        <f>VLOOKUP(D198,'PMS100 (2)'!B:AD,29,0)</f>
        <v>#N/A</v>
      </c>
      <c r="M198" s="103" t="e">
        <f>VLOOKUP(D198,'PMS100 (2)'!B:AF,31,0)</f>
        <v>#N/A</v>
      </c>
      <c r="N198" s="108" t="e">
        <f>IF(F198&gt;1,VLOOKUP(D198,'PMS100 (2)'!B:R,17,FALSE),"")</f>
        <v>#N/A</v>
      </c>
      <c r="O198" s="108" t="e">
        <f>IF(G198&gt;1,VLOOKUP(D198,'PMS100 (2)'!B:T,19,FALSE),"")</f>
        <v>#N/A</v>
      </c>
      <c r="P198" s="108" t="e">
        <f>IF(H198&gt;1,VLOOKUP(D198,'PMS100 (2)'!B:V,21,FALSE),"")</f>
        <v>#N/A</v>
      </c>
      <c r="Q198" s="108" t="e">
        <f>IF(I198&gt;1,VLOOKUP(D198,'PMS100 (2)'!B:X,23,FALSE),"")</f>
        <v>#N/A</v>
      </c>
      <c r="R198" s="108" t="e">
        <f>IF(J198&gt;1,VLOOKUP(D198,'PMS100 (2)'!B:Z,25,FALSE),"/")</f>
        <v>#N/A</v>
      </c>
      <c r="S198" s="108" t="e">
        <f>IF(K198&gt;1,VLOOKUP(D198,'PMS100 (2)'!B:AA,26,FALSE),"")</f>
        <v>#N/A</v>
      </c>
      <c r="T198" s="108" t="e">
        <f>IF(L198&gt;1,VLOOKUP(D198,'PMS100 (2)'!B:AC,28,FALSE),"")</f>
        <v>#N/A</v>
      </c>
      <c r="U198" s="108" t="e">
        <f>IF(M198&gt;1,VLOOKUP(D198,'PMS100 (2)'!B:AE,30,FALSE),"")</f>
        <v>#N/A</v>
      </c>
    </row>
    <row r="199" spans="6:21" x14ac:dyDescent="0.25">
      <c r="F199" s="103" t="e">
        <f>VLOOKUP(D199,'PMS100 (2)'!B:S,18,0)</f>
        <v>#N/A</v>
      </c>
      <c r="G199" s="103" t="e">
        <f>VLOOKUP(D199,'PMS100 (2)'!B:U,20,0)</f>
        <v>#N/A</v>
      </c>
      <c r="H199" s="103" t="e">
        <f>VLOOKUP(D199,'PMS100 (2)'!B:W,22,0)</f>
        <v>#N/A</v>
      </c>
      <c r="I199" s="103" t="e">
        <f>VLOOKUP(D199,'PMS100 (2)'!B:Y,24,0)</f>
        <v>#N/A</v>
      </c>
      <c r="J199" s="103" t="e">
        <f>VLOOKUP(D199,'PMS100 (2)'!B:Z,25,0)</f>
        <v>#N/A</v>
      </c>
      <c r="K199" s="103" t="e">
        <f>VLOOKUP(D199,'PMS100 (2)'!B:AB,27,0)</f>
        <v>#N/A</v>
      </c>
      <c r="L199" s="103" t="e">
        <f>VLOOKUP(D199,'PMS100 (2)'!B:AD,29,0)</f>
        <v>#N/A</v>
      </c>
      <c r="M199" s="103" t="e">
        <f>VLOOKUP(D199,'PMS100 (2)'!B:AF,31,0)</f>
        <v>#N/A</v>
      </c>
      <c r="N199" s="108" t="e">
        <f>IF(F199&gt;1,VLOOKUP(D199,'PMS100 (2)'!B:R,17,FALSE),"")</f>
        <v>#N/A</v>
      </c>
      <c r="O199" s="108" t="e">
        <f>IF(G199&gt;1,VLOOKUP(D199,'PMS100 (2)'!B:T,19,FALSE),"")</f>
        <v>#N/A</v>
      </c>
      <c r="P199" s="108" t="e">
        <f>IF(H199&gt;1,VLOOKUP(D199,'PMS100 (2)'!B:V,21,FALSE),"")</f>
        <v>#N/A</v>
      </c>
      <c r="Q199" s="108" t="e">
        <f>IF(I199&gt;1,VLOOKUP(D199,'PMS100 (2)'!B:X,23,FALSE),"")</f>
        <v>#N/A</v>
      </c>
      <c r="R199" s="108" t="e">
        <f>IF(J199&gt;1,VLOOKUP(D199,'PMS100 (2)'!B:Z,25,FALSE),"/")</f>
        <v>#N/A</v>
      </c>
      <c r="S199" s="108" t="e">
        <f>IF(K199&gt;1,VLOOKUP(D199,'PMS100 (2)'!B:AA,26,FALSE),"")</f>
        <v>#N/A</v>
      </c>
      <c r="T199" s="108" t="e">
        <f>IF(L199&gt;1,VLOOKUP(D199,'PMS100 (2)'!B:AC,28,FALSE),"")</f>
        <v>#N/A</v>
      </c>
      <c r="U199" s="108" t="e">
        <f>IF(M199&gt;1,VLOOKUP(D199,'PMS100 (2)'!B:AE,30,FALSE),"")</f>
        <v>#N/A</v>
      </c>
    </row>
    <row r="200" spans="6:21" x14ac:dyDescent="0.25">
      <c r="F200" s="103" t="e">
        <f>VLOOKUP(D200,'PMS100 (2)'!B:S,18,0)</f>
        <v>#N/A</v>
      </c>
      <c r="G200" s="103" t="e">
        <f>VLOOKUP(D200,'PMS100 (2)'!B:U,20,0)</f>
        <v>#N/A</v>
      </c>
      <c r="H200" s="103" t="e">
        <f>VLOOKUP(D200,'PMS100 (2)'!B:W,22,0)</f>
        <v>#N/A</v>
      </c>
      <c r="I200" s="103" t="e">
        <f>VLOOKUP(D200,'PMS100 (2)'!B:Y,24,0)</f>
        <v>#N/A</v>
      </c>
      <c r="J200" s="103" t="e">
        <f>VLOOKUP(D200,'PMS100 (2)'!B:Z,25,0)</f>
        <v>#N/A</v>
      </c>
      <c r="K200" s="103" t="e">
        <f>VLOOKUP(D200,'PMS100 (2)'!B:AB,27,0)</f>
        <v>#N/A</v>
      </c>
      <c r="L200" s="103" t="e">
        <f>VLOOKUP(D200,'PMS100 (2)'!B:AD,29,0)</f>
        <v>#N/A</v>
      </c>
      <c r="M200" s="103" t="e">
        <f>VLOOKUP(D200,'PMS100 (2)'!B:AF,31,0)</f>
        <v>#N/A</v>
      </c>
      <c r="N200" s="108" t="e">
        <f>IF(F200&gt;1,VLOOKUP(D200,'PMS100 (2)'!B:R,17,FALSE),"")</f>
        <v>#N/A</v>
      </c>
      <c r="O200" s="108" t="e">
        <f>IF(G200&gt;1,VLOOKUP(D200,'PMS100 (2)'!B:T,19,FALSE),"")</f>
        <v>#N/A</v>
      </c>
      <c r="P200" s="108" t="e">
        <f>IF(H200&gt;1,VLOOKUP(D200,'PMS100 (2)'!B:V,21,FALSE),"")</f>
        <v>#N/A</v>
      </c>
      <c r="Q200" s="108" t="e">
        <f>IF(I200&gt;1,VLOOKUP(D200,'PMS100 (2)'!B:X,23,FALSE),"")</f>
        <v>#N/A</v>
      </c>
      <c r="R200" s="108" t="e">
        <f>IF(J200&gt;1,VLOOKUP(D200,'PMS100 (2)'!B:Z,25,FALSE),"/")</f>
        <v>#N/A</v>
      </c>
      <c r="S200" s="108" t="e">
        <f>IF(K200&gt;1,VLOOKUP(D200,'PMS100 (2)'!B:AA,26,FALSE),"")</f>
        <v>#N/A</v>
      </c>
      <c r="T200" s="108" t="e">
        <f>IF(L200&gt;1,VLOOKUP(D200,'PMS100 (2)'!B:AC,28,FALSE),"")</f>
        <v>#N/A</v>
      </c>
      <c r="U200" s="108" t="e">
        <f>IF(M200&gt;1,VLOOKUP(D200,'PMS100 (2)'!B:AE,30,FALSE),"")</f>
        <v>#N/A</v>
      </c>
    </row>
    <row r="201" spans="6:21" x14ac:dyDescent="0.25">
      <c r="F201" s="103" t="e">
        <f>VLOOKUP(D201,'PMS100 (2)'!B:S,18,0)</f>
        <v>#N/A</v>
      </c>
      <c r="G201" s="103" t="e">
        <f>VLOOKUP(D201,'PMS100 (2)'!B:U,20,0)</f>
        <v>#N/A</v>
      </c>
      <c r="H201" s="103" t="e">
        <f>VLOOKUP(D201,'PMS100 (2)'!B:W,22,0)</f>
        <v>#N/A</v>
      </c>
      <c r="I201" s="103" t="e">
        <f>VLOOKUP(D201,'PMS100 (2)'!B:Y,24,0)</f>
        <v>#N/A</v>
      </c>
      <c r="J201" s="103" t="e">
        <f>VLOOKUP(D201,'PMS100 (2)'!B:Z,25,0)</f>
        <v>#N/A</v>
      </c>
      <c r="K201" s="103" t="e">
        <f>VLOOKUP(D201,'PMS100 (2)'!B:AB,27,0)</f>
        <v>#N/A</v>
      </c>
      <c r="L201" s="103" t="e">
        <f>VLOOKUP(D201,'PMS100 (2)'!B:AD,29,0)</f>
        <v>#N/A</v>
      </c>
      <c r="M201" s="103" t="e">
        <f>VLOOKUP(D201,'PMS100 (2)'!B:AF,31,0)</f>
        <v>#N/A</v>
      </c>
      <c r="N201" s="108" t="e">
        <f>IF(F201&gt;1,VLOOKUP(D201,'PMS100 (2)'!B:R,17,FALSE),"")</f>
        <v>#N/A</v>
      </c>
      <c r="O201" s="108" t="e">
        <f>IF(G201&gt;1,VLOOKUP(D201,'PMS100 (2)'!B:T,19,FALSE),"")</f>
        <v>#N/A</v>
      </c>
      <c r="P201" s="108" t="e">
        <f>IF(H201&gt;1,VLOOKUP(D201,'PMS100 (2)'!B:V,21,FALSE),"")</f>
        <v>#N/A</v>
      </c>
      <c r="Q201" s="108" t="e">
        <f>IF(I201&gt;1,VLOOKUP(D201,'PMS100 (2)'!B:X,23,FALSE),"")</f>
        <v>#N/A</v>
      </c>
      <c r="R201" s="108" t="e">
        <f>IF(J201&gt;1,VLOOKUP(D201,'PMS100 (2)'!B:Z,25,FALSE),"/")</f>
        <v>#N/A</v>
      </c>
      <c r="S201" s="108" t="e">
        <f>IF(K201&gt;1,VLOOKUP(D201,'PMS100 (2)'!B:AA,26,FALSE),"")</f>
        <v>#N/A</v>
      </c>
      <c r="T201" s="108" t="e">
        <f>IF(L201&gt;1,VLOOKUP(D201,'PMS100 (2)'!B:AC,28,FALSE),"")</f>
        <v>#N/A</v>
      </c>
      <c r="U201" s="108" t="e">
        <f>IF(M201&gt;1,VLOOKUP(D201,'PMS100 (2)'!B:AE,30,FALSE),"")</f>
        <v>#N/A</v>
      </c>
    </row>
    <row r="202" spans="6:21" x14ac:dyDescent="0.25">
      <c r="F202" s="103" t="e">
        <f>VLOOKUP(D202,'PMS100 (2)'!B:S,18,0)</f>
        <v>#N/A</v>
      </c>
      <c r="G202" s="103" t="e">
        <f>VLOOKUP(D202,'PMS100 (2)'!B:U,20,0)</f>
        <v>#N/A</v>
      </c>
      <c r="H202" s="103" t="e">
        <f>VLOOKUP(D202,'PMS100 (2)'!B:W,22,0)</f>
        <v>#N/A</v>
      </c>
      <c r="I202" s="103" t="e">
        <f>VLOOKUP(D202,'PMS100 (2)'!B:Y,24,0)</f>
        <v>#N/A</v>
      </c>
      <c r="J202" s="103" t="e">
        <f>VLOOKUP(D202,'PMS100 (2)'!B:Z,25,0)</f>
        <v>#N/A</v>
      </c>
      <c r="K202" s="103" t="e">
        <f>VLOOKUP(D202,'PMS100 (2)'!B:AB,27,0)</f>
        <v>#N/A</v>
      </c>
      <c r="L202" s="103" t="e">
        <f>VLOOKUP(D202,'PMS100 (2)'!B:AD,29,0)</f>
        <v>#N/A</v>
      </c>
      <c r="M202" s="103" t="e">
        <f>VLOOKUP(D202,'PMS100 (2)'!B:AF,31,0)</f>
        <v>#N/A</v>
      </c>
      <c r="N202" s="108" t="e">
        <f>IF(F202&gt;1,VLOOKUP(D202,'PMS100 (2)'!B:R,17,FALSE),"")</f>
        <v>#N/A</v>
      </c>
      <c r="O202" s="108" t="e">
        <f>IF(G202&gt;1,VLOOKUP(D202,'PMS100 (2)'!B:T,19,FALSE),"")</f>
        <v>#N/A</v>
      </c>
      <c r="P202" s="108" t="e">
        <f>IF(H202&gt;1,VLOOKUP(D202,'PMS100 (2)'!B:V,21,FALSE),"")</f>
        <v>#N/A</v>
      </c>
      <c r="Q202" s="108" t="e">
        <f>IF(I202&gt;1,VLOOKUP(D202,'PMS100 (2)'!B:X,23,FALSE),"")</f>
        <v>#N/A</v>
      </c>
      <c r="R202" s="108" t="e">
        <f>IF(J202&gt;1,VLOOKUP(D202,'PMS100 (2)'!B:Z,25,FALSE),"/")</f>
        <v>#N/A</v>
      </c>
      <c r="S202" s="108" t="e">
        <f>IF(K202&gt;1,VLOOKUP(D202,'PMS100 (2)'!B:AA,26,FALSE),"")</f>
        <v>#N/A</v>
      </c>
      <c r="T202" s="108" t="e">
        <f>IF(L202&gt;1,VLOOKUP(D202,'PMS100 (2)'!B:AC,28,FALSE),"")</f>
        <v>#N/A</v>
      </c>
      <c r="U202" s="108" t="e">
        <f>IF(M202&gt;1,VLOOKUP(D202,'PMS100 (2)'!B:AE,30,FALSE),"")</f>
        <v>#N/A</v>
      </c>
    </row>
    <row r="203" spans="6:21" x14ac:dyDescent="0.25">
      <c r="F203" s="103" t="e">
        <f>VLOOKUP(D203,'PMS100 (2)'!B:S,18,0)</f>
        <v>#N/A</v>
      </c>
      <c r="G203" s="103" t="e">
        <f>VLOOKUP(D203,'PMS100 (2)'!B:U,20,0)</f>
        <v>#N/A</v>
      </c>
      <c r="H203" s="103" t="e">
        <f>VLOOKUP(D203,'PMS100 (2)'!B:W,22,0)</f>
        <v>#N/A</v>
      </c>
      <c r="I203" s="103" t="e">
        <f>VLOOKUP(D203,'PMS100 (2)'!B:Y,24,0)</f>
        <v>#N/A</v>
      </c>
      <c r="J203" s="103" t="e">
        <f>VLOOKUP(D203,'PMS100 (2)'!B:Z,25,0)</f>
        <v>#N/A</v>
      </c>
      <c r="K203" s="103" t="e">
        <f>VLOOKUP(D203,'PMS100 (2)'!B:AB,27,0)</f>
        <v>#N/A</v>
      </c>
      <c r="L203" s="103" t="e">
        <f>VLOOKUP(D203,'PMS100 (2)'!B:AD,29,0)</f>
        <v>#N/A</v>
      </c>
      <c r="M203" s="103" t="e">
        <f>VLOOKUP(D203,'PMS100 (2)'!B:AF,31,0)</f>
        <v>#N/A</v>
      </c>
      <c r="N203" s="108" t="e">
        <f>IF(F203&gt;1,VLOOKUP(D203,'PMS100 (2)'!B:R,17,FALSE),"")</f>
        <v>#N/A</v>
      </c>
      <c r="O203" s="108" t="e">
        <f>IF(G203&gt;1,VLOOKUP(D203,'PMS100 (2)'!B:T,19,FALSE),"")</f>
        <v>#N/A</v>
      </c>
      <c r="P203" s="108" t="e">
        <f>IF(H203&gt;1,VLOOKUP(D203,'PMS100 (2)'!B:V,21,FALSE),"")</f>
        <v>#N/A</v>
      </c>
      <c r="Q203" s="108" t="e">
        <f>IF(I203&gt;1,VLOOKUP(D203,'PMS100 (2)'!B:X,23,FALSE),"")</f>
        <v>#N/A</v>
      </c>
      <c r="R203" s="108" t="e">
        <f>IF(J203&gt;1,VLOOKUP(D203,'PMS100 (2)'!B:Z,25,FALSE),"/")</f>
        <v>#N/A</v>
      </c>
      <c r="S203" s="108" t="e">
        <f>IF(K203&gt;1,VLOOKUP(D203,'PMS100 (2)'!B:AA,26,FALSE),"")</f>
        <v>#N/A</v>
      </c>
      <c r="T203" s="108" t="e">
        <f>IF(L203&gt;1,VLOOKUP(D203,'PMS100 (2)'!B:AC,28,FALSE),"")</f>
        <v>#N/A</v>
      </c>
      <c r="U203" s="108" t="e">
        <f>IF(M203&gt;1,VLOOKUP(D203,'PMS100 (2)'!B:AE,30,FALSE),"")</f>
        <v>#N/A</v>
      </c>
    </row>
    <row r="204" spans="6:21" x14ac:dyDescent="0.25">
      <c r="F204" s="103" t="e">
        <f>VLOOKUP(D204,'PMS100 (2)'!B:S,18,0)</f>
        <v>#N/A</v>
      </c>
      <c r="G204" s="103" t="e">
        <f>VLOOKUP(D204,'PMS100 (2)'!B:U,20,0)</f>
        <v>#N/A</v>
      </c>
      <c r="H204" s="103" t="e">
        <f>VLOOKUP(D204,'PMS100 (2)'!B:W,22,0)</f>
        <v>#N/A</v>
      </c>
      <c r="I204" s="103" t="e">
        <f>VLOOKUP(D204,'PMS100 (2)'!B:Y,24,0)</f>
        <v>#N/A</v>
      </c>
      <c r="J204" s="103" t="e">
        <f>VLOOKUP(D204,'PMS100 (2)'!B:Z,25,0)</f>
        <v>#N/A</v>
      </c>
      <c r="K204" s="103" t="e">
        <f>VLOOKUP(D204,'PMS100 (2)'!B:AB,27,0)</f>
        <v>#N/A</v>
      </c>
      <c r="L204" s="103" t="e">
        <f>VLOOKUP(D204,'PMS100 (2)'!B:AD,29,0)</f>
        <v>#N/A</v>
      </c>
      <c r="M204" s="103" t="e">
        <f>VLOOKUP(D204,'PMS100 (2)'!B:AF,31,0)</f>
        <v>#N/A</v>
      </c>
      <c r="N204" s="108" t="e">
        <f>IF(F204&gt;1,VLOOKUP(D204,'PMS100 (2)'!B:R,17,FALSE),"")</f>
        <v>#N/A</v>
      </c>
      <c r="O204" s="108" t="e">
        <f>IF(G204&gt;1,VLOOKUP(D204,'PMS100 (2)'!B:T,19,FALSE),"")</f>
        <v>#N/A</v>
      </c>
      <c r="P204" s="108" t="e">
        <f>IF(H204&gt;1,VLOOKUP(D204,'PMS100 (2)'!B:V,21,FALSE),"")</f>
        <v>#N/A</v>
      </c>
      <c r="Q204" s="108" t="e">
        <f>IF(I204&gt;1,VLOOKUP(D204,'PMS100 (2)'!B:X,23,FALSE),"")</f>
        <v>#N/A</v>
      </c>
      <c r="R204" s="108" t="e">
        <f>IF(J204&gt;1,VLOOKUP(D204,'PMS100 (2)'!B:Z,25,FALSE),"/")</f>
        <v>#N/A</v>
      </c>
      <c r="S204" s="108" t="e">
        <f>IF(K204&gt;1,VLOOKUP(D204,'PMS100 (2)'!B:AA,26,FALSE),"")</f>
        <v>#N/A</v>
      </c>
      <c r="T204" s="108" t="e">
        <f>IF(L204&gt;1,VLOOKUP(D204,'PMS100 (2)'!B:AC,28,FALSE),"")</f>
        <v>#N/A</v>
      </c>
      <c r="U204" s="108" t="e">
        <f>IF(M204&gt;1,VLOOKUP(D204,'PMS100 (2)'!B:AE,30,FALSE),"")</f>
        <v>#N/A</v>
      </c>
    </row>
    <row r="205" spans="6:21" x14ac:dyDescent="0.25">
      <c r="F205" s="103" t="e">
        <f>VLOOKUP(D205,'PMS100 (2)'!B:S,18,0)</f>
        <v>#N/A</v>
      </c>
      <c r="G205" s="103" t="e">
        <f>VLOOKUP(D205,'PMS100 (2)'!B:U,20,0)</f>
        <v>#N/A</v>
      </c>
      <c r="H205" s="103" t="e">
        <f>VLOOKUP(D205,'PMS100 (2)'!B:W,22,0)</f>
        <v>#N/A</v>
      </c>
      <c r="I205" s="103" t="e">
        <f>VLOOKUP(D205,'PMS100 (2)'!B:Y,24,0)</f>
        <v>#N/A</v>
      </c>
      <c r="J205" s="103" t="e">
        <f>VLOOKUP(D205,'PMS100 (2)'!B:Z,25,0)</f>
        <v>#N/A</v>
      </c>
      <c r="K205" s="103" t="e">
        <f>VLOOKUP(D205,'PMS100 (2)'!B:AB,27,0)</f>
        <v>#N/A</v>
      </c>
      <c r="L205" s="103" t="e">
        <f>VLOOKUP(D205,'PMS100 (2)'!B:AD,29,0)</f>
        <v>#N/A</v>
      </c>
      <c r="M205" s="103" t="e">
        <f>VLOOKUP(D205,'PMS100 (2)'!B:AF,31,0)</f>
        <v>#N/A</v>
      </c>
      <c r="N205" s="108" t="e">
        <f>IF(F205&gt;1,VLOOKUP(D205,'PMS100 (2)'!B:R,17,FALSE),"")</f>
        <v>#N/A</v>
      </c>
      <c r="O205" s="108" t="e">
        <f>IF(G205&gt;1,VLOOKUP(D205,'PMS100 (2)'!B:T,19,FALSE),"")</f>
        <v>#N/A</v>
      </c>
      <c r="P205" s="108" t="e">
        <f>IF(H205&gt;1,VLOOKUP(D205,'PMS100 (2)'!B:V,21,FALSE),"")</f>
        <v>#N/A</v>
      </c>
      <c r="Q205" s="108" t="e">
        <f>IF(I205&gt;1,VLOOKUP(D205,'PMS100 (2)'!B:X,23,FALSE),"")</f>
        <v>#N/A</v>
      </c>
      <c r="R205" s="108" t="e">
        <f>IF(J205&gt;1,VLOOKUP(D205,'PMS100 (2)'!B:Z,25,FALSE),"/")</f>
        <v>#N/A</v>
      </c>
      <c r="S205" s="108" t="e">
        <f>IF(K205&gt;1,VLOOKUP(D205,'PMS100 (2)'!B:AA,26,FALSE),"")</f>
        <v>#N/A</v>
      </c>
      <c r="T205" s="108" t="e">
        <f>IF(L205&gt;1,VLOOKUP(D205,'PMS100 (2)'!B:AC,28,FALSE),"")</f>
        <v>#N/A</v>
      </c>
      <c r="U205" s="108" t="e">
        <f>IF(M205&gt;1,VLOOKUP(D205,'PMS100 (2)'!B:AE,30,FALSE),"")</f>
        <v>#N/A</v>
      </c>
    </row>
    <row r="206" spans="6:21" x14ac:dyDescent="0.25">
      <c r="F206" s="103" t="e">
        <f>VLOOKUP(D206,'PMS100 (2)'!B:S,18,0)</f>
        <v>#N/A</v>
      </c>
      <c r="G206" s="103" t="e">
        <f>VLOOKUP(D206,'PMS100 (2)'!B:U,20,0)</f>
        <v>#N/A</v>
      </c>
      <c r="H206" s="103" t="e">
        <f>VLOOKUP(D206,'PMS100 (2)'!B:W,22,0)</f>
        <v>#N/A</v>
      </c>
      <c r="I206" s="103" t="e">
        <f>VLOOKUP(D206,'PMS100 (2)'!B:Y,24,0)</f>
        <v>#N/A</v>
      </c>
      <c r="J206" s="103" t="e">
        <f>VLOOKUP(D206,'PMS100 (2)'!B:Z,25,0)</f>
        <v>#N/A</v>
      </c>
      <c r="K206" s="103" t="e">
        <f>VLOOKUP(D206,'PMS100 (2)'!B:AB,27,0)</f>
        <v>#N/A</v>
      </c>
      <c r="L206" s="103" t="e">
        <f>VLOOKUP(D206,'PMS100 (2)'!B:AD,29,0)</f>
        <v>#N/A</v>
      </c>
      <c r="M206" s="103" t="e">
        <f>VLOOKUP(D206,'PMS100 (2)'!B:AF,31,0)</f>
        <v>#N/A</v>
      </c>
      <c r="N206" s="108" t="e">
        <f>IF(F206&gt;1,VLOOKUP(D206,'PMS100 (2)'!B:R,17,FALSE),"")</f>
        <v>#N/A</v>
      </c>
      <c r="O206" s="108" t="e">
        <f>IF(G206&gt;1,VLOOKUP(D206,'PMS100 (2)'!B:T,19,FALSE),"")</f>
        <v>#N/A</v>
      </c>
      <c r="P206" s="108" t="e">
        <f>IF(H206&gt;1,VLOOKUP(D206,'PMS100 (2)'!B:V,21,FALSE),"")</f>
        <v>#N/A</v>
      </c>
      <c r="Q206" s="108" t="e">
        <f>IF(I206&gt;1,VLOOKUP(D206,'PMS100 (2)'!B:X,23,FALSE),"")</f>
        <v>#N/A</v>
      </c>
      <c r="R206" s="108" t="e">
        <f>IF(J206&gt;1,VLOOKUP(D206,'PMS100 (2)'!B:Z,25,FALSE),"/")</f>
        <v>#N/A</v>
      </c>
      <c r="S206" s="108" t="e">
        <f>IF(K206&gt;1,VLOOKUP(D206,'PMS100 (2)'!B:AA,26,FALSE),"")</f>
        <v>#N/A</v>
      </c>
      <c r="T206" s="108" t="e">
        <f>IF(L206&gt;1,VLOOKUP(D206,'PMS100 (2)'!B:AC,28,FALSE),"")</f>
        <v>#N/A</v>
      </c>
      <c r="U206" s="108" t="e">
        <f>IF(M206&gt;1,VLOOKUP(D206,'PMS100 (2)'!B:AE,30,FALSE),"")</f>
        <v>#N/A</v>
      </c>
    </row>
    <row r="207" spans="6:21" x14ac:dyDescent="0.25">
      <c r="F207" s="103" t="e">
        <f>VLOOKUP(D207,'PMS100 (2)'!B:S,18,0)</f>
        <v>#N/A</v>
      </c>
      <c r="G207" s="103" t="e">
        <f>VLOOKUP(D207,'PMS100 (2)'!B:U,20,0)</f>
        <v>#N/A</v>
      </c>
      <c r="H207" s="103" t="e">
        <f>VLOOKUP(D207,'PMS100 (2)'!B:W,22,0)</f>
        <v>#N/A</v>
      </c>
      <c r="I207" s="103" t="e">
        <f>VLOOKUP(D207,'PMS100 (2)'!B:Y,24,0)</f>
        <v>#N/A</v>
      </c>
      <c r="J207" s="103" t="e">
        <f>VLOOKUP(D207,'PMS100 (2)'!B:Z,25,0)</f>
        <v>#N/A</v>
      </c>
      <c r="K207" s="103" t="e">
        <f>VLOOKUP(D207,'PMS100 (2)'!B:AB,27,0)</f>
        <v>#N/A</v>
      </c>
      <c r="L207" s="103" t="e">
        <f>VLOOKUP(D207,'PMS100 (2)'!B:AD,29,0)</f>
        <v>#N/A</v>
      </c>
      <c r="M207" s="103" t="e">
        <f>VLOOKUP(D207,'PMS100 (2)'!B:AF,31,0)</f>
        <v>#N/A</v>
      </c>
      <c r="N207" s="108" t="e">
        <f>IF(F207&gt;1,VLOOKUP(D207,'PMS100 (2)'!B:R,17,FALSE),"")</f>
        <v>#N/A</v>
      </c>
      <c r="O207" s="108" t="e">
        <f>IF(G207&gt;1,VLOOKUP(D207,'PMS100 (2)'!B:T,19,FALSE),"")</f>
        <v>#N/A</v>
      </c>
      <c r="P207" s="108" t="e">
        <f>IF(H207&gt;1,VLOOKUP(D207,'PMS100 (2)'!B:V,21,FALSE),"")</f>
        <v>#N/A</v>
      </c>
      <c r="Q207" s="108" t="e">
        <f>IF(I207&gt;1,VLOOKUP(D207,'PMS100 (2)'!B:X,23,FALSE),"")</f>
        <v>#N/A</v>
      </c>
      <c r="R207" s="108" t="e">
        <f>IF(J207&gt;1,VLOOKUP(D207,'PMS100 (2)'!B:Z,25,FALSE),"/")</f>
        <v>#N/A</v>
      </c>
      <c r="S207" s="108" t="e">
        <f>IF(K207&gt;1,VLOOKUP(D207,'PMS100 (2)'!B:AA,26,FALSE),"")</f>
        <v>#N/A</v>
      </c>
      <c r="T207" s="108" t="e">
        <f>IF(L207&gt;1,VLOOKUP(D207,'PMS100 (2)'!B:AC,28,FALSE),"")</f>
        <v>#N/A</v>
      </c>
      <c r="U207" s="108" t="e">
        <f>IF(M207&gt;1,VLOOKUP(D207,'PMS100 (2)'!B:AE,30,FALSE),"")</f>
        <v>#N/A</v>
      </c>
    </row>
    <row r="208" spans="6:21" x14ac:dyDescent="0.25">
      <c r="F208" s="103" t="e">
        <f>VLOOKUP(D208,'PMS100 (2)'!B:S,18,0)</f>
        <v>#N/A</v>
      </c>
      <c r="G208" s="103" t="e">
        <f>VLOOKUP(D208,'PMS100 (2)'!B:U,20,0)</f>
        <v>#N/A</v>
      </c>
      <c r="H208" s="103" t="e">
        <f>VLOOKUP(D208,'PMS100 (2)'!B:W,22,0)</f>
        <v>#N/A</v>
      </c>
      <c r="I208" s="103" t="e">
        <f>VLOOKUP(D208,'PMS100 (2)'!B:Y,24,0)</f>
        <v>#N/A</v>
      </c>
      <c r="J208" s="103" t="e">
        <f>VLOOKUP(D208,'PMS100 (2)'!B:Z,25,0)</f>
        <v>#N/A</v>
      </c>
      <c r="K208" s="103" t="e">
        <f>VLOOKUP(D208,'PMS100 (2)'!B:AB,27,0)</f>
        <v>#N/A</v>
      </c>
      <c r="L208" s="103" t="e">
        <f>VLOOKUP(D208,'PMS100 (2)'!B:AD,29,0)</f>
        <v>#N/A</v>
      </c>
      <c r="M208" s="103" t="e">
        <f>VLOOKUP(D208,'PMS100 (2)'!B:AF,31,0)</f>
        <v>#N/A</v>
      </c>
      <c r="N208" s="108" t="e">
        <f>IF(F208&gt;1,VLOOKUP(D208,'PMS100 (2)'!B:R,17,FALSE),"")</f>
        <v>#N/A</v>
      </c>
      <c r="O208" s="108" t="e">
        <f>IF(G208&gt;1,VLOOKUP(D208,'PMS100 (2)'!B:T,19,FALSE),"")</f>
        <v>#N/A</v>
      </c>
      <c r="P208" s="108" t="e">
        <f>IF(H208&gt;1,VLOOKUP(D208,'PMS100 (2)'!B:V,21,FALSE),"")</f>
        <v>#N/A</v>
      </c>
      <c r="Q208" s="108" t="e">
        <f>IF(I208&gt;1,VLOOKUP(D208,'PMS100 (2)'!B:X,23,FALSE),"")</f>
        <v>#N/A</v>
      </c>
      <c r="R208" s="108" t="e">
        <f>IF(J208&gt;1,VLOOKUP(D208,'PMS100 (2)'!B:Z,25,FALSE),"/")</f>
        <v>#N/A</v>
      </c>
      <c r="S208" s="108" t="e">
        <f>IF(K208&gt;1,VLOOKUP(D208,'PMS100 (2)'!B:AA,26,FALSE),"")</f>
        <v>#N/A</v>
      </c>
      <c r="T208" s="108" t="e">
        <f>IF(L208&gt;1,VLOOKUP(D208,'PMS100 (2)'!B:AC,28,FALSE),"")</f>
        <v>#N/A</v>
      </c>
      <c r="U208" s="108" t="e">
        <f>IF(M208&gt;1,VLOOKUP(D208,'PMS100 (2)'!B:AE,30,FALSE),"")</f>
        <v>#N/A</v>
      </c>
    </row>
    <row r="209" spans="6:21" x14ac:dyDescent="0.25">
      <c r="F209" s="103" t="e">
        <f>VLOOKUP(D209,'PMS100 (2)'!B:S,18,0)</f>
        <v>#N/A</v>
      </c>
      <c r="G209" s="103" t="e">
        <f>VLOOKUP(D209,'PMS100 (2)'!B:U,20,0)</f>
        <v>#N/A</v>
      </c>
      <c r="H209" s="103" t="e">
        <f>VLOOKUP(D209,'PMS100 (2)'!B:W,22,0)</f>
        <v>#N/A</v>
      </c>
      <c r="I209" s="103" t="e">
        <f>VLOOKUP(D209,'PMS100 (2)'!B:Y,24,0)</f>
        <v>#N/A</v>
      </c>
      <c r="J209" s="103" t="e">
        <f>VLOOKUP(D209,'PMS100 (2)'!B:Z,25,0)</f>
        <v>#N/A</v>
      </c>
      <c r="K209" s="103" t="e">
        <f>VLOOKUP(D209,'PMS100 (2)'!B:AB,27,0)</f>
        <v>#N/A</v>
      </c>
      <c r="L209" s="103" t="e">
        <f>VLOOKUP(D209,'PMS100 (2)'!B:AD,29,0)</f>
        <v>#N/A</v>
      </c>
      <c r="M209" s="103" t="e">
        <f>VLOOKUP(D209,'PMS100 (2)'!B:AF,31,0)</f>
        <v>#N/A</v>
      </c>
      <c r="N209" s="108" t="e">
        <f>IF(F209&gt;1,VLOOKUP(D209,'PMS100 (2)'!B:R,17,FALSE),"")</f>
        <v>#N/A</v>
      </c>
      <c r="O209" s="108" t="e">
        <f>IF(G209&gt;1,VLOOKUP(D209,'PMS100 (2)'!B:T,19,FALSE),"")</f>
        <v>#N/A</v>
      </c>
      <c r="P209" s="108" t="e">
        <f>IF(H209&gt;1,VLOOKUP(D209,'PMS100 (2)'!B:V,21,FALSE),"")</f>
        <v>#N/A</v>
      </c>
      <c r="Q209" s="108" t="e">
        <f>IF(I209&gt;1,VLOOKUP(D209,'PMS100 (2)'!B:X,23,FALSE),"")</f>
        <v>#N/A</v>
      </c>
      <c r="R209" s="108" t="e">
        <f>IF(J209&gt;1,VLOOKUP(D209,'PMS100 (2)'!B:Z,25,FALSE),"/")</f>
        <v>#N/A</v>
      </c>
      <c r="S209" s="108" t="e">
        <f>IF(K209&gt;1,VLOOKUP(D209,'PMS100 (2)'!B:AA,26,FALSE),"")</f>
        <v>#N/A</v>
      </c>
      <c r="T209" s="108" t="e">
        <f>IF(L209&gt;1,VLOOKUP(D209,'PMS100 (2)'!B:AC,28,FALSE),"")</f>
        <v>#N/A</v>
      </c>
      <c r="U209" s="108" t="e">
        <f>IF(M209&gt;1,VLOOKUP(D209,'PMS100 (2)'!B:AE,30,FALSE),"")</f>
        <v>#N/A</v>
      </c>
    </row>
    <row r="210" spans="6:21" x14ac:dyDescent="0.25">
      <c r="F210" s="103" t="e">
        <f>VLOOKUP(D210,'PMS100 (2)'!B:S,18,0)</f>
        <v>#N/A</v>
      </c>
      <c r="G210" s="103" t="e">
        <f>VLOOKUP(D210,'PMS100 (2)'!B:U,20,0)</f>
        <v>#N/A</v>
      </c>
      <c r="H210" s="103" t="e">
        <f>VLOOKUP(D210,'PMS100 (2)'!B:W,22,0)</f>
        <v>#N/A</v>
      </c>
      <c r="I210" s="103" t="e">
        <f>VLOOKUP(D210,'PMS100 (2)'!B:Y,24,0)</f>
        <v>#N/A</v>
      </c>
      <c r="J210" s="103" t="e">
        <f>VLOOKUP(D210,'PMS100 (2)'!B:Z,25,0)</f>
        <v>#N/A</v>
      </c>
      <c r="K210" s="103" t="e">
        <f>VLOOKUP(D210,'PMS100 (2)'!B:AB,27,0)</f>
        <v>#N/A</v>
      </c>
      <c r="L210" s="103" t="e">
        <f>VLOOKUP(D210,'PMS100 (2)'!B:AD,29,0)</f>
        <v>#N/A</v>
      </c>
      <c r="M210" s="103" t="e">
        <f>VLOOKUP(D210,'PMS100 (2)'!B:AF,31,0)</f>
        <v>#N/A</v>
      </c>
      <c r="N210" s="108" t="e">
        <f>IF(F210&gt;1,VLOOKUP(D210,'PMS100 (2)'!B:R,17,FALSE),"")</f>
        <v>#N/A</v>
      </c>
      <c r="O210" s="108" t="e">
        <f>IF(G210&gt;1,VLOOKUP(D210,'PMS100 (2)'!B:T,19,FALSE),"")</f>
        <v>#N/A</v>
      </c>
      <c r="P210" s="108" t="e">
        <f>IF(H210&gt;1,VLOOKUP(D210,'PMS100 (2)'!B:V,21,FALSE),"")</f>
        <v>#N/A</v>
      </c>
      <c r="Q210" s="108" t="e">
        <f>IF(I210&gt;1,VLOOKUP(D210,'PMS100 (2)'!B:X,23,FALSE),"")</f>
        <v>#N/A</v>
      </c>
      <c r="R210" s="108" t="e">
        <f>IF(J210&gt;1,VLOOKUP(D210,'PMS100 (2)'!B:Z,25,FALSE),"/")</f>
        <v>#N/A</v>
      </c>
      <c r="S210" s="108" t="e">
        <f>IF(K210&gt;1,VLOOKUP(D210,'PMS100 (2)'!B:AA,26,FALSE),"")</f>
        <v>#N/A</v>
      </c>
      <c r="T210" s="108" t="e">
        <f>IF(L210&gt;1,VLOOKUP(D210,'PMS100 (2)'!B:AC,28,FALSE),"")</f>
        <v>#N/A</v>
      </c>
      <c r="U210" s="108" t="e">
        <f>IF(M210&gt;1,VLOOKUP(D210,'PMS100 (2)'!B:AE,30,FALSE),"")</f>
        <v>#N/A</v>
      </c>
    </row>
    <row r="211" spans="6:21" x14ac:dyDescent="0.25">
      <c r="F211" s="103" t="e">
        <f>VLOOKUP(D211,'PMS100 (2)'!B:S,18,0)</f>
        <v>#N/A</v>
      </c>
      <c r="G211" s="103" t="e">
        <f>VLOOKUP(D211,'PMS100 (2)'!B:U,20,0)</f>
        <v>#N/A</v>
      </c>
      <c r="H211" s="103" t="e">
        <f>VLOOKUP(D211,'PMS100 (2)'!B:W,22,0)</f>
        <v>#N/A</v>
      </c>
      <c r="I211" s="103" t="e">
        <f>VLOOKUP(D211,'PMS100 (2)'!B:Y,24,0)</f>
        <v>#N/A</v>
      </c>
      <c r="J211" s="103" t="e">
        <f>VLOOKUP(D211,'PMS100 (2)'!B:Z,25,0)</f>
        <v>#N/A</v>
      </c>
      <c r="K211" s="103" t="e">
        <f>VLOOKUP(D211,'PMS100 (2)'!B:AB,27,0)</f>
        <v>#N/A</v>
      </c>
      <c r="L211" s="103" t="e">
        <f>VLOOKUP(D211,'PMS100 (2)'!B:AD,29,0)</f>
        <v>#N/A</v>
      </c>
      <c r="M211" s="103" t="e">
        <f>VLOOKUP(D211,'PMS100 (2)'!B:AF,31,0)</f>
        <v>#N/A</v>
      </c>
      <c r="N211" s="108" t="e">
        <f>IF(F211&gt;1,VLOOKUP(D211,'PMS100 (2)'!B:R,17,FALSE),"")</f>
        <v>#N/A</v>
      </c>
      <c r="O211" s="108" t="e">
        <f>IF(G211&gt;1,VLOOKUP(D211,'PMS100 (2)'!B:T,19,FALSE),"")</f>
        <v>#N/A</v>
      </c>
      <c r="P211" s="108" t="e">
        <f>IF(H211&gt;1,VLOOKUP(D211,'PMS100 (2)'!B:V,21,FALSE),"")</f>
        <v>#N/A</v>
      </c>
      <c r="Q211" s="108" t="e">
        <f>IF(I211&gt;1,VLOOKUP(D211,'PMS100 (2)'!B:X,23,FALSE),"")</f>
        <v>#N/A</v>
      </c>
      <c r="R211" s="108" t="e">
        <f>IF(J211&gt;1,VLOOKUP(D211,'PMS100 (2)'!B:Z,25,FALSE),"/")</f>
        <v>#N/A</v>
      </c>
      <c r="S211" s="108" t="e">
        <f>IF(K211&gt;1,VLOOKUP(D211,'PMS100 (2)'!B:AA,26,FALSE),"")</f>
        <v>#N/A</v>
      </c>
      <c r="T211" s="108" t="e">
        <f>IF(L211&gt;1,VLOOKUP(D211,'PMS100 (2)'!B:AC,28,FALSE),"")</f>
        <v>#N/A</v>
      </c>
      <c r="U211" s="108" t="e">
        <f>IF(M211&gt;1,VLOOKUP(D211,'PMS100 (2)'!B:AE,30,FALSE),"")</f>
        <v>#N/A</v>
      </c>
    </row>
    <row r="212" spans="6:21" x14ac:dyDescent="0.25">
      <c r="F212" s="103" t="e">
        <f>VLOOKUP(D212,'PMS100 (2)'!B:S,18,0)</f>
        <v>#N/A</v>
      </c>
      <c r="G212" s="103" t="e">
        <f>VLOOKUP(D212,'PMS100 (2)'!B:U,20,0)</f>
        <v>#N/A</v>
      </c>
      <c r="H212" s="103" t="e">
        <f>VLOOKUP(D212,'PMS100 (2)'!B:W,22,0)</f>
        <v>#N/A</v>
      </c>
      <c r="I212" s="103" t="e">
        <f>VLOOKUP(D212,'PMS100 (2)'!B:Y,24,0)</f>
        <v>#N/A</v>
      </c>
      <c r="J212" s="103" t="e">
        <f>VLOOKUP(D212,'PMS100 (2)'!B:Z,25,0)</f>
        <v>#N/A</v>
      </c>
      <c r="K212" s="103" t="e">
        <f>VLOOKUP(D212,'PMS100 (2)'!B:AB,27,0)</f>
        <v>#N/A</v>
      </c>
      <c r="L212" s="103" t="e">
        <f>VLOOKUP(D212,'PMS100 (2)'!B:AD,29,0)</f>
        <v>#N/A</v>
      </c>
      <c r="M212" s="103" t="e">
        <f>VLOOKUP(D212,'PMS100 (2)'!B:AF,31,0)</f>
        <v>#N/A</v>
      </c>
      <c r="N212" s="108" t="e">
        <f>IF(F212&gt;1,VLOOKUP(D212,'PMS100 (2)'!B:R,17,FALSE),"")</f>
        <v>#N/A</v>
      </c>
      <c r="O212" s="108" t="e">
        <f>IF(G212&gt;1,VLOOKUP(D212,'PMS100 (2)'!B:T,19,FALSE),"")</f>
        <v>#N/A</v>
      </c>
      <c r="P212" s="108" t="e">
        <f>IF(H212&gt;1,VLOOKUP(D212,'PMS100 (2)'!B:V,21,FALSE),"")</f>
        <v>#N/A</v>
      </c>
      <c r="Q212" s="108" t="e">
        <f>IF(I212&gt;1,VLOOKUP(D212,'PMS100 (2)'!B:X,23,FALSE),"")</f>
        <v>#N/A</v>
      </c>
      <c r="R212" s="108" t="e">
        <f>IF(J212&gt;1,VLOOKUP(D212,'PMS100 (2)'!B:Z,25,FALSE),"/")</f>
        <v>#N/A</v>
      </c>
      <c r="S212" s="108" t="e">
        <f>IF(K212&gt;1,VLOOKUP(D212,'PMS100 (2)'!B:AA,26,FALSE),"")</f>
        <v>#N/A</v>
      </c>
      <c r="T212" s="108" t="e">
        <f>IF(L212&gt;1,VLOOKUP(D212,'PMS100 (2)'!B:AC,28,FALSE),"")</f>
        <v>#N/A</v>
      </c>
      <c r="U212" s="108" t="e">
        <f>IF(M212&gt;1,VLOOKUP(D212,'PMS100 (2)'!B:AE,30,FALSE),"")</f>
        <v>#N/A</v>
      </c>
    </row>
    <row r="213" spans="6:21" x14ac:dyDescent="0.25">
      <c r="F213" s="103" t="e">
        <f>VLOOKUP(D213,'PMS100 (2)'!B:S,18,0)</f>
        <v>#N/A</v>
      </c>
      <c r="G213" s="103" t="e">
        <f>VLOOKUP(D213,'PMS100 (2)'!B:U,20,0)</f>
        <v>#N/A</v>
      </c>
      <c r="H213" s="103" t="e">
        <f>VLOOKUP(D213,'PMS100 (2)'!B:W,22,0)</f>
        <v>#N/A</v>
      </c>
      <c r="I213" s="103" t="e">
        <f>VLOOKUP(D213,'PMS100 (2)'!B:Y,24,0)</f>
        <v>#N/A</v>
      </c>
      <c r="J213" s="103" t="e">
        <f>VLOOKUP(D213,'PMS100 (2)'!B:Z,25,0)</f>
        <v>#N/A</v>
      </c>
      <c r="K213" s="103" t="e">
        <f>VLOOKUP(D213,'PMS100 (2)'!B:AB,27,0)</f>
        <v>#N/A</v>
      </c>
      <c r="L213" s="103" t="e">
        <f>VLOOKUP(D213,'PMS100 (2)'!B:AD,29,0)</f>
        <v>#N/A</v>
      </c>
      <c r="M213" s="103" t="e">
        <f>VLOOKUP(D213,'PMS100 (2)'!B:AF,31,0)</f>
        <v>#N/A</v>
      </c>
      <c r="N213" s="108" t="e">
        <f>IF(F213&gt;1,VLOOKUP(D213,'PMS100 (2)'!B:R,17,FALSE),"")</f>
        <v>#N/A</v>
      </c>
      <c r="O213" s="108" t="e">
        <f>IF(G213&gt;1,VLOOKUP(D213,'PMS100 (2)'!B:T,19,FALSE),"")</f>
        <v>#N/A</v>
      </c>
      <c r="P213" s="108" t="e">
        <f>IF(H213&gt;1,VLOOKUP(D213,'PMS100 (2)'!B:V,21,FALSE),"")</f>
        <v>#N/A</v>
      </c>
      <c r="Q213" s="108" t="e">
        <f>IF(I213&gt;1,VLOOKUP(D213,'PMS100 (2)'!B:X,23,FALSE),"")</f>
        <v>#N/A</v>
      </c>
      <c r="R213" s="108" t="e">
        <f>IF(J213&gt;1,VLOOKUP(D213,'PMS100 (2)'!B:Z,25,FALSE),"/")</f>
        <v>#N/A</v>
      </c>
      <c r="S213" s="108" t="e">
        <f>IF(K213&gt;1,VLOOKUP(D213,'PMS100 (2)'!B:AA,26,FALSE),"")</f>
        <v>#N/A</v>
      </c>
      <c r="T213" s="108" t="e">
        <f>IF(L213&gt;1,VLOOKUP(D213,'PMS100 (2)'!B:AC,28,FALSE),"")</f>
        <v>#N/A</v>
      </c>
      <c r="U213" s="108" t="e">
        <f>IF(M213&gt;1,VLOOKUP(D213,'PMS100 (2)'!B:AE,30,FALSE),"")</f>
        <v>#N/A</v>
      </c>
    </row>
    <row r="214" spans="6:21" x14ac:dyDescent="0.25">
      <c r="F214" s="103" t="e">
        <f>VLOOKUP(D214,'PMS100 (2)'!B:S,18,0)</f>
        <v>#N/A</v>
      </c>
      <c r="G214" s="103" t="e">
        <f>VLOOKUP(D214,'PMS100 (2)'!B:U,20,0)</f>
        <v>#N/A</v>
      </c>
      <c r="H214" s="103" t="e">
        <f>VLOOKUP(D214,'PMS100 (2)'!B:W,22,0)</f>
        <v>#N/A</v>
      </c>
      <c r="I214" s="103" t="e">
        <f>VLOOKUP(D214,'PMS100 (2)'!B:Y,24,0)</f>
        <v>#N/A</v>
      </c>
      <c r="J214" s="103" t="e">
        <f>VLOOKUP(D214,'PMS100 (2)'!B:Z,25,0)</f>
        <v>#N/A</v>
      </c>
      <c r="K214" s="103" t="e">
        <f>VLOOKUP(D214,'PMS100 (2)'!B:AB,27,0)</f>
        <v>#N/A</v>
      </c>
      <c r="L214" s="103" t="e">
        <f>VLOOKUP(D214,'PMS100 (2)'!B:AD,29,0)</f>
        <v>#N/A</v>
      </c>
      <c r="M214" s="103" t="e">
        <f>VLOOKUP(D214,'PMS100 (2)'!B:AF,31,0)</f>
        <v>#N/A</v>
      </c>
      <c r="N214" s="108" t="e">
        <f>IF(F214&gt;1,VLOOKUP(D214,'PMS100 (2)'!B:R,17,FALSE),"")</f>
        <v>#N/A</v>
      </c>
      <c r="O214" s="108" t="e">
        <f>IF(G214&gt;1,VLOOKUP(D214,'PMS100 (2)'!B:T,19,FALSE),"")</f>
        <v>#N/A</v>
      </c>
      <c r="P214" s="108" t="e">
        <f>IF(H214&gt;1,VLOOKUP(D214,'PMS100 (2)'!B:V,21,FALSE),"")</f>
        <v>#N/A</v>
      </c>
      <c r="Q214" s="108" t="e">
        <f>IF(I214&gt;1,VLOOKUP(D214,'PMS100 (2)'!B:X,23,FALSE),"")</f>
        <v>#N/A</v>
      </c>
      <c r="R214" s="108" t="e">
        <f>IF(J214&gt;1,VLOOKUP(D214,'PMS100 (2)'!B:Z,25,FALSE),"/")</f>
        <v>#N/A</v>
      </c>
      <c r="S214" s="108" t="e">
        <f>IF(K214&gt;1,VLOOKUP(D214,'PMS100 (2)'!B:AA,26,FALSE),"")</f>
        <v>#N/A</v>
      </c>
      <c r="T214" s="108" t="e">
        <f>IF(L214&gt;1,VLOOKUP(D214,'PMS100 (2)'!B:AC,28,FALSE),"")</f>
        <v>#N/A</v>
      </c>
      <c r="U214" s="108" t="e">
        <f>IF(M214&gt;1,VLOOKUP(D214,'PMS100 (2)'!B:AE,30,FALSE),"")</f>
        <v>#N/A</v>
      </c>
    </row>
    <row r="215" spans="6:21" x14ac:dyDescent="0.25">
      <c r="F215" s="103" t="e">
        <f>VLOOKUP(D215,'PMS100 (2)'!B:S,18,0)</f>
        <v>#N/A</v>
      </c>
      <c r="G215" s="103" t="e">
        <f>VLOOKUP(D215,'PMS100 (2)'!B:U,20,0)</f>
        <v>#N/A</v>
      </c>
      <c r="H215" s="103" t="e">
        <f>VLOOKUP(D215,'PMS100 (2)'!B:W,22,0)</f>
        <v>#N/A</v>
      </c>
      <c r="I215" s="103" t="e">
        <f>VLOOKUP(D215,'PMS100 (2)'!B:Y,24,0)</f>
        <v>#N/A</v>
      </c>
      <c r="J215" s="103" t="e">
        <f>VLOOKUP(D215,'PMS100 (2)'!B:Z,25,0)</f>
        <v>#N/A</v>
      </c>
      <c r="K215" s="103" t="e">
        <f>VLOOKUP(D215,'PMS100 (2)'!B:AB,27,0)</f>
        <v>#N/A</v>
      </c>
      <c r="L215" s="103" t="e">
        <f>VLOOKUP(D215,'PMS100 (2)'!B:AD,29,0)</f>
        <v>#N/A</v>
      </c>
      <c r="M215" s="103" t="e">
        <f>VLOOKUP(D215,'PMS100 (2)'!B:AF,31,0)</f>
        <v>#N/A</v>
      </c>
      <c r="N215" s="108" t="e">
        <f>IF(F215&gt;1,VLOOKUP(D215,'PMS100 (2)'!B:R,17,FALSE),"")</f>
        <v>#N/A</v>
      </c>
      <c r="O215" s="108" t="e">
        <f>IF(G215&gt;1,VLOOKUP(D215,'PMS100 (2)'!B:T,19,FALSE),"")</f>
        <v>#N/A</v>
      </c>
      <c r="P215" s="108" t="e">
        <f>IF(H215&gt;1,VLOOKUP(D215,'PMS100 (2)'!B:V,21,FALSE),"")</f>
        <v>#N/A</v>
      </c>
      <c r="Q215" s="108" t="e">
        <f>IF(I215&gt;1,VLOOKUP(D215,'PMS100 (2)'!B:X,23,FALSE),"")</f>
        <v>#N/A</v>
      </c>
      <c r="R215" s="108" t="e">
        <f>IF(J215&gt;1,VLOOKUP(D215,'PMS100 (2)'!B:Z,25,FALSE),"/")</f>
        <v>#N/A</v>
      </c>
      <c r="S215" s="108" t="e">
        <f>IF(K215&gt;1,VLOOKUP(D215,'PMS100 (2)'!B:AA,26,FALSE),"")</f>
        <v>#N/A</v>
      </c>
      <c r="T215" s="108" t="e">
        <f>IF(L215&gt;1,VLOOKUP(D215,'PMS100 (2)'!B:AC,28,FALSE),"")</f>
        <v>#N/A</v>
      </c>
      <c r="U215" s="108" t="e">
        <f>IF(M215&gt;1,VLOOKUP(D215,'PMS100 (2)'!B:AE,30,FALSE),"")</f>
        <v>#N/A</v>
      </c>
    </row>
    <row r="216" spans="6:21" x14ac:dyDescent="0.25">
      <c r="F216" s="103" t="e">
        <f>VLOOKUP(D216,'PMS100 (2)'!B:S,18,0)</f>
        <v>#N/A</v>
      </c>
      <c r="G216" s="103" t="e">
        <f>VLOOKUP(D216,'PMS100 (2)'!B:U,20,0)</f>
        <v>#N/A</v>
      </c>
      <c r="H216" s="103" t="e">
        <f>VLOOKUP(D216,'PMS100 (2)'!B:W,22,0)</f>
        <v>#N/A</v>
      </c>
      <c r="I216" s="103" t="e">
        <f>VLOOKUP(D216,'PMS100 (2)'!B:Y,24,0)</f>
        <v>#N/A</v>
      </c>
      <c r="J216" s="103" t="e">
        <f>VLOOKUP(D216,'PMS100 (2)'!B:Z,25,0)</f>
        <v>#N/A</v>
      </c>
      <c r="K216" s="103" t="e">
        <f>VLOOKUP(D216,'PMS100 (2)'!B:AB,27,0)</f>
        <v>#N/A</v>
      </c>
      <c r="L216" s="103" t="e">
        <f>VLOOKUP(D216,'PMS100 (2)'!B:AD,29,0)</f>
        <v>#N/A</v>
      </c>
      <c r="M216" s="103" t="e">
        <f>VLOOKUP(D216,'PMS100 (2)'!B:AF,31,0)</f>
        <v>#N/A</v>
      </c>
      <c r="N216" s="108" t="e">
        <f>IF(F216&gt;1,VLOOKUP(D216,'PMS100 (2)'!B:R,17,FALSE),"")</f>
        <v>#N/A</v>
      </c>
      <c r="O216" s="108" t="e">
        <f>IF(G216&gt;1,VLOOKUP(D216,'PMS100 (2)'!B:T,19,FALSE),"")</f>
        <v>#N/A</v>
      </c>
      <c r="P216" s="108" t="e">
        <f>IF(H216&gt;1,VLOOKUP(D216,'PMS100 (2)'!B:V,21,FALSE),"")</f>
        <v>#N/A</v>
      </c>
      <c r="Q216" s="108" t="e">
        <f>IF(I216&gt;1,VLOOKUP(D216,'PMS100 (2)'!B:X,23,FALSE),"")</f>
        <v>#N/A</v>
      </c>
      <c r="R216" s="108" t="e">
        <f>IF(J216&gt;1,VLOOKUP(D216,'PMS100 (2)'!B:Z,25,FALSE),"/")</f>
        <v>#N/A</v>
      </c>
      <c r="S216" s="108" t="e">
        <f>IF(K216&gt;1,VLOOKUP(D216,'PMS100 (2)'!B:AA,26,FALSE),"")</f>
        <v>#N/A</v>
      </c>
      <c r="T216" s="108" t="e">
        <f>IF(L216&gt;1,VLOOKUP(D216,'PMS100 (2)'!B:AC,28,FALSE),"")</f>
        <v>#N/A</v>
      </c>
      <c r="U216" s="108" t="e">
        <f>IF(M216&gt;1,VLOOKUP(D216,'PMS100 (2)'!B:AE,30,FALSE),"")</f>
        <v>#N/A</v>
      </c>
    </row>
    <row r="217" spans="6:21" x14ac:dyDescent="0.25">
      <c r="F217" s="103" t="e">
        <f>VLOOKUP(D217,'PMS100 (2)'!B:S,18,0)</f>
        <v>#N/A</v>
      </c>
      <c r="G217" s="103" t="e">
        <f>VLOOKUP(D217,'PMS100 (2)'!B:U,20,0)</f>
        <v>#N/A</v>
      </c>
      <c r="H217" s="103" t="e">
        <f>VLOOKUP(D217,'PMS100 (2)'!B:W,22,0)</f>
        <v>#N/A</v>
      </c>
      <c r="I217" s="103" t="e">
        <f>VLOOKUP(D217,'PMS100 (2)'!B:Y,24,0)</f>
        <v>#N/A</v>
      </c>
      <c r="J217" s="103" t="e">
        <f>VLOOKUP(D217,'PMS100 (2)'!B:Z,25,0)</f>
        <v>#N/A</v>
      </c>
      <c r="K217" s="103" t="e">
        <f>VLOOKUP(D217,'PMS100 (2)'!B:AB,27,0)</f>
        <v>#N/A</v>
      </c>
      <c r="L217" s="103" t="e">
        <f>VLOOKUP(D217,'PMS100 (2)'!B:AD,29,0)</f>
        <v>#N/A</v>
      </c>
      <c r="M217" s="103" t="e">
        <f>VLOOKUP(D217,'PMS100 (2)'!B:AF,31,0)</f>
        <v>#N/A</v>
      </c>
      <c r="N217" s="108" t="e">
        <f>IF(F217&gt;1,VLOOKUP(D217,'PMS100 (2)'!B:R,17,FALSE),"")</f>
        <v>#N/A</v>
      </c>
      <c r="O217" s="108" t="e">
        <f>IF(G217&gt;1,VLOOKUP(D217,'PMS100 (2)'!B:T,19,FALSE),"")</f>
        <v>#N/A</v>
      </c>
      <c r="P217" s="108" t="e">
        <f>IF(H217&gt;1,VLOOKUP(D217,'PMS100 (2)'!B:V,21,FALSE),"")</f>
        <v>#N/A</v>
      </c>
      <c r="Q217" s="108" t="e">
        <f>IF(I217&gt;1,VLOOKUP(D217,'PMS100 (2)'!B:X,23,FALSE),"")</f>
        <v>#N/A</v>
      </c>
      <c r="R217" s="108" t="e">
        <f>IF(J217&gt;1,VLOOKUP(D217,'PMS100 (2)'!B:Z,25,FALSE),"/")</f>
        <v>#N/A</v>
      </c>
      <c r="S217" s="108" t="e">
        <f>IF(K217&gt;1,VLOOKUP(D217,'PMS100 (2)'!B:AA,26,FALSE),"")</f>
        <v>#N/A</v>
      </c>
      <c r="T217" s="108" t="e">
        <f>IF(L217&gt;1,VLOOKUP(D217,'PMS100 (2)'!B:AC,28,FALSE),"")</f>
        <v>#N/A</v>
      </c>
      <c r="U217" s="108" t="e">
        <f>IF(M217&gt;1,VLOOKUP(D217,'PMS100 (2)'!B:AE,30,FALSE),"")</f>
        <v>#N/A</v>
      </c>
    </row>
    <row r="218" spans="6:21" x14ac:dyDescent="0.25">
      <c r="F218" s="103" t="e">
        <f>VLOOKUP(D218,'PMS100 (2)'!B:S,18,0)</f>
        <v>#N/A</v>
      </c>
      <c r="G218" s="103" t="e">
        <f>VLOOKUP(D218,'PMS100 (2)'!B:U,20,0)</f>
        <v>#N/A</v>
      </c>
      <c r="H218" s="103" t="e">
        <f>VLOOKUP(D218,'PMS100 (2)'!B:W,22,0)</f>
        <v>#N/A</v>
      </c>
      <c r="I218" s="103" t="e">
        <f>VLOOKUP(D218,'PMS100 (2)'!B:Y,24,0)</f>
        <v>#N/A</v>
      </c>
      <c r="J218" s="103" t="e">
        <f>VLOOKUP(D218,'PMS100 (2)'!B:Z,25,0)</f>
        <v>#N/A</v>
      </c>
      <c r="K218" s="103" t="e">
        <f>VLOOKUP(D218,'PMS100 (2)'!B:AB,27,0)</f>
        <v>#N/A</v>
      </c>
      <c r="L218" s="103" t="e">
        <f>VLOOKUP(D218,'PMS100 (2)'!B:AD,29,0)</f>
        <v>#N/A</v>
      </c>
      <c r="M218" s="103" t="e">
        <f>VLOOKUP(D218,'PMS100 (2)'!B:AF,31,0)</f>
        <v>#N/A</v>
      </c>
      <c r="N218" s="108" t="e">
        <f>IF(F218&gt;1,VLOOKUP(D218,'PMS100 (2)'!B:R,17,FALSE),"")</f>
        <v>#N/A</v>
      </c>
      <c r="O218" s="108" t="e">
        <f>IF(G218&gt;1,VLOOKUP(D218,'PMS100 (2)'!B:T,19,FALSE),"")</f>
        <v>#N/A</v>
      </c>
      <c r="P218" s="108" t="e">
        <f>IF(H218&gt;1,VLOOKUP(D218,'PMS100 (2)'!B:V,21,FALSE),"")</f>
        <v>#N/A</v>
      </c>
      <c r="Q218" s="108" t="e">
        <f>IF(I218&gt;1,VLOOKUP(D218,'PMS100 (2)'!B:X,23,FALSE),"")</f>
        <v>#N/A</v>
      </c>
      <c r="R218" s="108" t="e">
        <f>IF(J218&gt;1,VLOOKUP(D218,'PMS100 (2)'!B:Z,25,FALSE),"/")</f>
        <v>#N/A</v>
      </c>
      <c r="S218" s="108" t="e">
        <f>IF(K218&gt;1,VLOOKUP(D218,'PMS100 (2)'!B:AA,26,FALSE),"")</f>
        <v>#N/A</v>
      </c>
      <c r="T218" s="108" t="e">
        <f>IF(L218&gt;1,VLOOKUP(D218,'PMS100 (2)'!B:AC,28,FALSE),"")</f>
        <v>#N/A</v>
      </c>
      <c r="U218" s="108" t="e">
        <f>IF(M218&gt;1,VLOOKUP(D218,'PMS100 (2)'!B:AE,30,FALSE),"")</f>
        <v>#N/A</v>
      </c>
    </row>
    <row r="219" spans="6:21" x14ac:dyDescent="0.25">
      <c r="F219" s="103" t="e">
        <f>VLOOKUP(D219,'PMS100 (2)'!B:S,18,0)</f>
        <v>#N/A</v>
      </c>
      <c r="G219" s="103" t="e">
        <f>VLOOKUP(D219,'PMS100 (2)'!B:U,20,0)</f>
        <v>#N/A</v>
      </c>
      <c r="H219" s="103" t="e">
        <f>VLOOKUP(D219,'PMS100 (2)'!B:W,22,0)</f>
        <v>#N/A</v>
      </c>
      <c r="I219" s="103" t="e">
        <f>VLOOKUP(D219,'PMS100 (2)'!B:Y,24,0)</f>
        <v>#N/A</v>
      </c>
      <c r="J219" s="103" t="e">
        <f>VLOOKUP(D219,'PMS100 (2)'!B:Z,25,0)</f>
        <v>#N/A</v>
      </c>
      <c r="K219" s="103" t="e">
        <f>VLOOKUP(D219,'PMS100 (2)'!B:AB,27,0)</f>
        <v>#N/A</v>
      </c>
      <c r="L219" s="103" t="e">
        <f>VLOOKUP(D219,'PMS100 (2)'!B:AD,29,0)</f>
        <v>#N/A</v>
      </c>
      <c r="M219" s="103" t="e">
        <f>VLOOKUP(D219,'PMS100 (2)'!B:AF,31,0)</f>
        <v>#N/A</v>
      </c>
      <c r="N219" s="108" t="e">
        <f>IF(F219&gt;1,VLOOKUP(D219,'PMS100 (2)'!B:R,17,FALSE),"")</f>
        <v>#N/A</v>
      </c>
      <c r="O219" s="108" t="e">
        <f>IF(G219&gt;1,VLOOKUP(D219,'PMS100 (2)'!B:T,19,FALSE),"")</f>
        <v>#N/A</v>
      </c>
      <c r="P219" s="108" t="e">
        <f>IF(H219&gt;1,VLOOKUP(D219,'PMS100 (2)'!B:V,21,FALSE),"")</f>
        <v>#N/A</v>
      </c>
      <c r="Q219" s="108" t="e">
        <f>IF(I219&gt;1,VLOOKUP(D219,'PMS100 (2)'!B:X,23,FALSE),"")</f>
        <v>#N/A</v>
      </c>
      <c r="R219" s="108" t="e">
        <f>IF(J219&gt;1,VLOOKUP(D219,'PMS100 (2)'!B:Z,25,FALSE),"/")</f>
        <v>#N/A</v>
      </c>
      <c r="S219" s="108" t="e">
        <f>IF(K219&gt;1,VLOOKUP(D219,'PMS100 (2)'!B:AA,26,FALSE),"")</f>
        <v>#N/A</v>
      </c>
      <c r="T219" s="108" t="e">
        <f>IF(L219&gt;1,VLOOKUP(D219,'PMS100 (2)'!B:AC,28,FALSE),"")</f>
        <v>#N/A</v>
      </c>
      <c r="U219" s="108" t="e">
        <f>IF(M219&gt;1,VLOOKUP(D219,'PMS100 (2)'!B:AE,30,FALSE),"")</f>
        <v>#N/A</v>
      </c>
    </row>
    <row r="220" spans="6:21" x14ac:dyDescent="0.25">
      <c r="F220" s="103" t="e">
        <f>VLOOKUP(D220,'PMS100 (2)'!B:S,18,0)</f>
        <v>#N/A</v>
      </c>
      <c r="G220" s="103" t="e">
        <f>VLOOKUP(D220,'PMS100 (2)'!B:U,20,0)</f>
        <v>#N/A</v>
      </c>
      <c r="H220" s="103" t="e">
        <f>VLOOKUP(D220,'PMS100 (2)'!B:W,22,0)</f>
        <v>#N/A</v>
      </c>
      <c r="I220" s="103" t="e">
        <f>VLOOKUP(D220,'PMS100 (2)'!B:Y,24,0)</f>
        <v>#N/A</v>
      </c>
      <c r="J220" s="103" t="e">
        <f>VLOOKUP(D220,'PMS100 (2)'!B:Z,25,0)</f>
        <v>#N/A</v>
      </c>
      <c r="K220" s="103" t="e">
        <f>VLOOKUP(D220,'PMS100 (2)'!B:AB,27,0)</f>
        <v>#N/A</v>
      </c>
      <c r="L220" s="103" t="e">
        <f>VLOOKUP(D220,'PMS100 (2)'!B:AD,29,0)</f>
        <v>#N/A</v>
      </c>
      <c r="M220" s="103" t="e">
        <f>VLOOKUP(D220,'PMS100 (2)'!B:AF,31,0)</f>
        <v>#N/A</v>
      </c>
      <c r="N220" s="108" t="e">
        <f>IF(F220&gt;1,VLOOKUP(D220,'PMS100 (2)'!B:R,17,FALSE),"")</f>
        <v>#N/A</v>
      </c>
      <c r="O220" s="108" t="e">
        <f>IF(G220&gt;1,VLOOKUP(D220,'PMS100 (2)'!B:T,19,FALSE),"")</f>
        <v>#N/A</v>
      </c>
      <c r="P220" s="108" t="e">
        <f>IF(H220&gt;1,VLOOKUP(D220,'PMS100 (2)'!B:V,21,FALSE),"")</f>
        <v>#N/A</v>
      </c>
      <c r="Q220" s="108" t="e">
        <f>IF(I220&gt;1,VLOOKUP(D220,'PMS100 (2)'!B:X,23,FALSE),"")</f>
        <v>#N/A</v>
      </c>
      <c r="R220" s="108" t="e">
        <f>IF(J220&gt;1,VLOOKUP(D220,'PMS100 (2)'!B:Z,25,FALSE),"/")</f>
        <v>#N/A</v>
      </c>
      <c r="S220" s="108" t="e">
        <f>IF(K220&gt;1,VLOOKUP(D220,'PMS100 (2)'!B:AA,26,FALSE),"")</f>
        <v>#N/A</v>
      </c>
      <c r="T220" s="108" t="e">
        <f>IF(L220&gt;1,VLOOKUP(D220,'PMS100 (2)'!B:AC,28,FALSE),"")</f>
        <v>#N/A</v>
      </c>
      <c r="U220" s="108" t="e">
        <f>IF(M220&gt;1,VLOOKUP(D220,'PMS100 (2)'!B:AE,30,FALSE),"")</f>
        <v>#N/A</v>
      </c>
    </row>
    <row r="221" spans="6:21" x14ac:dyDescent="0.25">
      <c r="F221" s="103" t="e">
        <f>VLOOKUP(D221,'PMS100 (2)'!B:S,18,0)</f>
        <v>#N/A</v>
      </c>
      <c r="G221" s="103" t="e">
        <f>VLOOKUP(D221,'PMS100 (2)'!B:U,20,0)</f>
        <v>#N/A</v>
      </c>
      <c r="H221" s="103" t="e">
        <f>VLOOKUP(D221,'PMS100 (2)'!B:W,22,0)</f>
        <v>#N/A</v>
      </c>
      <c r="I221" s="103" t="e">
        <f>VLOOKUP(D221,'PMS100 (2)'!B:Y,24,0)</f>
        <v>#N/A</v>
      </c>
      <c r="J221" s="103" t="e">
        <f>VLOOKUP(D221,'PMS100 (2)'!B:Z,25,0)</f>
        <v>#N/A</v>
      </c>
      <c r="K221" s="103" t="e">
        <f>VLOOKUP(D221,'PMS100 (2)'!B:AB,27,0)</f>
        <v>#N/A</v>
      </c>
      <c r="L221" s="103" t="e">
        <f>VLOOKUP(D221,'PMS100 (2)'!B:AD,29,0)</f>
        <v>#N/A</v>
      </c>
      <c r="M221" s="103" t="e">
        <f>VLOOKUP(D221,'PMS100 (2)'!B:AF,31,0)</f>
        <v>#N/A</v>
      </c>
      <c r="N221" s="108" t="e">
        <f>IF(F221&gt;1,VLOOKUP(D221,'PMS100 (2)'!B:R,17,FALSE),"")</f>
        <v>#N/A</v>
      </c>
      <c r="O221" s="108" t="e">
        <f>IF(G221&gt;1,VLOOKUP(D221,'PMS100 (2)'!B:T,19,FALSE),"")</f>
        <v>#N/A</v>
      </c>
      <c r="P221" s="108" t="e">
        <f>IF(H221&gt;1,VLOOKUP(D221,'PMS100 (2)'!B:V,21,FALSE),"")</f>
        <v>#N/A</v>
      </c>
      <c r="Q221" s="108" t="e">
        <f>IF(I221&gt;1,VLOOKUP(D221,'PMS100 (2)'!B:X,23,FALSE),"")</f>
        <v>#N/A</v>
      </c>
      <c r="R221" s="108" t="e">
        <f>IF(J221&gt;1,VLOOKUP(D221,'PMS100 (2)'!B:Z,25,FALSE),"/")</f>
        <v>#N/A</v>
      </c>
      <c r="S221" s="108" t="e">
        <f>IF(K221&gt;1,VLOOKUP(D221,'PMS100 (2)'!B:AA,26,FALSE),"")</f>
        <v>#N/A</v>
      </c>
      <c r="T221" s="108" t="e">
        <f>IF(L221&gt;1,VLOOKUP(D221,'PMS100 (2)'!B:AC,28,FALSE),"")</f>
        <v>#N/A</v>
      </c>
      <c r="U221" s="108" t="e">
        <f>IF(M221&gt;1,VLOOKUP(D221,'PMS100 (2)'!B:AE,30,FALSE),"")</f>
        <v>#N/A</v>
      </c>
    </row>
    <row r="222" spans="6:21" x14ac:dyDescent="0.25">
      <c r="F222" s="103" t="e">
        <f>VLOOKUP(D222,'PMS100 (2)'!B:S,18,0)</f>
        <v>#N/A</v>
      </c>
      <c r="G222" s="103" t="e">
        <f>VLOOKUP(D222,'PMS100 (2)'!B:U,20,0)</f>
        <v>#N/A</v>
      </c>
      <c r="H222" s="103" t="e">
        <f>VLOOKUP(D222,'PMS100 (2)'!B:W,22,0)</f>
        <v>#N/A</v>
      </c>
      <c r="I222" s="103" t="e">
        <f>VLOOKUP(D222,'PMS100 (2)'!B:Y,24,0)</f>
        <v>#N/A</v>
      </c>
      <c r="J222" s="103" t="e">
        <f>VLOOKUP(D222,'PMS100 (2)'!B:Z,25,0)</f>
        <v>#N/A</v>
      </c>
      <c r="K222" s="103" t="e">
        <f>VLOOKUP(D222,'PMS100 (2)'!B:AB,27,0)</f>
        <v>#N/A</v>
      </c>
      <c r="L222" s="103" t="e">
        <f>VLOOKUP(D222,'PMS100 (2)'!B:AD,29,0)</f>
        <v>#N/A</v>
      </c>
      <c r="M222" s="103" t="e">
        <f>VLOOKUP(D222,'PMS100 (2)'!B:AF,31,0)</f>
        <v>#N/A</v>
      </c>
      <c r="N222" s="108" t="e">
        <f>IF(F222&gt;1,VLOOKUP(D222,'PMS100 (2)'!B:R,17,FALSE),"")</f>
        <v>#N/A</v>
      </c>
      <c r="O222" s="108" t="e">
        <f>IF(G222&gt;1,VLOOKUP(D222,'PMS100 (2)'!B:T,19,FALSE),"")</f>
        <v>#N/A</v>
      </c>
      <c r="P222" s="108" t="e">
        <f>IF(H222&gt;1,VLOOKUP(D222,'PMS100 (2)'!B:V,21,FALSE),"")</f>
        <v>#N/A</v>
      </c>
      <c r="Q222" s="108" t="e">
        <f>IF(I222&gt;1,VLOOKUP(D222,'PMS100 (2)'!B:X,23,FALSE),"")</f>
        <v>#N/A</v>
      </c>
      <c r="R222" s="108" t="e">
        <f>IF(J222&gt;1,VLOOKUP(D222,'PMS100 (2)'!B:Z,25,FALSE),"/")</f>
        <v>#N/A</v>
      </c>
      <c r="S222" s="108" t="e">
        <f>IF(K222&gt;1,VLOOKUP(D222,'PMS100 (2)'!B:AA,26,FALSE),"")</f>
        <v>#N/A</v>
      </c>
      <c r="T222" s="108" t="e">
        <f>IF(L222&gt;1,VLOOKUP(D222,'PMS100 (2)'!B:AC,28,FALSE),"")</f>
        <v>#N/A</v>
      </c>
      <c r="U222" s="108" t="e">
        <f>IF(M222&gt;1,VLOOKUP(D222,'PMS100 (2)'!B:AE,30,FALSE),"")</f>
        <v>#N/A</v>
      </c>
    </row>
    <row r="223" spans="6:21" x14ac:dyDescent="0.25">
      <c r="F223" s="103" t="e">
        <f>VLOOKUP(D223,'PMS100 (2)'!B:S,18,0)</f>
        <v>#N/A</v>
      </c>
      <c r="G223" s="103" t="e">
        <f>VLOOKUP(D223,'PMS100 (2)'!B:U,20,0)</f>
        <v>#N/A</v>
      </c>
      <c r="H223" s="103" t="e">
        <f>VLOOKUP(D223,'PMS100 (2)'!B:W,22,0)</f>
        <v>#N/A</v>
      </c>
      <c r="I223" s="103" t="e">
        <f>VLOOKUP(D223,'PMS100 (2)'!B:Y,24,0)</f>
        <v>#N/A</v>
      </c>
      <c r="J223" s="103" t="e">
        <f>VLOOKUP(D223,'PMS100 (2)'!B:Z,25,0)</f>
        <v>#N/A</v>
      </c>
      <c r="K223" s="103" t="e">
        <f>VLOOKUP(D223,'PMS100 (2)'!B:AB,27,0)</f>
        <v>#N/A</v>
      </c>
      <c r="L223" s="103" t="e">
        <f>VLOOKUP(D223,'PMS100 (2)'!B:AD,29,0)</f>
        <v>#N/A</v>
      </c>
      <c r="M223" s="103" t="e">
        <f>VLOOKUP(D223,'PMS100 (2)'!B:AF,31,0)</f>
        <v>#N/A</v>
      </c>
      <c r="N223" s="108" t="e">
        <f>IF(F223&gt;1,VLOOKUP(D223,'PMS100 (2)'!B:R,17,FALSE),"")</f>
        <v>#N/A</v>
      </c>
      <c r="O223" s="108" t="e">
        <f>IF(G223&gt;1,VLOOKUP(D223,'PMS100 (2)'!B:T,19,FALSE),"")</f>
        <v>#N/A</v>
      </c>
      <c r="P223" s="108" t="e">
        <f>IF(H223&gt;1,VLOOKUP(D223,'PMS100 (2)'!B:V,21,FALSE),"")</f>
        <v>#N/A</v>
      </c>
      <c r="Q223" s="108" t="e">
        <f>IF(I223&gt;1,VLOOKUP(D223,'PMS100 (2)'!B:X,23,FALSE),"")</f>
        <v>#N/A</v>
      </c>
      <c r="R223" s="108" t="e">
        <f>IF(J223&gt;1,VLOOKUP(D223,'PMS100 (2)'!B:Z,25,FALSE),"/")</f>
        <v>#N/A</v>
      </c>
      <c r="S223" s="108" t="e">
        <f>IF(K223&gt;1,VLOOKUP(D223,'PMS100 (2)'!B:AA,26,FALSE),"")</f>
        <v>#N/A</v>
      </c>
      <c r="T223" s="108" t="e">
        <f>IF(L223&gt;1,VLOOKUP(D223,'PMS100 (2)'!B:AC,28,FALSE),"")</f>
        <v>#N/A</v>
      </c>
      <c r="U223" s="108" t="e">
        <f>IF(M223&gt;1,VLOOKUP(D223,'PMS100 (2)'!B:AE,30,FALSE),"")</f>
        <v>#N/A</v>
      </c>
    </row>
    <row r="224" spans="6:21" x14ac:dyDescent="0.25">
      <c r="F224" s="103" t="e">
        <f>VLOOKUP(D224,'PMS100 (2)'!B:S,18,0)</f>
        <v>#N/A</v>
      </c>
      <c r="G224" s="103" t="e">
        <f>VLOOKUP(D224,'PMS100 (2)'!B:U,20,0)</f>
        <v>#N/A</v>
      </c>
      <c r="H224" s="103" t="e">
        <f>VLOOKUP(D224,'PMS100 (2)'!B:W,22,0)</f>
        <v>#N/A</v>
      </c>
      <c r="I224" s="103" t="e">
        <f>VLOOKUP(D224,'PMS100 (2)'!B:Y,24,0)</f>
        <v>#N/A</v>
      </c>
      <c r="J224" s="103" t="e">
        <f>VLOOKUP(D224,'PMS100 (2)'!B:Z,25,0)</f>
        <v>#N/A</v>
      </c>
      <c r="K224" s="103" t="e">
        <f>VLOOKUP(D224,'PMS100 (2)'!B:AB,27,0)</f>
        <v>#N/A</v>
      </c>
      <c r="L224" s="103" t="e">
        <f>VLOOKUP(D224,'PMS100 (2)'!B:AD,29,0)</f>
        <v>#N/A</v>
      </c>
      <c r="M224" s="103" t="e">
        <f>VLOOKUP(D224,'PMS100 (2)'!B:AF,31,0)</f>
        <v>#N/A</v>
      </c>
      <c r="N224" s="108" t="e">
        <f>IF(F224&gt;1,VLOOKUP(D224,'PMS100 (2)'!B:R,17,FALSE),"")</f>
        <v>#N/A</v>
      </c>
      <c r="O224" s="108" t="e">
        <f>IF(G224&gt;1,VLOOKUP(D224,'PMS100 (2)'!B:T,19,FALSE),"")</f>
        <v>#N/A</v>
      </c>
      <c r="P224" s="108" t="e">
        <f>IF(H224&gt;1,VLOOKUP(D224,'PMS100 (2)'!B:V,21,FALSE),"")</f>
        <v>#N/A</v>
      </c>
      <c r="Q224" s="108" t="e">
        <f>IF(I224&gt;1,VLOOKUP(D224,'PMS100 (2)'!B:X,23,FALSE),"")</f>
        <v>#N/A</v>
      </c>
      <c r="R224" s="108" t="e">
        <f>IF(J224&gt;1,VLOOKUP(D224,'PMS100 (2)'!B:Z,25,FALSE),"/")</f>
        <v>#N/A</v>
      </c>
      <c r="S224" s="108" t="e">
        <f>IF(K224&gt;1,VLOOKUP(D224,'PMS100 (2)'!B:AA,26,FALSE),"")</f>
        <v>#N/A</v>
      </c>
      <c r="T224" s="108" t="e">
        <f>IF(L224&gt;1,VLOOKUP(D224,'PMS100 (2)'!B:AC,28,FALSE),"")</f>
        <v>#N/A</v>
      </c>
      <c r="U224" s="108" t="e">
        <f>IF(M224&gt;1,VLOOKUP(D224,'PMS100 (2)'!B:AE,30,FALSE),"")</f>
        <v>#N/A</v>
      </c>
    </row>
    <row r="225" spans="6:21" x14ac:dyDescent="0.25">
      <c r="F225" s="103" t="e">
        <f>VLOOKUP(D225,'PMS100 (2)'!B:S,18,0)</f>
        <v>#N/A</v>
      </c>
      <c r="G225" s="103" t="e">
        <f>VLOOKUP(D225,'PMS100 (2)'!B:U,20,0)</f>
        <v>#N/A</v>
      </c>
      <c r="H225" s="103" t="e">
        <f>VLOOKUP(D225,'PMS100 (2)'!B:W,22,0)</f>
        <v>#N/A</v>
      </c>
      <c r="I225" s="103" t="e">
        <f>VLOOKUP(D225,'PMS100 (2)'!B:Y,24,0)</f>
        <v>#N/A</v>
      </c>
      <c r="J225" s="103" t="e">
        <f>VLOOKUP(D225,'PMS100 (2)'!B:Z,25,0)</f>
        <v>#N/A</v>
      </c>
      <c r="K225" s="103" t="e">
        <f>VLOOKUP(D225,'PMS100 (2)'!B:AB,27,0)</f>
        <v>#N/A</v>
      </c>
      <c r="L225" s="103" t="e">
        <f>VLOOKUP(D225,'PMS100 (2)'!B:AD,29,0)</f>
        <v>#N/A</v>
      </c>
      <c r="M225" s="103" t="e">
        <f>VLOOKUP(D225,'PMS100 (2)'!B:AF,31,0)</f>
        <v>#N/A</v>
      </c>
      <c r="N225" s="108" t="e">
        <f>IF(F225&gt;1,VLOOKUP(D225,'PMS100 (2)'!B:R,17,FALSE),"")</f>
        <v>#N/A</v>
      </c>
      <c r="O225" s="108" t="e">
        <f>IF(G225&gt;1,VLOOKUP(D225,'PMS100 (2)'!B:T,19,FALSE),"")</f>
        <v>#N/A</v>
      </c>
      <c r="P225" s="108" t="e">
        <f>IF(H225&gt;1,VLOOKUP(D225,'PMS100 (2)'!B:V,21,FALSE),"")</f>
        <v>#N/A</v>
      </c>
      <c r="Q225" s="108" t="e">
        <f>IF(I225&gt;1,VLOOKUP(D225,'PMS100 (2)'!B:X,23,FALSE),"")</f>
        <v>#N/A</v>
      </c>
      <c r="R225" s="108" t="e">
        <f>IF(J225&gt;1,VLOOKUP(D225,'PMS100 (2)'!B:Z,25,FALSE),"/")</f>
        <v>#N/A</v>
      </c>
      <c r="S225" s="108" t="e">
        <f>IF(K225&gt;1,VLOOKUP(D225,'PMS100 (2)'!B:AA,26,FALSE),"")</f>
        <v>#N/A</v>
      </c>
      <c r="T225" s="108" t="e">
        <f>IF(L225&gt;1,VLOOKUP(D225,'PMS100 (2)'!B:AC,28,FALSE),"")</f>
        <v>#N/A</v>
      </c>
      <c r="U225" s="108" t="e">
        <f>IF(M225&gt;1,VLOOKUP(D225,'PMS100 (2)'!B:AE,30,FALSE),"")</f>
        <v>#N/A</v>
      </c>
    </row>
    <row r="226" spans="6:21" x14ac:dyDescent="0.25">
      <c r="F226" s="103" t="e">
        <f>VLOOKUP(D226,'PMS100 (2)'!B:S,18,0)</f>
        <v>#N/A</v>
      </c>
      <c r="G226" s="103" t="e">
        <f>VLOOKUP(D226,'PMS100 (2)'!B:U,20,0)</f>
        <v>#N/A</v>
      </c>
      <c r="H226" s="103" t="e">
        <f>VLOOKUP(D226,'PMS100 (2)'!B:W,22,0)</f>
        <v>#N/A</v>
      </c>
      <c r="I226" s="103" t="e">
        <f>VLOOKUP(D226,'PMS100 (2)'!B:Y,24,0)</f>
        <v>#N/A</v>
      </c>
      <c r="J226" s="103" t="e">
        <f>VLOOKUP(D226,'PMS100 (2)'!B:Z,25,0)</f>
        <v>#N/A</v>
      </c>
      <c r="K226" s="103" t="e">
        <f>VLOOKUP(D226,'PMS100 (2)'!B:AB,27,0)</f>
        <v>#N/A</v>
      </c>
      <c r="L226" s="103" t="e">
        <f>VLOOKUP(D226,'PMS100 (2)'!B:AD,29,0)</f>
        <v>#N/A</v>
      </c>
      <c r="M226" s="103" t="e">
        <f>VLOOKUP(D226,'PMS100 (2)'!B:AF,31,0)</f>
        <v>#N/A</v>
      </c>
      <c r="N226" s="108" t="e">
        <f>IF(F226&gt;1,VLOOKUP(D226,'PMS100 (2)'!B:R,17,FALSE),"")</f>
        <v>#N/A</v>
      </c>
      <c r="O226" s="108" t="e">
        <f>IF(G226&gt;1,VLOOKUP(D226,'PMS100 (2)'!B:T,19,FALSE),"")</f>
        <v>#N/A</v>
      </c>
      <c r="P226" s="108" t="e">
        <f>IF(H226&gt;1,VLOOKUP(D226,'PMS100 (2)'!B:V,21,FALSE),"")</f>
        <v>#N/A</v>
      </c>
      <c r="Q226" s="108" t="e">
        <f>IF(I226&gt;1,VLOOKUP(D226,'PMS100 (2)'!B:X,23,FALSE),"")</f>
        <v>#N/A</v>
      </c>
      <c r="R226" s="108" t="e">
        <f>IF(J226&gt;1,VLOOKUP(D226,'PMS100 (2)'!B:Z,25,FALSE),"/")</f>
        <v>#N/A</v>
      </c>
      <c r="S226" s="108" t="e">
        <f>IF(K226&gt;1,VLOOKUP(D226,'PMS100 (2)'!B:AA,26,FALSE),"")</f>
        <v>#N/A</v>
      </c>
      <c r="T226" s="108" t="e">
        <f>IF(L226&gt;1,VLOOKUP(D226,'PMS100 (2)'!B:AC,28,FALSE),"")</f>
        <v>#N/A</v>
      </c>
      <c r="U226" s="108" t="e">
        <f>IF(M226&gt;1,VLOOKUP(D226,'PMS100 (2)'!B:AE,30,FALSE),"")</f>
        <v>#N/A</v>
      </c>
    </row>
    <row r="227" spans="6:21" x14ac:dyDescent="0.25">
      <c r="F227" s="103" t="e">
        <f>VLOOKUP(D227,'PMS100 (2)'!B:S,18,0)</f>
        <v>#N/A</v>
      </c>
      <c r="G227" s="103" t="e">
        <f>VLOOKUP(D227,'PMS100 (2)'!B:U,20,0)</f>
        <v>#N/A</v>
      </c>
      <c r="H227" s="103" t="e">
        <f>VLOOKUP(D227,'PMS100 (2)'!B:W,22,0)</f>
        <v>#N/A</v>
      </c>
      <c r="I227" s="103" t="e">
        <f>VLOOKUP(D227,'PMS100 (2)'!B:Y,24,0)</f>
        <v>#N/A</v>
      </c>
      <c r="J227" s="103" t="e">
        <f>VLOOKUP(D227,'PMS100 (2)'!B:Z,25,0)</f>
        <v>#N/A</v>
      </c>
      <c r="K227" s="103" t="e">
        <f>VLOOKUP(D227,'PMS100 (2)'!B:AB,27,0)</f>
        <v>#N/A</v>
      </c>
      <c r="L227" s="103" t="e">
        <f>VLOOKUP(D227,'PMS100 (2)'!B:AD,29,0)</f>
        <v>#N/A</v>
      </c>
      <c r="M227" s="103" t="e">
        <f>VLOOKUP(D227,'PMS100 (2)'!B:AF,31,0)</f>
        <v>#N/A</v>
      </c>
      <c r="N227" s="108" t="e">
        <f>IF(F227&gt;1,VLOOKUP(D227,'PMS100 (2)'!B:R,17,FALSE),"")</f>
        <v>#N/A</v>
      </c>
      <c r="O227" s="108" t="e">
        <f>IF(G227&gt;1,VLOOKUP(D227,'PMS100 (2)'!B:T,19,FALSE),"")</f>
        <v>#N/A</v>
      </c>
      <c r="P227" s="108" t="e">
        <f>IF(H227&gt;1,VLOOKUP(D227,'PMS100 (2)'!B:V,21,FALSE),"")</f>
        <v>#N/A</v>
      </c>
      <c r="Q227" s="108" t="e">
        <f>IF(I227&gt;1,VLOOKUP(D227,'PMS100 (2)'!B:X,23,FALSE),"")</f>
        <v>#N/A</v>
      </c>
      <c r="R227" s="108" t="e">
        <f>IF(J227&gt;1,VLOOKUP(D227,'PMS100 (2)'!B:Z,25,FALSE),"/")</f>
        <v>#N/A</v>
      </c>
      <c r="S227" s="108" t="e">
        <f>IF(K227&gt;1,VLOOKUP(D227,'PMS100 (2)'!B:AA,26,FALSE),"")</f>
        <v>#N/A</v>
      </c>
      <c r="T227" s="108" t="e">
        <f>IF(L227&gt;1,VLOOKUP(D227,'PMS100 (2)'!B:AC,28,FALSE),"")</f>
        <v>#N/A</v>
      </c>
      <c r="U227" s="108" t="e">
        <f>IF(M227&gt;1,VLOOKUP(D227,'PMS100 (2)'!B:AE,30,FALSE),"")</f>
        <v>#N/A</v>
      </c>
    </row>
    <row r="228" spans="6:21" x14ac:dyDescent="0.25">
      <c r="F228" s="103" t="e">
        <f>VLOOKUP(D228,'PMS100 (2)'!B:S,18,0)</f>
        <v>#N/A</v>
      </c>
      <c r="G228" s="103" t="e">
        <f>VLOOKUP(D228,'PMS100 (2)'!B:U,20,0)</f>
        <v>#N/A</v>
      </c>
      <c r="H228" s="103" t="e">
        <f>VLOOKUP(D228,'PMS100 (2)'!B:W,22,0)</f>
        <v>#N/A</v>
      </c>
      <c r="I228" s="103" t="e">
        <f>VLOOKUP(D228,'PMS100 (2)'!B:Y,24,0)</f>
        <v>#N/A</v>
      </c>
      <c r="J228" s="103" t="e">
        <f>VLOOKUP(D228,'PMS100 (2)'!B:Z,25,0)</f>
        <v>#N/A</v>
      </c>
      <c r="K228" s="103" t="e">
        <f>VLOOKUP(D228,'PMS100 (2)'!B:AB,27,0)</f>
        <v>#N/A</v>
      </c>
      <c r="L228" s="103" t="e">
        <f>VLOOKUP(D228,'PMS100 (2)'!B:AD,29,0)</f>
        <v>#N/A</v>
      </c>
      <c r="M228" s="103" t="e">
        <f>VLOOKUP(D228,'PMS100 (2)'!B:AF,31,0)</f>
        <v>#N/A</v>
      </c>
      <c r="N228" s="108" t="e">
        <f>IF(F228&gt;1,VLOOKUP(D228,'PMS100 (2)'!B:R,17,FALSE),"")</f>
        <v>#N/A</v>
      </c>
      <c r="O228" s="108" t="e">
        <f>IF(G228&gt;1,VLOOKUP(D228,'PMS100 (2)'!B:T,19,FALSE),"")</f>
        <v>#N/A</v>
      </c>
      <c r="P228" s="108" t="e">
        <f>IF(H228&gt;1,VLOOKUP(D228,'PMS100 (2)'!B:V,21,FALSE),"")</f>
        <v>#N/A</v>
      </c>
      <c r="Q228" s="108" t="e">
        <f>IF(I228&gt;1,VLOOKUP(D228,'PMS100 (2)'!B:X,23,FALSE),"")</f>
        <v>#N/A</v>
      </c>
      <c r="R228" s="108" t="e">
        <f>IF(J228&gt;1,VLOOKUP(D228,'PMS100 (2)'!B:Z,25,FALSE),"/")</f>
        <v>#N/A</v>
      </c>
      <c r="S228" s="108" t="e">
        <f>IF(K228&gt;1,VLOOKUP(D228,'PMS100 (2)'!B:AA,26,FALSE),"")</f>
        <v>#N/A</v>
      </c>
      <c r="T228" s="108" t="e">
        <f>IF(L228&gt;1,VLOOKUP(D228,'PMS100 (2)'!B:AC,28,FALSE),"")</f>
        <v>#N/A</v>
      </c>
      <c r="U228" s="108" t="e">
        <f>IF(M228&gt;1,VLOOKUP(D228,'PMS100 (2)'!B:AE,30,FALSE),"")</f>
        <v>#N/A</v>
      </c>
    </row>
    <row r="229" spans="6:21" x14ac:dyDescent="0.25">
      <c r="F229" s="103" t="e">
        <f>VLOOKUP(D229,'PMS100 (2)'!B:S,18,0)</f>
        <v>#N/A</v>
      </c>
      <c r="G229" s="103" t="e">
        <f>VLOOKUP(D229,'PMS100 (2)'!B:U,20,0)</f>
        <v>#N/A</v>
      </c>
      <c r="H229" s="103" t="e">
        <f>VLOOKUP(D229,'PMS100 (2)'!B:W,22,0)</f>
        <v>#N/A</v>
      </c>
      <c r="I229" s="103" t="e">
        <f>VLOOKUP(D229,'PMS100 (2)'!B:Y,24,0)</f>
        <v>#N/A</v>
      </c>
      <c r="J229" s="103" t="e">
        <f>VLOOKUP(D229,'PMS100 (2)'!B:Z,25,0)</f>
        <v>#N/A</v>
      </c>
      <c r="K229" s="103" t="e">
        <f>VLOOKUP(D229,'PMS100 (2)'!B:AB,27,0)</f>
        <v>#N/A</v>
      </c>
      <c r="L229" s="103" t="e">
        <f>VLOOKUP(D229,'PMS100 (2)'!B:AD,29,0)</f>
        <v>#N/A</v>
      </c>
      <c r="M229" s="103" t="e">
        <f>VLOOKUP(D229,'PMS100 (2)'!B:AF,31,0)</f>
        <v>#N/A</v>
      </c>
      <c r="N229" s="108" t="e">
        <f>IF(F229&gt;1,VLOOKUP(D229,'PMS100 (2)'!B:R,17,FALSE),"")</f>
        <v>#N/A</v>
      </c>
      <c r="O229" s="108" t="e">
        <f>IF(G229&gt;1,VLOOKUP(D229,'PMS100 (2)'!B:T,19,FALSE),"")</f>
        <v>#N/A</v>
      </c>
      <c r="P229" s="108" t="e">
        <f>IF(H229&gt;1,VLOOKUP(D229,'PMS100 (2)'!B:V,21,FALSE),"")</f>
        <v>#N/A</v>
      </c>
      <c r="Q229" s="108" t="e">
        <f>IF(I229&gt;1,VLOOKUP(D229,'PMS100 (2)'!B:X,23,FALSE),"")</f>
        <v>#N/A</v>
      </c>
      <c r="R229" s="108" t="e">
        <f>IF(J229&gt;1,VLOOKUP(D229,'PMS100 (2)'!B:Z,25,FALSE),"/")</f>
        <v>#N/A</v>
      </c>
      <c r="S229" s="108" t="e">
        <f>IF(K229&gt;1,VLOOKUP(D229,'PMS100 (2)'!B:AA,26,FALSE),"")</f>
        <v>#N/A</v>
      </c>
      <c r="T229" s="108" t="e">
        <f>IF(L229&gt;1,VLOOKUP(D229,'PMS100 (2)'!B:AC,28,FALSE),"")</f>
        <v>#N/A</v>
      </c>
      <c r="U229" s="108" t="e">
        <f>IF(M229&gt;1,VLOOKUP(D229,'PMS100 (2)'!B:AE,30,FALSE),"")</f>
        <v>#N/A</v>
      </c>
    </row>
    <row r="230" spans="6:21" x14ac:dyDescent="0.25">
      <c r="F230" s="103" t="e">
        <f>VLOOKUP(D230,'PMS100 (2)'!B:S,18,0)</f>
        <v>#N/A</v>
      </c>
      <c r="G230" s="103" t="e">
        <f>VLOOKUP(D230,'PMS100 (2)'!B:U,20,0)</f>
        <v>#N/A</v>
      </c>
      <c r="H230" s="103" t="e">
        <f>VLOOKUP(D230,'PMS100 (2)'!B:W,22,0)</f>
        <v>#N/A</v>
      </c>
      <c r="I230" s="103" t="e">
        <f>VLOOKUP(D230,'PMS100 (2)'!B:Y,24,0)</f>
        <v>#N/A</v>
      </c>
      <c r="J230" s="103" t="e">
        <f>VLOOKUP(D230,'PMS100 (2)'!B:Z,25,0)</f>
        <v>#N/A</v>
      </c>
      <c r="K230" s="103" t="e">
        <f>VLOOKUP(D230,'PMS100 (2)'!B:AB,27,0)</f>
        <v>#N/A</v>
      </c>
      <c r="L230" s="103" t="e">
        <f>VLOOKUP(D230,'PMS100 (2)'!B:AD,29,0)</f>
        <v>#N/A</v>
      </c>
      <c r="M230" s="103" t="e">
        <f>VLOOKUP(D230,'PMS100 (2)'!B:AF,31,0)</f>
        <v>#N/A</v>
      </c>
      <c r="N230" s="108" t="e">
        <f>IF(F230&gt;1,VLOOKUP(D230,'PMS100 (2)'!B:R,17,FALSE),"")</f>
        <v>#N/A</v>
      </c>
      <c r="O230" s="108" t="e">
        <f>IF(G230&gt;1,VLOOKUP(D230,'PMS100 (2)'!B:T,19,FALSE),"")</f>
        <v>#N/A</v>
      </c>
      <c r="P230" s="108" t="e">
        <f>IF(H230&gt;1,VLOOKUP(D230,'PMS100 (2)'!B:V,21,FALSE),"")</f>
        <v>#N/A</v>
      </c>
      <c r="Q230" s="108" t="e">
        <f>IF(I230&gt;1,VLOOKUP(D230,'PMS100 (2)'!B:X,23,FALSE),"")</f>
        <v>#N/A</v>
      </c>
      <c r="R230" s="108" t="e">
        <f>IF(J230&gt;1,VLOOKUP(D230,'PMS100 (2)'!B:Z,25,FALSE),"/")</f>
        <v>#N/A</v>
      </c>
      <c r="S230" s="108" t="e">
        <f>IF(K230&gt;1,VLOOKUP(D230,'PMS100 (2)'!B:AA,26,FALSE),"")</f>
        <v>#N/A</v>
      </c>
      <c r="T230" s="108" t="e">
        <f>IF(L230&gt;1,VLOOKUP(D230,'PMS100 (2)'!B:AC,28,FALSE),"")</f>
        <v>#N/A</v>
      </c>
      <c r="U230" s="108" t="e">
        <f>IF(M230&gt;1,VLOOKUP(D230,'PMS100 (2)'!B:AE,30,FALSE),"")</f>
        <v>#N/A</v>
      </c>
    </row>
    <row r="231" spans="6:21" x14ac:dyDescent="0.25">
      <c r="F231" s="103" t="e">
        <f>VLOOKUP(D231,'PMS100 (2)'!B:S,18,0)</f>
        <v>#N/A</v>
      </c>
      <c r="G231" s="103" t="e">
        <f>VLOOKUP(D231,'PMS100 (2)'!B:U,20,0)</f>
        <v>#N/A</v>
      </c>
      <c r="H231" s="103" t="e">
        <f>VLOOKUP(D231,'PMS100 (2)'!B:W,22,0)</f>
        <v>#N/A</v>
      </c>
      <c r="I231" s="103" t="e">
        <f>VLOOKUP(D231,'PMS100 (2)'!B:Y,24,0)</f>
        <v>#N/A</v>
      </c>
      <c r="J231" s="103" t="e">
        <f>VLOOKUP(D231,'PMS100 (2)'!B:Z,25,0)</f>
        <v>#N/A</v>
      </c>
      <c r="K231" s="103" t="e">
        <f>VLOOKUP(D231,'PMS100 (2)'!B:AB,27,0)</f>
        <v>#N/A</v>
      </c>
      <c r="L231" s="103" t="e">
        <f>VLOOKUP(D231,'PMS100 (2)'!B:AD,29,0)</f>
        <v>#N/A</v>
      </c>
      <c r="M231" s="103" t="e">
        <f>VLOOKUP(D231,'PMS100 (2)'!B:AF,31,0)</f>
        <v>#N/A</v>
      </c>
      <c r="N231" s="108" t="e">
        <f>IF(F231&gt;1,VLOOKUP(D231,'PMS100 (2)'!B:R,17,FALSE),"")</f>
        <v>#N/A</v>
      </c>
      <c r="O231" s="108" t="e">
        <f>IF(G231&gt;1,VLOOKUP(D231,'PMS100 (2)'!B:T,19,FALSE),"")</f>
        <v>#N/A</v>
      </c>
      <c r="P231" s="108" t="e">
        <f>IF(H231&gt;1,VLOOKUP(D231,'PMS100 (2)'!B:V,21,FALSE),"")</f>
        <v>#N/A</v>
      </c>
      <c r="Q231" s="108" t="e">
        <f>IF(I231&gt;1,VLOOKUP(D231,'PMS100 (2)'!B:X,23,FALSE),"")</f>
        <v>#N/A</v>
      </c>
      <c r="R231" s="108" t="e">
        <f>IF(J231&gt;1,VLOOKUP(D231,'PMS100 (2)'!B:Z,25,FALSE),"/")</f>
        <v>#N/A</v>
      </c>
      <c r="S231" s="108" t="e">
        <f>IF(K231&gt;1,VLOOKUP(D231,'PMS100 (2)'!B:AA,26,FALSE),"")</f>
        <v>#N/A</v>
      </c>
      <c r="T231" s="108" t="e">
        <f>IF(L231&gt;1,VLOOKUP(D231,'PMS100 (2)'!B:AC,28,FALSE),"")</f>
        <v>#N/A</v>
      </c>
      <c r="U231" s="108" t="e">
        <f>IF(M231&gt;1,VLOOKUP(D231,'PMS100 (2)'!B:AE,30,FALSE),"")</f>
        <v>#N/A</v>
      </c>
    </row>
    <row r="232" spans="6:21" x14ac:dyDescent="0.25">
      <c r="F232" s="103" t="e">
        <f>VLOOKUP(D232,'PMS100 (2)'!B:S,18,0)</f>
        <v>#N/A</v>
      </c>
      <c r="G232" s="103" t="e">
        <f>VLOOKUP(D232,'PMS100 (2)'!B:U,20,0)</f>
        <v>#N/A</v>
      </c>
      <c r="H232" s="103" t="e">
        <f>VLOOKUP(D232,'PMS100 (2)'!B:W,22,0)</f>
        <v>#N/A</v>
      </c>
      <c r="I232" s="103" t="e">
        <f>VLOOKUP(D232,'PMS100 (2)'!B:Y,24,0)</f>
        <v>#N/A</v>
      </c>
      <c r="J232" s="103" t="e">
        <f>VLOOKUP(D232,'PMS100 (2)'!B:Z,25,0)</f>
        <v>#N/A</v>
      </c>
      <c r="K232" s="103" t="e">
        <f>VLOOKUP(D232,'PMS100 (2)'!B:AB,27,0)</f>
        <v>#N/A</v>
      </c>
      <c r="L232" s="103" t="e">
        <f>VLOOKUP(D232,'PMS100 (2)'!B:AD,29,0)</f>
        <v>#N/A</v>
      </c>
      <c r="M232" s="103" t="e">
        <f>VLOOKUP(D232,'PMS100 (2)'!B:AF,31,0)</f>
        <v>#N/A</v>
      </c>
      <c r="N232" s="108" t="e">
        <f>IF(F232&gt;1,VLOOKUP(D232,'PMS100 (2)'!B:R,17,FALSE),"")</f>
        <v>#N/A</v>
      </c>
      <c r="O232" s="108" t="e">
        <f>IF(G232&gt;1,VLOOKUP(D232,'PMS100 (2)'!B:T,19,FALSE),"")</f>
        <v>#N/A</v>
      </c>
      <c r="P232" s="108" t="e">
        <f>IF(H232&gt;1,VLOOKUP(D232,'PMS100 (2)'!B:V,21,FALSE),"")</f>
        <v>#N/A</v>
      </c>
      <c r="Q232" s="108" t="e">
        <f>IF(I232&gt;1,VLOOKUP(D232,'PMS100 (2)'!B:X,23,FALSE),"")</f>
        <v>#N/A</v>
      </c>
      <c r="R232" s="108" t="e">
        <f>IF(J232&gt;1,VLOOKUP(D232,'PMS100 (2)'!B:Z,25,FALSE),"/")</f>
        <v>#N/A</v>
      </c>
      <c r="S232" s="108" t="e">
        <f>IF(K232&gt;1,VLOOKUP(D232,'PMS100 (2)'!B:AA,26,FALSE),"")</f>
        <v>#N/A</v>
      </c>
      <c r="T232" s="108" t="e">
        <f>IF(L232&gt;1,VLOOKUP(D232,'PMS100 (2)'!B:AC,28,FALSE),"")</f>
        <v>#N/A</v>
      </c>
      <c r="U232" s="108" t="e">
        <f>IF(M232&gt;1,VLOOKUP(D232,'PMS100 (2)'!B:AE,30,FALSE),"")</f>
        <v>#N/A</v>
      </c>
    </row>
    <row r="233" spans="6:21" x14ac:dyDescent="0.25">
      <c r="F233" s="103" t="e">
        <f>VLOOKUP(D233,'PMS100 (2)'!B:S,18,0)</f>
        <v>#N/A</v>
      </c>
      <c r="G233" s="103" t="e">
        <f>VLOOKUP(D233,'PMS100 (2)'!B:U,20,0)</f>
        <v>#N/A</v>
      </c>
      <c r="H233" s="103" t="e">
        <f>VLOOKUP(D233,'PMS100 (2)'!B:W,22,0)</f>
        <v>#N/A</v>
      </c>
      <c r="I233" s="103" t="e">
        <f>VLOOKUP(D233,'PMS100 (2)'!B:Y,24,0)</f>
        <v>#N/A</v>
      </c>
      <c r="J233" s="103" t="e">
        <f>VLOOKUP(D233,'PMS100 (2)'!B:Z,25,0)</f>
        <v>#N/A</v>
      </c>
      <c r="K233" s="103" t="e">
        <f>VLOOKUP(D233,'PMS100 (2)'!B:AB,27,0)</f>
        <v>#N/A</v>
      </c>
      <c r="L233" s="103" t="e">
        <f>VLOOKUP(D233,'PMS100 (2)'!B:AD,29,0)</f>
        <v>#N/A</v>
      </c>
      <c r="M233" s="103" t="e">
        <f>VLOOKUP(D233,'PMS100 (2)'!B:AF,31,0)</f>
        <v>#N/A</v>
      </c>
      <c r="N233" s="108" t="e">
        <f>IF(F233&gt;1,VLOOKUP(D233,'PMS100 (2)'!B:R,17,FALSE),"")</f>
        <v>#N/A</v>
      </c>
      <c r="O233" s="108" t="e">
        <f>IF(G233&gt;1,VLOOKUP(D233,'PMS100 (2)'!B:T,19,FALSE),"")</f>
        <v>#N/A</v>
      </c>
      <c r="P233" s="108" t="e">
        <f>IF(H233&gt;1,VLOOKUP(D233,'PMS100 (2)'!B:V,21,FALSE),"")</f>
        <v>#N/A</v>
      </c>
      <c r="Q233" s="108" t="e">
        <f>IF(I233&gt;1,VLOOKUP(D233,'PMS100 (2)'!B:X,23,FALSE),"")</f>
        <v>#N/A</v>
      </c>
      <c r="R233" s="108" t="e">
        <f>IF(J233&gt;1,VLOOKUP(D233,'PMS100 (2)'!B:Z,25,FALSE),"/")</f>
        <v>#N/A</v>
      </c>
      <c r="S233" s="108" t="e">
        <f>IF(K233&gt;1,VLOOKUP(D233,'PMS100 (2)'!B:AA,26,FALSE),"")</f>
        <v>#N/A</v>
      </c>
      <c r="T233" s="108" t="e">
        <f>IF(L233&gt;1,VLOOKUP(D233,'PMS100 (2)'!B:AC,28,FALSE),"")</f>
        <v>#N/A</v>
      </c>
      <c r="U233" s="108" t="e">
        <f>IF(M233&gt;1,VLOOKUP(D233,'PMS100 (2)'!B:AE,30,FALSE),"")</f>
        <v>#N/A</v>
      </c>
    </row>
    <row r="234" spans="6:21" x14ac:dyDescent="0.25">
      <c r="F234" s="103" t="e">
        <f>VLOOKUP(D234,'PMS100 (2)'!B:S,18,0)</f>
        <v>#N/A</v>
      </c>
      <c r="G234" s="103" t="e">
        <f>VLOOKUP(D234,'PMS100 (2)'!B:U,20,0)</f>
        <v>#N/A</v>
      </c>
      <c r="H234" s="103" t="e">
        <f>VLOOKUP(D234,'PMS100 (2)'!B:W,22,0)</f>
        <v>#N/A</v>
      </c>
      <c r="I234" s="103" t="e">
        <f>VLOOKUP(D234,'PMS100 (2)'!B:Y,24,0)</f>
        <v>#N/A</v>
      </c>
      <c r="J234" s="103" t="e">
        <f>VLOOKUP(D234,'PMS100 (2)'!B:Z,25,0)</f>
        <v>#N/A</v>
      </c>
      <c r="K234" s="103" t="e">
        <f>VLOOKUP(D234,'PMS100 (2)'!B:AB,27,0)</f>
        <v>#N/A</v>
      </c>
      <c r="L234" s="103" t="e">
        <f>VLOOKUP(D234,'PMS100 (2)'!B:AD,29,0)</f>
        <v>#N/A</v>
      </c>
      <c r="M234" s="103" t="e">
        <f>VLOOKUP(D234,'PMS100 (2)'!B:AF,31,0)</f>
        <v>#N/A</v>
      </c>
      <c r="N234" s="108" t="e">
        <f>IF(F234&gt;1,VLOOKUP(D234,'PMS100 (2)'!B:R,17,FALSE),"")</f>
        <v>#N/A</v>
      </c>
      <c r="O234" s="108" t="e">
        <f>IF(G234&gt;1,VLOOKUP(D234,'PMS100 (2)'!B:T,19,FALSE),"")</f>
        <v>#N/A</v>
      </c>
      <c r="P234" s="108" t="e">
        <f>IF(H234&gt;1,VLOOKUP(D234,'PMS100 (2)'!B:V,21,FALSE),"")</f>
        <v>#N/A</v>
      </c>
      <c r="Q234" s="108" t="e">
        <f>IF(I234&gt;1,VLOOKUP(D234,'PMS100 (2)'!B:X,23,FALSE),"")</f>
        <v>#N/A</v>
      </c>
      <c r="R234" s="108" t="e">
        <f>IF(J234&gt;1,VLOOKUP(D234,'PMS100 (2)'!B:Z,25,FALSE),"/")</f>
        <v>#N/A</v>
      </c>
      <c r="S234" s="108" t="e">
        <f>IF(K234&gt;1,VLOOKUP(D234,'PMS100 (2)'!B:AA,26,FALSE),"")</f>
        <v>#N/A</v>
      </c>
      <c r="T234" s="108" t="e">
        <f>IF(L234&gt;1,VLOOKUP(D234,'PMS100 (2)'!B:AC,28,FALSE),"")</f>
        <v>#N/A</v>
      </c>
      <c r="U234" s="108" t="e">
        <f>IF(M234&gt;1,VLOOKUP(D234,'PMS100 (2)'!B:AE,30,FALSE),"")</f>
        <v>#N/A</v>
      </c>
    </row>
    <row r="235" spans="6:21" x14ac:dyDescent="0.25">
      <c r="F235" s="103" t="e">
        <f>VLOOKUP(D235,'PMS100 (2)'!B:S,18,0)</f>
        <v>#N/A</v>
      </c>
      <c r="G235" s="103" t="e">
        <f>VLOOKUP(D235,'PMS100 (2)'!B:U,20,0)</f>
        <v>#N/A</v>
      </c>
      <c r="H235" s="103" t="e">
        <f>VLOOKUP(D235,'PMS100 (2)'!B:W,22,0)</f>
        <v>#N/A</v>
      </c>
      <c r="I235" s="103" t="e">
        <f>VLOOKUP(D235,'PMS100 (2)'!B:Y,24,0)</f>
        <v>#N/A</v>
      </c>
      <c r="J235" s="103" t="e">
        <f>VLOOKUP(D235,'PMS100 (2)'!B:Z,25,0)</f>
        <v>#N/A</v>
      </c>
      <c r="K235" s="103" t="e">
        <f>VLOOKUP(D235,'PMS100 (2)'!B:AB,27,0)</f>
        <v>#N/A</v>
      </c>
      <c r="L235" s="103" t="e">
        <f>VLOOKUP(D235,'PMS100 (2)'!B:AD,29,0)</f>
        <v>#N/A</v>
      </c>
      <c r="M235" s="103" t="e">
        <f>VLOOKUP(D235,'PMS100 (2)'!B:AF,31,0)</f>
        <v>#N/A</v>
      </c>
      <c r="N235" s="108" t="e">
        <f>IF(F235&gt;1,VLOOKUP(D235,'PMS100 (2)'!B:R,17,FALSE),"")</f>
        <v>#N/A</v>
      </c>
      <c r="O235" s="108" t="e">
        <f>IF(G235&gt;1,VLOOKUP(D235,'PMS100 (2)'!B:T,19,FALSE),"")</f>
        <v>#N/A</v>
      </c>
      <c r="P235" s="108" t="e">
        <f>IF(H235&gt;1,VLOOKUP(D235,'PMS100 (2)'!B:V,21,FALSE),"")</f>
        <v>#N/A</v>
      </c>
      <c r="Q235" s="108" t="e">
        <f>IF(I235&gt;1,VLOOKUP(D235,'PMS100 (2)'!B:X,23,FALSE),"")</f>
        <v>#N/A</v>
      </c>
      <c r="R235" s="108" t="e">
        <f>IF(J235&gt;1,VLOOKUP(D235,'PMS100 (2)'!B:Z,25,FALSE),"/")</f>
        <v>#N/A</v>
      </c>
      <c r="S235" s="108" t="e">
        <f>IF(K235&gt;1,VLOOKUP(D235,'PMS100 (2)'!B:AA,26,FALSE),"")</f>
        <v>#N/A</v>
      </c>
      <c r="T235" s="108" t="e">
        <f>IF(L235&gt;1,VLOOKUP(D235,'PMS100 (2)'!B:AC,28,FALSE),"")</f>
        <v>#N/A</v>
      </c>
      <c r="U235" s="108" t="e">
        <f>IF(M235&gt;1,VLOOKUP(D235,'PMS100 (2)'!B:AE,30,FALSE),"")</f>
        <v>#N/A</v>
      </c>
    </row>
    <row r="236" spans="6:21" x14ac:dyDescent="0.25">
      <c r="F236" s="103" t="e">
        <f>VLOOKUP(D236,'PMS100 (2)'!B:S,18,0)</f>
        <v>#N/A</v>
      </c>
      <c r="G236" s="103" t="e">
        <f>VLOOKUP(D236,'PMS100 (2)'!B:U,20,0)</f>
        <v>#N/A</v>
      </c>
      <c r="H236" s="103" t="e">
        <f>VLOOKUP(D236,'PMS100 (2)'!B:W,22,0)</f>
        <v>#N/A</v>
      </c>
      <c r="I236" s="103" t="e">
        <f>VLOOKUP(D236,'PMS100 (2)'!B:Y,24,0)</f>
        <v>#N/A</v>
      </c>
      <c r="J236" s="103" t="e">
        <f>VLOOKUP(D236,'PMS100 (2)'!B:Z,25,0)</f>
        <v>#N/A</v>
      </c>
      <c r="K236" s="103" t="e">
        <f>VLOOKUP(D236,'PMS100 (2)'!B:AB,27,0)</f>
        <v>#N/A</v>
      </c>
      <c r="L236" s="103" t="e">
        <f>VLOOKUP(D236,'PMS100 (2)'!B:AD,29,0)</f>
        <v>#N/A</v>
      </c>
      <c r="M236" s="103" t="e">
        <f>VLOOKUP(D236,'PMS100 (2)'!B:AF,31,0)</f>
        <v>#N/A</v>
      </c>
      <c r="N236" s="108" t="e">
        <f>IF(F236&gt;1,VLOOKUP(D236,'PMS100 (2)'!B:R,17,FALSE),"")</f>
        <v>#N/A</v>
      </c>
      <c r="O236" s="108" t="e">
        <f>IF(G236&gt;1,VLOOKUP(D236,'PMS100 (2)'!B:T,19,FALSE),"")</f>
        <v>#N/A</v>
      </c>
      <c r="P236" s="108" t="e">
        <f>IF(H236&gt;1,VLOOKUP(D236,'PMS100 (2)'!B:V,21,FALSE),"")</f>
        <v>#N/A</v>
      </c>
      <c r="Q236" s="108" t="e">
        <f>IF(I236&gt;1,VLOOKUP(D236,'PMS100 (2)'!B:X,23,FALSE),"")</f>
        <v>#N/A</v>
      </c>
      <c r="R236" s="108" t="e">
        <f>IF(J236&gt;1,VLOOKUP(D236,'PMS100 (2)'!B:Z,25,FALSE),"/")</f>
        <v>#N/A</v>
      </c>
      <c r="S236" s="108" t="e">
        <f>IF(K236&gt;1,VLOOKUP(D236,'PMS100 (2)'!B:AA,26,FALSE),"")</f>
        <v>#N/A</v>
      </c>
      <c r="T236" s="108" t="e">
        <f>IF(L236&gt;1,VLOOKUP(D236,'PMS100 (2)'!B:AC,28,FALSE),"")</f>
        <v>#N/A</v>
      </c>
      <c r="U236" s="108" t="e">
        <f>IF(M236&gt;1,VLOOKUP(D236,'PMS100 (2)'!B:AE,30,FALSE),"")</f>
        <v>#N/A</v>
      </c>
    </row>
    <row r="237" spans="6:21" x14ac:dyDescent="0.25">
      <c r="F237" s="103" t="e">
        <f>VLOOKUP(D237,'PMS100 (2)'!B:S,18,0)</f>
        <v>#N/A</v>
      </c>
      <c r="G237" s="103" t="e">
        <f>VLOOKUP(D237,'PMS100 (2)'!B:U,20,0)</f>
        <v>#N/A</v>
      </c>
      <c r="H237" s="103" t="e">
        <f>VLOOKUP(D237,'PMS100 (2)'!B:W,22,0)</f>
        <v>#N/A</v>
      </c>
      <c r="I237" s="103" t="e">
        <f>VLOOKUP(D237,'PMS100 (2)'!B:Y,24,0)</f>
        <v>#N/A</v>
      </c>
      <c r="J237" s="103" t="e">
        <f>VLOOKUP(D237,'PMS100 (2)'!B:Z,25,0)</f>
        <v>#N/A</v>
      </c>
      <c r="K237" s="103" t="e">
        <f>VLOOKUP(D237,'PMS100 (2)'!B:AB,27,0)</f>
        <v>#N/A</v>
      </c>
      <c r="L237" s="103" t="e">
        <f>VLOOKUP(D237,'PMS100 (2)'!B:AD,29,0)</f>
        <v>#N/A</v>
      </c>
      <c r="M237" s="103" t="e">
        <f>VLOOKUP(D237,'PMS100 (2)'!B:AF,31,0)</f>
        <v>#N/A</v>
      </c>
      <c r="N237" s="108" t="e">
        <f>IF(F237&gt;1,VLOOKUP(D237,'PMS100 (2)'!B:R,17,FALSE),"")</f>
        <v>#N/A</v>
      </c>
      <c r="O237" s="108" t="e">
        <f>IF(G237&gt;1,VLOOKUP(D237,'PMS100 (2)'!B:T,19,FALSE),"")</f>
        <v>#N/A</v>
      </c>
      <c r="P237" s="108" t="e">
        <f>IF(H237&gt;1,VLOOKUP(D237,'PMS100 (2)'!B:V,21,FALSE),"")</f>
        <v>#N/A</v>
      </c>
      <c r="Q237" s="108" t="e">
        <f>IF(I237&gt;1,VLOOKUP(D237,'PMS100 (2)'!B:X,23,FALSE),"")</f>
        <v>#N/A</v>
      </c>
      <c r="R237" s="108" t="e">
        <f>IF(J237&gt;1,VLOOKUP(D237,'PMS100 (2)'!B:Z,25,FALSE),"/")</f>
        <v>#N/A</v>
      </c>
      <c r="S237" s="108" t="e">
        <f>IF(K237&gt;1,VLOOKUP(D237,'PMS100 (2)'!B:AA,26,FALSE),"")</f>
        <v>#N/A</v>
      </c>
      <c r="T237" s="108" t="e">
        <f>IF(L237&gt;1,VLOOKUP(D237,'PMS100 (2)'!B:AC,28,FALSE),"")</f>
        <v>#N/A</v>
      </c>
      <c r="U237" s="108" t="e">
        <f>IF(M237&gt;1,VLOOKUP(D237,'PMS100 (2)'!B:AE,30,FALSE),"")</f>
        <v>#N/A</v>
      </c>
    </row>
    <row r="238" spans="6:21" x14ac:dyDescent="0.25">
      <c r="F238" s="103" t="e">
        <f>VLOOKUP(D238,'PMS100 (2)'!B:S,18,0)</f>
        <v>#N/A</v>
      </c>
      <c r="G238" s="103" t="e">
        <f>VLOOKUP(D238,'PMS100 (2)'!B:U,20,0)</f>
        <v>#N/A</v>
      </c>
      <c r="H238" s="103" t="e">
        <f>VLOOKUP(D238,'PMS100 (2)'!B:W,22,0)</f>
        <v>#N/A</v>
      </c>
      <c r="I238" s="103" t="e">
        <f>VLOOKUP(D238,'PMS100 (2)'!B:Y,24,0)</f>
        <v>#N/A</v>
      </c>
      <c r="J238" s="103" t="e">
        <f>VLOOKUP(D238,'PMS100 (2)'!B:Z,25,0)</f>
        <v>#N/A</v>
      </c>
      <c r="K238" s="103" t="e">
        <f>VLOOKUP(D238,'PMS100 (2)'!B:AB,27,0)</f>
        <v>#N/A</v>
      </c>
      <c r="L238" s="103" t="e">
        <f>VLOOKUP(D238,'PMS100 (2)'!B:AD,29,0)</f>
        <v>#N/A</v>
      </c>
      <c r="M238" s="103" t="e">
        <f>VLOOKUP(D238,'PMS100 (2)'!B:AF,31,0)</f>
        <v>#N/A</v>
      </c>
      <c r="N238" s="108" t="e">
        <f>IF(F238&gt;1,VLOOKUP(D238,'PMS100 (2)'!B:R,17,FALSE),"")</f>
        <v>#N/A</v>
      </c>
      <c r="O238" s="108" t="e">
        <f>IF(G238&gt;1,VLOOKUP(D238,'PMS100 (2)'!B:T,19,FALSE),"")</f>
        <v>#N/A</v>
      </c>
      <c r="P238" s="108" t="e">
        <f>IF(H238&gt;1,VLOOKUP(D238,'PMS100 (2)'!B:V,21,FALSE),"")</f>
        <v>#N/A</v>
      </c>
      <c r="Q238" s="108" t="e">
        <f>IF(I238&gt;1,VLOOKUP(D238,'PMS100 (2)'!B:X,23,FALSE),"")</f>
        <v>#N/A</v>
      </c>
      <c r="R238" s="108" t="e">
        <f>IF(J238&gt;1,VLOOKUP(D238,'PMS100 (2)'!B:Z,25,FALSE),"/")</f>
        <v>#N/A</v>
      </c>
      <c r="S238" s="108" t="e">
        <f>IF(K238&gt;1,VLOOKUP(D238,'PMS100 (2)'!B:AA,26,FALSE),"")</f>
        <v>#N/A</v>
      </c>
      <c r="T238" s="108" t="e">
        <f>IF(L238&gt;1,VLOOKUP(D238,'PMS100 (2)'!B:AC,28,FALSE),"")</f>
        <v>#N/A</v>
      </c>
      <c r="U238" s="108" t="e">
        <f>IF(M238&gt;1,VLOOKUP(D238,'PMS100 (2)'!B:AE,30,FALSE),"")</f>
        <v>#N/A</v>
      </c>
    </row>
    <row r="239" spans="6:21" x14ac:dyDescent="0.25">
      <c r="F239" s="103" t="e">
        <f>VLOOKUP(D239,'PMS100 (2)'!B:S,18,0)</f>
        <v>#N/A</v>
      </c>
      <c r="G239" s="103" t="e">
        <f>VLOOKUP(D239,'PMS100 (2)'!B:U,20,0)</f>
        <v>#N/A</v>
      </c>
      <c r="H239" s="103" t="e">
        <f>VLOOKUP(D239,'PMS100 (2)'!B:W,22,0)</f>
        <v>#N/A</v>
      </c>
      <c r="I239" s="103" t="e">
        <f>VLOOKUP(D239,'PMS100 (2)'!B:Y,24,0)</f>
        <v>#N/A</v>
      </c>
      <c r="J239" s="103" t="e">
        <f>VLOOKUP(D239,'PMS100 (2)'!B:Z,25,0)</f>
        <v>#N/A</v>
      </c>
      <c r="K239" s="103" t="e">
        <f>VLOOKUP(D239,'PMS100 (2)'!B:AB,27,0)</f>
        <v>#N/A</v>
      </c>
      <c r="L239" s="103" t="e">
        <f>VLOOKUP(D239,'PMS100 (2)'!B:AD,29,0)</f>
        <v>#N/A</v>
      </c>
      <c r="M239" s="103" t="e">
        <f>VLOOKUP(D239,'PMS100 (2)'!B:AF,31,0)</f>
        <v>#N/A</v>
      </c>
      <c r="N239" s="108" t="e">
        <f>IF(F239&gt;1,VLOOKUP(D239,'PMS100 (2)'!B:R,17,FALSE),"")</f>
        <v>#N/A</v>
      </c>
      <c r="O239" s="108" t="e">
        <f>IF(G239&gt;1,VLOOKUP(D239,'PMS100 (2)'!B:T,19,FALSE),"")</f>
        <v>#N/A</v>
      </c>
      <c r="P239" s="108" t="e">
        <f>IF(H239&gt;1,VLOOKUP(D239,'PMS100 (2)'!B:V,21,FALSE),"")</f>
        <v>#N/A</v>
      </c>
      <c r="Q239" s="108" t="e">
        <f>IF(I239&gt;1,VLOOKUP(D239,'PMS100 (2)'!B:X,23,FALSE),"")</f>
        <v>#N/A</v>
      </c>
      <c r="R239" s="108" t="e">
        <f>IF(J239&gt;1,VLOOKUP(D239,'PMS100 (2)'!B:Z,25,FALSE),"/")</f>
        <v>#N/A</v>
      </c>
      <c r="S239" s="108" t="e">
        <f>IF(K239&gt;1,VLOOKUP(D239,'PMS100 (2)'!B:AA,26,FALSE),"")</f>
        <v>#N/A</v>
      </c>
      <c r="T239" s="108" t="e">
        <f>IF(L239&gt;1,VLOOKUP(D239,'PMS100 (2)'!B:AC,28,FALSE),"")</f>
        <v>#N/A</v>
      </c>
      <c r="U239" s="108" t="e">
        <f>IF(M239&gt;1,VLOOKUP(D239,'PMS100 (2)'!B:AE,30,FALSE),"")</f>
        <v>#N/A</v>
      </c>
    </row>
    <row r="240" spans="6:21" x14ac:dyDescent="0.25">
      <c r="F240" s="103" t="e">
        <f>VLOOKUP(D240,'PMS100 (2)'!B:S,18,0)</f>
        <v>#N/A</v>
      </c>
      <c r="G240" s="103" t="e">
        <f>VLOOKUP(D240,'PMS100 (2)'!B:U,20,0)</f>
        <v>#N/A</v>
      </c>
      <c r="H240" s="103" t="e">
        <f>VLOOKUP(D240,'PMS100 (2)'!B:W,22,0)</f>
        <v>#N/A</v>
      </c>
      <c r="I240" s="103" t="e">
        <f>VLOOKUP(D240,'PMS100 (2)'!B:Y,24,0)</f>
        <v>#N/A</v>
      </c>
      <c r="J240" s="103" t="e">
        <f>VLOOKUP(D240,'PMS100 (2)'!B:Z,25,0)</f>
        <v>#N/A</v>
      </c>
      <c r="K240" s="103" t="e">
        <f>VLOOKUP(D240,'PMS100 (2)'!B:AB,27,0)</f>
        <v>#N/A</v>
      </c>
      <c r="L240" s="103" t="e">
        <f>VLOOKUP(D240,'PMS100 (2)'!B:AD,29,0)</f>
        <v>#N/A</v>
      </c>
      <c r="M240" s="103" t="e">
        <f>VLOOKUP(D240,'PMS100 (2)'!B:AF,31,0)</f>
        <v>#N/A</v>
      </c>
      <c r="N240" s="108" t="e">
        <f>IF(F240&gt;1,VLOOKUP(D240,'PMS100 (2)'!B:R,17,FALSE),"")</f>
        <v>#N/A</v>
      </c>
      <c r="O240" s="108" t="e">
        <f>IF(G240&gt;1,VLOOKUP(D240,'PMS100 (2)'!B:T,19,FALSE),"")</f>
        <v>#N/A</v>
      </c>
      <c r="P240" s="108" t="e">
        <f>IF(H240&gt;1,VLOOKUP(D240,'PMS100 (2)'!B:V,21,FALSE),"")</f>
        <v>#N/A</v>
      </c>
      <c r="Q240" s="108" t="e">
        <f>IF(I240&gt;1,VLOOKUP(D240,'PMS100 (2)'!B:X,23,FALSE),"")</f>
        <v>#N/A</v>
      </c>
      <c r="R240" s="108" t="e">
        <f>IF(J240&gt;1,VLOOKUP(D240,'PMS100 (2)'!B:Z,25,FALSE),"/")</f>
        <v>#N/A</v>
      </c>
      <c r="S240" s="108" t="e">
        <f>IF(K240&gt;1,VLOOKUP(D240,'PMS100 (2)'!B:AA,26,FALSE),"")</f>
        <v>#N/A</v>
      </c>
      <c r="T240" s="108" t="e">
        <f>IF(L240&gt;1,VLOOKUP(D240,'PMS100 (2)'!B:AC,28,FALSE),"")</f>
        <v>#N/A</v>
      </c>
      <c r="U240" s="108" t="e">
        <f>IF(M240&gt;1,VLOOKUP(D240,'PMS100 (2)'!B:AE,30,FALSE),"")</f>
        <v>#N/A</v>
      </c>
    </row>
    <row r="241" spans="6:21" x14ac:dyDescent="0.25">
      <c r="F241" s="103" t="e">
        <f>VLOOKUP(D241,'PMS100 (2)'!B:S,18,0)</f>
        <v>#N/A</v>
      </c>
      <c r="G241" s="103" t="e">
        <f>VLOOKUP(D241,'PMS100 (2)'!B:U,20,0)</f>
        <v>#N/A</v>
      </c>
      <c r="H241" s="103" t="e">
        <f>VLOOKUP(D241,'PMS100 (2)'!B:W,22,0)</f>
        <v>#N/A</v>
      </c>
      <c r="I241" s="103" t="e">
        <f>VLOOKUP(D241,'PMS100 (2)'!B:Y,24,0)</f>
        <v>#N/A</v>
      </c>
      <c r="J241" s="103" t="e">
        <f>VLOOKUP(D241,'PMS100 (2)'!B:Z,25,0)</f>
        <v>#N/A</v>
      </c>
      <c r="K241" s="103" t="e">
        <f>VLOOKUP(D241,'PMS100 (2)'!B:AB,27,0)</f>
        <v>#N/A</v>
      </c>
      <c r="L241" s="103" t="e">
        <f>VLOOKUP(D241,'PMS100 (2)'!B:AD,29,0)</f>
        <v>#N/A</v>
      </c>
      <c r="M241" s="103" t="e">
        <f>VLOOKUP(D241,'PMS100 (2)'!B:AF,31,0)</f>
        <v>#N/A</v>
      </c>
      <c r="N241" s="108" t="e">
        <f>IF(F241&gt;1,VLOOKUP(D241,'PMS100 (2)'!B:R,17,FALSE),"")</f>
        <v>#N/A</v>
      </c>
      <c r="O241" s="108" t="e">
        <f>IF(G241&gt;1,VLOOKUP(D241,'PMS100 (2)'!B:T,19,FALSE),"")</f>
        <v>#N/A</v>
      </c>
      <c r="P241" s="108" t="e">
        <f>IF(H241&gt;1,VLOOKUP(D241,'PMS100 (2)'!B:V,21,FALSE),"")</f>
        <v>#N/A</v>
      </c>
      <c r="Q241" s="108" t="e">
        <f>IF(I241&gt;1,VLOOKUP(D241,'PMS100 (2)'!B:X,23,FALSE),"")</f>
        <v>#N/A</v>
      </c>
      <c r="R241" s="108" t="e">
        <f>IF(J241&gt;1,VLOOKUP(D241,'PMS100 (2)'!B:Z,25,FALSE),"/")</f>
        <v>#N/A</v>
      </c>
      <c r="S241" s="108" t="e">
        <f>IF(K241&gt;1,VLOOKUP(D241,'PMS100 (2)'!B:AA,26,FALSE),"")</f>
        <v>#N/A</v>
      </c>
      <c r="T241" s="108" t="e">
        <f>IF(L241&gt;1,VLOOKUP(D241,'PMS100 (2)'!B:AC,28,FALSE),"")</f>
        <v>#N/A</v>
      </c>
      <c r="U241" s="108" t="e">
        <f>IF(M241&gt;1,VLOOKUP(D241,'PMS100 (2)'!B:AE,30,FALSE),"")</f>
        <v>#N/A</v>
      </c>
    </row>
    <row r="242" spans="6:21" x14ac:dyDescent="0.25">
      <c r="F242" s="103" t="e">
        <f>VLOOKUP(D242,'PMS100 (2)'!B:S,18,0)</f>
        <v>#N/A</v>
      </c>
      <c r="G242" s="103" t="e">
        <f>VLOOKUP(D242,'PMS100 (2)'!B:U,20,0)</f>
        <v>#N/A</v>
      </c>
      <c r="H242" s="103" t="e">
        <f>VLOOKUP(D242,'PMS100 (2)'!B:W,22,0)</f>
        <v>#N/A</v>
      </c>
      <c r="I242" s="103" t="e">
        <f>VLOOKUP(D242,'PMS100 (2)'!B:Y,24,0)</f>
        <v>#N/A</v>
      </c>
      <c r="J242" s="103" t="e">
        <f>VLOOKUP(D242,'PMS100 (2)'!B:Z,25,0)</f>
        <v>#N/A</v>
      </c>
      <c r="K242" s="103" t="e">
        <f>VLOOKUP(D242,'PMS100 (2)'!B:AB,27,0)</f>
        <v>#N/A</v>
      </c>
      <c r="L242" s="103" t="e">
        <f>VLOOKUP(D242,'PMS100 (2)'!B:AD,29,0)</f>
        <v>#N/A</v>
      </c>
      <c r="M242" s="103" t="e">
        <f>VLOOKUP(D242,'PMS100 (2)'!B:AF,31,0)</f>
        <v>#N/A</v>
      </c>
      <c r="N242" s="108" t="e">
        <f>IF(F242&gt;1,VLOOKUP(D242,'PMS100 (2)'!B:R,17,FALSE),"")</f>
        <v>#N/A</v>
      </c>
      <c r="O242" s="108" t="e">
        <f>IF(G242&gt;1,VLOOKUP(D242,'PMS100 (2)'!B:T,19,FALSE),"")</f>
        <v>#N/A</v>
      </c>
      <c r="P242" s="108" t="e">
        <f>IF(H242&gt;1,VLOOKUP(D242,'PMS100 (2)'!B:V,21,FALSE),"")</f>
        <v>#N/A</v>
      </c>
      <c r="Q242" s="108" t="e">
        <f>IF(I242&gt;1,VLOOKUP(D242,'PMS100 (2)'!B:X,23,FALSE),"")</f>
        <v>#N/A</v>
      </c>
      <c r="R242" s="108" t="e">
        <f>IF(J242&gt;1,VLOOKUP(D242,'PMS100 (2)'!B:Z,25,FALSE),"/")</f>
        <v>#N/A</v>
      </c>
      <c r="S242" s="108" t="e">
        <f>IF(K242&gt;1,VLOOKUP(D242,'PMS100 (2)'!B:AA,26,FALSE),"")</f>
        <v>#N/A</v>
      </c>
      <c r="T242" s="108" t="e">
        <f>IF(L242&gt;1,VLOOKUP(D242,'PMS100 (2)'!B:AC,28,FALSE),"")</f>
        <v>#N/A</v>
      </c>
      <c r="U242" s="108" t="e">
        <f>IF(M242&gt;1,VLOOKUP(D242,'PMS100 (2)'!B:AE,30,FALSE),"")</f>
        <v>#N/A</v>
      </c>
    </row>
    <row r="243" spans="6:21" x14ac:dyDescent="0.25">
      <c r="F243" s="103" t="e">
        <f>VLOOKUP(D243,'PMS100 (2)'!B:S,18,0)</f>
        <v>#N/A</v>
      </c>
      <c r="G243" s="103" t="e">
        <f>VLOOKUP(D243,'PMS100 (2)'!B:U,20,0)</f>
        <v>#N/A</v>
      </c>
      <c r="H243" s="103" t="e">
        <f>VLOOKUP(D243,'PMS100 (2)'!B:W,22,0)</f>
        <v>#N/A</v>
      </c>
      <c r="I243" s="103" t="e">
        <f>VLOOKUP(D243,'PMS100 (2)'!B:Y,24,0)</f>
        <v>#N/A</v>
      </c>
      <c r="J243" s="103" t="e">
        <f>VLOOKUP(D243,'PMS100 (2)'!B:Z,25,0)</f>
        <v>#N/A</v>
      </c>
      <c r="K243" s="103" t="e">
        <f>VLOOKUP(D243,'PMS100 (2)'!B:AB,27,0)</f>
        <v>#N/A</v>
      </c>
      <c r="L243" s="103" t="e">
        <f>VLOOKUP(D243,'PMS100 (2)'!B:AD,29,0)</f>
        <v>#N/A</v>
      </c>
      <c r="M243" s="103" t="e">
        <f>VLOOKUP(D243,'PMS100 (2)'!B:AF,31,0)</f>
        <v>#N/A</v>
      </c>
      <c r="N243" s="108" t="e">
        <f>IF(F243&gt;1,VLOOKUP(D243,'PMS100 (2)'!B:R,17,FALSE),"")</f>
        <v>#N/A</v>
      </c>
      <c r="O243" s="108" t="e">
        <f>IF(G243&gt;1,VLOOKUP(D243,'PMS100 (2)'!B:T,19,FALSE),"")</f>
        <v>#N/A</v>
      </c>
      <c r="P243" s="108" t="e">
        <f>IF(H243&gt;1,VLOOKUP(D243,'PMS100 (2)'!B:V,21,FALSE),"")</f>
        <v>#N/A</v>
      </c>
      <c r="Q243" s="108" t="e">
        <f>IF(I243&gt;1,VLOOKUP(D243,'PMS100 (2)'!B:X,23,FALSE),"")</f>
        <v>#N/A</v>
      </c>
      <c r="R243" s="108" t="e">
        <f>IF(J243&gt;1,VLOOKUP(D243,'PMS100 (2)'!B:Z,25,FALSE),"/")</f>
        <v>#N/A</v>
      </c>
      <c r="S243" s="108" t="e">
        <f>IF(K243&gt;1,VLOOKUP(D243,'PMS100 (2)'!B:AA,26,FALSE),"")</f>
        <v>#N/A</v>
      </c>
      <c r="T243" s="108" t="e">
        <f>IF(L243&gt;1,VLOOKUP(D243,'PMS100 (2)'!B:AC,28,FALSE),"")</f>
        <v>#N/A</v>
      </c>
      <c r="U243" s="108" t="e">
        <f>IF(M243&gt;1,VLOOKUP(D243,'PMS100 (2)'!B:AE,30,FALSE),"")</f>
        <v>#N/A</v>
      </c>
    </row>
    <row r="244" spans="6:21" x14ac:dyDescent="0.25">
      <c r="F244" s="103" t="e">
        <f>VLOOKUP(D244,'PMS100 (2)'!B:S,18,0)</f>
        <v>#N/A</v>
      </c>
      <c r="G244" s="103" t="e">
        <f>VLOOKUP(D244,'PMS100 (2)'!B:U,20,0)</f>
        <v>#N/A</v>
      </c>
      <c r="H244" s="103" t="e">
        <f>VLOOKUP(D244,'PMS100 (2)'!B:W,22,0)</f>
        <v>#N/A</v>
      </c>
      <c r="I244" s="103" t="e">
        <f>VLOOKUP(D244,'PMS100 (2)'!B:Y,24,0)</f>
        <v>#N/A</v>
      </c>
      <c r="J244" s="103" t="e">
        <f>VLOOKUP(D244,'PMS100 (2)'!B:Z,25,0)</f>
        <v>#N/A</v>
      </c>
      <c r="K244" s="103" t="e">
        <f>VLOOKUP(D244,'PMS100 (2)'!B:AB,27,0)</f>
        <v>#N/A</v>
      </c>
      <c r="L244" s="103" t="e">
        <f>VLOOKUP(D244,'PMS100 (2)'!B:AD,29,0)</f>
        <v>#N/A</v>
      </c>
      <c r="M244" s="103" t="e">
        <f>VLOOKUP(D244,'PMS100 (2)'!B:AF,31,0)</f>
        <v>#N/A</v>
      </c>
      <c r="N244" s="108" t="e">
        <f>IF(F244&gt;1,VLOOKUP(D244,'PMS100 (2)'!B:R,17,FALSE),"")</f>
        <v>#N/A</v>
      </c>
      <c r="O244" s="108" t="e">
        <f>IF(G244&gt;1,VLOOKUP(D244,'PMS100 (2)'!B:T,19,FALSE),"")</f>
        <v>#N/A</v>
      </c>
      <c r="P244" s="108" t="e">
        <f>IF(H244&gt;1,VLOOKUP(D244,'PMS100 (2)'!B:V,21,FALSE),"")</f>
        <v>#N/A</v>
      </c>
      <c r="Q244" s="108" t="e">
        <f>IF(I244&gt;1,VLOOKUP(D244,'PMS100 (2)'!B:X,23,FALSE),"")</f>
        <v>#N/A</v>
      </c>
      <c r="R244" s="108" t="e">
        <f>IF(J244&gt;1,VLOOKUP(D244,'PMS100 (2)'!B:Z,25,FALSE),"/")</f>
        <v>#N/A</v>
      </c>
      <c r="S244" s="108" t="e">
        <f>IF(K244&gt;1,VLOOKUP(D244,'PMS100 (2)'!B:AA,26,FALSE),"")</f>
        <v>#N/A</v>
      </c>
      <c r="T244" s="108" t="e">
        <f>IF(L244&gt;1,VLOOKUP(D244,'PMS100 (2)'!B:AC,28,FALSE),"")</f>
        <v>#N/A</v>
      </c>
      <c r="U244" s="108" t="e">
        <f>IF(M244&gt;1,VLOOKUP(D244,'PMS100 (2)'!B:AE,30,FALSE),"")</f>
        <v>#N/A</v>
      </c>
    </row>
    <row r="245" spans="6:21" x14ac:dyDescent="0.25">
      <c r="F245" s="103" t="e">
        <f>VLOOKUP(D245,'PMS100 (2)'!B:S,18,0)</f>
        <v>#N/A</v>
      </c>
      <c r="G245" s="103" t="e">
        <f>VLOOKUP(D245,'PMS100 (2)'!B:U,20,0)</f>
        <v>#N/A</v>
      </c>
      <c r="H245" s="103" t="e">
        <f>VLOOKUP(D245,'PMS100 (2)'!B:W,22,0)</f>
        <v>#N/A</v>
      </c>
      <c r="I245" s="103" t="e">
        <f>VLOOKUP(D245,'PMS100 (2)'!B:Y,24,0)</f>
        <v>#N/A</v>
      </c>
      <c r="J245" s="103" t="e">
        <f>VLOOKUP(D245,'PMS100 (2)'!B:Z,25,0)</f>
        <v>#N/A</v>
      </c>
      <c r="K245" s="103" t="e">
        <f>VLOOKUP(D245,'PMS100 (2)'!B:AB,27,0)</f>
        <v>#N/A</v>
      </c>
      <c r="L245" s="103" t="e">
        <f>VLOOKUP(D245,'PMS100 (2)'!B:AD,29,0)</f>
        <v>#N/A</v>
      </c>
      <c r="M245" s="103" t="e">
        <f>VLOOKUP(D245,'PMS100 (2)'!B:AF,31,0)</f>
        <v>#N/A</v>
      </c>
      <c r="N245" s="108" t="e">
        <f>IF(F245&gt;1,VLOOKUP(D245,'PMS100 (2)'!B:R,17,FALSE),"")</f>
        <v>#N/A</v>
      </c>
      <c r="O245" s="108" t="e">
        <f>IF(G245&gt;1,VLOOKUP(D245,'PMS100 (2)'!B:T,19,FALSE),"")</f>
        <v>#N/A</v>
      </c>
      <c r="P245" s="108" t="e">
        <f>IF(H245&gt;1,VLOOKUP(D245,'PMS100 (2)'!B:V,21,FALSE),"")</f>
        <v>#N/A</v>
      </c>
      <c r="Q245" s="108" t="e">
        <f>IF(I245&gt;1,VLOOKUP(D245,'PMS100 (2)'!B:X,23,FALSE),"")</f>
        <v>#N/A</v>
      </c>
      <c r="R245" s="108" t="e">
        <f>IF(J245&gt;1,VLOOKUP(D245,'PMS100 (2)'!B:Z,25,FALSE),"/")</f>
        <v>#N/A</v>
      </c>
      <c r="S245" s="108" t="e">
        <f>IF(K245&gt;1,VLOOKUP(D245,'PMS100 (2)'!B:AA,26,FALSE),"")</f>
        <v>#N/A</v>
      </c>
      <c r="T245" s="108" t="e">
        <f>IF(L245&gt;1,VLOOKUP(D245,'PMS100 (2)'!B:AC,28,FALSE),"")</f>
        <v>#N/A</v>
      </c>
      <c r="U245" s="108" t="e">
        <f>IF(M245&gt;1,VLOOKUP(D245,'PMS100 (2)'!B:AE,30,FALSE),"")</f>
        <v>#N/A</v>
      </c>
    </row>
    <row r="246" spans="6:21" x14ac:dyDescent="0.25">
      <c r="F246" s="103" t="e">
        <f>VLOOKUP(D246,'PMS100 (2)'!B:S,18,0)</f>
        <v>#N/A</v>
      </c>
      <c r="G246" s="103" t="e">
        <f>VLOOKUP(D246,'PMS100 (2)'!B:U,20,0)</f>
        <v>#N/A</v>
      </c>
      <c r="H246" s="103" t="e">
        <f>VLOOKUP(D246,'PMS100 (2)'!B:W,22,0)</f>
        <v>#N/A</v>
      </c>
      <c r="I246" s="103" t="e">
        <f>VLOOKUP(D246,'PMS100 (2)'!B:Y,24,0)</f>
        <v>#N/A</v>
      </c>
      <c r="J246" s="103" t="e">
        <f>VLOOKUP(D246,'PMS100 (2)'!B:Z,25,0)</f>
        <v>#N/A</v>
      </c>
      <c r="K246" s="103" t="e">
        <f>VLOOKUP(D246,'PMS100 (2)'!B:AB,27,0)</f>
        <v>#N/A</v>
      </c>
      <c r="L246" s="103" t="e">
        <f>VLOOKUP(D246,'PMS100 (2)'!B:AD,29,0)</f>
        <v>#N/A</v>
      </c>
      <c r="M246" s="103" t="e">
        <f>VLOOKUP(D246,'PMS100 (2)'!B:AF,31,0)</f>
        <v>#N/A</v>
      </c>
      <c r="N246" s="108" t="e">
        <f>IF(F246&gt;1,VLOOKUP(D246,'PMS100 (2)'!B:R,17,FALSE),"")</f>
        <v>#N/A</v>
      </c>
      <c r="O246" s="108" t="e">
        <f>IF(G246&gt;1,VLOOKUP(D246,'PMS100 (2)'!B:T,19,FALSE),"")</f>
        <v>#N/A</v>
      </c>
      <c r="P246" s="108" t="e">
        <f>IF(H246&gt;1,VLOOKUP(D246,'PMS100 (2)'!B:V,21,FALSE),"")</f>
        <v>#N/A</v>
      </c>
      <c r="Q246" s="108" t="e">
        <f>IF(I246&gt;1,VLOOKUP(D246,'PMS100 (2)'!B:X,23,FALSE),"")</f>
        <v>#N/A</v>
      </c>
      <c r="R246" s="108" t="e">
        <f>IF(J246&gt;1,VLOOKUP(D246,'PMS100 (2)'!B:Z,25,FALSE),"/")</f>
        <v>#N/A</v>
      </c>
      <c r="S246" s="108" t="e">
        <f>IF(K246&gt;1,VLOOKUP(D246,'PMS100 (2)'!B:AA,26,FALSE),"")</f>
        <v>#N/A</v>
      </c>
      <c r="T246" s="108" t="e">
        <f>IF(L246&gt;1,VLOOKUP(D246,'PMS100 (2)'!B:AC,28,FALSE),"")</f>
        <v>#N/A</v>
      </c>
      <c r="U246" s="108" t="e">
        <f>IF(M246&gt;1,VLOOKUP(D246,'PMS100 (2)'!B:AE,30,FALSE),"")</f>
        <v>#N/A</v>
      </c>
    </row>
    <row r="247" spans="6:21" x14ac:dyDescent="0.25">
      <c r="F247" s="103" t="e">
        <f>VLOOKUP(D247,'PMS100 (2)'!B:S,18,0)</f>
        <v>#N/A</v>
      </c>
      <c r="G247" s="103" t="e">
        <f>VLOOKUP(D247,'PMS100 (2)'!B:U,20,0)</f>
        <v>#N/A</v>
      </c>
      <c r="H247" s="103" t="e">
        <f>VLOOKUP(D247,'PMS100 (2)'!B:W,22,0)</f>
        <v>#N/A</v>
      </c>
      <c r="I247" s="103" t="e">
        <f>VLOOKUP(D247,'PMS100 (2)'!B:Y,24,0)</f>
        <v>#N/A</v>
      </c>
      <c r="J247" s="103" t="e">
        <f>VLOOKUP(D247,'PMS100 (2)'!B:Z,25,0)</f>
        <v>#N/A</v>
      </c>
      <c r="K247" s="103" t="e">
        <f>VLOOKUP(D247,'PMS100 (2)'!B:AB,27,0)</f>
        <v>#N/A</v>
      </c>
      <c r="L247" s="103" t="e">
        <f>VLOOKUP(D247,'PMS100 (2)'!B:AD,29,0)</f>
        <v>#N/A</v>
      </c>
      <c r="M247" s="103" t="e">
        <f>VLOOKUP(D247,'PMS100 (2)'!B:AF,31,0)</f>
        <v>#N/A</v>
      </c>
      <c r="N247" s="108" t="e">
        <f>IF(F247&gt;1,VLOOKUP(D247,'PMS100 (2)'!B:R,17,FALSE),"")</f>
        <v>#N/A</v>
      </c>
      <c r="O247" s="108" t="e">
        <f>IF(G247&gt;1,VLOOKUP(D247,'PMS100 (2)'!B:T,19,FALSE),"")</f>
        <v>#N/A</v>
      </c>
      <c r="P247" s="108" t="e">
        <f>IF(H247&gt;1,VLOOKUP(D247,'PMS100 (2)'!B:V,21,FALSE),"")</f>
        <v>#N/A</v>
      </c>
      <c r="Q247" s="108" t="e">
        <f>IF(I247&gt;1,VLOOKUP(D247,'PMS100 (2)'!B:X,23,FALSE),"")</f>
        <v>#N/A</v>
      </c>
      <c r="R247" s="108" t="e">
        <f>IF(J247&gt;1,VLOOKUP(D247,'PMS100 (2)'!B:Z,25,FALSE),"/")</f>
        <v>#N/A</v>
      </c>
      <c r="S247" s="108" t="e">
        <f>IF(K247&gt;1,VLOOKUP(D247,'PMS100 (2)'!B:AA,26,FALSE),"")</f>
        <v>#N/A</v>
      </c>
      <c r="T247" s="108" t="e">
        <f>IF(L247&gt;1,VLOOKUP(D247,'PMS100 (2)'!B:AC,28,FALSE),"")</f>
        <v>#N/A</v>
      </c>
      <c r="U247" s="108" t="e">
        <f>IF(M247&gt;1,VLOOKUP(D247,'PMS100 (2)'!B:AE,30,FALSE),"")</f>
        <v>#N/A</v>
      </c>
    </row>
    <row r="248" spans="6:21" x14ac:dyDescent="0.25">
      <c r="F248" s="103" t="e">
        <f>VLOOKUP(D248,'PMS100 (2)'!B:S,18,0)</f>
        <v>#N/A</v>
      </c>
      <c r="G248" s="103" t="e">
        <f>VLOOKUP(D248,'PMS100 (2)'!B:U,20,0)</f>
        <v>#N/A</v>
      </c>
      <c r="H248" s="103" t="e">
        <f>VLOOKUP(D248,'PMS100 (2)'!B:W,22,0)</f>
        <v>#N/A</v>
      </c>
      <c r="I248" s="103" t="e">
        <f>VLOOKUP(D248,'PMS100 (2)'!B:Y,24,0)</f>
        <v>#N/A</v>
      </c>
      <c r="J248" s="103" t="e">
        <f>VLOOKUP(D248,'PMS100 (2)'!B:Z,25,0)</f>
        <v>#N/A</v>
      </c>
      <c r="K248" s="103" t="e">
        <f>VLOOKUP(D248,'PMS100 (2)'!B:AB,27,0)</f>
        <v>#N/A</v>
      </c>
      <c r="L248" s="103" t="e">
        <f>VLOOKUP(D248,'PMS100 (2)'!B:AD,29,0)</f>
        <v>#N/A</v>
      </c>
      <c r="M248" s="103" t="e">
        <f>VLOOKUP(D248,'PMS100 (2)'!B:AF,31,0)</f>
        <v>#N/A</v>
      </c>
      <c r="N248" s="108" t="e">
        <f>IF(F248&gt;1,VLOOKUP(D248,'PMS100 (2)'!B:R,17,FALSE),"")</f>
        <v>#N/A</v>
      </c>
      <c r="O248" s="108" t="e">
        <f>IF(G248&gt;1,VLOOKUP(D248,'PMS100 (2)'!B:T,19,FALSE),"")</f>
        <v>#N/A</v>
      </c>
      <c r="P248" s="108" t="e">
        <f>IF(H248&gt;1,VLOOKUP(D248,'PMS100 (2)'!B:V,21,FALSE),"")</f>
        <v>#N/A</v>
      </c>
      <c r="Q248" s="108" t="e">
        <f>IF(I248&gt;1,VLOOKUP(D248,'PMS100 (2)'!B:X,23,FALSE),"")</f>
        <v>#N/A</v>
      </c>
      <c r="R248" s="108" t="e">
        <f>IF(J248&gt;1,VLOOKUP(D248,'PMS100 (2)'!B:Z,25,FALSE),"/")</f>
        <v>#N/A</v>
      </c>
      <c r="S248" s="108" t="e">
        <f>IF(K248&gt;1,VLOOKUP(D248,'PMS100 (2)'!B:AA,26,FALSE),"")</f>
        <v>#N/A</v>
      </c>
      <c r="T248" s="108" t="e">
        <f>IF(L248&gt;1,VLOOKUP(D248,'PMS100 (2)'!B:AC,28,FALSE),"")</f>
        <v>#N/A</v>
      </c>
      <c r="U248" s="108" t="e">
        <f>IF(M248&gt;1,VLOOKUP(D248,'PMS100 (2)'!B:AE,30,FALSE),"")</f>
        <v>#N/A</v>
      </c>
    </row>
    <row r="249" spans="6:21" x14ac:dyDescent="0.25">
      <c r="F249" s="103" t="e">
        <f>VLOOKUP(D249,'PMS100 (2)'!B:S,18,0)</f>
        <v>#N/A</v>
      </c>
      <c r="G249" s="103" t="e">
        <f>VLOOKUP(D249,'PMS100 (2)'!B:U,20,0)</f>
        <v>#N/A</v>
      </c>
      <c r="H249" s="103" t="e">
        <f>VLOOKUP(D249,'PMS100 (2)'!B:W,22,0)</f>
        <v>#N/A</v>
      </c>
      <c r="I249" s="103" t="e">
        <f>VLOOKUP(D249,'PMS100 (2)'!B:Y,24,0)</f>
        <v>#N/A</v>
      </c>
      <c r="J249" s="103" t="e">
        <f>VLOOKUP(D249,'PMS100 (2)'!B:Z,25,0)</f>
        <v>#N/A</v>
      </c>
      <c r="K249" s="103" t="e">
        <f>VLOOKUP(D249,'PMS100 (2)'!B:AB,27,0)</f>
        <v>#N/A</v>
      </c>
      <c r="L249" s="103" t="e">
        <f>VLOOKUP(D249,'PMS100 (2)'!B:AD,29,0)</f>
        <v>#N/A</v>
      </c>
      <c r="M249" s="103" t="e">
        <f>VLOOKUP(D249,'PMS100 (2)'!B:AF,31,0)</f>
        <v>#N/A</v>
      </c>
      <c r="N249" s="108" t="e">
        <f>IF(F249&gt;1,VLOOKUP(D249,'PMS100 (2)'!B:R,17,FALSE),"")</f>
        <v>#N/A</v>
      </c>
      <c r="O249" s="108" t="e">
        <f>IF(G249&gt;1,VLOOKUP(D249,'PMS100 (2)'!B:T,19,FALSE),"")</f>
        <v>#N/A</v>
      </c>
      <c r="P249" s="108" t="e">
        <f>IF(H249&gt;1,VLOOKUP(D249,'PMS100 (2)'!B:V,21,FALSE),"")</f>
        <v>#N/A</v>
      </c>
      <c r="Q249" s="108" t="e">
        <f>IF(I249&gt;1,VLOOKUP(D249,'PMS100 (2)'!B:X,23,FALSE),"")</f>
        <v>#N/A</v>
      </c>
      <c r="R249" s="108" t="e">
        <f>IF(J249&gt;1,VLOOKUP(D249,'PMS100 (2)'!B:Z,25,FALSE),"/")</f>
        <v>#N/A</v>
      </c>
      <c r="S249" s="108" t="e">
        <f>IF(K249&gt;1,VLOOKUP(D249,'PMS100 (2)'!B:AA,26,FALSE),"")</f>
        <v>#N/A</v>
      </c>
      <c r="T249" s="108" t="e">
        <f>IF(L249&gt;1,VLOOKUP(D249,'PMS100 (2)'!B:AC,28,FALSE),"")</f>
        <v>#N/A</v>
      </c>
      <c r="U249" s="108" t="e">
        <f>IF(M249&gt;1,VLOOKUP(D249,'PMS100 (2)'!B:AE,30,FALSE),"")</f>
        <v>#N/A</v>
      </c>
    </row>
    <row r="250" spans="6:21" x14ac:dyDescent="0.25">
      <c r="F250" s="103" t="e">
        <f>VLOOKUP(D250,'PMS100 (2)'!B:S,18,0)</f>
        <v>#N/A</v>
      </c>
      <c r="G250" s="103" t="e">
        <f>VLOOKUP(D250,'PMS100 (2)'!B:U,20,0)</f>
        <v>#N/A</v>
      </c>
      <c r="H250" s="103" t="e">
        <f>VLOOKUP(D250,'PMS100 (2)'!B:W,22,0)</f>
        <v>#N/A</v>
      </c>
      <c r="I250" s="103" t="e">
        <f>VLOOKUP(D250,'PMS100 (2)'!B:Y,24,0)</f>
        <v>#N/A</v>
      </c>
      <c r="J250" s="103" t="e">
        <f>VLOOKUP(D250,'PMS100 (2)'!B:Z,25,0)</f>
        <v>#N/A</v>
      </c>
      <c r="K250" s="103" t="e">
        <f>VLOOKUP(D250,'PMS100 (2)'!B:AB,27,0)</f>
        <v>#N/A</v>
      </c>
      <c r="L250" s="103" t="e">
        <f>VLOOKUP(D250,'PMS100 (2)'!B:AD,29,0)</f>
        <v>#N/A</v>
      </c>
      <c r="M250" s="103" t="e">
        <f>VLOOKUP(D250,'PMS100 (2)'!B:AF,31,0)</f>
        <v>#N/A</v>
      </c>
      <c r="N250" s="108" t="e">
        <f>IF(F250&gt;1,VLOOKUP(D250,'PMS100 (2)'!B:R,17,FALSE),"")</f>
        <v>#N/A</v>
      </c>
      <c r="O250" s="108" t="e">
        <f>IF(G250&gt;1,VLOOKUP(D250,'PMS100 (2)'!B:T,19,FALSE),"")</f>
        <v>#N/A</v>
      </c>
      <c r="P250" s="108" t="e">
        <f>IF(H250&gt;1,VLOOKUP(D250,'PMS100 (2)'!B:V,21,FALSE),"")</f>
        <v>#N/A</v>
      </c>
      <c r="Q250" s="108" t="e">
        <f>IF(I250&gt;1,VLOOKUP(D250,'PMS100 (2)'!B:X,23,FALSE),"")</f>
        <v>#N/A</v>
      </c>
      <c r="R250" s="108" t="e">
        <f>IF(J250&gt;1,VLOOKUP(D250,'PMS100 (2)'!B:Z,25,FALSE),"/")</f>
        <v>#N/A</v>
      </c>
      <c r="S250" s="108" t="e">
        <f>IF(K250&gt;1,VLOOKUP(D250,'PMS100 (2)'!B:AA,26,FALSE),"")</f>
        <v>#N/A</v>
      </c>
      <c r="T250" s="108" t="e">
        <f>IF(L250&gt;1,VLOOKUP(D250,'PMS100 (2)'!B:AC,28,FALSE),"")</f>
        <v>#N/A</v>
      </c>
      <c r="U250" s="108" t="e">
        <f>IF(M250&gt;1,VLOOKUP(D250,'PMS100 (2)'!B:AE,30,FALSE),"")</f>
        <v>#N/A</v>
      </c>
    </row>
    <row r="251" spans="6:21" x14ac:dyDescent="0.25">
      <c r="F251" s="103" t="e">
        <f>VLOOKUP(D251,'PMS100 (2)'!B:S,18,0)</f>
        <v>#N/A</v>
      </c>
      <c r="G251" s="103" t="e">
        <f>VLOOKUP(D251,'PMS100 (2)'!B:U,20,0)</f>
        <v>#N/A</v>
      </c>
      <c r="H251" s="103" t="e">
        <f>VLOOKUP(D251,'PMS100 (2)'!B:W,22,0)</f>
        <v>#N/A</v>
      </c>
      <c r="I251" s="103" t="e">
        <f>VLOOKUP(D251,'PMS100 (2)'!B:Y,24,0)</f>
        <v>#N/A</v>
      </c>
      <c r="J251" s="103" t="e">
        <f>VLOOKUP(D251,'PMS100 (2)'!B:Z,25,0)</f>
        <v>#N/A</v>
      </c>
      <c r="K251" s="103" t="e">
        <f>VLOOKUP(D251,'PMS100 (2)'!B:AB,27,0)</f>
        <v>#N/A</v>
      </c>
      <c r="L251" s="103" t="e">
        <f>VLOOKUP(D251,'PMS100 (2)'!B:AD,29,0)</f>
        <v>#N/A</v>
      </c>
      <c r="M251" s="103" t="e">
        <f>VLOOKUP(D251,'PMS100 (2)'!B:AF,31,0)</f>
        <v>#N/A</v>
      </c>
      <c r="N251" s="108" t="e">
        <f>IF(F251&gt;1,VLOOKUP(D251,'PMS100 (2)'!B:R,17,FALSE),"")</f>
        <v>#N/A</v>
      </c>
      <c r="O251" s="108" t="e">
        <f>IF(G251&gt;1,VLOOKUP(D251,'PMS100 (2)'!B:T,19,FALSE),"")</f>
        <v>#N/A</v>
      </c>
      <c r="P251" s="108" t="e">
        <f>IF(H251&gt;1,VLOOKUP(D251,'PMS100 (2)'!B:V,21,FALSE),"")</f>
        <v>#N/A</v>
      </c>
      <c r="Q251" s="108" t="e">
        <f>IF(I251&gt;1,VLOOKUP(D251,'PMS100 (2)'!B:X,23,FALSE),"")</f>
        <v>#N/A</v>
      </c>
      <c r="R251" s="108" t="e">
        <f>IF(J251&gt;1,VLOOKUP(D251,'PMS100 (2)'!B:Z,25,FALSE),"/")</f>
        <v>#N/A</v>
      </c>
      <c r="S251" s="108" t="e">
        <f>IF(K251&gt;1,VLOOKUP(D251,'PMS100 (2)'!B:AA,26,FALSE),"")</f>
        <v>#N/A</v>
      </c>
      <c r="T251" s="108" t="e">
        <f>IF(L251&gt;1,VLOOKUP(D251,'PMS100 (2)'!B:AC,28,FALSE),"")</f>
        <v>#N/A</v>
      </c>
      <c r="U251" s="108" t="e">
        <f>IF(M251&gt;1,VLOOKUP(D251,'PMS100 (2)'!B:AE,30,FALSE),"")</f>
        <v>#N/A</v>
      </c>
    </row>
    <row r="252" spans="6:21" x14ac:dyDescent="0.25">
      <c r="F252" s="103" t="e">
        <f>VLOOKUP(D252,'PMS100 (2)'!B:S,18,0)</f>
        <v>#N/A</v>
      </c>
      <c r="G252" s="103" t="e">
        <f>VLOOKUP(D252,'PMS100 (2)'!B:U,20,0)</f>
        <v>#N/A</v>
      </c>
      <c r="H252" s="103" t="e">
        <f>VLOOKUP(D252,'PMS100 (2)'!B:W,22,0)</f>
        <v>#N/A</v>
      </c>
      <c r="I252" s="103" t="e">
        <f>VLOOKUP(D252,'PMS100 (2)'!B:Y,24,0)</f>
        <v>#N/A</v>
      </c>
      <c r="J252" s="103" t="e">
        <f>VLOOKUP(D252,'PMS100 (2)'!B:Z,25,0)</f>
        <v>#N/A</v>
      </c>
      <c r="K252" s="103" t="e">
        <f>VLOOKUP(D252,'PMS100 (2)'!B:AB,27,0)</f>
        <v>#N/A</v>
      </c>
      <c r="L252" s="103" t="e">
        <f>VLOOKUP(D252,'PMS100 (2)'!B:AD,29,0)</f>
        <v>#N/A</v>
      </c>
      <c r="M252" s="103" t="e">
        <f>VLOOKUP(D252,'PMS100 (2)'!B:AF,31,0)</f>
        <v>#N/A</v>
      </c>
      <c r="N252" s="108" t="e">
        <f>IF(F252&gt;1,VLOOKUP(D252,'PMS100 (2)'!B:R,17,FALSE),"")</f>
        <v>#N/A</v>
      </c>
      <c r="O252" s="108" t="e">
        <f>IF(G252&gt;1,VLOOKUP(D252,'PMS100 (2)'!B:T,19,FALSE),"")</f>
        <v>#N/A</v>
      </c>
      <c r="P252" s="108" t="e">
        <f>IF(H252&gt;1,VLOOKUP(D252,'PMS100 (2)'!B:V,21,FALSE),"")</f>
        <v>#N/A</v>
      </c>
      <c r="Q252" s="108" t="e">
        <f>IF(I252&gt;1,VLOOKUP(D252,'PMS100 (2)'!B:X,23,FALSE),"")</f>
        <v>#N/A</v>
      </c>
      <c r="R252" s="108" t="e">
        <f>IF(J252&gt;1,VLOOKUP(D252,'PMS100 (2)'!B:Z,25,FALSE),"/")</f>
        <v>#N/A</v>
      </c>
      <c r="S252" s="108" t="e">
        <f>IF(K252&gt;1,VLOOKUP(D252,'PMS100 (2)'!B:AA,26,FALSE),"")</f>
        <v>#N/A</v>
      </c>
      <c r="T252" s="108" t="e">
        <f>IF(L252&gt;1,VLOOKUP(D252,'PMS100 (2)'!B:AC,28,FALSE),"")</f>
        <v>#N/A</v>
      </c>
      <c r="U252" s="108" t="e">
        <f>IF(M252&gt;1,VLOOKUP(D252,'PMS100 (2)'!B:AE,30,FALSE),"")</f>
        <v>#N/A</v>
      </c>
    </row>
    <row r="253" spans="6:21" x14ac:dyDescent="0.25">
      <c r="F253" s="103" t="e">
        <f>VLOOKUP(D253,'PMS100 (2)'!B:S,18,0)</f>
        <v>#N/A</v>
      </c>
      <c r="G253" s="103" t="e">
        <f>VLOOKUP(D253,'PMS100 (2)'!B:U,20,0)</f>
        <v>#N/A</v>
      </c>
      <c r="H253" s="103" t="e">
        <f>VLOOKUP(D253,'PMS100 (2)'!B:W,22,0)</f>
        <v>#N/A</v>
      </c>
      <c r="I253" s="103" t="e">
        <f>VLOOKUP(D253,'PMS100 (2)'!B:Y,24,0)</f>
        <v>#N/A</v>
      </c>
      <c r="J253" s="103" t="e">
        <f>VLOOKUP(D253,'PMS100 (2)'!B:Z,25,0)</f>
        <v>#N/A</v>
      </c>
      <c r="K253" s="103" t="e">
        <f>VLOOKUP(D253,'PMS100 (2)'!B:AB,27,0)</f>
        <v>#N/A</v>
      </c>
      <c r="L253" s="103" t="e">
        <f>VLOOKUP(D253,'PMS100 (2)'!B:AD,29,0)</f>
        <v>#N/A</v>
      </c>
      <c r="M253" s="103" t="e">
        <f>VLOOKUP(D253,'PMS100 (2)'!B:AF,31,0)</f>
        <v>#N/A</v>
      </c>
      <c r="N253" s="108" t="e">
        <f>IF(F253&gt;1,VLOOKUP(D253,'PMS100 (2)'!B:R,17,FALSE),"")</f>
        <v>#N/A</v>
      </c>
      <c r="O253" s="108" t="e">
        <f>IF(G253&gt;1,VLOOKUP(D253,'PMS100 (2)'!B:T,19,FALSE),"")</f>
        <v>#N/A</v>
      </c>
      <c r="P253" s="108" t="e">
        <f>IF(H253&gt;1,VLOOKUP(D253,'PMS100 (2)'!B:V,21,FALSE),"")</f>
        <v>#N/A</v>
      </c>
      <c r="Q253" s="108" t="e">
        <f>IF(I253&gt;1,VLOOKUP(D253,'PMS100 (2)'!B:X,23,FALSE),"")</f>
        <v>#N/A</v>
      </c>
      <c r="R253" s="108" t="e">
        <f>IF(J253&gt;1,VLOOKUP(D253,'PMS100 (2)'!B:Z,25,FALSE),"/")</f>
        <v>#N/A</v>
      </c>
      <c r="S253" s="108" t="e">
        <f>IF(K253&gt;1,VLOOKUP(D253,'PMS100 (2)'!B:AA,26,FALSE),"")</f>
        <v>#N/A</v>
      </c>
      <c r="T253" s="108" t="e">
        <f>IF(L253&gt;1,VLOOKUP(D253,'PMS100 (2)'!B:AC,28,FALSE),"")</f>
        <v>#N/A</v>
      </c>
      <c r="U253" s="108" t="e">
        <f>IF(M253&gt;1,VLOOKUP(D253,'PMS100 (2)'!B:AE,30,FALSE),"")</f>
        <v>#N/A</v>
      </c>
    </row>
    <row r="254" spans="6:21" x14ac:dyDescent="0.25">
      <c r="F254" s="103" t="e">
        <f>VLOOKUP(D254,'PMS100 (2)'!B:S,18,0)</f>
        <v>#N/A</v>
      </c>
      <c r="G254" s="103" t="e">
        <f>VLOOKUP(D254,'PMS100 (2)'!B:U,20,0)</f>
        <v>#N/A</v>
      </c>
      <c r="H254" s="103" t="e">
        <f>VLOOKUP(D254,'PMS100 (2)'!B:W,22,0)</f>
        <v>#N/A</v>
      </c>
      <c r="I254" s="103" t="e">
        <f>VLOOKUP(D254,'PMS100 (2)'!B:Y,24,0)</f>
        <v>#N/A</v>
      </c>
      <c r="J254" s="103" t="e">
        <f>VLOOKUP(D254,'PMS100 (2)'!B:Z,25,0)</f>
        <v>#N/A</v>
      </c>
      <c r="K254" s="103" t="e">
        <f>VLOOKUP(D254,'PMS100 (2)'!B:AB,27,0)</f>
        <v>#N/A</v>
      </c>
      <c r="L254" s="103" t="e">
        <f>VLOOKUP(D254,'PMS100 (2)'!B:AD,29,0)</f>
        <v>#N/A</v>
      </c>
      <c r="M254" s="103" t="e">
        <f>VLOOKUP(D254,'PMS100 (2)'!B:AF,31,0)</f>
        <v>#N/A</v>
      </c>
      <c r="N254" s="108" t="e">
        <f>IF(F254&gt;1,VLOOKUP(D254,'PMS100 (2)'!B:R,17,FALSE),"")</f>
        <v>#N/A</v>
      </c>
      <c r="O254" s="108" t="e">
        <f>IF(G254&gt;1,VLOOKUP(D254,'PMS100 (2)'!B:T,19,FALSE),"")</f>
        <v>#N/A</v>
      </c>
      <c r="P254" s="108" t="e">
        <f>IF(H254&gt;1,VLOOKUP(D254,'PMS100 (2)'!B:V,21,FALSE),"")</f>
        <v>#N/A</v>
      </c>
      <c r="Q254" s="108" t="e">
        <f>IF(I254&gt;1,VLOOKUP(D254,'PMS100 (2)'!B:X,23,FALSE),"")</f>
        <v>#N/A</v>
      </c>
      <c r="R254" s="108" t="e">
        <f>IF(J254&gt;1,VLOOKUP(D254,'PMS100 (2)'!B:Z,25,FALSE),"/")</f>
        <v>#N/A</v>
      </c>
      <c r="S254" s="108" t="e">
        <f>IF(K254&gt;1,VLOOKUP(D254,'PMS100 (2)'!B:AA,26,FALSE),"")</f>
        <v>#N/A</v>
      </c>
      <c r="T254" s="108" t="e">
        <f>IF(L254&gt;1,VLOOKUP(D254,'PMS100 (2)'!B:AC,28,FALSE),"")</f>
        <v>#N/A</v>
      </c>
      <c r="U254" s="108" t="e">
        <f>IF(M254&gt;1,VLOOKUP(D254,'PMS100 (2)'!B:AE,30,FALSE),"")</f>
        <v>#N/A</v>
      </c>
    </row>
    <row r="255" spans="6:21" x14ac:dyDescent="0.25">
      <c r="F255" s="103" t="e">
        <f>VLOOKUP(D255,'PMS100 (2)'!B:S,18,0)</f>
        <v>#N/A</v>
      </c>
      <c r="G255" s="103" t="e">
        <f>VLOOKUP(D255,'PMS100 (2)'!B:U,20,0)</f>
        <v>#N/A</v>
      </c>
      <c r="H255" s="103" t="e">
        <f>VLOOKUP(D255,'PMS100 (2)'!B:W,22,0)</f>
        <v>#N/A</v>
      </c>
      <c r="I255" s="103" t="e">
        <f>VLOOKUP(D255,'PMS100 (2)'!B:Y,24,0)</f>
        <v>#N/A</v>
      </c>
      <c r="J255" s="103" t="e">
        <f>VLOOKUP(D255,'PMS100 (2)'!B:Z,25,0)</f>
        <v>#N/A</v>
      </c>
      <c r="K255" s="103" t="e">
        <f>VLOOKUP(D255,'PMS100 (2)'!B:AB,27,0)</f>
        <v>#N/A</v>
      </c>
      <c r="L255" s="103" t="e">
        <f>VLOOKUP(D255,'PMS100 (2)'!B:AD,29,0)</f>
        <v>#N/A</v>
      </c>
      <c r="M255" s="103" t="e">
        <f>VLOOKUP(D255,'PMS100 (2)'!B:AF,31,0)</f>
        <v>#N/A</v>
      </c>
      <c r="N255" s="108" t="e">
        <f>IF(F255&gt;1,VLOOKUP(D255,'PMS100 (2)'!B:R,17,FALSE),"")</f>
        <v>#N/A</v>
      </c>
      <c r="O255" s="108" t="e">
        <f>IF(G255&gt;1,VLOOKUP(D255,'PMS100 (2)'!B:T,19,FALSE),"")</f>
        <v>#N/A</v>
      </c>
      <c r="P255" s="108" t="e">
        <f>IF(H255&gt;1,VLOOKUP(D255,'PMS100 (2)'!B:V,21,FALSE),"")</f>
        <v>#N/A</v>
      </c>
      <c r="Q255" s="108" t="e">
        <f>IF(I255&gt;1,VLOOKUP(D255,'PMS100 (2)'!B:X,23,FALSE),"")</f>
        <v>#N/A</v>
      </c>
      <c r="R255" s="108" t="e">
        <f>IF(J255&gt;1,VLOOKUP(D255,'PMS100 (2)'!B:Z,25,FALSE),"/")</f>
        <v>#N/A</v>
      </c>
      <c r="S255" s="108" t="e">
        <f>IF(K255&gt;1,VLOOKUP(D255,'PMS100 (2)'!B:AA,26,FALSE),"")</f>
        <v>#N/A</v>
      </c>
      <c r="T255" s="108" t="e">
        <f>IF(L255&gt;1,VLOOKUP(D255,'PMS100 (2)'!B:AC,28,FALSE),"")</f>
        <v>#N/A</v>
      </c>
      <c r="U255" s="108" t="e">
        <f>IF(M255&gt;1,VLOOKUP(D255,'PMS100 (2)'!B:AE,30,FALSE),"")</f>
        <v>#N/A</v>
      </c>
    </row>
    <row r="256" spans="6:21" x14ac:dyDescent="0.25">
      <c r="F256" s="103" t="e">
        <f>VLOOKUP(D256,'PMS100 (2)'!B:S,18,0)</f>
        <v>#N/A</v>
      </c>
      <c r="G256" s="103" t="e">
        <f>VLOOKUP(D256,'PMS100 (2)'!B:U,20,0)</f>
        <v>#N/A</v>
      </c>
      <c r="H256" s="103" t="e">
        <f>VLOOKUP(D256,'PMS100 (2)'!B:W,22,0)</f>
        <v>#N/A</v>
      </c>
      <c r="I256" s="103" t="e">
        <f>VLOOKUP(D256,'PMS100 (2)'!B:Y,24,0)</f>
        <v>#N/A</v>
      </c>
      <c r="J256" s="103" t="e">
        <f>VLOOKUP(D256,'PMS100 (2)'!B:Z,25,0)</f>
        <v>#N/A</v>
      </c>
      <c r="K256" s="103" t="e">
        <f>VLOOKUP(D256,'PMS100 (2)'!B:AB,27,0)</f>
        <v>#N/A</v>
      </c>
      <c r="L256" s="103" t="e">
        <f>VLOOKUP(D256,'PMS100 (2)'!B:AD,29,0)</f>
        <v>#N/A</v>
      </c>
      <c r="M256" s="103" t="e">
        <f>VLOOKUP(D256,'PMS100 (2)'!B:AF,31,0)</f>
        <v>#N/A</v>
      </c>
      <c r="N256" s="108" t="e">
        <f>IF(F256&gt;1,VLOOKUP(D256,'PMS100 (2)'!B:R,17,FALSE),"")</f>
        <v>#N/A</v>
      </c>
      <c r="O256" s="108" t="e">
        <f>IF(G256&gt;1,VLOOKUP(D256,'PMS100 (2)'!B:T,19,FALSE),"")</f>
        <v>#N/A</v>
      </c>
      <c r="P256" s="108" t="e">
        <f>IF(H256&gt;1,VLOOKUP(D256,'PMS100 (2)'!B:V,21,FALSE),"")</f>
        <v>#N/A</v>
      </c>
      <c r="Q256" s="108" t="e">
        <f>IF(I256&gt;1,VLOOKUP(D256,'PMS100 (2)'!B:X,23,FALSE),"")</f>
        <v>#N/A</v>
      </c>
      <c r="R256" s="108" t="e">
        <f>IF(J256&gt;1,VLOOKUP(D256,'PMS100 (2)'!B:Z,25,FALSE),"/")</f>
        <v>#N/A</v>
      </c>
      <c r="S256" s="108" t="e">
        <f>IF(K256&gt;1,VLOOKUP(D256,'PMS100 (2)'!B:AA,26,FALSE),"")</f>
        <v>#N/A</v>
      </c>
      <c r="T256" s="108" t="e">
        <f>IF(L256&gt;1,VLOOKUP(D256,'PMS100 (2)'!B:AC,28,FALSE),"")</f>
        <v>#N/A</v>
      </c>
      <c r="U256" s="108" t="e">
        <f>IF(M256&gt;1,VLOOKUP(D256,'PMS100 (2)'!B:AE,30,FALSE),"")</f>
        <v>#N/A</v>
      </c>
    </row>
    <row r="257" spans="6:21" x14ac:dyDescent="0.25">
      <c r="F257" s="103" t="e">
        <f>VLOOKUP(D257,'PMS100 (2)'!B:S,18,0)</f>
        <v>#N/A</v>
      </c>
      <c r="G257" s="103" t="e">
        <f>VLOOKUP(D257,'PMS100 (2)'!B:U,20,0)</f>
        <v>#N/A</v>
      </c>
      <c r="H257" s="103" t="e">
        <f>VLOOKUP(D257,'PMS100 (2)'!B:W,22,0)</f>
        <v>#N/A</v>
      </c>
      <c r="I257" s="103" t="e">
        <f>VLOOKUP(D257,'PMS100 (2)'!B:Y,24,0)</f>
        <v>#N/A</v>
      </c>
      <c r="J257" s="103" t="e">
        <f>VLOOKUP(D257,'PMS100 (2)'!B:Z,25,0)</f>
        <v>#N/A</v>
      </c>
      <c r="K257" s="103" t="e">
        <f>VLOOKUP(D257,'PMS100 (2)'!B:AB,27,0)</f>
        <v>#N/A</v>
      </c>
      <c r="L257" s="103" t="e">
        <f>VLOOKUP(D257,'PMS100 (2)'!B:AD,29,0)</f>
        <v>#N/A</v>
      </c>
      <c r="M257" s="103" t="e">
        <f>VLOOKUP(D257,'PMS100 (2)'!B:AF,31,0)</f>
        <v>#N/A</v>
      </c>
      <c r="N257" s="108" t="e">
        <f>IF(F257&gt;1,VLOOKUP(D257,'PMS100 (2)'!B:R,17,FALSE),"")</f>
        <v>#N/A</v>
      </c>
      <c r="O257" s="108" t="e">
        <f>IF(G257&gt;1,VLOOKUP(D257,'PMS100 (2)'!B:T,19,FALSE),"")</f>
        <v>#N/A</v>
      </c>
      <c r="P257" s="108" t="e">
        <f>IF(H257&gt;1,VLOOKUP(D257,'PMS100 (2)'!B:V,21,FALSE),"")</f>
        <v>#N/A</v>
      </c>
      <c r="Q257" s="108" t="e">
        <f>IF(I257&gt;1,VLOOKUP(D257,'PMS100 (2)'!B:X,23,FALSE),"")</f>
        <v>#N/A</v>
      </c>
      <c r="R257" s="108" t="e">
        <f>IF(J257&gt;1,VLOOKUP(D257,'PMS100 (2)'!B:Z,25,FALSE),"/")</f>
        <v>#N/A</v>
      </c>
      <c r="S257" s="108" t="e">
        <f>IF(K257&gt;1,VLOOKUP(D257,'PMS100 (2)'!B:AA,26,FALSE),"")</f>
        <v>#N/A</v>
      </c>
      <c r="T257" s="108" t="e">
        <f>IF(L257&gt;1,VLOOKUP(D257,'PMS100 (2)'!B:AC,28,FALSE),"")</f>
        <v>#N/A</v>
      </c>
      <c r="U257" s="108" t="e">
        <f>IF(M257&gt;1,VLOOKUP(D257,'PMS100 (2)'!B:AE,30,FALSE),"")</f>
        <v>#N/A</v>
      </c>
    </row>
    <row r="258" spans="6:21" x14ac:dyDescent="0.25">
      <c r="F258" s="103" t="e">
        <f>VLOOKUP(D258,'PMS100 (2)'!B:S,18,0)</f>
        <v>#N/A</v>
      </c>
      <c r="G258" s="103" t="e">
        <f>VLOOKUP(D258,'PMS100 (2)'!B:U,20,0)</f>
        <v>#N/A</v>
      </c>
      <c r="H258" s="103" t="e">
        <f>VLOOKUP(D258,'PMS100 (2)'!B:W,22,0)</f>
        <v>#N/A</v>
      </c>
      <c r="I258" s="103" t="e">
        <f>VLOOKUP(D258,'PMS100 (2)'!B:Y,24,0)</f>
        <v>#N/A</v>
      </c>
      <c r="J258" s="103" t="e">
        <f>VLOOKUP(D258,'PMS100 (2)'!B:Z,25,0)</f>
        <v>#N/A</v>
      </c>
      <c r="K258" s="103" t="e">
        <f>VLOOKUP(D258,'PMS100 (2)'!B:AB,27,0)</f>
        <v>#N/A</v>
      </c>
      <c r="L258" s="103" t="e">
        <f>VLOOKUP(D258,'PMS100 (2)'!B:AD,29,0)</f>
        <v>#N/A</v>
      </c>
      <c r="M258" s="103" t="e">
        <f>VLOOKUP(D258,'PMS100 (2)'!B:AF,31,0)</f>
        <v>#N/A</v>
      </c>
      <c r="N258" s="108" t="e">
        <f>IF(F258&gt;1,VLOOKUP(D258,'PMS100 (2)'!B:R,17,FALSE),"")</f>
        <v>#N/A</v>
      </c>
      <c r="O258" s="108" t="e">
        <f>IF(G258&gt;1,VLOOKUP(D258,'PMS100 (2)'!B:T,19,FALSE),"")</f>
        <v>#N/A</v>
      </c>
      <c r="P258" s="108" t="e">
        <f>IF(H258&gt;1,VLOOKUP(D258,'PMS100 (2)'!B:V,21,FALSE),"")</f>
        <v>#N/A</v>
      </c>
      <c r="Q258" s="108" t="e">
        <f>IF(I258&gt;1,VLOOKUP(D258,'PMS100 (2)'!B:X,23,FALSE),"")</f>
        <v>#N/A</v>
      </c>
      <c r="R258" s="108" t="e">
        <f>IF(J258&gt;1,VLOOKUP(D258,'PMS100 (2)'!B:Z,25,FALSE),"/")</f>
        <v>#N/A</v>
      </c>
      <c r="S258" s="108" t="e">
        <f>IF(K258&gt;1,VLOOKUP(D258,'PMS100 (2)'!B:AA,26,FALSE),"")</f>
        <v>#N/A</v>
      </c>
      <c r="T258" s="108" t="e">
        <f>IF(L258&gt;1,VLOOKUP(D258,'PMS100 (2)'!B:AC,28,FALSE),"")</f>
        <v>#N/A</v>
      </c>
      <c r="U258" s="108" t="e">
        <f>IF(M258&gt;1,VLOOKUP(D258,'PMS100 (2)'!B:AE,30,FALSE),"")</f>
        <v>#N/A</v>
      </c>
    </row>
    <row r="259" spans="6:21" x14ac:dyDescent="0.25">
      <c r="F259" s="103" t="e">
        <f>VLOOKUP(D259,'PMS100 (2)'!B:S,18,0)</f>
        <v>#N/A</v>
      </c>
      <c r="G259" s="103" t="e">
        <f>VLOOKUP(D259,'PMS100 (2)'!B:U,20,0)</f>
        <v>#N/A</v>
      </c>
      <c r="H259" s="103" t="e">
        <f>VLOOKUP(D259,'PMS100 (2)'!B:W,22,0)</f>
        <v>#N/A</v>
      </c>
      <c r="I259" s="103" t="e">
        <f>VLOOKUP(D259,'PMS100 (2)'!B:Y,24,0)</f>
        <v>#N/A</v>
      </c>
      <c r="J259" s="103" t="e">
        <f>VLOOKUP(D259,'PMS100 (2)'!B:Z,25,0)</f>
        <v>#N/A</v>
      </c>
      <c r="K259" s="103" t="e">
        <f>VLOOKUP(D259,'PMS100 (2)'!B:AB,27,0)</f>
        <v>#N/A</v>
      </c>
      <c r="L259" s="103" t="e">
        <f>VLOOKUP(D259,'PMS100 (2)'!B:AD,29,0)</f>
        <v>#N/A</v>
      </c>
      <c r="M259" s="103" t="e">
        <f>VLOOKUP(D259,'PMS100 (2)'!B:AF,31,0)</f>
        <v>#N/A</v>
      </c>
      <c r="N259" s="108" t="e">
        <f>IF(F259&gt;1,VLOOKUP(D259,'PMS100 (2)'!B:R,17,FALSE),"")</f>
        <v>#N/A</v>
      </c>
      <c r="O259" s="108" t="e">
        <f>IF(G259&gt;1,VLOOKUP(D259,'PMS100 (2)'!B:T,19,FALSE),"")</f>
        <v>#N/A</v>
      </c>
      <c r="P259" s="108" t="e">
        <f>IF(H259&gt;1,VLOOKUP(D259,'PMS100 (2)'!B:V,21,FALSE),"")</f>
        <v>#N/A</v>
      </c>
      <c r="Q259" s="108" t="e">
        <f>IF(I259&gt;1,VLOOKUP(D259,'PMS100 (2)'!B:X,23,FALSE),"")</f>
        <v>#N/A</v>
      </c>
      <c r="R259" s="108" t="e">
        <f>IF(J259&gt;1,VLOOKUP(D259,'PMS100 (2)'!B:Z,25,FALSE),"/")</f>
        <v>#N/A</v>
      </c>
      <c r="S259" s="108" t="e">
        <f>IF(K259&gt;1,VLOOKUP(D259,'PMS100 (2)'!B:AA,26,FALSE),"")</f>
        <v>#N/A</v>
      </c>
      <c r="T259" s="108" t="e">
        <f>IF(L259&gt;1,VLOOKUP(D259,'PMS100 (2)'!B:AC,28,FALSE),"")</f>
        <v>#N/A</v>
      </c>
      <c r="U259" s="108" t="e">
        <f>IF(M259&gt;1,VLOOKUP(D259,'PMS100 (2)'!B:AE,30,FALSE),"")</f>
        <v>#N/A</v>
      </c>
    </row>
    <row r="260" spans="6:21" x14ac:dyDescent="0.25">
      <c r="F260" s="103" t="e">
        <f>VLOOKUP(D260,'PMS100 (2)'!B:S,18,0)</f>
        <v>#N/A</v>
      </c>
      <c r="G260" s="103" t="e">
        <f>VLOOKUP(D260,'PMS100 (2)'!B:U,20,0)</f>
        <v>#N/A</v>
      </c>
      <c r="H260" s="103" t="e">
        <f>VLOOKUP(D260,'PMS100 (2)'!B:W,22,0)</f>
        <v>#N/A</v>
      </c>
      <c r="I260" s="103" t="e">
        <f>VLOOKUP(D260,'PMS100 (2)'!B:Y,24,0)</f>
        <v>#N/A</v>
      </c>
      <c r="J260" s="103" t="e">
        <f>VLOOKUP(D260,'PMS100 (2)'!B:Z,25,0)</f>
        <v>#N/A</v>
      </c>
      <c r="K260" s="103" t="e">
        <f>VLOOKUP(D260,'PMS100 (2)'!B:AB,27,0)</f>
        <v>#N/A</v>
      </c>
      <c r="L260" s="103" t="e">
        <f>VLOOKUP(D260,'PMS100 (2)'!B:AD,29,0)</f>
        <v>#N/A</v>
      </c>
      <c r="M260" s="103" t="e">
        <f>VLOOKUP(D260,'PMS100 (2)'!B:AF,31,0)</f>
        <v>#N/A</v>
      </c>
      <c r="N260" s="108" t="e">
        <f>IF(F260&gt;1,VLOOKUP(D260,'PMS100 (2)'!B:R,17,FALSE),"")</f>
        <v>#N/A</v>
      </c>
      <c r="O260" s="108" t="e">
        <f>IF(G260&gt;1,VLOOKUP(D260,'PMS100 (2)'!B:T,19,FALSE),"")</f>
        <v>#N/A</v>
      </c>
      <c r="P260" s="108" t="e">
        <f>IF(H260&gt;1,VLOOKUP(D260,'PMS100 (2)'!B:V,21,FALSE),"")</f>
        <v>#N/A</v>
      </c>
      <c r="Q260" s="108" t="e">
        <f>IF(I260&gt;1,VLOOKUP(D260,'PMS100 (2)'!B:X,23,FALSE),"")</f>
        <v>#N/A</v>
      </c>
      <c r="R260" s="108" t="e">
        <f>IF(J260&gt;1,VLOOKUP(D260,'PMS100 (2)'!B:Z,25,FALSE),"/")</f>
        <v>#N/A</v>
      </c>
      <c r="S260" s="108" t="e">
        <f>IF(K260&gt;1,VLOOKUP(D260,'PMS100 (2)'!B:AA,26,FALSE),"")</f>
        <v>#N/A</v>
      </c>
      <c r="T260" s="108" t="e">
        <f>IF(L260&gt;1,VLOOKUP(D260,'PMS100 (2)'!B:AC,28,FALSE),"")</f>
        <v>#N/A</v>
      </c>
      <c r="U260" s="108" t="e">
        <f>IF(M260&gt;1,VLOOKUP(D260,'PMS100 (2)'!B:AE,30,FALSE),"")</f>
        <v>#N/A</v>
      </c>
    </row>
    <row r="261" spans="6:21" x14ac:dyDescent="0.25">
      <c r="F261" s="103" t="e">
        <f>VLOOKUP(D261,'PMS100 (2)'!B:S,18,0)</f>
        <v>#N/A</v>
      </c>
      <c r="G261" s="103" t="e">
        <f>VLOOKUP(D261,'PMS100 (2)'!B:U,20,0)</f>
        <v>#N/A</v>
      </c>
      <c r="H261" s="103" t="e">
        <f>VLOOKUP(D261,'PMS100 (2)'!B:W,22,0)</f>
        <v>#N/A</v>
      </c>
      <c r="I261" s="103" t="e">
        <f>VLOOKUP(D261,'PMS100 (2)'!B:Y,24,0)</f>
        <v>#N/A</v>
      </c>
      <c r="J261" s="103" t="e">
        <f>VLOOKUP(D261,'PMS100 (2)'!B:Z,25,0)</f>
        <v>#N/A</v>
      </c>
      <c r="K261" s="103" t="e">
        <f>VLOOKUP(D261,'PMS100 (2)'!B:AB,27,0)</f>
        <v>#N/A</v>
      </c>
      <c r="L261" s="103" t="e">
        <f>VLOOKUP(D261,'PMS100 (2)'!B:AD,29,0)</f>
        <v>#N/A</v>
      </c>
      <c r="M261" s="103" t="e">
        <f>VLOOKUP(D261,'PMS100 (2)'!B:AF,31,0)</f>
        <v>#N/A</v>
      </c>
      <c r="N261" s="108" t="e">
        <f>IF(F261&gt;1,VLOOKUP(D261,'PMS100 (2)'!B:R,17,FALSE),"")</f>
        <v>#N/A</v>
      </c>
      <c r="O261" s="108" t="e">
        <f>IF(G261&gt;1,VLOOKUP(D261,'PMS100 (2)'!B:T,19,FALSE),"")</f>
        <v>#N/A</v>
      </c>
      <c r="P261" s="108" t="e">
        <f>IF(H261&gt;1,VLOOKUP(D261,'PMS100 (2)'!B:V,21,FALSE),"")</f>
        <v>#N/A</v>
      </c>
      <c r="Q261" s="108" t="e">
        <f>IF(I261&gt;1,VLOOKUP(D261,'PMS100 (2)'!B:X,23,FALSE),"")</f>
        <v>#N/A</v>
      </c>
      <c r="R261" s="108" t="e">
        <f>IF(J261&gt;1,VLOOKUP(D261,'PMS100 (2)'!B:Z,25,FALSE),"/")</f>
        <v>#N/A</v>
      </c>
      <c r="S261" s="108" t="e">
        <f>IF(K261&gt;1,VLOOKUP(D261,'PMS100 (2)'!B:AA,26,FALSE),"")</f>
        <v>#N/A</v>
      </c>
      <c r="T261" s="108" t="e">
        <f>IF(L261&gt;1,VLOOKUP(D261,'PMS100 (2)'!B:AC,28,FALSE),"")</f>
        <v>#N/A</v>
      </c>
      <c r="U261" s="108" t="e">
        <f>IF(M261&gt;1,VLOOKUP(D261,'PMS100 (2)'!B:AE,30,FALSE),"")</f>
        <v>#N/A</v>
      </c>
    </row>
    <row r="262" spans="6:21" x14ac:dyDescent="0.25">
      <c r="F262" s="103" t="e">
        <f>VLOOKUP(D262,'PMS100 (2)'!B:S,18,0)</f>
        <v>#N/A</v>
      </c>
      <c r="G262" s="103" t="e">
        <f>VLOOKUP(D262,'PMS100 (2)'!B:U,20,0)</f>
        <v>#N/A</v>
      </c>
      <c r="H262" s="103" t="e">
        <f>VLOOKUP(D262,'PMS100 (2)'!B:W,22,0)</f>
        <v>#N/A</v>
      </c>
      <c r="I262" s="103" t="e">
        <f>VLOOKUP(D262,'PMS100 (2)'!B:Y,24,0)</f>
        <v>#N/A</v>
      </c>
      <c r="J262" s="103" t="e">
        <f>VLOOKUP(D262,'PMS100 (2)'!B:Z,25,0)</f>
        <v>#N/A</v>
      </c>
      <c r="K262" s="103" t="e">
        <f>VLOOKUP(D262,'PMS100 (2)'!B:AB,27,0)</f>
        <v>#N/A</v>
      </c>
      <c r="L262" s="103" t="e">
        <f>VLOOKUP(D262,'PMS100 (2)'!B:AD,29,0)</f>
        <v>#N/A</v>
      </c>
      <c r="M262" s="103" t="e">
        <f>VLOOKUP(D262,'PMS100 (2)'!B:AF,31,0)</f>
        <v>#N/A</v>
      </c>
      <c r="N262" s="108" t="e">
        <f>IF(F262&gt;1,VLOOKUP(D262,'PMS100 (2)'!B:R,17,FALSE),"")</f>
        <v>#N/A</v>
      </c>
      <c r="O262" s="108" t="e">
        <f>IF(G262&gt;1,VLOOKUP(D262,'PMS100 (2)'!B:T,19,FALSE),"")</f>
        <v>#N/A</v>
      </c>
      <c r="P262" s="108" t="e">
        <f>IF(H262&gt;1,VLOOKUP(D262,'PMS100 (2)'!B:V,21,FALSE),"")</f>
        <v>#N/A</v>
      </c>
      <c r="Q262" s="108" t="e">
        <f>IF(I262&gt;1,VLOOKUP(D262,'PMS100 (2)'!B:X,23,FALSE),"")</f>
        <v>#N/A</v>
      </c>
      <c r="R262" s="108" t="e">
        <f>IF(J262&gt;1,VLOOKUP(D262,'PMS100 (2)'!B:Z,25,FALSE),"/")</f>
        <v>#N/A</v>
      </c>
      <c r="S262" s="108" t="e">
        <f>IF(K262&gt;1,VLOOKUP(D262,'PMS100 (2)'!B:AA,26,FALSE),"")</f>
        <v>#N/A</v>
      </c>
      <c r="T262" s="108" t="e">
        <f>IF(L262&gt;1,VLOOKUP(D262,'PMS100 (2)'!B:AC,28,FALSE),"")</f>
        <v>#N/A</v>
      </c>
      <c r="U262" s="108" t="e">
        <f>IF(M262&gt;1,VLOOKUP(D262,'PMS100 (2)'!B:AE,30,FALSE),"")</f>
        <v>#N/A</v>
      </c>
    </row>
    <row r="263" spans="6:21" x14ac:dyDescent="0.25">
      <c r="F263" s="103" t="e">
        <f>VLOOKUP(D263,'PMS100 (2)'!B:S,18,0)</f>
        <v>#N/A</v>
      </c>
      <c r="G263" s="103" t="e">
        <f>VLOOKUP(D263,'PMS100 (2)'!B:U,20,0)</f>
        <v>#N/A</v>
      </c>
      <c r="H263" s="103" t="e">
        <f>VLOOKUP(D263,'PMS100 (2)'!B:W,22,0)</f>
        <v>#N/A</v>
      </c>
      <c r="I263" s="103" t="e">
        <f>VLOOKUP(D263,'PMS100 (2)'!B:Y,24,0)</f>
        <v>#N/A</v>
      </c>
      <c r="J263" s="103" t="e">
        <f>VLOOKUP(D263,'PMS100 (2)'!B:Z,25,0)</f>
        <v>#N/A</v>
      </c>
      <c r="K263" s="103" t="e">
        <f>VLOOKUP(D263,'PMS100 (2)'!B:AB,27,0)</f>
        <v>#N/A</v>
      </c>
      <c r="L263" s="103" t="e">
        <f>VLOOKUP(D263,'PMS100 (2)'!B:AD,29,0)</f>
        <v>#N/A</v>
      </c>
      <c r="M263" s="103" t="e">
        <f>VLOOKUP(D263,'PMS100 (2)'!B:AF,31,0)</f>
        <v>#N/A</v>
      </c>
      <c r="N263" s="108" t="e">
        <f>IF(F263&gt;1,VLOOKUP(D263,'PMS100 (2)'!B:R,17,FALSE),"")</f>
        <v>#N/A</v>
      </c>
      <c r="O263" s="108" t="e">
        <f>IF(G263&gt;1,VLOOKUP(D263,'PMS100 (2)'!B:T,19,FALSE),"")</f>
        <v>#N/A</v>
      </c>
      <c r="P263" s="108" t="e">
        <f>IF(H263&gt;1,VLOOKUP(D263,'PMS100 (2)'!B:V,21,FALSE),"")</f>
        <v>#N/A</v>
      </c>
      <c r="Q263" s="108" t="e">
        <f>IF(I263&gt;1,VLOOKUP(D263,'PMS100 (2)'!B:X,23,FALSE),"")</f>
        <v>#N/A</v>
      </c>
      <c r="R263" s="108" t="e">
        <f>IF(J263&gt;1,VLOOKUP(D263,'PMS100 (2)'!B:Z,25,FALSE),"/")</f>
        <v>#N/A</v>
      </c>
      <c r="S263" s="108" t="e">
        <f>IF(K263&gt;1,VLOOKUP(D263,'PMS100 (2)'!B:AA,26,FALSE),"")</f>
        <v>#N/A</v>
      </c>
      <c r="T263" s="108" t="e">
        <f>IF(L263&gt;1,VLOOKUP(D263,'PMS100 (2)'!B:AC,28,FALSE),"")</f>
        <v>#N/A</v>
      </c>
      <c r="U263" s="108" t="e">
        <f>IF(M263&gt;1,VLOOKUP(D263,'PMS100 (2)'!B:AE,30,FALSE),"")</f>
        <v>#N/A</v>
      </c>
    </row>
    <row r="264" spans="6:21" x14ac:dyDescent="0.25">
      <c r="F264" s="103" t="e">
        <f>VLOOKUP(D264,'PMS100 (2)'!B:S,18,0)</f>
        <v>#N/A</v>
      </c>
      <c r="G264" s="103" t="e">
        <f>VLOOKUP(D264,'PMS100 (2)'!B:U,20,0)</f>
        <v>#N/A</v>
      </c>
      <c r="H264" s="103" t="e">
        <f>VLOOKUP(D264,'PMS100 (2)'!B:W,22,0)</f>
        <v>#N/A</v>
      </c>
      <c r="I264" s="103" t="e">
        <f>VLOOKUP(D264,'PMS100 (2)'!B:Y,24,0)</f>
        <v>#N/A</v>
      </c>
      <c r="J264" s="103" t="e">
        <f>VLOOKUP(D264,'PMS100 (2)'!B:Z,25,0)</f>
        <v>#N/A</v>
      </c>
      <c r="K264" s="103" t="e">
        <f>VLOOKUP(D264,'PMS100 (2)'!B:AB,27,0)</f>
        <v>#N/A</v>
      </c>
      <c r="L264" s="103" t="e">
        <f>VLOOKUP(D264,'PMS100 (2)'!B:AD,29,0)</f>
        <v>#N/A</v>
      </c>
      <c r="M264" s="103" t="e">
        <f>VLOOKUP(D264,'PMS100 (2)'!B:AF,31,0)</f>
        <v>#N/A</v>
      </c>
      <c r="N264" s="108" t="e">
        <f>IF(F264&gt;1,VLOOKUP(D264,'PMS100 (2)'!B:R,17,FALSE),"")</f>
        <v>#N/A</v>
      </c>
      <c r="O264" s="108" t="e">
        <f>IF(G264&gt;1,VLOOKUP(D264,'PMS100 (2)'!B:T,19,FALSE),"")</f>
        <v>#N/A</v>
      </c>
      <c r="P264" s="108" t="e">
        <f>IF(H264&gt;1,VLOOKUP(D264,'PMS100 (2)'!B:V,21,FALSE),"")</f>
        <v>#N/A</v>
      </c>
      <c r="Q264" s="108" t="e">
        <f>IF(I264&gt;1,VLOOKUP(D264,'PMS100 (2)'!B:X,23,FALSE),"")</f>
        <v>#N/A</v>
      </c>
      <c r="R264" s="108" t="e">
        <f>IF(J264&gt;1,VLOOKUP(D264,'PMS100 (2)'!B:Z,25,FALSE),"/")</f>
        <v>#N/A</v>
      </c>
      <c r="S264" s="108" t="e">
        <f>IF(K264&gt;1,VLOOKUP(D264,'PMS100 (2)'!B:AA,26,FALSE),"")</f>
        <v>#N/A</v>
      </c>
      <c r="T264" s="108" t="e">
        <f>IF(L264&gt;1,VLOOKUP(D264,'PMS100 (2)'!B:AC,28,FALSE),"")</f>
        <v>#N/A</v>
      </c>
      <c r="U264" s="108" t="e">
        <f>IF(M264&gt;1,VLOOKUP(D264,'PMS100 (2)'!B:AE,30,FALSE),"")</f>
        <v>#N/A</v>
      </c>
    </row>
    <row r="265" spans="6:21" x14ac:dyDescent="0.25">
      <c r="F265" s="103" t="e">
        <f>VLOOKUP(D265,'PMS100 (2)'!B:S,18,0)</f>
        <v>#N/A</v>
      </c>
      <c r="G265" s="103" t="e">
        <f>VLOOKUP(D265,'PMS100 (2)'!B:U,20,0)</f>
        <v>#N/A</v>
      </c>
      <c r="H265" s="103" t="e">
        <f>VLOOKUP(D265,'PMS100 (2)'!B:W,22,0)</f>
        <v>#N/A</v>
      </c>
      <c r="I265" s="103" t="e">
        <f>VLOOKUP(D265,'PMS100 (2)'!B:Y,24,0)</f>
        <v>#N/A</v>
      </c>
      <c r="J265" s="103" t="e">
        <f>VLOOKUP(D265,'PMS100 (2)'!B:Z,25,0)</f>
        <v>#N/A</v>
      </c>
      <c r="K265" s="103" t="e">
        <f>VLOOKUP(D265,'PMS100 (2)'!B:AB,27,0)</f>
        <v>#N/A</v>
      </c>
      <c r="L265" s="103" t="e">
        <f>VLOOKUP(D265,'PMS100 (2)'!B:AD,29,0)</f>
        <v>#N/A</v>
      </c>
      <c r="M265" s="103" t="e">
        <f>VLOOKUP(D265,'PMS100 (2)'!B:AF,31,0)</f>
        <v>#N/A</v>
      </c>
      <c r="N265" s="108" t="e">
        <f>IF(F265&gt;1,VLOOKUP(D265,'PMS100 (2)'!B:R,17,FALSE),"")</f>
        <v>#N/A</v>
      </c>
      <c r="O265" s="108" t="e">
        <f>IF(G265&gt;1,VLOOKUP(D265,'PMS100 (2)'!B:T,19,FALSE),"")</f>
        <v>#N/A</v>
      </c>
      <c r="P265" s="108" t="e">
        <f>IF(H265&gt;1,VLOOKUP(D265,'PMS100 (2)'!B:V,21,FALSE),"")</f>
        <v>#N/A</v>
      </c>
      <c r="Q265" s="108" t="e">
        <f>IF(I265&gt;1,VLOOKUP(D265,'PMS100 (2)'!B:X,23,FALSE),"")</f>
        <v>#N/A</v>
      </c>
      <c r="R265" s="108" t="e">
        <f>IF(J265&gt;1,VLOOKUP(D265,'PMS100 (2)'!B:Z,25,FALSE),"/")</f>
        <v>#N/A</v>
      </c>
      <c r="S265" s="108" t="e">
        <f>IF(K265&gt;1,VLOOKUP(D265,'PMS100 (2)'!B:AA,26,FALSE),"")</f>
        <v>#N/A</v>
      </c>
      <c r="T265" s="108" t="e">
        <f>IF(L265&gt;1,VLOOKUP(D265,'PMS100 (2)'!B:AC,28,FALSE),"")</f>
        <v>#N/A</v>
      </c>
      <c r="U265" s="108" t="e">
        <f>IF(M265&gt;1,VLOOKUP(D265,'PMS100 (2)'!B:AE,30,FALSE),"")</f>
        <v>#N/A</v>
      </c>
    </row>
    <row r="266" spans="6:21" x14ac:dyDescent="0.25">
      <c r="F266" s="103" t="e">
        <f>VLOOKUP(D266,'PMS100 (2)'!B:S,18,0)</f>
        <v>#N/A</v>
      </c>
      <c r="G266" s="103" t="e">
        <f>VLOOKUP(D266,'PMS100 (2)'!B:U,20,0)</f>
        <v>#N/A</v>
      </c>
      <c r="H266" s="103" t="e">
        <f>VLOOKUP(D266,'PMS100 (2)'!B:W,22,0)</f>
        <v>#N/A</v>
      </c>
      <c r="I266" s="103" t="e">
        <f>VLOOKUP(D266,'PMS100 (2)'!B:Y,24,0)</f>
        <v>#N/A</v>
      </c>
      <c r="J266" s="103" t="e">
        <f>VLOOKUP(D266,'PMS100 (2)'!B:Z,25,0)</f>
        <v>#N/A</v>
      </c>
      <c r="K266" s="103" t="e">
        <f>VLOOKUP(D266,'PMS100 (2)'!B:AB,27,0)</f>
        <v>#N/A</v>
      </c>
      <c r="L266" s="103" t="e">
        <f>VLOOKUP(D266,'PMS100 (2)'!B:AD,29,0)</f>
        <v>#N/A</v>
      </c>
      <c r="M266" s="103" t="e">
        <f>VLOOKUP(D266,'PMS100 (2)'!B:AF,31,0)</f>
        <v>#N/A</v>
      </c>
      <c r="N266" s="108" t="e">
        <f>IF(F266&gt;1,VLOOKUP(D266,'PMS100 (2)'!B:R,17,FALSE),"")</f>
        <v>#N/A</v>
      </c>
      <c r="O266" s="108" t="e">
        <f>IF(G266&gt;1,VLOOKUP(D266,'PMS100 (2)'!B:T,19,FALSE),"")</f>
        <v>#N/A</v>
      </c>
      <c r="P266" s="108" t="e">
        <f>IF(H266&gt;1,VLOOKUP(D266,'PMS100 (2)'!B:V,21,FALSE),"")</f>
        <v>#N/A</v>
      </c>
      <c r="Q266" s="108" t="e">
        <f>IF(I266&gt;1,VLOOKUP(D266,'PMS100 (2)'!B:X,23,FALSE),"")</f>
        <v>#N/A</v>
      </c>
      <c r="R266" s="108" t="e">
        <f>IF(J266&gt;1,VLOOKUP(D266,'PMS100 (2)'!B:Z,25,FALSE),"/")</f>
        <v>#N/A</v>
      </c>
      <c r="S266" s="108" t="e">
        <f>IF(K266&gt;1,VLOOKUP(D266,'PMS100 (2)'!B:AA,26,FALSE),"")</f>
        <v>#N/A</v>
      </c>
      <c r="T266" s="108" t="e">
        <f>IF(L266&gt;1,VLOOKUP(D266,'PMS100 (2)'!B:AC,28,FALSE),"")</f>
        <v>#N/A</v>
      </c>
      <c r="U266" s="108" t="e">
        <f>IF(M266&gt;1,VLOOKUP(D266,'PMS100 (2)'!B:AE,30,FALSE),"")</f>
        <v>#N/A</v>
      </c>
    </row>
    <row r="267" spans="6:21" x14ac:dyDescent="0.25">
      <c r="F267" s="103" t="e">
        <f>VLOOKUP(D267,'PMS100 (2)'!B:S,18,0)</f>
        <v>#N/A</v>
      </c>
      <c r="G267" s="103" t="e">
        <f>VLOOKUP(D267,'PMS100 (2)'!B:U,20,0)</f>
        <v>#N/A</v>
      </c>
      <c r="H267" s="103" t="e">
        <f>VLOOKUP(D267,'PMS100 (2)'!B:W,22,0)</f>
        <v>#N/A</v>
      </c>
      <c r="I267" s="103" t="e">
        <f>VLOOKUP(D267,'PMS100 (2)'!B:Y,24,0)</f>
        <v>#N/A</v>
      </c>
      <c r="J267" s="103" t="e">
        <f>VLOOKUP(D267,'PMS100 (2)'!B:Z,25,0)</f>
        <v>#N/A</v>
      </c>
      <c r="K267" s="103" t="e">
        <f>VLOOKUP(D267,'PMS100 (2)'!B:AB,27,0)</f>
        <v>#N/A</v>
      </c>
      <c r="L267" s="103" t="e">
        <f>VLOOKUP(D267,'PMS100 (2)'!B:AD,29,0)</f>
        <v>#N/A</v>
      </c>
      <c r="M267" s="103" t="e">
        <f>VLOOKUP(D267,'PMS100 (2)'!B:AF,31,0)</f>
        <v>#N/A</v>
      </c>
      <c r="N267" s="108" t="e">
        <f>IF(F267&gt;1,VLOOKUP(D267,'PMS100 (2)'!B:R,17,FALSE),"")</f>
        <v>#N/A</v>
      </c>
      <c r="O267" s="108" t="e">
        <f>IF(G267&gt;1,VLOOKUP(D267,'PMS100 (2)'!B:T,19,FALSE),"")</f>
        <v>#N/A</v>
      </c>
      <c r="P267" s="108" t="e">
        <f>IF(H267&gt;1,VLOOKUP(D267,'PMS100 (2)'!B:V,21,FALSE),"")</f>
        <v>#N/A</v>
      </c>
      <c r="Q267" s="108" t="e">
        <f>IF(I267&gt;1,VLOOKUP(D267,'PMS100 (2)'!B:X,23,FALSE),"")</f>
        <v>#N/A</v>
      </c>
      <c r="R267" s="108" t="e">
        <f>IF(J267&gt;1,VLOOKUP(D267,'PMS100 (2)'!B:Z,25,FALSE),"/")</f>
        <v>#N/A</v>
      </c>
      <c r="S267" s="108" t="e">
        <f>IF(K267&gt;1,VLOOKUP(D267,'PMS100 (2)'!B:AA,26,FALSE),"")</f>
        <v>#N/A</v>
      </c>
      <c r="T267" s="108" t="e">
        <f>IF(L267&gt;1,VLOOKUP(D267,'PMS100 (2)'!B:AC,28,FALSE),"")</f>
        <v>#N/A</v>
      </c>
      <c r="U267" s="108" t="e">
        <f>IF(M267&gt;1,VLOOKUP(D267,'PMS100 (2)'!B:AE,30,FALSE),"")</f>
        <v>#N/A</v>
      </c>
    </row>
    <row r="268" spans="6:21" x14ac:dyDescent="0.25">
      <c r="F268" s="103" t="e">
        <f>VLOOKUP(D268,'PMS100 (2)'!B:S,18,0)</f>
        <v>#N/A</v>
      </c>
      <c r="G268" s="103" t="e">
        <f>VLOOKUP(D268,'PMS100 (2)'!B:U,20,0)</f>
        <v>#N/A</v>
      </c>
      <c r="H268" s="103" t="e">
        <f>VLOOKUP(D268,'PMS100 (2)'!B:W,22,0)</f>
        <v>#N/A</v>
      </c>
      <c r="I268" s="103" t="e">
        <f>VLOOKUP(D268,'PMS100 (2)'!B:Y,24,0)</f>
        <v>#N/A</v>
      </c>
      <c r="J268" s="103" t="e">
        <f>VLOOKUP(D268,'PMS100 (2)'!B:Z,25,0)</f>
        <v>#N/A</v>
      </c>
      <c r="K268" s="103" t="e">
        <f>VLOOKUP(D268,'PMS100 (2)'!B:AB,27,0)</f>
        <v>#N/A</v>
      </c>
      <c r="L268" s="103" t="e">
        <f>VLOOKUP(D268,'PMS100 (2)'!B:AD,29,0)</f>
        <v>#N/A</v>
      </c>
      <c r="M268" s="103" t="e">
        <f>VLOOKUP(D268,'PMS100 (2)'!B:AF,31,0)</f>
        <v>#N/A</v>
      </c>
      <c r="N268" s="108" t="e">
        <f>IF(F268&gt;1,VLOOKUP(D268,'PMS100 (2)'!B:R,17,FALSE),"")</f>
        <v>#N/A</v>
      </c>
      <c r="O268" s="108" t="e">
        <f>IF(G268&gt;1,VLOOKUP(D268,'PMS100 (2)'!B:T,19,FALSE),"")</f>
        <v>#N/A</v>
      </c>
      <c r="P268" s="108" t="e">
        <f>IF(H268&gt;1,VLOOKUP(D268,'PMS100 (2)'!B:V,21,FALSE),"")</f>
        <v>#N/A</v>
      </c>
      <c r="Q268" s="108" t="e">
        <f>IF(I268&gt;1,VLOOKUP(D268,'PMS100 (2)'!B:X,23,FALSE),"")</f>
        <v>#N/A</v>
      </c>
      <c r="R268" s="108" t="e">
        <f>IF(J268&gt;1,VLOOKUP(D268,'PMS100 (2)'!B:Z,25,FALSE),"/")</f>
        <v>#N/A</v>
      </c>
      <c r="S268" s="108" t="e">
        <f>IF(K268&gt;1,VLOOKUP(D268,'PMS100 (2)'!B:AA,26,FALSE),"")</f>
        <v>#N/A</v>
      </c>
      <c r="T268" s="108" t="e">
        <f>IF(L268&gt;1,VLOOKUP(D268,'PMS100 (2)'!B:AC,28,FALSE),"")</f>
        <v>#N/A</v>
      </c>
      <c r="U268" s="108" t="e">
        <f>IF(M268&gt;1,VLOOKUP(D268,'PMS100 (2)'!B:AE,30,FALSE),"")</f>
        <v>#N/A</v>
      </c>
    </row>
    <row r="269" spans="6:21" x14ac:dyDescent="0.25">
      <c r="F269" s="103" t="e">
        <f>VLOOKUP(D269,'PMS100 (2)'!B:S,18,0)</f>
        <v>#N/A</v>
      </c>
      <c r="G269" s="103" t="e">
        <f>VLOOKUP(D269,'PMS100 (2)'!B:U,20,0)</f>
        <v>#N/A</v>
      </c>
      <c r="H269" s="103" t="e">
        <f>VLOOKUP(D269,'PMS100 (2)'!B:W,22,0)</f>
        <v>#N/A</v>
      </c>
      <c r="I269" s="103" t="e">
        <f>VLOOKUP(D269,'PMS100 (2)'!B:Y,24,0)</f>
        <v>#N/A</v>
      </c>
      <c r="J269" s="103" t="e">
        <f>VLOOKUP(D269,'PMS100 (2)'!B:Z,25,0)</f>
        <v>#N/A</v>
      </c>
      <c r="K269" s="103" t="e">
        <f>VLOOKUP(D269,'PMS100 (2)'!B:AB,27,0)</f>
        <v>#N/A</v>
      </c>
      <c r="L269" s="103" t="e">
        <f>VLOOKUP(D269,'PMS100 (2)'!B:AD,29,0)</f>
        <v>#N/A</v>
      </c>
      <c r="M269" s="103" t="e">
        <f>VLOOKUP(D269,'PMS100 (2)'!B:AF,31,0)</f>
        <v>#N/A</v>
      </c>
      <c r="N269" s="108" t="e">
        <f>IF(F269&gt;1,VLOOKUP(D269,'PMS100 (2)'!B:R,17,FALSE),"")</f>
        <v>#N/A</v>
      </c>
      <c r="O269" s="108" t="e">
        <f>IF(G269&gt;1,VLOOKUP(D269,'PMS100 (2)'!B:T,19,FALSE),"")</f>
        <v>#N/A</v>
      </c>
      <c r="P269" s="108" t="e">
        <f>IF(H269&gt;1,VLOOKUP(D269,'PMS100 (2)'!B:V,21,FALSE),"")</f>
        <v>#N/A</v>
      </c>
      <c r="Q269" s="108" t="e">
        <f>IF(I269&gt;1,VLOOKUP(D269,'PMS100 (2)'!B:X,23,FALSE),"")</f>
        <v>#N/A</v>
      </c>
      <c r="R269" s="108" t="e">
        <f>IF(J269&gt;1,VLOOKUP(D269,'PMS100 (2)'!B:Z,25,FALSE),"/")</f>
        <v>#N/A</v>
      </c>
      <c r="S269" s="108" t="e">
        <f>IF(K269&gt;1,VLOOKUP(D269,'PMS100 (2)'!B:AA,26,FALSE),"")</f>
        <v>#N/A</v>
      </c>
      <c r="T269" s="108" t="e">
        <f>IF(L269&gt;1,VLOOKUP(D269,'PMS100 (2)'!B:AC,28,FALSE),"")</f>
        <v>#N/A</v>
      </c>
      <c r="U269" s="108" t="e">
        <f>IF(M269&gt;1,VLOOKUP(D269,'PMS100 (2)'!B:AE,30,FALSE),"")</f>
        <v>#N/A</v>
      </c>
    </row>
    <row r="270" spans="6:21" x14ac:dyDescent="0.25">
      <c r="F270" s="103" t="e">
        <f>VLOOKUP(D270,'PMS100 (2)'!B:S,18,0)</f>
        <v>#N/A</v>
      </c>
      <c r="G270" s="103" t="e">
        <f>VLOOKUP(D270,'PMS100 (2)'!B:U,20,0)</f>
        <v>#N/A</v>
      </c>
      <c r="H270" s="103" t="e">
        <f>VLOOKUP(D270,'PMS100 (2)'!B:W,22,0)</f>
        <v>#N/A</v>
      </c>
      <c r="I270" s="103" t="e">
        <f>VLOOKUP(D270,'PMS100 (2)'!B:Y,24,0)</f>
        <v>#N/A</v>
      </c>
      <c r="J270" s="103" t="e">
        <f>VLOOKUP(D270,'PMS100 (2)'!B:Z,25,0)</f>
        <v>#N/A</v>
      </c>
      <c r="K270" s="103" t="e">
        <f>VLOOKUP(D270,'PMS100 (2)'!B:AB,27,0)</f>
        <v>#N/A</v>
      </c>
      <c r="L270" s="103" t="e">
        <f>VLOOKUP(D270,'PMS100 (2)'!B:AD,29,0)</f>
        <v>#N/A</v>
      </c>
      <c r="M270" s="103" t="e">
        <f>VLOOKUP(D270,'PMS100 (2)'!B:AF,31,0)</f>
        <v>#N/A</v>
      </c>
      <c r="N270" s="108" t="e">
        <f>IF(F270&gt;1,VLOOKUP(D270,'PMS100 (2)'!B:R,17,FALSE),"")</f>
        <v>#N/A</v>
      </c>
      <c r="O270" s="108" t="e">
        <f>IF(G270&gt;1,VLOOKUP(D270,'PMS100 (2)'!B:T,19,FALSE),"")</f>
        <v>#N/A</v>
      </c>
      <c r="P270" s="108" t="e">
        <f>IF(H270&gt;1,VLOOKUP(D270,'PMS100 (2)'!B:V,21,FALSE),"")</f>
        <v>#N/A</v>
      </c>
      <c r="Q270" s="108" t="e">
        <f>IF(I270&gt;1,VLOOKUP(D270,'PMS100 (2)'!B:X,23,FALSE),"")</f>
        <v>#N/A</v>
      </c>
      <c r="R270" s="108" t="e">
        <f>IF(J270&gt;1,VLOOKUP(D270,'PMS100 (2)'!B:Z,25,FALSE),"/")</f>
        <v>#N/A</v>
      </c>
      <c r="S270" s="108" t="e">
        <f>IF(K270&gt;1,VLOOKUP(D270,'PMS100 (2)'!B:AA,26,FALSE),"")</f>
        <v>#N/A</v>
      </c>
      <c r="T270" s="108" t="e">
        <f>IF(L270&gt;1,VLOOKUP(D270,'PMS100 (2)'!B:AC,28,FALSE),"")</f>
        <v>#N/A</v>
      </c>
      <c r="U270" s="108" t="e">
        <f>IF(M270&gt;1,VLOOKUP(D270,'PMS100 (2)'!B:AE,30,FALSE),"")</f>
        <v>#N/A</v>
      </c>
    </row>
    <row r="271" spans="6:21" x14ac:dyDescent="0.25">
      <c r="F271" s="103" t="e">
        <f>VLOOKUP(D271,'PMS100 (2)'!B:S,18,0)</f>
        <v>#N/A</v>
      </c>
      <c r="G271" s="103" t="e">
        <f>VLOOKUP(D271,'PMS100 (2)'!B:U,20,0)</f>
        <v>#N/A</v>
      </c>
      <c r="H271" s="103" t="e">
        <f>VLOOKUP(D271,'PMS100 (2)'!B:W,22,0)</f>
        <v>#N/A</v>
      </c>
      <c r="I271" s="103" t="e">
        <f>VLOOKUP(D271,'PMS100 (2)'!B:Y,24,0)</f>
        <v>#N/A</v>
      </c>
      <c r="J271" s="103" t="e">
        <f>VLOOKUP(D271,'PMS100 (2)'!B:Z,25,0)</f>
        <v>#N/A</v>
      </c>
      <c r="K271" s="103" t="e">
        <f>VLOOKUP(D271,'PMS100 (2)'!B:AB,27,0)</f>
        <v>#N/A</v>
      </c>
      <c r="L271" s="103" t="e">
        <f>VLOOKUP(D271,'PMS100 (2)'!B:AD,29,0)</f>
        <v>#N/A</v>
      </c>
      <c r="M271" s="103" t="e">
        <f>VLOOKUP(D271,'PMS100 (2)'!B:AF,31,0)</f>
        <v>#N/A</v>
      </c>
      <c r="N271" s="108" t="e">
        <f>IF(F271&gt;1,VLOOKUP(D271,'PMS100 (2)'!B:R,17,FALSE),"")</f>
        <v>#N/A</v>
      </c>
      <c r="O271" s="108" t="e">
        <f>IF(G271&gt;1,VLOOKUP(D271,'PMS100 (2)'!B:T,19,FALSE),"")</f>
        <v>#N/A</v>
      </c>
      <c r="P271" s="108" t="e">
        <f>IF(H271&gt;1,VLOOKUP(D271,'PMS100 (2)'!B:V,21,FALSE),"")</f>
        <v>#N/A</v>
      </c>
      <c r="Q271" s="108" t="e">
        <f>IF(I271&gt;1,VLOOKUP(D271,'PMS100 (2)'!B:X,23,FALSE),"")</f>
        <v>#N/A</v>
      </c>
      <c r="R271" s="108" t="e">
        <f>IF(J271&gt;1,VLOOKUP(D271,'PMS100 (2)'!B:Z,25,FALSE),"/")</f>
        <v>#N/A</v>
      </c>
      <c r="S271" s="108" t="e">
        <f>IF(K271&gt;1,VLOOKUP(D271,'PMS100 (2)'!B:AA,26,FALSE),"")</f>
        <v>#N/A</v>
      </c>
      <c r="T271" s="108" t="e">
        <f>IF(L271&gt;1,VLOOKUP(D271,'PMS100 (2)'!B:AC,28,FALSE),"")</f>
        <v>#N/A</v>
      </c>
      <c r="U271" s="108" t="e">
        <f>IF(M271&gt;1,VLOOKUP(D271,'PMS100 (2)'!B:AE,30,FALSE),"")</f>
        <v>#N/A</v>
      </c>
    </row>
    <row r="272" spans="6:21" x14ac:dyDescent="0.25">
      <c r="F272" s="103" t="e">
        <f>VLOOKUP(D272,'PMS100 (2)'!B:S,18,0)</f>
        <v>#N/A</v>
      </c>
      <c r="G272" s="103" t="e">
        <f>VLOOKUP(D272,'PMS100 (2)'!B:U,20,0)</f>
        <v>#N/A</v>
      </c>
      <c r="H272" s="103" t="e">
        <f>VLOOKUP(D272,'PMS100 (2)'!B:W,22,0)</f>
        <v>#N/A</v>
      </c>
      <c r="I272" s="103" t="e">
        <f>VLOOKUP(D272,'PMS100 (2)'!B:Y,24,0)</f>
        <v>#N/A</v>
      </c>
      <c r="J272" s="103" t="e">
        <f>VLOOKUP(D272,'PMS100 (2)'!B:Z,25,0)</f>
        <v>#N/A</v>
      </c>
      <c r="K272" s="103" t="e">
        <f>VLOOKUP(D272,'PMS100 (2)'!B:AB,27,0)</f>
        <v>#N/A</v>
      </c>
      <c r="L272" s="103" t="e">
        <f>VLOOKUP(D272,'PMS100 (2)'!B:AD,29,0)</f>
        <v>#N/A</v>
      </c>
      <c r="M272" s="103" t="e">
        <f>VLOOKUP(D272,'PMS100 (2)'!B:AF,31,0)</f>
        <v>#N/A</v>
      </c>
      <c r="N272" s="108" t="e">
        <f>IF(F272&gt;1,VLOOKUP(D272,'PMS100 (2)'!B:R,17,FALSE),"")</f>
        <v>#N/A</v>
      </c>
      <c r="O272" s="108" t="e">
        <f>IF(G272&gt;1,VLOOKUP(D272,'PMS100 (2)'!B:T,19,FALSE),"")</f>
        <v>#N/A</v>
      </c>
      <c r="P272" s="108" t="e">
        <f>IF(H272&gt;1,VLOOKUP(D272,'PMS100 (2)'!B:V,21,FALSE),"")</f>
        <v>#N/A</v>
      </c>
      <c r="Q272" s="108" t="e">
        <f>IF(I272&gt;1,VLOOKUP(D272,'PMS100 (2)'!B:X,23,FALSE),"")</f>
        <v>#N/A</v>
      </c>
      <c r="R272" s="108" t="e">
        <f>IF(J272&gt;1,VLOOKUP(D272,'PMS100 (2)'!B:Z,25,FALSE),"/")</f>
        <v>#N/A</v>
      </c>
      <c r="S272" s="108" t="e">
        <f>IF(K272&gt;1,VLOOKUP(D272,'PMS100 (2)'!B:AA,26,FALSE),"")</f>
        <v>#N/A</v>
      </c>
      <c r="T272" s="108" t="e">
        <f>IF(L272&gt;1,VLOOKUP(D272,'PMS100 (2)'!B:AC,28,FALSE),"")</f>
        <v>#N/A</v>
      </c>
      <c r="U272" s="108" t="e">
        <f>IF(M272&gt;1,VLOOKUP(D272,'PMS100 (2)'!B:AE,30,FALSE),"")</f>
        <v>#N/A</v>
      </c>
    </row>
    <row r="273" spans="6:21" x14ac:dyDescent="0.25">
      <c r="F273" s="103" t="e">
        <f>VLOOKUP(D273,'PMS100 (2)'!B:S,18,0)</f>
        <v>#N/A</v>
      </c>
      <c r="G273" s="103" t="e">
        <f>VLOOKUP(D273,'PMS100 (2)'!B:U,20,0)</f>
        <v>#N/A</v>
      </c>
      <c r="H273" s="103" t="e">
        <f>VLOOKUP(D273,'PMS100 (2)'!B:W,22,0)</f>
        <v>#N/A</v>
      </c>
      <c r="I273" s="103" t="e">
        <f>VLOOKUP(D273,'PMS100 (2)'!B:Y,24,0)</f>
        <v>#N/A</v>
      </c>
      <c r="J273" s="103" t="e">
        <f>VLOOKUP(D273,'PMS100 (2)'!B:Z,25,0)</f>
        <v>#N/A</v>
      </c>
      <c r="K273" s="103" t="e">
        <f>VLOOKUP(D273,'PMS100 (2)'!B:AB,27,0)</f>
        <v>#N/A</v>
      </c>
      <c r="L273" s="103" t="e">
        <f>VLOOKUP(D273,'PMS100 (2)'!B:AD,29,0)</f>
        <v>#N/A</v>
      </c>
      <c r="M273" s="103" t="e">
        <f>VLOOKUP(D273,'PMS100 (2)'!B:AF,31,0)</f>
        <v>#N/A</v>
      </c>
      <c r="N273" s="108" t="e">
        <f>IF(F273&gt;1,VLOOKUP(D273,'PMS100 (2)'!B:R,17,FALSE),"")</f>
        <v>#N/A</v>
      </c>
      <c r="O273" s="108" t="e">
        <f>IF(G273&gt;1,VLOOKUP(D273,'PMS100 (2)'!B:T,19,FALSE),"")</f>
        <v>#N/A</v>
      </c>
      <c r="P273" s="108" t="e">
        <f>IF(H273&gt;1,VLOOKUP(D273,'PMS100 (2)'!B:V,21,FALSE),"")</f>
        <v>#N/A</v>
      </c>
      <c r="Q273" s="108" t="e">
        <f>IF(I273&gt;1,VLOOKUP(D273,'PMS100 (2)'!B:X,23,FALSE),"")</f>
        <v>#N/A</v>
      </c>
      <c r="R273" s="108" t="e">
        <f>IF(J273&gt;1,VLOOKUP(D273,'PMS100 (2)'!B:Z,25,FALSE),"/")</f>
        <v>#N/A</v>
      </c>
      <c r="S273" s="108" t="e">
        <f>IF(K273&gt;1,VLOOKUP(D273,'PMS100 (2)'!B:AA,26,FALSE),"")</f>
        <v>#N/A</v>
      </c>
      <c r="T273" s="108" t="e">
        <f>IF(L273&gt;1,VLOOKUP(D273,'PMS100 (2)'!B:AC,28,FALSE),"")</f>
        <v>#N/A</v>
      </c>
      <c r="U273" s="108" t="e">
        <f>IF(M273&gt;1,VLOOKUP(D273,'PMS100 (2)'!B:AE,30,FALSE),"")</f>
        <v>#N/A</v>
      </c>
    </row>
    <row r="274" spans="6:21" x14ac:dyDescent="0.25">
      <c r="F274" s="103" t="e">
        <f>VLOOKUP(D274,'PMS100 (2)'!B:S,18,0)</f>
        <v>#N/A</v>
      </c>
      <c r="G274" s="103" t="e">
        <f>VLOOKUP(D274,'PMS100 (2)'!B:U,20,0)</f>
        <v>#N/A</v>
      </c>
      <c r="H274" s="103" t="e">
        <f>VLOOKUP(D274,'PMS100 (2)'!B:W,22,0)</f>
        <v>#N/A</v>
      </c>
      <c r="I274" s="103" t="e">
        <f>VLOOKUP(D274,'PMS100 (2)'!B:Y,24,0)</f>
        <v>#N/A</v>
      </c>
      <c r="J274" s="103" t="e">
        <f>VLOOKUP(D274,'PMS100 (2)'!B:Z,25,0)</f>
        <v>#N/A</v>
      </c>
      <c r="K274" s="103" t="e">
        <f>VLOOKUP(D274,'PMS100 (2)'!B:AB,27,0)</f>
        <v>#N/A</v>
      </c>
      <c r="L274" s="103" t="e">
        <f>VLOOKUP(D274,'PMS100 (2)'!B:AD,29,0)</f>
        <v>#N/A</v>
      </c>
      <c r="M274" s="103" t="e">
        <f>VLOOKUP(D274,'PMS100 (2)'!B:AF,31,0)</f>
        <v>#N/A</v>
      </c>
      <c r="N274" s="108" t="e">
        <f>IF(F274&gt;1,VLOOKUP(D274,'PMS100 (2)'!B:R,17,FALSE),"")</f>
        <v>#N/A</v>
      </c>
      <c r="O274" s="108" t="e">
        <f>IF(G274&gt;1,VLOOKUP(D274,'PMS100 (2)'!B:T,19,FALSE),"")</f>
        <v>#N/A</v>
      </c>
      <c r="P274" s="108" t="e">
        <f>IF(H274&gt;1,VLOOKUP(D274,'PMS100 (2)'!B:V,21,FALSE),"")</f>
        <v>#N/A</v>
      </c>
      <c r="Q274" s="108" t="e">
        <f>IF(I274&gt;1,VLOOKUP(D274,'PMS100 (2)'!B:X,23,FALSE),"")</f>
        <v>#N/A</v>
      </c>
      <c r="R274" s="108" t="e">
        <f>IF(J274&gt;1,VLOOKUP(D274,'PMS100 (2)'!B:Z,25,FALSE),"/")</f>
        <v>#N/A</v>
      </c>
      <c r="S274" s="108" t="e">
        <f>IF(K274&gt;1,VLOOKUP(D274,'PMS100 (2)'!B:AA,26,FALSE),"")</f>
        <v>#N/A</v>
      </c>
      <c r="T274" s="108" t="e">
        <f>IF(L274&gt;1,VLOOKUP(D274,'PMS100 (2)'!B:AC,28,FALSE),"")</f>
        <v>#N/A</v>
      </c>
      <c r="U274" s="108" t="e">
        <f>IF(M274&gt;1,VLOOKUP(D274,'PMS100 (2)'!B:AE,30,FALSE),"")</f>
        <v>#N/A</v>
      </c>
    </row>
    <row r="275" spans="6:21" x14ac:dyDescent="0.25">
      <c r="F275" s="103" t="e">
        <f>VLOOKUP(D275,'PMS100 (2)'!B:S,18,0)</f>
        <v>#N/A</v>
      </c>
      <c r="G275" s="103" t="e">
        <f>VLOOKUP(D275,'PMS100 (2)'!B:U,20,0)</f>
        <v>#N/A</v>
      </c>
      <c r="H275" s="103" t="e">
        <f>VLOOKUP(D275,'PMS100 (2)'!B:W,22,0)</f>
        <v>#N/A</v>
      </c>
      <c r="I275" s="103" t="e">
        <f>VLOOKUP(D275,'PMS100 (2)'!B:Y,24,0)</f>
        <v>#N/A</v>
      </c>
      <c r="J275" s="103" t="e">
        <f>VLOOKUP(D275,'PMS100 (2)'!B:Z,25,0)</f>
        <v>#N/A</v>
      </c>
      <c r="K275" s="103" t="e">
        <f>VLOOKUP(D275,'PMS100 (2)'!B:AB,27,0)</f>
        <v>#N/A</v>
      </c>
      <c r="L275" s="103" t="e">
        <f>VLOOKUP(D275,'PMS100 (2)'!B:AD,29,0)</f>
        <v>#N/A</v>
      </c>
      <c r="M275" s="103" t="e">
        <f>VLOOKUP(D275,'PMS100 (2)'!B:AF,31,0)</f>
        <v>#N/A</v>
      </c>
      <c r="N275" s="108" t="e">
        <f>IF(F275&gt;1,VLOOKUP(D275,'PMS100 (2)'!B:R,17,FALSE),"")</f>
        <v>#N/A</v>
      </c>
      <c r="O275" s="108" t="e">
        <f>IF(G275&gt;1,VLOOKUP(D275,'PMS100 (2)'!B:T,19,FALSE),"")</f>
        <v>#N/A</v>
      </c>
      <c r="P275" s="108" t="e">
        <f>IF(H275&gt;1,VLOOKUP(D275,'PMS100 (2)'!B:V,21,FALSE),"")</f>
        <v>#N/A</v>
      </c>
      <c r="Q275" s="108" t="e">
        <f>IF(I275&gt;1,VLOOKUP(D275,'PMS100 (2)'!B:X,23,FALSE),"")</f>
        <v>#N/A</v>
      </c>
      <c r="R275" s="108" t="e">
        <f>IF(J275&gt;1,VLOOKUP(D275,'PMS100 (2)'!B:Z,25,FALSE),"/")</f>
        <v>#N/A</v>
      </c>
      <c r="S275" s="108" t="e">
        <f>IF(K275&gt;1,VLOOKUP(D275,'PMS100 (2)'!B:AA,26,FALSE),"")</f>
        <v>#N/A</v>
      </c>
      <c r="T275" s="108" t="e">
        <f>IF(L275&gt;1,VLOOKUP(D275,'PMS100 (2)'!B:AC,28,FALSE),"")</f>
        <v>#N/A</v>
      </c>
      <c r="U275" s="108" t="e">
        <f>IF(M275&gt;1,VLOOKUP(D275,'PMS100 (2)'!B:AE,30,FALSE),"")</f>
        <v>#N/A</v>
      </c>
    </row>
    <row r="276" spans="6:21" x14ac:dyDescent="0.25">
      <c r="F276" s="103" t="e">
        <f>VLOOKUP(D276,'PMS100 (2)'!B:S,18,0)</f>
        <v>#N/A</v>
      </c>
      <c r="G276" s="103" t="e">
        <f>VLOOKUP(D276,'PMS100 (2)'!B:U,20,0)</f>
        <v>#N/A</v>
      </c>
      <c r="H276" s="103" t="e">
        <f>VLOOKUP(D276,'PMS100 (2)'!B:W,22,0)</f>
        <v>#N/A</v>
      </c>
      <c r="I276" s="103" t="e">
        <f>VLOOKUP(D276,'PMS100 (2)'!B:Y,24,0)</f>
        <v>#N/A</v>
      </c>
      <c r="J276" s="103" t="e">
        <f>VLOOKUP(D276,'PMS100 (2)'!B:Z,25,0)</f>
        <v>#N/A</v>
      </c>
      <c r="K276" s="103" t="e">
        <f>VLOOKUP(D276,'PMS100 (2)'!B:AB,27,0)</f>
        <v>#N/A</v>
      </c>
      <c r="L276" s="103" t="e">
        <f>VLOOKUP(D276,'PMS100 (2)'!B:AD,29,0)</f>
        <v>#N/A</v>
      </c>
      <c r="M276" s="103" t="e">
        <f>VLOOKUP(D276,'PMS100 (2)'!B:AF,31,0)</f>
        <v>#N/A</v>
      </c>
      <c r="N276" s="108" t="e">
        <f>IF(F276&gt;1,VLOOKUP(D276,'PMS100 (2)'!B:R,17,FALSE),"")</f>
        <v>#N/A</v>
      </c>
      <c r="O276" s="108" t="e">
        <f>IF(G276&gt;1,VLOOKUP(D276,'PMS100 (2)'!B:T,19,FALSE),"")</f>
        <v>#N/A</v>
      </c>
      <c r="P276" s="108" t="e">
        <f>IF(H276&gt;1,VLOOKUP(D276,'PMS100 (2)'!B:V,21,FALSE),"")</f>
        <v>#N/A</v>
      </c>
      <c r="Q276" s="108" t="e">
        <f>IF(I276&gt;1,VLOOKUP(D276,'PMS100 (2)'!B:X,23,FALSE),"")</f>
        <v>#N/A</v>
      </c>
      <c r="R276" s="108" t="e">
        <f>IF(J276&gt;1,VLOOKUP(D276,'PMS100 (2)'!B:Z,25,FALSE),"/")</f>
        <v>#N/A</v>
      </c>
      <c r="S276" s="108" t="e">
        <f>IF(K276&gt;1,VLOOKUP(D276,'PMS100 (2)'!B:AA,26,FALSE),"")</f>
        <v>#N/A</v>
      </c>
      <c r="T276" s="108" t="e">
        <f>IF(L276&gt;1,VLOOKUP(D276,'PMS100 (2)'!B:AC,28,FALSE),"")</f>
        <v>#N/A</v>
      </c>
      <c r="U276" s="108" t="e">
        <f>IF(M276&gt;1,VLOOKUP(D276,'PMS100 (2)'!B:AE,30,FALSE),"")</f>
        <v>#N/A</v>
      </c>
    </row>
    <row r="277" spans="6:21" x14ac:dyDescent="0.25">
      <c r="F277" s="103" t="e">
        <f>VLOOKUP(D277,'PMS100 (2)'!B:S,18,0)</f>
        <v>#N/A</v>
      </c>
      <c r="G277" s="103" t="e">
        <f>VLOOKUP(D277,'PMS100 (2)'!B:U,20,0)</f>
        <v>#N/A</v>
      </c>
      <c r="H277" s="103" t="e">
        <f>VLOOKUP(D277,'PMS100 (2)'!B:W,22,0)</f>
        <v>#N/A</v>
      </c>
      <c r="I277" s="103" t="e">
        <f>VLOOKUP(D277,'PMS100 (2)'!B:Y,24,0)</f>
        <v>#N/A</v>
      </c>
      <c r="J277" s="103" t="e">
        <f>VLOOKUP(D277,'PMS100 (2)'!B:Z,25,0)</f>
        <v>#N/A</v>
      </c>
      <c r="K277" s="103" t="e">
        <f>VLOOKUP(D277,'PMS100 (2)'!B:AB,27,0)</f>
        <v>#N/A</v>
      </c>
      <c r="L277" s="103" t="e">
        <f>VLOOKUP(D277,'PMS100 (2)'!B:AD,29,0)</f>
        <v>#N/A</v>
      </c>
      <c r="M277" s="103" t="e">
        <f>VLOOKUP(D277,'PMS100 (2)'!B:AF,31,0)</f>
        <v>#N/A</v>
      </c>
      <c r="N277" s="108" t="e">
        <f>IF(F277&gt;1,VLOOKUP(D277,'PMS100 (2)'!B:R,17,FALSE),"")</f>
        <v>#N/A</v>
      </c>
      <c r="O277" s="108" t="e">
        <f>IF(G277&gt;1,VLOOKUP(D277,'PMS100 (2)'!B:T,19,FALSE),"")</f>
        <v>#N/A</v>
      </c>
      <c r="P277" s="108" t="e">
        <f>IF(H277&gt;1,VLOOKUP(D277,'PMS100 (2)'!B:V,21,FALSE),"")</f>
        <v>#N/A</v>
      </c>
      <c r="Q277" s="108" t="e">
        <f>IF(I277&gt;1,VLOOKUP(D277,'PMS100 (2)'!B:X,23,FALSE),"")</f>
        <v>#N/A</v>
      </c>
      <c r="R277" s="108" t="e">
        <f>IF(J277&gt;1,VLOOKUP(D277,'PMS100 (2)'!B:Z,25,FALSE),"/")</f>
        <v>#N/A</v>
      </c>
      <c r="S277" s="108" t="e">
        <f>IF(K277&gt;1,VLOOKUP(D277,'PMS100 (2)'!B:AA,26,FALSE),"")</f>
        <v>#N/A</v>
      </c>
      <c r="T277" s="108" t="e">
        <f>IF(L277&gt;1,VLOOKUP(D277,'PMS100 (2)'!B:AC,28,FALSE),"")</f>
        <v>#N/A</v>
      </c>
      <c r="U277" s="108" t="e">
        <f>IF(M277&gt;1,VLOOKUP(D277,'PMS100 (2)'!B:AE,30,FALSE),"")</f>
        <v>#N/A</v>
      </c>
    </row>
    <row r="278" spans="6:21" x14ac:dyDescent="0.25">
      <c r="F278" s="103" t="e">
        <f>VLOOKUP(D278,'PMS100 (2)'!B:S,18,0)</f>
        <v>#N/A</v>
      </c>
      <c r="G278" s="103" t="e">
        <f>VLOOKUP(D278,'PMS100 (2)'!B:U,20,0)</f>
        <v>#N/A</v>
      </c>
      <c r="H278" s="103" t="e">
        <f>VLOOKUP(D278,'PMS100 (2)'!B:W,22,0)</f>
        <v>#N/A</v>
      </c>
      <c r="I278" s="103" t="e">
        <f>VLOOKUP(D278,'PMS100 (2)'!B:Y,24,0)</f>
        <v>#N/A</v>
      </c>
      <c r="J278" s="103" t="e">
        <f>VLOOKUP(D278,'PMS100 (2)'!B:Z,25,0)</f>
        <v>#N/A</v>
      </c>
      <c r="K278" s="103" t="e">
        <f>VLOOKUP(D278,'PMS100 (2)'!B:AB,27,0)</f>
        <v>#N/A</v>
      </c>
      <c r="L278" s="103" t="e">
        <f>VLOOKUP(D278,'PMS100 (2)'!B:AD,29,0)</f>
        <v>#N/A</v>
      </c>
      <c r="M278" s="103" t="e">
        <f>VLOOKUP(D278,'PMS100 (2)'!B:AF,31,0)</f>
        <v>#N/A</v>
      </c>
      <c r="N278" s="108" t="e">
        <f>IF(F278&gt;1,VLOOKUP(D278,'PMS100 (2)'!B:R,17,FALSE),"")</f>
        <v>#N/A</v>
      </c>
      <c r="O278" s="108" t="e">
        <f>IF(G278&gt;1,VLOOKUP(D278,'PMS100 (2)'!B:T,19,FALSE),"")</f>
        <v>#N/A</v>
      </c>
      <c r="P278" s="108" t="e">
        <f>IF(H278&gt;1,VLOOKUP(D278,'PMS100 (2)'!B:V,21,FALSE),"")</f>
        <v>#N/A</v>
      </c>
      <c r="Q278" s="108" t="e">
        <f>IF(I278&gt;1,VLOOKUP(D278,'PMS100 (2)'!B:X,23,FALSE),"")</f>
        <v>#N/A</v>
      </c>
      <c r="R278" s="108" t="e">
        <f>IF(J278&gt;1,VLOOKUP(D278,'PMS100 (2)'!B:Z,25,FALSE),"/")</f>
        <v>#N/A</v>
      </c>
      <c r="S278" s="108" t="e">
        <f>IF(K278&gt;1,VLOOKUP(D278,'PMS100 (2)'!B:AA,26,FALSE),"")</f>
        <v>#N/A</v>
      </c>
      <c r="T278" s="108" t="e">
        <f>IF(L278&gt;1,VLOOKUP(D278,'PMS100 (2)'!B:AC,28,FALSE),"")</f>
        <v>#N/A</v>
      </c>
      <c r="U278" s="108" t="e">
        <f>IF(M278&gt;1,VLOOKUP(D278,'PMS100 (2)'!B:AE,30,FALSE),"")</f>
        <v>#N/A</v>
      </c>
    </row>
    <row r="279" spans="6:21" x14ac:dyDescent="0.25">
      <c r="F279" s="103" t="e">
        <f>VLOOKUP(D279,'PMS100 (2)'!B:S,18,0)</f>
        <v>#N/A</v>
      </c>
      <c r="G279" s="103" t="e">
        <f>VLOOKUP(D279,'PMS100 (2)'!B:U,20,0)</f>
        <v>#N/A</v>
      </c>
      <c r="H279" s="103" t="e">
        <f>VLOOKUP(D279,'PMS100 (2)'!B:W,22,0)</f>
        <v>#N/A</v>
      </c>
      <c r="I279" s="103" t="e">
        <f>VLOOKUP(D279,'PMS100 (2)'!B:Y,24,0)</f>
        <v>#N/A</v>
      </c>
      <c r="J279" s="103" t="e">
        <f>VLOOKUP(D279,'PMS100 (2)'!B:Z,25,0)</f>
        <v>#N/A</v>
      </c>
      <c r="K279" s="103" t="e">
        <f>VLOOKUP(D279,'PMS100 (2)'!B:AB,27,0)</f>
        <v>#N/A</v>
      </c>
      <c r="L279" s="103" t="e">
        <f>VLOOKUP(D279,'PMS100 (2)'!B:AD,29,0)</f>
        <v>#N/A</v>
      </c>
      <c r="M279" s="103" t="e">
        <f>VLOOKUP(D279,'PMS100 (2)'!B:AF,31,0)</f>
        <v>#N/A</v>
      </c>
      <c r="N279" s="108" t="e">
        <f>IF(F279&gt;1,VLOOKUP(D279,'PMS100 (2)'!B:R,17,FALSE),"")</f>
        <v>#N/A</v>
      </c>
      <c r="O279" s="108" t="e">
        <f>IF(G279&gt;1,VLOOKUP(D279,'PMS100 (2)'!B:T,19,FALSE),"")</f>
        <v>#N/A</v>
      </c>
      <c r="P279" s="108" t="e">
        <f>IF(H279&gt;1,VLOOKUP(D279,'PMS100 (2)'!B:V,21,FALSE),"")</f>
        <v>#N/A</v>
      </c>
      <c r="Q279" s="108" t="e">
        <f>IF(I279&gt;1,VLOOKUP(D279,'PMS100 (2)'!B:X,23,FALSE),"")</f>
        <v>#N/A</v>
      </c>
      <c r="R279" s="108" t="e">
        <f>IF(J279&gt;1,VLOOKUP(D279,'PMS100 (2)'!B:Z,25,FALSE),"/")</f>
        <v>#N/A</v>
      </c>
      <c r="S279" s="108" t="e">
        <f>IF(K279&gt;1,VLOOKUP(D279,'PMS100 (2)'!B:AA,26,FALSE),"")</f>
        <v>#N/A</v>
      </c>
      <c r="T279" s="108" t="e">
        <f>IF(L279&gt;1,VLOOKUP(D279,'PMS100 (2)'!B:AC,28,FALSE),"")</f>
        <v>#N/A</v>
      </c>
      <c r="U279" s="108" t="e">
        <f>IF(M279&gt;1,VLOOKUP(D279,'PMS100 (2)'!B:AE,30,FALSE),"")</f>
        <v>#N/A</v>
      </c>
    </row>
    <row r="280" spans="6:21" x14ac:dyDescent="0.25">
      <c r="F280" s="103" t="e">
        <f>VLOOKUP(D280,'PMS100 (2)'!B:S,18,0)</f>
        <v>#N/A</v>
      </c>
      <c r="G280" s="103" t="e">
        <f>VLOOKUP(D280,'PMS100 (2)'!B:U,20,0)</f>
        <v>#N/A</v>
      </c>
      <c r="H280" s="103" t="e">
        <f>VLOOKUP(D280,'PMS100 (2)'!B:W,22,0)</f>
        <v>#N/A</v>
      </c>
      <c r="I280" s="103" t="e">
        <f>VLOOKUP(D280,'PMS100 (2)'!B:Y,24,0)</f>
        <v>#N/A</v>
      </c>
      <c r="J280" s="103" t="e">
        <f>VLOOKUP(D280,'PMS100 (2)'!B:Z,25,0)</f>
        <v>#N/A</v>
      </c>
      <c r="K280" s="103" t="e">
        <f>VLOOKUP(D280,'PMS100 (2)'!B:AB,27,0)</f>
        <v>#N/A</v>
      </c>
      <c r="L280" s="103" t="e">
        <f>VLOOKUP(D280,'PMS100 (2)'!B:AD,29,0)</f>
        <v>#N/A</v>
      </c>
      <c r="M280" s="103" t="e">
        <f>VLOOKUP(D280,'PMS100 (2)'!B:AF,31,0)</f>
        <v>#N/A</v>
      </c>
      <c r="N280" s="108" t="e">
        <f>IF(F280&gt;1,VLOOKUP(D280,'PMS100 (2)'!B:R,17,FALSE),"")</f>
        <v>#N/A</v>
      </c>
      <c r="O280" s="108" t="e">
        <f>IF(G280&gt;1,VLOOKUP(D280,'PMS100 (2)'!B:T,19,FALSE),"")</f>
        <v>#N/A</v>
      </c>
      <c r="P280" s="108" t="e">
        <f>IF(H280&gt;1,VLOOKUP(D280,'PMS100 (2)'!B:V,21,FALSE),"")</f>
        <v>#N/A</v>
      </c>
      <c r="Q280" s="108" t="e">
        <f>IF(I280&gt;1,VLOOKUP(D280,'PMS100 (2)'!B:X,23,FALSE),"")</f>
        <v>#N/A</v>
      </c>
      <c r="R280" s="108" t="e">
        <f>IF(J280&gt;1,VLOOKUP(D280,'PMS100 (2)'!B:Z,25,FALSE),"/")</f>
        <v>#N/A</v>
      </c>
      <c r="S280" s="108" t="e">
        <f>IF(K280&gt;1,VLOOKUP(D280,'PMS100 (2)'!B:AA,26,FALSE),"")</f>
        <v>#N/A</v>
      </c>
      <c r="T280" s="108" t="e">
        <f>IF(L280&gt;1,VLOOKUP(D280,'PMS100 (2)'!B:AC,28,FALSE),"")</f>
        <v>#N/A</v>
      </c>
      <c r="U280" s="108" t="e">
        <f>IF(M280&gt;1,VLOOKUP(D280,'PMS100 (2)'!B:AE,30,FALSE),"")</f>
        <v>#N/A</v>
      </c>
    </row>
    <row r="281" spans="6:21" x14ac:dyDescent="0.25">
      <c r="F281" s="103" t="e">
        <f>VLOOKUP(D281,'PMS100 (2)'!B:S,18,0)</f>
        <v>#N/A</v>
      </c>
      <c r="G281" s="103" t="e">
        <f>VLOOKUP(D281,'PMS100 (2)'!B:U,20,0)</f>
        <v>#N/A</v>
      </c>
      <c r="H281" s="103" t="e">
        <f>VLOOKUP(D281,'PMS100 (2)'!B:W,22,0)</f>
        <v>#N/A</v>
      </c>
      <c r="I281" s="103" t="e">
        <f>VLOOKUP(D281,'PMS100 (2)'!B:Y,24,0)</f>
        <v>#N/A</v>
      </c>
      <c r="J281" s="103" t="e">
        <f>VLOOKUP(D281,'PMS100 (2)'!B:Z,25,0)</f>
        <v>#N/A</v>
      </c>
      <c r="K281" s="103" t="e">
        <f>VLOOKUP(D281,'PMS100 (2)'!B:AB,27,0)</f>
        <v>#N/A</v>
      </c>
      <c r="L281" s="103" t="e">
        <f>VLOOKUP(D281,'PMS100 (2)'!B:AD,29,0)</f>
        <v>#N/A</v>
      </c>
      <c r="M281" s="103" t="e">
        <f>VLOOKUP(D281,'PMS100 (2)'!B:AF,31,0)</f>
        <v>#N/A</v>
      </c>
      <c r="N281" s="108" t="e">
        <f>IF(F281&gt;1,VLOOKUP(D281,'PMS100 (2)'!B:R,17,FALSE),"")</f>
        <v>#N/A</v>
      </c>
      <c r="O281" s="108" t="e">
        <f>IF(G281&gt;1,VLOOKUP(D281,'PMS100 (2)'!B:T,19,FALSE),"")</f>
        <v>#N/A</v>
      </c>
      <c r="P281" s="108" t="e">
        <f>IF(H281&gt;1,VLOOKUP(D281,'PMS100 (2)'!B:V,21,FALSE),"")</f>
        <v>#N/A</v>
      </c>
      <c r="Q281" s="108" t="e">
        <f>IF(I281&gt;1,VLOOKUP(D281,'PMS100 (2)'!B:X,23,FALSE),"")</f>
        <v>#N/A</v>
      </c>
      <c r="R281" s="108" t="e">
        <f>IF(J281&gt;1,VLOOKUP(D281,'PMS100 (2)'!B:Z,25,FALSE),"/")</f>
        <v>#N/A</v>
      </c>
      <c r="S281" s="108" t="e">
        <f>IF(K281&gt;1,VLOOKUP(D281,'PMS100 (2)'!B:AA,26,FALSE),"")</f>
        <v>#N/A</v>
      </c>
      <c r="T281" s="108" t="e">
        <f>IF(L281&gt;1,VLOOKUP(D281,'PMS100 (2)'!B:AC,28,FALSE),"")</f>
        <v>#N/A</v>
      </c>
      <c r="U281" s="108" t="e">
        <f>IF(M281&gt;1,VLOOKUP(D281,'PMS100 (2)'!B:AE,30,FALSE),"")</f>
        <v>#N/A</v>
      </c>
    </row>
    <row r="282" spans="6:21" x14ac:dyDescent="0.25">
      <c r="F282" s="103" t="e">
        <f>VLOOKUP(D282,'PMS100 (2)'!B:S,18,0)</f>
        <v>#N/A</v>
      </c>
      <c r="G282" s="103" t="e">
        <f>VLOOKUP(D282,'PMS100 (2)'!B:U,20,0)</f>
        <v>#N/A</v>
      </c>
      <c r="H282" s="103" t="e">
        <f>VLOOKUP(D282,'PMS100 (2)'!B:W,22,0)</f>
        <v>#N/A</v>
      </c>
      <c r="I282" s="103" t="e">
        <f>VLOOKUP(D282,'PMS100 (2)'!B:Y,24,0)</f>
        <v>#N/A</v>
      </c>
      <c r="J282" s="103" t="e">
        <f>VLOOKUP(D282,'PMS100 (2)'!B:Z,25,0)</f>
        <v>#N/A</v>
      </c>
      <c r="K282" s="103" t="e">
        <f>VLOOKUP(D282,'PMS100 (2)'!B:AB,27,0)</f>
        <v>#N/A</v>
      </c>
      <c r="L282" s="103" t="e">
        <f>VLOOKUP(D282,'PMS100 (2)'!B:AD,29,0)</f>
        <v>#N/A</v>
      </c>
      <c r="M282" s="103" t="e">
        <f>VLOOKUP(D282,'PMS100 (2)'!B:AF,31,0)</f>
        <v>#N/A</v>
      </c>
      <c r="N282" s="108" t="e">
        <f>IF(F282&gt;1,VLOOKUP(D282,'PMS100 (2)'!B:R,17,FALSE),"")</f>
        <v>#N/A</v>
      </c>
      <c r="O282" s="108" t="e">
        <f>IF(G282&gt;1,VLOOKUP(D282,'PMS100 (2)'!B:T,19,FALSE),"")</f>
        <v>#N/A</v>
      </c>
      <c r="P282" s="108" t="e">
        <f>IF(H282&gt;1,VLOOKUP(D282,'PMS100 (2)'!B:V,21,FALSE),"")</f>
        <v>#N/A</v>
      </c>
      <c r="Q282" s="108" t="e">
        <f>IF(I282&gt;1,VLOOKUP(D282,'PMS100 (2)'!B:X,23,FALSE),"")</f>
        <v>#N/A</v>
      </c>
      <c r="R282" s="108" t="e">
        <f>IF(J282&gt;1,VLOOKUP(D282,'PMS100 (2)'!B:Z,25,FALSE),"/")</f>
        <v>#N/A</v>
      </c>
      <c r="S282" s="108" t="e">
        <f>IF(K282&gt;1,VLOOKUP(D282,'PMS100 (2)'!B:AA,26,FALSE),"")</f>
        <v>#N/A</v>
      </c>
      <c r="T282" s="108" t="e">
        <f>IF(L282&gt;1,VLOOKUP(D282,'PMS100 (2)'!B:AC,28,FALSE),"")</f>
        <v>#N/A</v>
      </c>
      <c r="U282" s="108" t="e">
        <f>IF(M282&gt;1,VLOOKUP(D282,'PMS100 (2)'!B:AE,30,FALSE),"")</f>
        <v>#N/A</v>
      </c>
    </row>
    <row r="283" spans="6:21" x14ac:dyDescent="0.25">
      <c r="F283" s="103" t="e">
        <f>VLOOKUP(D283,'PMS100 (2)'!B:S,18,0)</f>
        <v>#N/A</v>
      </c>
      <c r="G283" s="103" t="e">
        <f>VLOOKUP(D283,'PMS100 (2)'!B:U,20,0)</f>
        <v>#N/A</v>
      </c>
      <c r="H283" s="103" t="e">
        <f>VLOOKUP(D283,'PMS100 (2)'!B:W,22,0)</f>
        <v>#N/A</v>
      </c>
      <c r="I283" s="103" t="e">
        <f>VLOOKUP(D283,'PMS100 (2)'!B:Y,24,0)</f>
        <v>#N/A</v>
      </c>
      <c r="J283" s="103" t="e">
        <f>VLOOKUP(D283,'PMS100 (2)'!B:Z,25,0)</f>
        <v>#N/A</v>
      </c>
      <c r="K283" s="103" t="e">
        <f>VLOOKUP(D283,'PMS100 (2)'!B:AB,27,0)</f>
        <v>#N/A</v>
      </c>
      <c r="L283" s="103" t="e">
        <f>VLOOKUP(D283,'PMS100 (2)'!B:AD,29,0)</f>
        <v>#N/A</v>
      </c>
      <c r="M283" s="103" t="e">
        <f>VLOOKUP(D283,'PMS100 (2)'!B:AF,31,0)</f>
        <v>#N/A</v>
      </c>
      <c r="N283" s="108" t="e">
        <f>IF(F283&gt;1,VLOOKUP(D283,'PMS100 (2)'!B:R,17,FALSE),"")</f>
        <v>#N/A</v>
      </c>
      <c r="O283" s="108" t="e">
        <f>IF(G283&gt;1,VLOOKUP(D283,'PMS100 (2)'!B:T,19,FALSE),"")</f>
        <v>#N/A</v>
      </c>
      <c r="P283" s="108" t="e">
        <f>IF(H283&gt;1,VLOOKUP(D283,'PMS100 (2)'!B:V,21,FALSE),"")</f>
        <v>#N/A</v>
      </c>
      <c r="Q283" s="108" t="e">
        <f>IF(I283&gt;1,VLOOKUP(D283,'PMS100 (2)'!B:X,23,FALSE),"")</f>
        <v>#N/A</v>
      </c>
      <c r="R283" s="108" t="e">
        <f>IF(J283&gt;1,VLOOKUP(D283,'PMS100 (2)'!B:Z,25,FALSE),"/")</f>
        <v>#N/A</v>
      </c>
      <c r="S283" s="108" t="e">
        <f>IF(K283&gt;1,VLOOKUP(D283,'PMS100 (2)'!B:AA,26,FALSE),"")</f>
        <v>#N/A</v>
      </c>
      <c r="T283" s="108" t="e">
        <f>IF(L283&gt;1,VLOOKUP(D283,'PMS100 (2)'!B:AC,28,FALSE),"")</f>
        <v>#N/A</v>
      </c>
      <c r="U283" s="108" t="e">
        <f>IF(M283&gt;1,VLOOKUP(D283,'PMS100 (2)'!B:AE,30,FALSE),"")</f>
        <v>#N/A</v>
      </c>
    </row>
    <row r="284" spans="6:21" x14ac:dyDescent="0.25">
      <c r="F284" s="103" t="e">
        <f>VLOOKUP(D284,'PMS100 (2)'!B:S,18,0)</f>
        <v>#N/A</v>
      </c>
      <c r="G284" s="103" t="e">
        <f>VLOOKUP(D284,'PMS100 (2)'!B:U,20,0)</f>
        <v>#N/A</v>
      </c>
      <c r="H284" s="103" t="e">
        <f>VLOOKUP(D284,'PMS100 (2)'!B:W,22,0)</f>
        <v>#N/A</v>
      </c>
      <c r="I284" s="103" t="e">
        <f>VLOOKUP(D284,'PMS100 (2)'!B:Y,24,0)</f>
        <v>#N/A</v>
      </c>
      <c r="J284" s="103" t="e">
        <f>VLOOKUP(D284,'PMS100 (2)'!B:Z,25,0)</f>
        <v>#N/A</v>
      </c>
      <c r="K284" s="103" t="e">
        <f>VLOOKUP(D284,'PMS100 (2)'!B:AB,27,0)</f>
        <v>#N/A</v>
      </c>
      <c r="L284" s="103" t="e">
        <f>VLOOKUP(D284,'PMS100 (2)'!B:AD,29,0)</f>
        <v>#N/A</v>
      </c>
      <c r="M284" s="103" t="e">
        <f>VLOOKUP(D284,'PMS100 (2)'!B:AF,31,0)</f>
        <v>#N/A</v>
      </c>
      <c r="N284" s="108" t="e">
        <f>IF(F284&gt;1,VLOOKUP(D284,'PMS100 (2)'!B:R,17,FALSE),"")</f>
        <v>#N/A</v>
      </c>
      <c r="O284" s="108" t="e">
        <f>IF(G284&gt;1,VLOOKUP(D284,'PMS100 (2)'!B:T,19,FALSE),"")</f>
        <v>#N/A</v>
      </c>
      <c r="P284" s="108" t="e">
        <f>IF(H284&gt;1,VLOOKUP(D284,'PMS100 (2)'!B:V,21,FALSE),"")</f>
        <v>#N/A</v>
      </c>
      <c r="Q284" s="108" t="e">
        <f>IF(I284&gt;1,VLOOKUP(D284,'PMS100 (2)'!B:X,23,FALSE),"")</f>
        <v>#N/A</v>
      </c>
      <c r="R284" s="108" t="e">
        <f>IF(J284&gt;1,VLOOKUP(D284,'PMS100 (2)'!B:Z,25,FALSE),"/")</f>
        <v>#N/A</v>
      </c>
      <c r="S284" s="108" t="e">
        <f>IF(K284&gt;1,VLOOKUP(D284,'PMS100 (2)'!B:AA,26,FALSE),"")</f>
        <v>#N/A</v>
      </c>
      <c r="T284" s="108" t="e">
        <f>IF(L284&gt;1,VLOOKUP(D284,'PMS100 (2)'!B:AC,28,FALSE),"")</f>
        <v>#N/A</v>
      </c>
      <c r="U284" s="108" t="e">
        <f>IF(M284&gt;1,VLOOKUP(D284,'PMS100 (2)'!B:AE,30,FALSE),"")</f>
        <v>#N/A</v>
      </c>
    </row>
    <row r="285" spans="6:21" x14ac:dyDescent="0.25">
      <c r="F285" s="103" t="e">
        <f>VLOOKUP(D285,'PMS100 (2)'!B:S,18,0)</f>
        <v>#N/A</v>
      </c>
      <c r="G285" s="103" t="e">
        <f>VLOOKUP(D285,'PMS100 (2)'!B:U,20,0)</f>
        <v>#N/A</v>
      </c>
      <c r="H285" s="103" t="e">
        <f>VLOOKUP(D285,'PMS100 (2)'!B:W,22,0)</f>
        <v>#N/A</v>
      </c>
      <c r="I285" s="103" t="e">
        <f>VLOOKUP(D285,'PMS100 (2)'!B:Y,24,0)</f>
        <v>#N/A</v>
      </c>
      <c r="J285" s="103" t="e">
        <f>VLOOKUP(D285,'PMS100 (2)'!B:Z,25,0)</f>
        <v>#N/A</v>
      </c>
      <c r="K285" s="103" t="e">
        <f>VLOOKUP(D285,'PMS100 (2)'!B:AB,27,0)</f>
        <v>#N/A</v>
      </c>
      <c r="L285" s="103" t="e">
        <f>VLOOKUP(D285,'PMS100 (2)'!B:AD,29,0)</f>
        <v>#N/A</v>
      </c>
      <c r="M285" s="103" t="e">
        <f>VLOOKUP(D285,'PMS100 (2)'!B:AF,31,0)</f>
        <v>#N/A</v>
      </c>
      <c r="N285" s="108" t="e">
        <f>IF(F285&gt;1,VLOOKUP(D285,'PMS100 (2)'!B:R,17,FALSE),"")</f>
        <v>#N/A</v>
      </c>
      <c r="O285" s="108" t="e">
        <f>IF(G285&gt;1,VLOOKUP(D285,'PMS100 (2)'!B:T,19,FALSE),"")</f>
        <v>#N/A</v>
      </c>
      <c r="P285" s="108" t="e">
        <f>IF(H285&gt;1,VLOOKUP(D285,'PMS100 (2)'!B:V,21,FALSE),"")</f>
        <v>#N/A</v>
      </c>
      <c r="Q285" s="108" t="e">
        <f>IF(I285&gt;1,VLOOKUP(D285,'PMS100 (2)'!B:X,23,FALSE),"")</f>
        <v>#N/A</v>
      </c>
      <c r="R285" s="108" t="e">
        <f>IF(J285&gt;1,VLOOKUP(D285,'PMS100 (2)'!B:Z,25,FALSE),"/")</f>
        <v>#N/A</v>
      </c>
      <c r="S285" s="108" t="e">
        <f>IF(K285&gt;1,VLOOKUP(D285,'PMS100 (2)'!B:AA,26,FALSE),"")</f>
        <v>#N/A</v>
      </c>
      <c r="T285" s="108" t="e">
        <f>IF(L285&gt;1,VLOOKUP(D285,'PMS100 (2)'!B:AC,28,FALSE),"")</f>
        <v>#N/A</v>
      </c>
      <c r="U285" s="108" t="e">
        <f>IF(M285&gt;1,VLOOKUP(D285,'PMS100 (2)'!B:AE,30,FALSE),"")</f>
        <v>#N/A</v>
      </c>
    </row>
    <row r="286" spans="6:21" x14ac:dyDescent="0.25">
      <c r="F286" s="103" t="e">
        <f>VLOOKUP(D286,'PMS100 (2)'!B:S,18,0)</f>
        <v>#N/A</v>
      </c>
      <c r="G286" s="103" t="e">
        <f>VLOOKUP(D286,'PMS100 (2)'!B:U,20,0)</f>
        <v>#N/A</v>
      </c>
      <c r="H286" s="103" t="e">
        <f>VLOOKUP(D286,'PMS100 (2)'!B:W,22,0)</f>
        <v>#N/A</v>
      </c>
      <c r="I286" s="103" t="e">
        <f>VLOOKUP(D286,'PMS100 (2)'!B:Y,24,0)</f>
        <v>#N/A</v>
      </c>
      <c r="J286" s="103" t="e">
        <f>VLOOKUP(D286,'PMS100 (2)'!B:Z,25,0)</f>
        <v>#N/A</v>
      </c>
      <c r="K286" s="103" t="e">
        <f>VLOOKUP(D286,'PMS100 (2)'!B:AB,27,0)</f>
        <v>#N/A</v>
      </c>
      <c r="L286" s="103" t="e">
        <f>VLOOKUP(D286,'PMS100 (2)'!B:AD,29,0)</f>
        <v>#N/A</v>
      </c>
      <c r="M286" s="103" t="e">
        <f>VLOOKUP(D286,'PMS100 (2)'!B:AF,31,0)</f>
        <v>#N/A</v>
      </c>
      <c r="N286" s="108" t="e">
        <f>IF(F286&gt;1,VLOOKUP(D286,'PMS100 (2)'!B:R,17,FALSE),"")</f>
        <v>#N/A</v>
      </c>
      <c r="O286" s="108" t="e">
        <f>IF(G286&gt;1,VLOOKUP(D286,'PMS100 (2)'!B:T,19,FALSE),"")</f>
        <v>#N/A</v>
      </c>
      <c r="P286" s="108" t="e">
        <f>IF(H286&gt;1,VLOOKUP(D286,'PMS100 (2)'!B:V,21,FALSE),"")</f>
        <v>#N/A</v>
      </c>
      <c r="Q286" s="108" t="e">
        <f>IF(I286&gt;1,VLOOKUP(D286,'PMS100 (2)'!B:X,23,FALSE),"")</f>
        <v>#N/A</v>
      </c>
      <c r="R286" s="108" t="e">
        <f>IF(J286&gt;1,VLOOKUP(D286,'PMS100 (2)'!B:Z,25,FALSE),"/")</f>
        <v>#N/A</v>
      </c>
      <c r="S286" s="108" t="e">
        <f>IF(K286&gt;1,VLOOKUP(D286,'PMS100 (2)'!B:AA,26,FALSE),"")</f>
        <v>#N/A</v>
      </c>
      <c r="T286" s="108" t="e">
        <f>IF(L286&gt;1,VLOOKUP(D286,'PMS100 (2)'!B:AC,28,FALSE),"")</f>
        <v>#N/A</v>
      </c>
      <c r="U286" s="108" t="e">
        <f>IF(M286&gt;1,VLOOKUP(D286,'PMS100 (2)'!B:AE,30,FALSE),"")</f>
        <v>#N/A</v>
      </c>
    </row>
    <row r="287" spans="6:21" x14ac:dyDescent="0.25">
      <c r="F287" s="103" t="e">
        <f>VLOOKUP(D287,'PMS100 (2)'!B:S,18,0)</f>
        <v>#N/A</v>
      </c>
      <c r="G287" s="103" t="e">
        <f>VLOOKUP(D287,'PMS100 (2)'!B:U,20,0)</f>
        <v>#N/A</v>
      </c>
      <c r="H287" s="103" t="e">
        <f>VLOOKUP(D287,'PMS100 (2)'!B:W,22,0)</f>
        <v>#N/A</v>
      </c>
      <c r="I287" s="103" t="e">
        <f>VLOOKUP(D287,'PMS100 (2)'!B:Y,24,0)</f>
        <v>#N/A</v>
      </c>
      <c r="J287" s="103" t="e">
        <f>VLOOKUP(D287,'PMS100 (2)'!B:Z,25,0)</f>
        <v>#N/A</v>
      </c>
      <c r="K287" s="103" t="e">
        <f>VLOOKUP(D287,'PMS100 (2)'!B:AB,27,0)</f>
        <v>#N/A</v>
      </c>
      <c r="L287" s="103" t="e">
        <f>VLOOKUP(D287,'PMS100 (2)'!B:AD,29,0)</f>
        <v>#N/A</v>
      </c>
      <c r="M287" s="103" t="e">
        <f>VLOOKUP(D287,'PMS100 (2)'!B:AF,31,0)</f>
        <v>#N/A</v>
      </c>
      <c r="N287" s="108" t="e">
        <f>IF(F287&gt;1,VLOOKUP(D287,'PMS100 (2)'!B:R,17,FALSE),"")</f>
        <v>#N/A</v>
      </c>
      <c r="O287" s="108" t="e">
        <f>IF(G287&gt;1,VLOOKUP(D287,'PMS100 (2)'!B:T,19,FALSE),"")</f>
        <v>#N/A</v>
      </c>
      <c r="P287" s="108" t="e">
        <f>IF(H287&gt;1,VLOOKUP(D287,'PMS100 (2)'!B:V,21,FALSE),"")</f>
        <v>#N/A</v>
      </c>
      <c r="Q287" s="108" t="e">
        <f>IF(I287&gt;1,VLOOKUP(D287,'PMS100 (2)'!B:X,23,FALSE),"")</f>
        <v>#N/A</v>
      </c>
      <c r="R287" s="108" t="e">
        <f>IF(J287&gt;1,VLOOKUP(D287,'PMS100 (2)'!B:Z,25,FALSE),"/")</f>
        <v>#N/A</v>
      </c>
      <c r="S287" s="108" t="e">
        <f>IF(K287&gt;1,VLOOKUP(D287,'PMS100 (2)'!B:AA,26,FALSE),"")</f>
        <v>#N/A</v>
      </c>
      <c r="T287" s="108" t="e">
        <f>IF(L287&gt;1,VLOOKUP(D287,'PMS100 (2)'!B:AC,28,FALSE),"")</f>
        <v>#N/A</v>
      </c>
      <c r="U287" s="108" t="e">
        <f>IF(M287&gt;1,VLOOKUP(D287,'PMS100 (2)'!B:AE,30,FALSE),"")</f>
        <v>#N/A</v>
      </c>
    </row>
    <row r="288" spans="6:21" x14ac:dyDescent="0.25">
      <c r="F288" s="103" t="e">
        <f>VLOOKUP(D288,'PMS100 (2)'!B:S,18,0)</f>
        <v>#N/A</v>
      </c>
      <c r="G288" s="103" t="e">
        <f>VLOOKUP(D288,'PMS100 (2)'!B:U,20,0)</f>
        <v>#N/A</v>
      </c>
      <c r="H288" s="103" t="e">
        <f>VLOOKUP(D288,'PMS100 (2)'!B:W,22,0)</f>
        <v>#N/A</v>
      </c>
      <c r="I288" s="103" t="e">
        <f>VLOOKUP(D288,'PMS100 (2)'!B:Y,24,0)</f>
        <v>#N/A</v>
      </c>
      <c r="J288" s="103" t="e">
        <f>VLOOKUP(D288,'PMS100 (2)'!B:Z,25,0)</f>
        <v>#N/A</v>
      </c>
      <c r="K288" s="103" t="e">
        <f>VLOOKUP(D288,'PMS100 (2)'!B:AB,27,0)</f>
        <v>#N/A</v>
      </c>
      <c r="L288" s="103" t="e">
        <f>VLOOKUP(D288,'PMS100 (2)'!B:AD,29,0)</f>
        <v>#N/A</v>
      </c>
      <c r="M288" s="103" t="e">
        <f>VLOOKUP(D288,'PMS100 (2)'!B:AF,31,0)</f>
        <v>#N/A</v>
      </c>
      <c r="N288" s="108" t="e">
        <f>IF(F288&gt;1,VLOOKUP(D288,'PMS100 (2)'!B:R,17,FALSE),"")</f>
        <v>#N/A</v>
      </c>
      <c r="O288" s="108" t="e">
        <f>IF(G288&gt;1,VLOOKUP(D288,'PMS100 (2)'!B:T,19,FALSE),"")</f>
        <v>#N/A</v>
      </c>
      <c r="P288" s="108" t="e">
        <f>IF(H288&gt;1,VLOOKUP(D288,'PMS100 (2)'!B:V,21,FALSE),"")</f>
        <v>#N/A</v>
      </c>
      <c r="Q288" s="108" t="e">
        <f>IF(I288&gt;1,VLOOKUP(D288,'PMS100 (2)'!B:X,23,FALSE),"")</f>
        <v>#N/A</v>
      </c>
      <c r="R288" s="108" t="e">
        <f>IF(J288&gt;1,VLOOKUP(D288,'PMS100 (2)'!B:Z,25,FALSE),"/")</f>
        <v>#N/A</v>
      </c>
      <c r="S288" s="108" t="e">
        <f>IF(K288&gt;1,VLOOKUP(D288,'PMS100 (2)'!B:AA,26,FALSE),"")</f>
        <v>#N/A</v>
      </c>
      <c r="T288" s="108" t="e">
        <f>IF(L288&gt;1,VLOOKUP(D288,'PMS100 (2)'!B:AC,28,FALSE),"")</f>
        <v>#N/A</v>
      </c>
      <c r="U288" s="108" t="e">
        <f>IF(M288&gt;1,VLOOKUP(D288,'PMS100 (2)'!B:AE,30,FALSE),"")</f>
        <v>#N/A</v>
      </c>
    </row>
    <row r="289" spans="6:21" x14ac:dyDescent="0.25">
      <c r="F289" s="103" t="e">
        <f>VLOOKUP(D289,'PMS100 (2)'!B:S,18,0)</f>
        <v>#N/A</v>
      </c>
      <c r="G289" s="103" t="e">
        <f>VLOOKUP(D289,'PMS100 (2)'!B:U,20,0)</f>
        <v>#N/A</v>
      </c>
      <c r="H289" s="103" t="e">
        <f>VLOOKUP(D289,'PMS100 (2)'!B:W,22,0)</f>
        <v>#N/A</v>
      </c>
      <c r="I289" s="103" t="e">
        <f>VLOOKUP(D289,'PMS100 (2)'!B:Y,24,0)</f>
        <v>#N/A</v>
      </c>
      <c r="J289" s="103" t="e">
        <f>VLOOKUP(D289,'PMS100 (2)'!B:Z,25,0)</f>
        <v>#N/A</v>
      </c>
      <c r="K289" s="103" t="e">
        <f>VLOOKUP(D289,'PMS100 (2)'!B:AB,27,0)</f>
        <v>#N/A</v>
      </c>
      <c r="L289" s="103" t="e">
        <f>VLOOKUP(D289,'PMS100 (2)'!B:AD,29,0)</f>
        <v>#N/A</v>
      </c>
      <c r="M289" s="103" t="e">
        <f>VLOOKUP(D289,'PMS100 (2)'!B:AF,31,0)</f>
        <v>#N/A</v>
      </c>
      <c r="N289" s="108" t="e">
        <f>IF(F289&gt;1,VLOOKUP(D289,'PMS100 (2)'!B:R,17,FALSE),"")</f>
        <v>#N/A</v>
      </c>
      <c r="O289" s="108" t="e">
        <f>IF(G289&gt;1,VLOOKUP(D289,'PMS100 (2)'!B:T,19,FALSE),"")</f>
        <v>#N/A</v>
      </c>
      <c r="P289" s="108" t="e">
        <f>IF(H289&gt;1,VLOOKUP(D289,'PMS100 (2)'!B:V,21,FALSE),"")</f>
        <v>#N/A</v>
      </c>
      <c r="Q289" s="108" t="e">
        <f>IF(I289&gt;1,VLOOKUP(D289,'PMS100 (2)'!B:X,23,FALSE),"")</f>
        <v>#N/A</v>
      </c>
      <c r="R289" s="108" t="e">
        <f>IF(J289&gt;1,VLOOKUP(D289,'PMS100 (2)'!B:Z,25,FALSE),"/")</f>
        <v>#N/A</v>
      </c>
      <c r="S289" s="108" t="e">
        <f>IF(K289&gt;1,VLOOKUP(D289,'PMS100 (2)'!B:AA,26,FALSE),"")</f>
        <v>#N/A</v>
      </c>
      <c r="T289" s="108" t="e">
        <f>IF(L289&gt;1,VLOOKUP(D289,'PMS100 (2)'!B:AC,28,FALSE),"")</f>
        <v>#N/A</v>
      </c>
      <c r="U289" s="108" t="e">
        <f>IF(M289&gt;1,VLOOKUP(D289,'PMS100 (2)'!B:AE,30,FALSE),"")</f>
        <v>#N/A</v>
      </c>
    </row>
    <row r="290" spans="6:21" x14ac:dyDescent="0.25">
      <c r="F290" s="103" t="e">
        <f>VLOOKUP(D290,'PMS100 (2)'!B:S,18,0)</f>
        <v>#N/A</v>
      </c>
      <c r="G290" s="103" t="e">
        <f>VLOOKUP(D290,'PMS100 (2)'!B:U,20,0)</f>
        <v>#N/A</v>
      </c>
      <c r="H290" s="103" t="e">
        <f>VLOOKUP(D290,'PMS100 (2)'!B:W,22,0)</f>
        <v>#N/A</v>
      </c>
      <c r="I290" s="103" t="e">
        <f>VLOOKUP(D290,'PMS100 (2)'!B:Y,24,0)</f>
        <v>#N/A</v>
      </c>
      <c r="J290" s="103" t="e">
        <f>VLOOKUP(D290,'PMS100 (2)'!B:Z,25,0)</f>
        <v>#N/A</v>
      </c>
      <c r="K290" s="103" t="e">
        <f>VLOOKUP(D290,'PMS100 (2)'!B:AB,27,0)</f>
        <v>#N/A</v>
      </c>
      <c r="L290" s="103" t="e">
        <f>VLOOKUP(D290,'PMS100 (2)'!B:AD,29,0)</f>
        <v>#N/A</v>
      </c>
      <c r="M290" s="103" t="e">
        <f>VLOOKUP(D290,'PMS100 (2)'!B:AF,31,0)</f>
        <v>#N/A</v>
      </c>
      <c r="N290" s="108" t="e">
        <f>IF(F290&gt;1,VLOOKUP(D290,'PMS100 (2)'!B:R,17,FALSE),"")</f>
        <v>#N/A</v>
      </c>
      <c r="O290" s="108" t="e">
        <f>IF(G290&gt;1,VLOOKUP(D290,'PMS100 (2)'!B:T,19,FALSE),"")</f>
        <v>#N/A</v>
      </c>
      <c r="P290" s="108" t="e">
        <f>IF(H290&gt;1,VLOOKUP(D290,'PMS100 (2)'!B:V,21,FALSE),"")</f>
        <v>#N/A</v>
      </c>
      <c r="Q290" s="108" t="e">
        <f>IF(I290&gt;1,VLOOKUP(D290,'PMS100 (2)'!B:X,23,FALSE),"")</f>
        <v>#N/A</v>
      </c>
      <c r="R290" s="108" t="e">
        <f>IF(J290&gt;1,VLOOKUP(D290,'PMS100 (2)'!B:Z,25,FALSE),"/")</f>
        <v>#N/A</v>
      </c>
      <c r="S290" s="108" t="e">
        <f>IF(K290&gt;1,VLOOKUP(D290,'PMS100 (2)'!B:AA,26,FALSE),"")</f>
        <v>#N/A</v>
      </c>
      <c r="T290" s="108" t="e">
        <f>IF(L290&gt;1,VLOOKUP(D290,'PMS100 (2)'!B:AC,28,FALSE),"")</f>
        <v>#N/A</v>
      </c>
      <c r="U290" s="108" t="e">
        <f>IF(M290&gt;1,VLOOKUP(D290,'PMS100 (2)'!B:AE,30,FALSE),"")</f>
        <v>#N/A</v>
      </c>
    </row>
    <row r="291" spans="6:21" x14ac:dyDescent="0.25">
      <c r="F291" s="103" t="e">
        <f>VLOOKUP(D291,'PMS100 (2)'!B:S,18,0)</f>
        <v>#N/A</v>
      </c>
      <c r="G291" s="103" t="e">
        <f>VLOOKUP(D291,'PMS100 (2)'!B:U,20,0)</f>
        <v>#N/A</v>
      </c>
      <c r="H291" s="103" t="e">
        <f>VLOOKUP(D291,'PMS100 (2)'!B:W,22,0)</f>
        <v>#N/A</v>
      </c>
      <c r="I291" s="103" t="e">
        <f>VLOOKUP(D291,'PMS100 (2)'!B:Y,24,0)</f>
        <v>#N/A</v>
      </c>
      <c r="J291" s="103" t="e">
        <f>VLOOKUP(D291,'PMS100 (2)'!B:Z,25,0)</f>
        <v>#N/A</v>
      </c>
      <c r="K291" s="103" t="e">
        <f>VLOOKUP(D291,'PMS100 (2)'!B:AB,27,0)</f>
        <v>#N/A</v>
      </c>
      <c r="L291" s="103" t="e">
        <f>VLOOKUP(D291,'PMS100 (2)'!B:AD,29,0)</f>
        <v>#N/A</v>
      </c>
      <c r="M291" s="103" t="e">
        <f>VLOOKUP(D291,'PMS100 (2)'!B:AF,31,0)</f>
        <v>#N/A</v>
      </c>
      <c r="N291" s="108" t="e">
        <f>IF(F291&gt;1,VLOOKUP(D291,'PMS100 (2)'!B:R,17,FALSE),"")</f>
        <v>#N/A</v>
      </c>
      <c r="O291" s="108" t="e">
        <f>IF(G291&gt;1,VLOOKUP(D291,'PMS100 (2)'!B:T,19,FALSE),"")</f>
        <v>#N/A</v>
      </c>
      <c r="P291" s="108" t="e">
        <f>IF(H291&gt;1,VLOOKUP(D291,'PMS100 (2)'!B:V,21,FALSE),"")</f>
        <v>#N/A</v>
      </c>
      <c r="Q291" s="108" t="e">
        <f>IF(I291&gt;1,VLOOKUP(D291,'PMS100 (2)'!B:X,23,FALSE),"")</f>
        <v>#N/A</v>
      </c>
      <c r="R291" s="108" t="e">
        <f>IF(J291&gt;1,VLOOKUP(D291,'PMS100 (2)'!B:Z,25,FALSE),"/")</f>
        <v>#N/A</v>
      </c>
      <c r="S291" s="108" t="e">
        <f>IF(K291&gt;1,VLOOKUP(D291,'PMS100 (2)'!B:AA,26,FALSE),"")</f>
        <v>#N/A</v>
      </c>
      <c r="T291" s="108" t="e">
        <f>IF(L291&gt;1,VLOOKUP(D291,'PMS100 (2)'!B:AC,28,FALSE),"")</f>
        <v>#N/A</v>
      </c>
      <c r="U291" s="108" t="e">
        <f>IF(M291&gt;1,VLOOKUP(D291,'PMS100 (2)'!B:AE,30,FALSE),"")</f>
        <v>#N/A</v>
      </c>
    </row>
    <row r="292" spans="6:21" x14ac:dyDescent="0.25">
      <c r="F292" s="103" t="e">
        <f>VLOOKUP(D292,'PMS100 (2)'!B:S,18,0)</f>
        <v>#N/A</v>
      </c>
      <c r="G292" s="103" t="e">
        <f>VLOOKUP(D292,'PMS100 (2)'!B:U,20,0)</f>
        <v>#N/A</v>
      </c>
      <c r="H292" s="103" t="e">
        <f>VLOOKUP(D292,'PMS100 (2)'!B:W,22,0)</f>
        <v>#N/A</v>
      </c>
      <c r="I292" s="103" t="e">
        <f>VLOOKUP(D292,'PMS100 (2)'!B:Y,24,0)</f>
        <v>#N/A</v>
      </c>
      <c r="J292" s="103" t="e">
        <f>VLOOKUP(D292,'PMS100 (2)'!B:Z,25,0)</f>
        <v>#N/A</v>
      </c>
      <c r="K292" s="103" t="e">
        <f>VLOOKUP(D292,'PMS100 (2)'!B:AB,27,0)</f>
        <v>#N/A</v>
      </c>
      <c r="L292" s="103" t="e">
        <f>VLOOKUP(D292,'PMS100 (2)'!B:AD,29,0)</f>
        <v>#N/A</v>
      </c>
      <c r="M292" s="103" t="e">
        <f>VLOOKUP(D292,'PMS100 (2)'!B:AF,31,0)</f>
        <v>#N/A</v>
      </c>
      <c r="N292" s="108" t="e">
        <f>IF(F292&gt;1,VLOOKUP(D292,'PMS100 (2)'!B:R,17,FALSE),"")</f>
        <v>#N/A</v>
      </c>
      <c r="O292" s="108" t="e">
        <f>IF(G292&gt;1,VLOOKUP(D292,'PMS100 (2)'!B:T,19,FALSE),"")</f>
        <v>#N/A</v>
      </c>
      <c r="P292" s="108" t="e">
        <f>IF(H292&gt;1,VLOOKUP(D292,'PMS100 (2)'!B:V,21,FALSE),"")</f>
        <v>#N/A</v>
      </c>
      <c r="Q292" s="108" t="e">
        <f>IF(I292&gt;1,VLOOKUP(D292,'PMS100 (2)'!B:X,23,FALSE),"")</f>
        <v>#N/A</v>
      </c>
      <c r="R292" s="108" t="e">
        <f>IF(J292&gt;1,VLOOKUP(D292,'PMS100 (2)'!B:Z,25,FALSE),"/")</f>
        <v>#N/A</v>
      </c>
      <c r="S292" s="108" t="e">
        <f>IF(K292&gt;1,VLOOKUP(D292,'PMS100 (2)'!B:AA,26,FALSE),"")</f>
        <v>#N/A</v>
      </c>
      <c r="T292" s="108" t="e">
        <f>IF(L292&gt;1,VLOOKUP(D292,'PMS100 (2)'!B:AC,28,FALSE),"")</f>
        <v>#N/A</v>
      </c>
      <c r="U292" s="108" t="e">
        <f>IF(M292&gt;1,VLOOKUP(D292,'PMS100 (2)'!B:AE,30,FALSE),"")</f>
        <v>#N/A</v>
      </c>
    </row>
    <row r="293" spans="6:21" x14ac:dyDescent="0.25">
      <c r="F293" s="103" t="e">
        <f>VLOOKUP(D293,'PMS100 (2)'!B:S,18,0)</f>
        <v>#N/A</v>
      </c>
      <c r="G293" s="103" t="e">
        <f>VLOOKUP(D293,'PMS100 (2)'!B:U,20,0)</f>
        <v>#N/A</v>
      </c>
      <c r="H293" s="103" t="e">
        <f>VLOOKUP(D293,'PMS100 (2)'!B:W,22,0)</f>
        <v>#N/A</v>
      </c>
      <c r="I293" s="103" t="e">
        <f>VLOOKUP(D293,'PMS100 (2)'!B:Y,24,0)</f>
        <v>#N/A</v>
      </c>
      <c r="J293" s="103" t="e">
        <f>VLOOKUP(D293,'PMS100 (2)'!B:Z,25,0)</f>
        <v>#N/A</v>
      </c>
      <c r="K293" s="103" t="e">
        <f>VLOOKUP(D293,'PMS100 (2)'!B:AB,27,0)</f>
        <v>#N/A</v>
      </c>
      <c r="L293" s="103" t="e">
        <f>VLOOKUP(D293,'PMS100 (2)'!B:AD,29,0)</f>
        <v>#N/A</v>
      </c>
      <c r="M293" s="103" t="e">
        <f>VLOOKUP(D293,'PMS100 (2)'!B:AF,31,0)</f>
        <v>#N/A</v>
      </c>
      <c r="N293" s="108" t="e">
        <f>IF(F293&gt;1,VLOOKUP(D293,'PMS100 (2)'!B:R,17,FALSE),"")</f>
        <v>#N/A</v>
      </c>
      <c r="O293" s="108" t="e">
        <f>IF(G293&gt;1,VLOOKUP(D293,'PMS100 (2)'!B:T,19,FALSE),"")</f>
        <v>#N/A</v>
      </c>
      <c r="P293" s="108" t="e">
        <f>IF(H293&gt;1,VLOOKUP(D293,'PMS100 (2)'!B:V,21,FALSE),"")</f>
        <v>#N/A</v>
      </c>
      <c r="Q293" s="108" t="e">
        <f>IF(I293&gt;1,VLOOKUP(D293,'PMS100 (2)'!B:X,23,FALSE),"")</f>
        <v>#N/A</v>
      </c>
      <c r="R293" s="108" t="e">
        <f>IF(J293&gt;1,VLOOKUP(D293,'PMS100 (2)'!B:Z,25,FALSE),"/")</f>
        <v>#N/A</v>
      </c>
      <c r="S293" s="108" t="e">
        <f>IF(K293&gt;1,VLOOKUP(D293,'PMS100 (2)'!B:AA,26,FALSE),"")</f>
        <v>#N/A</v>
      </c>
      <c r="T293" s="108" t="e">
        <f>IF(L293&gt;1,VLOOKUP(D293,'PMS100 (2)'!B:AC,28,FALSE),"")</f>
        <v>#N/A</v>
      </c>
      <c r="U293" s="108" t="e">
        <f>IF(M293&gt;1,VLOOKUP(D293,'PMS100 (2)'!B:AE,30,FALSE),"")</f>
        <v>#N/A</v>
      </c>
    </row>
    <row r="294" spans="6:21" x14ac:dyDescent="0.25">
      <c r="F294" s="103" t="e">
        <f>VLOOKUP(D294,'PMS100 (2)'!B:S,18,0)</f>
        <v>#N/A</v>
      </c>
      <c r="G294" s="103" t="e">
        <f>VLOOKUP(D294,'PMS100 (2)'!B:U,20,0)</f>
        <v>#N/A</v>
      </c>
      <c r="H294" s="103" t="e">
        <f>VLOOKUP(D294,'PMS100 (2)'!B:W,22,0)</f>
        <v>#N/A</v>
      </c>
      <c r="I294" s="103" t="e">
        <f>VLOOKUP(D294,'PMS100 (2)'!B:Y,24,0)</f>
        <v>#N/A</v>
      </c>
      <c r="J294" s="103" t="e">
        <f>VLOOKUP(D294,'PMS100 (2)'!B:Z,25,0)</f>
        <v>#N/A</v>
      </c>
      <c r="K294" s="103" t="e">
        <f>VLOOKUP(D294,'PMS100 (2)'!B:AB,27,0)</f>
        <v>#N/A</v>
      </c>
      <c r="L294" s="103" t="e">
        <f>VLOOKUP(D294,'PMS100 (2)'!B:AD,29,0)</f>
        <v>#N/A</v>
      </c>
      <c r="M294" s="103" t="e">
        <f>VLOOKUP(D294,'PMS100 (2)'!B:AF,31,0)</f>
        <v>#N/A</v>
      </c>
      <c r="N294" s="108" t="e">
        <f>IF(F294&gt;1,VLOOKUP(D294,'PMS100 (2)'!B:R,17,FALSE),"")</f>
        <v>#N/A</v>
      </c>
      <c r="O294" s="108" t="e">
        <f>IF(G294&gt;1,VLOOKUP(D294,'PMS100 (2)'!B:T,19,FALSE),"")</f>
        <v>#N/A</v>
      </c>
      <c r="P294" s="108" t="e">
        <f>IF(H294&gt;1,VLOOKUP(D294,'PMS100 (2)'!B:V,21,FALSE),"")</f>
        <v>#N/A</v>
      </c>
      <c r="Q294" s="108" t="e">
        <f>IF(I294&gt;1,VLOOKUP(D294,'PMS100 (2)'!B:X,23,FALSE),"")</f>
        <v>#N/A</v>
      </c>
      <c r="R294" s="108" t="e">
        <f>IF(J294&gt;1,VLOOKUP(D294,'PMS100 (2)'!B:Z,25,FALSE),"/")</f>
        <v>#N/A</v>
      </c>
      <c r="S294" s="108" t="e">
        <f>IF(K294&gt;1,VLOOKUP(D294,'PMS100 (2)'!B:AA,26,FALSE),"")</f>
        <v>#N/A</v>
      </c>
      <c r="T294" s="108" t="e">
        <f>IF(L294&gt;1,VLOOKUP(D294,'PMS100 (2)'!B:AC,28,FALSE),"")</f>
        <v>#N/A</v>
      </c>
      <c r="U294" s="108" t="e">
        <f>IF(M294&gt;1,VLOOKUP(D294,'PMS100 (2)'!B:AE,30,FALSE),"")</f>
        <v>#N/A</v>
      </c>
    </row>
    <row r="295" spans="6:21" x14ac:dyDescent="0.25">
      <c r="F295" s="103" t="e">
        <f>VLOOKUP(D295,'PMS100 (2)'!B:S,18,0)</f>
        <v>#N/A</v>
      </c>
      <c r="G295" s="103" t="e">
        <f>VLOOKUP(D295,'PMS100 (2)'!B:U,20,0)</f>
        <v>#N/A</v>
      </c>
      <c r="H295" s="103" t="e">
        <f>VLOOKUP(D295,'PMS100 (2)'!B:W,22,0)</f>
        <v>#N/A</v>
      </c>
      <c r="I295" s="103" t="e">
        <f>VLOOKUP(D295,'PMS100 (2)'!B:Y,24,0)</f>
        <v>#N/A</v>
      </c>
      <c r="J295" s="103" t="e">
        <f>VLOOKUP(D295,'PMS100 (2)'!B:Z,25,0)</f>
        <v>#N/A</v>
      </c>
      <c r="K295" s="103" t="e">
        <f>VLOOKUP(D295,'PMS100 (2)'!B:AB,27,0)</f>
        <v>#N/A</v>
      </c>
      <c r="L295" s="103" t="e">
        <f>VLOOKUP(D295,'PMS100 (2)'!B:AD,29,0)</f>
        <v>#N/A</v>
      </c>
      <c r="M295" s="103" t="e">
        <f>VLOOKUP(D295,'PMS100 (2)'!B:AF,31,0)</f>
        <v>#N/A</v>
      </c>
      <c r="N295" s="108" t="e">
        <f>IF(F295&gt;1,VLOOKUP(D295,'PMS100 (2)'!B:R,17,FALSE),"")</f>
        <v>#N/A</v>
      </c>
      <c r="O295" s="108" t="e">
        <f>IF(G295&gt;1,VLOOKUP(D295,'PMS100 (2)'!B:T,19,FALSE),"")</f>
        <v>#N/A</v>
      </c>
      <c r="P295" s="108" t="e">
        <f>IF(H295&gt;1,VLOOKUP(D295,'PMS100 (2)'!B:V,21,FALSE),"")</f>
        <v>#N/A</v>
      </c>
      <c r="Q295" s="108" t="e">
        <f>IF(I295&gt;1,VLOOKUP(D295,'PMS100 (2)'!B:X,23,FALSE),"")</f>
        <v>#N/A</v>
      </c>
      <c r="R295" s="108" t="e">
        <f>IF(J295&gt;1,VLOOKUP(D295,'PMS100 (2)'!B:Z,25,FALSE),"/")</f>
        <v>#N/A</v>
      </c>
      <c r="S295" s="108" t="e">
        <f>IF(K295&gt;1,VLOOKUP(D295,'PMS100 (2)'!B:AA,26,FALSE),"")</f>
        <v>#N/A</v>
      </c>
      <c r="T295" s="108" t="e">
        <f>IF(L295&gt;1,VLOOKUP(D295,'PMS100 (2)'!B:AC,28,FALSE),"")</f>
        <v>#N/A</v>
      </c>
      <c r="U295" s="108" t="e">
        <f>IF(M295&gt;1,VLOOKUP(D295,'PMS100 (2)'!B:AE,30,FALSE),"")</f>
        <v>#N/A</v>
      </c>
    </row>
    <row r="296" spans="6:21" x14ac:dyDescent="0.25">
      <c r="F296" s="103" t="e">
        <f>VLOOKUP(D296,'PMS100 (2)'!B:S,18,0)</f>
        <v>#N/A</v>
      </c>
      <c r="G296" s="103" t="e">
        <f>VLOOKUP(D296,'PMS100 (2)'!B:U,20,0)</f>
        <v>#N/A</v>
      </c>
      <c r="H296" s="103" t="e">
        <f>VLOOKUP(D296,'PMS100 (2)'!B:W,22,0)</f>
        <v>#N/A</v>
      </c>
      <c r="I296" s="103" t="e">
        <f>VLOOKUP(D296,'PMS100 (2)'!B:Y,24,0)</f>
        <v>#N/A</v>
      </c>
      <c r="J296" s="103" t="e">
        <f>VLOOKUP(D296,'PMS100 (2)'!B:Z,25,0)</f>
        <v>#N/A</v>
      </c>
      <c r="K296" s="103" t="e">
        <f>VLOOKUP(D296,'PMS100 (2)'!B:AB,27,0)</f>
        <v>#N/A</v>
      </c>
      <c r="L296" s="103" t="e">
        <f>VLOOKUP(D296,'PMS100 (2)'!B:AD,29,0)</f>
        <v>#N/A</v>
      </c>
      <c r="M296" s="103" t="e">
        <f>VLOOKUP(D296,'PMS100 (2)'!B:AF,31,0)</f>
        <v>#N/A</v>
      </c>
      <c r="N296" s="108" t="e">
        <f>IF(F296&gt;1,VLOOKUP(D296,'PMS100 (2)'!B:R,17,FALSE),"")</f>
        <v>#N/A</v>
      </c>
      <c r="O296" s="108" t="e">
        <f>IF(G296&gt;1,VLOOKUP(D296,'PMS100 (2)'!B:T,19,FALSE),"")</f>
        <v>#N/A</v>
      </c>
      <c r="P296" s="108" t="e">
        <f>IF(H296&gt;1,VLOOKUP(D296,'PMS100 (2)'!B:V,21,FALSE),"")</f>
        <v>#N/A</v>
      </c>
      <c r="Q296" s="108" t="e">
        <f>IF(I296&gt;1,VLOOKUP(D296,'PMS100 (2)'!B:X,23,FALSE),"")</f>
        <v>#N/A</v>
      </c>
      <c r="R296" s="108" t="e">
        <f>IF(J296&gt;1,VLOOKUP(D296,'PMS100 (2)'!B:Z,25,FALSE),"/")</f>
        <v>#N/A</v>
      </c>
      <c r="S296" s="108" t="e">
        <f>IF(K296&gt;1,VLOOKUP(D296,'PMS100 (2)'!B:AA,26,FALSE),"")</f>
        <v>#N/A</v>
      </c>
      <c r="T296" s="108" t="e">
        <f>IF(L296&gt;1,VLOOKUP(D296,'PMS100 (2)'!B:AC,28,FALSE),"")</f>
        <v>#N/A</v>
      </c>
      <c r="U296" s="108" t="e">
        <f>IF(M296&gt;1,VLOOKUP(D296,'PMS100 (2)'!B:AE,30,FALSE),"")</f>
        <v>#N/A</v>
      </c>
    </row>
    <row r="297" spans="6:21" x14ac:dyDescent="0.25">
      <c r="F297" s="103" t="e">
        <f>VLOOKUP(D297,'PMS100 (2)'!B:S,18,0)</f>
        <v>#N/A</v>
      </c>
      <c r="G297" s="103" t="e">
        <f>VLOOKUP(D297,'PMS100 (2)'!B:U,20,0)</f>
        <v>#N/A</v>
      </c>
      <c r="H297" s="103" t="e">
        <f>VLOOKUP(D297,'PMS100 (2)'!B:W,22,0)</f>
        <v>#N/A</v>
      </c>
      <c r="I297" s="103" t="e">
        <f>VLOOKUP(D297,'PMS100 (2)'!B:Y,24,0)</f>
        <v>#N/A</v>
      </c>
      <c r="J297" s="103" t="e">
        <f>VLOOKUP(D297,'PMS100 (2)'!B:Z,25,0)</f>
        <v>#N/A</v>
      </c>
      <c r="K297" s="103" t="e">
        <f>VLOOKUP(D297,'PMS100 (2)'!B:AB,27,0)</f>
        <v>#N/A</v>
      </c>
      <c r="L297" s="103" t="e">
        <f>VLOOKUP(D297,'PMS100 (2)'!B:AD,29,0)</f>
        <v>#N/A</v>
      </c>
      <c r="M297" s="103" t="e">
        <f>VLOOKUP(D297,'PMS100 (2)'!B:AF,31,0)</f>
        <v>#N/A</v>
      </c>
      <c r="N297" s="108" t="e">
        <f>IF(F297&gt;1,VLOOKUP(D297,'PMS100 (2)'!B:R,17,FALSE),"")</f>
        <v>#N/A</v>
      </c>
      <c r="O297" s="108" t="e">
        <f>IF(G297&gt;1,VLOOKUP(D297,'PMS100 (2)'!B:T,19,FALSE),"")</f>
        <v>#N/A</v>
      </c>
      <c r="P297" s="108" t="e">
        <f>IF(H297&gt;1,VLOOKUP(D297,'PMS100 (2)'!B:V,21,FALSE),"")</f>
        <v>#N/A</v>
      </c>
      <c r="Q297" s="108" t="e">
        <f>IF(I297&gt;1,VLOOKUP(D297,'PMS100 (2)'!B:X,23,FALSE),"")</f>
        <v>#N/A</v>
      </c>
      <c r="R297" s="108" t="e">
        <f>IF(J297&gt;1,VLOOKUP(D297,'PMS100 (2)'!B:Z,25,FALSE),"/")</f>
        <v>#N/A</v>
      </c>
      <c r="S297" s="108" t="e">
        <f>IF(K297&gt;1,VLOOKUP(D297,'PMS100 (2)'!B:AA,26,FALSE),"")</f>
        <v>#N/A</v>
      </c>
      <c r="T297" s="108" t="e">
        <f>IF(L297&gt;1,VLOOKUP(D297,'PMS100 (2)'!B:AC,28,FALSE),"")</f>
        <v>#N/A</v>
      </c>
      <c r="U297" s="108" t="e">
        <f>IF(M297&gt;1,VLOOKUP(D297,'PMS100 (2)'!B:AE,30,FALSE),"")</f>
        <v>#N/A</v>
      </c>
    </row>
    <row r="298" spans="6:21" x14ac:dyDescent="0.25">
      <c r="F298" s="103" t="e">
        <f>VLOOKUP(D298,'PMS100 (2)'!B:S,18,0)</f>
        <v>#N/A</v>
      </c>
      <c r="G298" s="103" t="e">
        <f>VLOOKUP(D298,'PMS100 (2)'!B:U,20,0)</f>
        <v>#N/A</v>
      </c>
      <c r="H298" s="103" t="e">
        <f>VLOOKUP(D298,'PMS100 (2)'!B:W,22,0)</f>
        <v>#N/A</v>
      </c>
      <c r="I298" s="103" t="e">
        <f>VLOOKUP(D298,'PMS100 (2)'!B:Y,24,0)</f>
        <v>#N/A</v>
      </c>
      <c r="J298" s="103" t="e">
        <f>VLOOKUP(D298,'PMS100 (2)'!B:Z,25,0)</f>
        <v>#N/A</v>
      </c>
      <c r="K298" s="103" t="e">
        <f>VLOOKUP(D298,'PMS100 (2)'!B:AB,27,0)</f>
        <v>#N/A</v>
      </c>
      <c r="L298" s="103" t="e">
        <f>VLOOKUP(D298,'PMS100 (2)'!B:AD,29,0)</f>
        <v>#N/A</v>
      </c>
      <c r="M298" s="103" t="e">
        <f>VLOOKUP(D298,'PMS100 (2)'!B:AF,31,0)</f>
        <v>#N/A</v>
      </c>
      <c r="N298" s="108" t="e">
        <f>IF(F298&gt;1,VLOOKUP(D298,'PMS100 (2)'!B:R,17,FALSE),"")</f>
        <v>#N/A</v>
      </c>
      <c r="O298" s="108" t="e">
        <f>IF(G298&gt;1,VLOOKUP(D298,'PMS100 (2)'!B:T,19,FALSE),"")</f>
        <v>#N/A</v>
      </c>
      <c r="P298" s="108" t="e">
        <f>IF(H298&gt;1,VLOOKUP(D298,'PMS100 (2)'!B:V,21,FALSE),"")</f>
        <v>#N/A</v>
      </c>
      <c r="Q298" s="108" t="e">
        <f>IF(I298&gt;1,VLOOKUP(D298,'PMS100 (2)'!B:X,23,FALSE),"")</f>
        <v>#N/A</v>
      </c>
      <c r="R298" s="108" t="e">
        <f>IF(J298&gt;1,VLOOKUP(D298,'PMS100 (2)'!B:Z,25,FALSE),"/")</f>
        <v>#N/A</v>
      </c>
      <c r="S298" s="108" t="e">
        <f>IF(K298&gt;1,VLOOKUP(D298,'PMS100 (2)'!B:AA,26,FALSE),"")</f>
        <v>#N/A</v>
      </c>
      <c r="T298" s="108" t="e">
        <f>IF(L298&gt;1,VLOOKUP(D298,'PMS100 (2)'!B:AC,28,FALSE),"")</f>
        <v>#N/A</v>
      </c>
      <c r="U298" s="108" t="e">
        <f>IF(M298&gt;1,VLOOKUP(D298,'PMS100 (2)'!B:AE,30,FALSE),"")</f>
        <v>#N/A</v>
      </c>
    </row>
    <row r="299" spans="6:21" x14ac:dyDescent="0.25">
      <c r="F299" s="103" t="e">
        <f>VLOOKUP(D299,'PMS100 (2)'!B:S,18,0)</f>
        <v>#N/A</v>
      </c>
      <c r="G299" s="103" t="e">
        <f>VLOOKUP(D299,'PMS100 (2)'!B:U,20,0)</f>
        <v>#N/A</v>
      </c>
      <c r="H299" s="103" t="e">
        <f>VLOOKUP(D299,'PMS100 (2)'!B:W,22,0)</f>
        <v>#N/A</v>
      </c>
      <c r="I299" s="103" t="e">
        <f>VLOOKUP(D299,'PMS100 (2)'!B:Y,24,0)</f>
        <v>#N/A</v>
      </c>
      <c r="J299" s="103" t="e">
        <f>VLOOKUP(D299,'PMS100 (2)'!B:Z,25,0)</f>
        <v>#N/A</v>
      </c>
      <c r="K299" s="103" t="e">
        <f>VLOOKUP(D299,'PMS100 (2)'!B:AB,27,0)</f>
        <v>#N/A</v>
      </c>
      <c r="L299" s="103" t="e">
        <f>VLOOKUP(D299,'PMS100 (2)'!B:AD,29,0)</f>
        <v>#N/A</v>
      </c>
      <c r="M299" s="103" t="e">
        <f>VLOOKUP(D299,'PMS100 (2)'!B:AF,31,0)</f>
        <v>#N/A</v>
      </c>
      <c r="N299" s="108" t="e">
        <f>IF(F299&gt;1,VLOOKUP(D299,'PMS100 (2)'!B:R,17,FALSE),"")</f>
        <v>#N/A</v>
      </c>
      <c r="O299" s="108" t="e">
        <f>IF(G299&gt;1,VLOOKUP(D299,'PMS100 (2)'!B:T,19,FALSE),"")</f>
        <v>#N/A</v>
      </c>
      <c r="P299" s="108" t="e">
        <f>IF(H299&gt;1,VLOOKUP(D299,'PMS100 (2)'!B:V,21,FALSE),"")</f>
        <v>#N/A</v>
      </c>
      <c r="Q299" s="108" t="e">
        <f>IF(I299&gt;1,VLOOKUP(D299,'PMS100 (2)'!B:X,23,FALSE),"")</f>
        <v>#N/A</v>
      </c>
      <c r="R299" s="108" t="e">
        <f>IF(J299&gt;1,VLOOKUP(D299,'PMS100 (2)'!B:Z,25,FALSE),"/")</f>
        <v>#N/A</v>
      </c>
      <c r="S299" s="108" t="e">
        <f>IF(K299&gt;1,VLOOKUP(D299,'PMS100 (2)'!B:AA,26,FALSE),"")</f>
        <v>#N/A</v>
      </c>
      <c r="T299" s="108" t="e">
        <f>IF(L299&gt;1,VLOOKUP(D299,'PMS100 (2)'!B:AC,28,FALSE),"")</f>
        <v>#N/A</v>
      </c>
      <c r="U299" s="108" t="e">
        <f>IF(M299&gt;1,VLOOKUP(D299,'PMS100 (2)'!B:AE,30,FALSE),"")</f>
        <v>#N/A</v>
      </c>
    </row>
    <row r="300" spans="6:21" x14ac:dyDescent="0.25">
      <c r="F300" s="103" t="e">
        <f>VLOOKUP(D300,'PMS100 (2)'!B:S,18,0)</f>
        <v>#N/A</v>
      </c>
      <c r="G300" s="103" t="e">
        <f>VLOOKUP(D300,'PMS100 (2)'!B:U,20,0)</f>
        <v>#N/A</v>
      </c>
      <c r="H300" s="103" t="e">
        <f>VLOOKUP(D300,'PMS100 (2)'!B:W,22,0)</f>
        <v>#N/A</v>
      </c>
      <c r="I300" s="103" t="e">
        <f>VLOOKUP(D300,'PMS100 (2)'!B:Y,24,0)</f>
        <v>#N/A</v>
      </c>
      <c r="J300" s="103" t="e">
        <f>VLOOKUP(D300,'PMS100 (2)'!B:Z,25,0)</f>
        <v>#N/A</v>
      </c>
      <c r="K300" s="103" t="e">
        <f>VLOOKUP(D300,'PMS100 (2)'!B:AB,27,0)</f>
        <v>#N/A</v>
      </c>
      <c r="L300" s="103" t="e">
        <f>VLOOKUP(D300,'PMS100 (2)'!B:AD,29,0)</f>
        <v>#N/A</v>
      </c>
      <c r="M300" s="103" t="e">
        <f>VLOOKUP(D300,'PMS100 (2)'!B:AF,31,0)</f>
        <v>#N/A</v>
      </c>
      <c r="N300" s="108" t="e">
        <f>IF(F300&gt;1,VLOOKUP(D300,'PMS100 (2)'!B:R,17,FALSE),"")</f>
        <v>#N/A</v>
      </c>
      <c r="O300" s="108" t="e">
        <f>IF(G300&gt;1,VLOOKUP(D300,'PMS100 (2)'!B:T,19,FALSE),"")</f>
        <v>#N/A</v>
      </c>
      <c r="P300" s="108" t="e">
        <f>IF(H300&gt;1,VLOOKUP(D300,'PMS100 (2)'!B:V,21,FALSE),"")</f>
        <v>#N/A</v>
      </c>
      <c r="Q300" s="108" t="e">
        <f>IF(I300&gt;1,VLOOKUP(D300,'PMS100 (2)'!B:X,23,FALSE),"")</f>
        <v>#N/A</v>
      </c>
      <c r="R300" s="108" t="e">
        <f>IF(J300&gt;1,VLOOKUP(D300,'PMS100 (2)'!B:Z,25,FALSE),"/")</f>
        <v>#N/A</v>
      </c>
      <c r="S300" s="108" t="e">
        <f>IF(K300&gt;1,VLOOKUP(D300,'PMS100 (2)'!B:AA,26,FALSE),"")</f>
        <v>#N/A</v>
      </c>
      <c r="T300" s="108" t="e">
        <f>IF(L300&gt;1,VLOOKUP(D300,'PMS100 (2)'!B:AC,28,FALSE),"")</f>
        <v>#N/A</v>
      </c>
      <c r="U300" s="108" t="e">
        <f>IF(M300&gt;1,VLOOKUP(D300,'PMS100 (2)'!B:AE,30,FALSE),"")</f>
        <v>#N/A</v>
      </c>
    </row>
    <row r="301" spans="6:21" x14ac:dyDescent="0.25">
      <c r="F301" s="103" t="e">
        <f>VLOOKUP(D301,'PMS100 (2)'!B:S,18,0)</f>
        <v>#N/A</v>
      </c>
      <c r="G301" s="103" t="e">
        <f>VLOOKUP(D301,'PMS100 (2)'!B:U,20,0)</f>
        <v>#N/A</v>
      </c>
      <c r="H301" s="103" t="e">
        <f>VLOOKUP(D301,'PMS100 (2)'!B:W,22,0)</f>
        <v>#N/A</v>
      </c>
      <c r="I301" s="103" t="e">
        <f>VLOOKUP(D301,'PMS100 (2)'!B:Y,24,0)</f>
        <v>#N/A</v>
      </c>
      <c r="J301" s="103" t="e">
        <f>VLOOKUP(D301,'PMS100 (2)'!B:Z,25,0)</f>
        <v>#N/A</v>
      </c>
      <c r="K301" s="103" t="e">
        <f>VLOOKUP(D301,'PMS100 (2)'!B:AB,27,0)</f>
        <v>#N/A</v>
      </c>
      <c r="L301" s="103" t="e">
        <f>VLOOKUP(D301,'PMS100 (2)'!B:AD,29,0)</f>
        <v>#N/A</v>
      </c>
      <c r="M301" s="103" t="e">
        <f>VLOOKUP(D301,'PMS100 (2)'!B:AF,31,0)</f>
        <v>#N/A</v>
      </c>
      <c r="N301" s="108" t="e">
        <f>IF(F301&gt;1,VLOOKUP(D301,'PMS100 (2)'!B:R,17,FALSE),"")</f>
        <v>#N/A</v>
      </c>
      <c r="O301" s="108" t="e">
        <f>IF(G301&gt;1,VLOOKUP(D301,'PMS100 (2)'!B:T,19,FALSE),"")</f>
        <v>#N/A</v>
      </c>
      <c r="P301" s="108" t="e">
        <f>IF(H301&gt;1,VLOOKUP(D301,'PMS100 (2)'!B:V,21,FALSE),"")</f>
        <v>#N/A</v>
      </c>
      <c r="Q301" s="108" t="e">
        <f>IF(I301&gt;1,VLOOKUP(D301,'PMS100 (2)'!B:X,23,FALSE),"")</f>
        <v>#N/A</v>
      </c>
      <c r="R301" s="108" t="e">
        <f>IF(J301&gt;1,VLOOKUP(D301,'PMS100 (2)'!B:Z,25,FALSE),"/")</f>
        <v>#N/A</v>
      </c>
      <c r="S301" s="108" t="e">
        <f>IF(K301&gt;1,VLOOKUP(D301,'PMS100 (2)'!B:AA,26,FALSE),"")</f>
        <v>#N/A</v>
      </c>
      <c r="T301" s="108" t="e">
        <f>IF(L301&gt;1,VLOOKUP(D301,'PMS100 (2)'!B:AC,28,FALSE),"")</f>
        <v>#N/A</v>
      </c>
      <c r="U301" s="108" t="e">
        <f>IF(M301&gt;1,VLOOKUP(D301,'PMS100 (2)'!B:AE,30,FALSE),"")</f>
        <v>#N/A</v>
      </c>
    </row>
    <row r="302" spans="6:21" x14ac:dyDescent="0.25">
      <c r="F302" s="103" t="e">
        <f>VLOOKUP(D302,'PMS100 (2)'!B:S,18,0)</f>
        <v>#N/A</v>
      </c>
      <c r="G302" s="103" t="e">
        <f>VLOOKUP(D302,'PMS100 (2)'!B:U,20,0)</f>
        <v>#N/A</v>
      </c>
      <c r="H302" s="103" t="e">
        <f>VLOOKUP(D302,'PMS100 (2)'!B:W,22,0)</f>
        <v>#N/A</v>
      </c>
      <c r="I302" s="103" t="e">
        <f>VLOOKUP(D302,'PMS100 (2)'!B:Y,24,0)</f>
        <v>#N/A</v>
      </c>
      <c r="J302" s="103" t="e">
        <f>VLOOKUP(D302,'PMS100 (2)'!B:Z,25,0)</f>
        <v>#N/A</v>
      </c>
      <c r="K302" s="103" t="e">
        <f>VLOOKUP(D302,'PMS100 (2)'!B:AB,27,0)</f>
        <v>#N/A</v>
      </c>
      <c r="L302" s="103" t="e">
        <f>VLOOKUP(D302,'PMS100 (2)'!B:AD,29,0)</f>
        <v>#N/A</v>
      </c>
      <c r="M302" s="103" t="e">
        <f>VLOOKUP(D302,'PMS100 (2)'!B:AF,31,0)</f>
        <v>#N/A</v>
      </c>
      <c r="N302" s="108" t="e">
        <f>IF(F302&gt;1,VLOOKUP(D302,'PMS100 (2)'!B:R,17,FALSE),"")</f>
        <v>#N/A</v>
      </c>
      <c r="O302" s="108" t="e">
        <f>IF(G302&gt;1,VLOOKUP(D302,'PMS100 (2)'!B:T,19,FALSE),"")</f>
        <v>#N/A</v>
      </c>
      <c r="P302" s="108" t="e">
        <f>IF(H302&gt;1,VLOOKUP(D302,'PMS100 (2)'!B:V,21,FALSE),"")</f>
        <v>#N/A</v>
      </c>
      <c r="Q302" s="108" t="e">
        <f>IF(I302&gt;1,VLOOKUP(D302,'PMS100 (2)'!B:X,23,FALSE),"")</f>
        <v>#N/A</v>
      </c>
      <c r="R302" s="108" t="e">
        <f>IF(J302&gt;1,VLOOKUP(D302,'PMS100 (2)'!B:Z,25,FALSE),"/")</f>
        <v>#N/A</v>
      </c>
      <c r="S302" s="108" t="e">
        <f>IF(K302&gt;1,VLOOKUP(D302,'PMS100 (2)'!B:AA,26,FALSE),"")</f>
        <v>#N/A</v>
      </c>
      <c r="T302" s="108" t="e">
        <f>IF(L302&gt;1,VLOOKUP(D302,'PMS100 (2)'!B:AC,28,FALSE),"")</f>
        <v>#N/A</v>
      </c>
      <c r="U302" s="108" t="e">
        <f>IF(M302&gt;1,VLOOKUP(D302,'PMS100 (2)'!B:AE,30,FALSE),"")</f>
        <v>#N/A</v>
      </c>
    </row>
    <row r="303" spans="6:21" x14ac:dyDescent="0.25">
      <c r="F303" s="103" t="e">
        <f>VLOOKUP(D303,'PMS100 (2)'!B:S,18,0)</f>
        <v>#N/A</v>
      </c>
      <c r="G303" s="103" t="e">
        <f>VLOOKUP(D303,'PMS100 (2)'!B:U,20,0)</f>
        <v>#N/A</v>
      </c>
      <c r="H303" s="103" t="e">
        <f>VLOOKUP(D303,'PMS100 (2)'!B:W,22,0)</f>
        <v>#N/A</v>
      </c>
      <c r="I303" s="103" t="e">
        <f>VLOOKUP(D303,'PMS100 (2)'!B:Y,24,0)</f>
        <v>#N/A</v>
      </c>
      <c r="J303" s="103" t="e">
        <f>VLOOKUP(D303,'PMS100 (2)'!B:Z,25,0)</f>
        <v>#N/A</v>
      </c>
      <c r="K303" s="103" t="e">
        <f>VLOOKUP(D303,'PMS100 (2)'!B:AB,27,0)</f>
        <v>#N/A</v>
      </c>
      <c r="L303" s="103" t="e">
        <f>VLOOKUP(D303,'PMS100 (2)'!B:AD,29,0)</f>
        <v>#N/A</v>
      </c>
      <c r="M303" s="103" t="e">
        <f>VLOOKUP(D303,'PMS100 (2)'!B:AF,31,0)</f>
        <v>#N/A</v>
      </c>
      <c r="N303" s="108" t="e">
        <f>IF(F303&gt;1,VLOOKUP(D303,'PMS100 (2)'!B:R,17,FALSE),"")</f>
        <v>#N/A</v>
      </c>
      <c r="O303" s="108" t="e">
        <f>IF(G303&gt;1,VLOOKUP(D303,'PMS100 (2)'!B:T,19,FALSE),"")</f>
        <v>#N/A</v>
      </c>
      <c r="P303" s="108" t="e">
        <f>IF(H303&gt;1,VLOOKUP(D303,'PMS100 (2)'!B:V,21,FALSE),"")</f>
        <v>#N/A</v>
      </c>
      <c r="Q303" s="108" t="e">
        <f>IF(I303&gt;1,VLOOKUP(D303,'PMS100 (2)'!B:X,23,FALSE),"")</f>
        <v>#N/A</v>
      </c>
      <c r="R303" s="108" t="e">
        <f>IF(J303&gt;1,VLOOKUP(D303,'PMS100 (2)'!B:Z,25,FALSE),"/")</f>
        <v>#N/A</v>
      </c>
      <c r="S303" s="108" t="e">
        <f>IF(K303&gt;1,VLOOKUP(D303,'PMS100 (2)'!B:AA,26,FALSE),"")</f>
        <v>#N/A</v>
      </c>
      <c r="T303" s="108" t="e">
        <f>IF(L303&gt;1,VLOOKUP(D303,'PMS100 (2)'!B:AC,28,FALSE),"")</f>
        <v>#N/A</v>
      </c>
      <c r="U303" s="108" t="e">
        <f>IF(M303&gt;1,VLOOKUP(D303,'PMS100 (2)'!B:AE,30,FALSE),"")</f>
        <v>#N/A</v>
      </c>
    </row>
    <row r="304" spans="6:21" x14ac:dyDescent="0.25">
      <c r="F304" s="103" t="e">
        <f>VLOOKUP(D304,'PMS100 (2)'!B:S,18,0)</f>
        <v>#N/A</v>
      </c>
      <c r="G304" s="103" t="e">
        <f>VLOOKUP(D304,'PMS100 (2)'!B:U,20,0)</f>
        <v>#N/A</v>
      </c>
      <c r="H304" s="103" t="e">
        <f>VLOOKUP(D304,'PMS100 (2)'!B:W,22,0)</f>
        <v>#N/A</v>
      </c>
      <c r="I304" s="103" t="e">
        <f>VLOOKUP(D304,'PMS100 (2)'!B:Y,24,0)</f>
        <v>#N/A</v>
      </c>
      <c r="J304" s="103" t="e">
        <f>VLOOKUP(D304,'PMS100 (2)'!B:Z,25,0)</f>
        <v>#N/A</v>
      </c>
      <c r="K304" s="103" t="e">
        <f>VLOOKUP(D304,'PMS100 (2)'!B:AB,27,0)</f>
        <v>#N/A</v>
      </c>
      <c r="L304" s="103" t="e">
        <f>VLOOKUP(D304,'PMS100 (2)'!B:AD,29,0)</f>
        <v>#N/A</v>
      </c>
      <c r="M304" s="103" t="e">
        <f>VLOOKUP(D304,'PMS100 (2)'!B:AF,31,0)</f>
        <v>#N/A</v>
      </c>
      <c r="N304" s="108" t="e">
        <f>IF(F304&gt;1,VLOOKUP(D304,'PMS100 (2)'!B:R,17,FALSE),"")</f>
        <v>#N/A</v>
      </c>
      <c r="O304" s="108" t="e">
        <f>IF(G304&gt;1,VLOOKUP(D304,'PMS100 (2)'!B:T,19,FALSE),"")</f>
        <v>#N/A</v>
      </c>
      <c r="P304" s="108" t="e">
        <f>IF(H304&gt;1,VLOOKUP(D304,'PMS100 (2)'!B:V,21,FALSE),"")</f>
        <v>#N/A</v>
      </c>
      <c r="Q304" s="108" t="e">
        <f>IF(I304&gt;1,VLOOKUP(D304,'PMS100 (2)'!B:X,23,FALSE),"")</f>
        <v>#N/A</v>
      </c>
      <c r="R304" s="108" t="e">
        <f>IF(J304&gt;1,VLOOKUP(D304,'PMS100 (2)'!B:Z,25,FALSE),"/")</f>
        <v>#N/A</v>
      </c>
      <c r="S304" s="108" t="e">
        <f>IF(K304&gt;1,VLOOKUP(D304,'PMS100 (2)'!B:AA,26,FALSE),"")</f>
        <v>#N/A</v>
      </c>
      <c r="T304" s="108" t="e">
        <f>IF(L304&gt;1,VLOOKUP(D304,'PMS100 (2)'!B:AC,28,FALSE),"")</f>
        <v>#N/A</v>
      </c>
      <c r="U304" s="108" t="e">
        <f>IF(M304&gt;1,VLOOKUP(D304,'PMS100 (2)'!B:AE,30,FALSE),"")</f>
        <v>#N/A</v>
      </c>
    </row>
    <row r="305" spans="6:21" x14ac:dyDescent="0.25">
      <c r="F305" s="103" t="e">
        <f>VLOOKUP(D305,'PMS100 (2)'!B:S,18,0)</f>
        <v>#N/A</v>
      </c>
      <c r="G305" s="103" t="e">
        <f>VLOOKUP(D305,'PMS100 (2)'!B:U,20,0)</f>
        <v>#N/A</v>
      </c>
      <c r="H305" s="103" t="e">
        <f>VLOOKUP(D305,'PMS100 (2)'!B:W,22,0)</f>
        <v>#N/A</v>
      </c>
      <c r="I305" s="103" t="e">
        <f>VLOOKUP(D305,'PMS100 (2)'!B:Y,24,0)</f>
        <v>#N/A</v>
      </c>
      <c r="J305" s="103" t="e">
        <f>VLOOKUP(D305,'PMS100 (2)'!B:Z,25,0)</f>
        <v>#N/A</v>
      </c>
      <c r="K305" s="103" t="e">
        <f>VLOOKUP(D305,'PMS100 (2)'!B:AB,27,0)</f>
        <v>#N/A</v>
      </c>
      <c r="L305" s="103" t="e">
        <f>VLOOKUP(D305,'PMS100 (2)'!B:AD,29,0)</f>
        <v>#N/A</v>
      </c>
      <c r="M305" s="103" t="e">
        <f>VLOOKUP(D305,'PMS100 (2)'!B:AF,31,0)</f>
        <v>#N/A</v>
      </c>
      <c r="N305" s="108" t="e">
        <f>IF(F305&gt;1,VLOOKUP(D305,'PMS100 (2)'!B:R,17,FALSE),"")</f>
        <v>#N/A</v>
      </c>
      <c r="O305" s="108" t="e">
        <f>IF(G305&gt;1,VLOOKUP(D305,'PMS100 (2)'!B:T,19,FALSE),"")</f>
        <v>#N/A</v>
      </c>
      <c r="P305" s="108" t="e">
        <f>IF(H305&gt;1,VLOOKUP(D305,'PMS100 (2)'!B:V,21,FALSE),"")</f>
        <v>#N/A</v>
      </c>
      <c r="Q305" s="108" t="e">
        <f>IF(I305&gt;1,VLOOKUP(D305,'PMS100 (2)'!B:X,23,FALSE),"")</f>
        <v>#N/A</v>
      </c>
      <c r="R305" s="108" t="e">
        <f>IF(J305&gt;1,VLOOKUP(D305,'PMS100 (2)'!B:Z,25,FALSE),"/")</f>
        <v>#N/A</v>
      </c>
      <c r="S305" s="108" t="e">
        <f>IF(K305&gt;1,VLOOKUP(D305,'PMS100 (2)'!B:AA,26,FALSE),"")</f>
        <v>#N/A</v>
      </c>
      <c r="T305" s="108" t="e">
        <f>IF(L305&gt;1,VLOOKUP(D305,'PMS100 (2)'!B:AC,28,FALSE),"")</f>
        <v>#N/A</v>
      </c>
      <c r="U305" s="108" t="e">
        <f>IF(M305&gt;1,VLOOKUP(D305,'PMS100 (2)'!B:AE,30,FALSE),"")</f>
        <v>#N/A</v>
      </c>
    </row>
    <row r="306" spans="6:21" x14ac:dyDescent="0.25">
      <c r="F306" s="103" t="e">
        <f>VLOOKUP(D306,'PMS100 (2)'!B:S,18,0)</f>
        <v>#N/A</v>
      </c>
      <c r="G306" s="103" t="e">
        <f>VLOOKUP(D306,'PMS100 (2)'!B:U,20,0)</f>
        <v>#N/A</v>
      </c>
      <c r="H306" s="103" t="e">
        <f>VLOOKUP(D306,'PMS100 (2)'!B:W,22,0)</f>
        <v>#N/A</v>
      </c>
      <c r="I306" s="103" t="e">
        <f>VLOOKUP(D306,'PMS100 (2)'!B:Y,24,0)</f>
        <v>#N/A</v>
      </c>
      <c r="J306" s="103" t="e">
        <f>VLOOKUP(D306,'PMS100 (2)'!B:Z,25,0)</f>
        <v>#N/A</v>
      </c>
      <c r="K306" s="103" t="e">
        <f>VLOOKUP(D306,'PMS100 (2)'!B:AB,27,0)</f>
        <v>#N/A</v>
      </c>
      <c r="L306" s="103" t="e">
        <f>VLOOKUP(D306,'PMS100 (2)'!B:AD,29,0)</f>
        <v>#N/A</v>
      </c>
      <c r="M306" s="103" t="e">
        <f>VLOOKUP(D306,'PMS100 (2)'!B:AF,31,0)</f>
        <v>#N/A</v>
      </c>
      <c r="N306" s="108" t="e">
        <f>IF(F306&gt;1,VLOOKUP(D306,'PMS100 (2)'!B:R,17,FALSE),"")</f>
        <v>#N/A</v>
      </c>
      <c r="O306" s="108" t="e">
        <f>IF(G306&gt;1,VLOOKUP(D306,'PMS100 (2)'!B:T,19,FALSE),"")</f>
        <v>#N/A</v>
      </c>
      <c r="P306" s="108" t="e">
        <f>IF(H306&gt;1,VLOOKUP(D306,'PMS100 (2)'!B:V,21,FALSE),"")</f>
        <v>#N/A</v>
      </c>
      <c r="Q306" s="108" t="e">
        <f>IF(I306&gt;1,VLOOKUP(D306,'PMS100 (2)'!B:X,23,FALSE),"")</f>
        <v>#N/A</v>
      </c>
      <c r="R306" s="108" t="e">
        <f>IF(J306&gt;1,VLOOKUP(D306,'PMS100 (2)'!B:Z,25,FALSE),"/")</f>
        <v>#N/A</v>
      </c>
      <c r="S306" s="108" t="e">
        <f>IF(K306&gt;1,VLOOKUP(D306,'PMS100 (2)'!B:AA,26,FALSE),"")</f>
        <v>#N/A</v>
      </c>
      <c r="T306" s="108" t="e">
        <f>IF(L306&gt;1,VLOOKUP(D306,'PMS100 (2)'!B:AC,28,FALSE),"")</f>
        <v>#N/A</v>
      </c>
      <c r="U306" s="108" t="e">
        <f>IF(M306&gt;1,VLOOKUP(D306,'PMS100 (2)'!B:AE,30,FALSE),"")</f>
        <v>#N/A</v>
      </c>
    </row>
    <row r="307" spans="6:21" x14ac:dyDescent="0.25">
      <c r="F307" s="103" t="e">
        <f>VLOOKUP(D307,'PMS100 (2)'!B:S,18,0)</f>
        <v>#N/A</v>
      </c>
      <c r="G307" s="103" t="e">
        <f>VLOOKUP(D307,'PMS100 (2)'!B:U,20,0)</f>
        <v>#N/A</v>
      </c>
      <c r="H307" s="103" t="e">
        <f>VLOOKUP(D307,'PMS100 (2)'!B:W,22,0)</f>
        <v>#N/A</v>
      </c>
      <c r="I307" s="103" t="e">
        <f>VLOOKUP(D307,'PMS100 (2)'!B:Y,24,0)</f>
        <v>#N/A</v>
      </c>
      <c r="J307" s="103" t="e">
        <f>VLOOKUP(D307,'PMS100 (2)'!B:Z,25,0)</f>
        <v>#N/A</v>
      </c>
      <c r="K307" s="103" t="e">
        <f>VLOOKUP(D307,'PMS100 (2)'!B:AB,27,0)</f>
        <v>#N/A</v>
      </c>
      <c r="L307" s="103" t="e">
        <f>VLOOKUP(D307,'PMS100 (2)'!B:AD,29,0)</f>
        <v>#N/A</v>
      </c>
      <c r="M307" s="103" t="e">
        <f>VLOOKUP(D307,'PMS100 (2)'!B:AF,31,0)</f>
        <v>#N/A</v>
      </c>
      <c r="N307" s="108" t="e">
        <f>IF(F307&gt;1,VLOOKUP(D307,'PMS100 (2)'!B:R,17,FALSE),"")</f>
        <v>#N/A</v>
      </c>
      <c r="O307" s="108" t="e">
        <f>IF(G307&gt;1,VLOOKUP(D307,'PMS100 (2)'!B:T,19,FALSE),"")</f>
        <v>#N/A</v>
      </c>
      <c r="P307" s="108" t="e">
        <f>IF(H307&gt;1,VLOOKUP(D307,'PMS100 (2)'!B:V,21,FALSE),"")</f>
        <v>#N/A</v>
      </c>
      <c r="Q307" s="108" t="e">
        <f>IF(I307&gt;1,VLOOKUP(D307,'PMS100 (2)'!B:X,23,FALSE),"")</f>
        <v>#N/A</v>
      </c>
      <c r="R307" s="108" t="e">
        <f>IF(J307&gt;1,VLOOKUP(D307,'PMS100 (2)'!B:Z,25,FALSE),"/")</f>
        <v>#N/A</v>
      </c>
      <c r="S307" s="108" t="e">
        <f>IF(K307&gt;1,VLOOKUP(D307,'PMS100 (2)'!B:AA,26,FALSE),"")</f>
        <v>#N/A</v>
      </c>
      <c r="T307" s="108" t="e">
        <f>IF(L307&gt;1,VLOOKUP(D307,'PMS100 (2)'!B:AC,28,FALSE),"")</f>
        <v>#N/A</v>
      </c>
      <c r="U307" s="108" t="e">
        <f>IF(M307&gt;1,VLOOKUP(D307,'PMS100 (2)'!B:AE,30,FALSE),"")</f>
        <v>#N/A</v>
      </c>
    </row>
    <row r="308" spans="6:21" x14ac:dyDescent="0.25">
      <c r="F308" s="103" t="e">
        <f>VLOOKUP(D308,'PMS100 (2)'!B:S,18,0)</f>
        <v>#N/A</v>
      </c>
      <c r="G308" s="103" t="e">
        <f>VLOOKUP(D308,'PMS100 (2)'!B:U,20,0)</f>
        <v>#N/A</v>
      </c>
      <c r="H308" s="103" t="e">
        <f>VLOOKUP(D308,'PMS100 (2)'!B:W,22,0)</f>
        <v>#N/A</v>
      </c>
      <c r="I308" s="103" t="e">
        <f>VLOOKUP(D308,'PMS100 (2)'!B:Y,24,0)</f>
        <v>#N/A</v>
      </c>
      <c r="J308" s="103" t="e">
        <f>VLOOKUP(D308,'PMS100 (2)'!B:Z,25,0)</f>
        <v>#N/A</v>
      </c>
      <c r="K308" s="103" t="e">
        <f>VLOOKUP(D308,'PMS100 (2)'!B:AB,27,0)</f>
        <v>#N/A</v>
      </c>
      <c r="L308" s="103" t="e">
        <f>VLOOKUP(D308,'PMS100 (2)'!B:AD,29,0)</f>
        <v>#N/A</v>
      </c>
      <c r="M308" s="103" t="e">
        <f>VLOOKUP(D308,'PMS100 (2)'!B:AF,31,0)</f>
        <v>#N/A</v>
      </c>
      <c r="N308" s="108" t="e">
        <f>IF(F308&gt;1,VLOOKUP(D308,'PMS100 (2)'!B:R,17,FALSE),"")</f>
        <v>#N/A</v>
      </c>
      <c r="O308" s="108" t="e">
        <f>IF(G308&gt;1,VLOOKUP(D308,'PMS100 (2)'!B:T,19,FALSE),"")</f>
        <v>#N/A</v>
      </c>
      <c r="P308" s="108" t="e">
        <f>IF(H308&gt;1,VLOOKUP(D308,'PMS100 (2)'!B:V,21,FALSE),"")</f>
        <v>#N/A</v>
      </c>
      <c r="Q308" s="108" t="e">
        <f>IF(I308&gt;1,VLOOKUP(D308,'PMS100 (2)'!B:X,23,FALSE),"")</f>
        <v>#N/A</v>
      </c>
      <c r="R308" s="108" t="e">
        <f>IF(J308&gt;1,VLOOKUP(D308,'PMS100 (2)'!B:Z,25,FALSE),"/")</f>
        <v>#N/A</v>
      </c>
      <c r="S308" s="108" t="e">
        <f>IF(K308&gt;1,VLOOKUP(D308,'PMS100 (2)'!B:AA,26,FALSE),"")</f>
        <v>#N/A</v>
      </c>
      <c r="T308" s="108" t="e">
        <f>IF(L308&gt;1,VLOOKUP(D308,'PMS100 (2)'!B:AC,28,FALSE),"")</f>
        <v>#N/A</v>
      </c>
      <c r="U308" s="108" t="e">
        <f>IF(M308&gt;1,VLOOKUP(D308,'PMS100 (2)'!B:AE,30,FALSE),"")</f>
        <v>#N/A</v>
      </c>
    </row>
    <row r="309" spans="6:21" x14ac:dyDescent="0.25">
      <c r="F309" s="103" t="e">
        <f>VLOOKUP(D309,'PMS100 (2)'!B:S,18,0)</f>
        <v>#N/A</v>
      </c>
      <c r="G309" s="103" t="e">
        <f>VLOOKUP(D309,'PMS100 (2)'!B:U,20,0)</f>
        <v>#N/A</v>
      </c>
      <c r="H309" s="103" t="e">
        <f>VLOOKUP(D309,'PMS100 (2)'!B:W,22,0)</f>
        <v>#N/A</v>
      </c>
      <c r="I309" s="103" t="e">
        <f>VLOOKUP(D309,'PMS100 (2)'!B:Y,24,0)</f>
        <v>#N/A</v>
      </c>
      <c r="J309" s="103" t="e">
        <f>VLOOKUP(D309,'PMS100 (2)'!B:Z,25,0)</f>
        <v>#N/A</v>
      </c>
      <c r="K309" s="103" t="e">
        <f>VLOOKUP(D309,'PMS100 (2)'!B:AB,27,0)</f>
        <v>#N/A</v>
      </c>
      <c r="L309" s="103" t="e">
        <f>VLOOKUP(D309,'PMS100 (2)'!B:AD,29,0)</f>
        <v>#N/A</v>
      </c>
      <c r="M309" s="103" t="e">
        <f>VLOOKUP(D309,'PMS100 (2)'!B:AF,31,0)</f>
        <v>#N/A</v>
      </c>
      <c r="N309" s="108" t="e">
        <f>IF(F309&gt;1,VLOOKUP(D309,'PMS100 (2)'!B:R,17,FALSE),"")</f>
        <v>#N/A</v>
      </c>
      <c r="O309" s="108" t="e">
        <f>IF(G309&gt;1,VLOOKUP(D309,'PMS100 (2)'!B:T,19,FALSE),"")</f>
        <v>#N/A</v>
      </c>
      <c r="P309" s="108" t="e">
        <f>IF(H309&gt;1,VLOOKUP(D309,'PMS100 (2)'!B:V,21,FALSE),"")</f>
        <v>#N/A</v>
      </c>
      <c r="Q309" s="108" t="e">
        <f>IF(I309&gt;1,VLOOKUP(D309,'PMS100 (2)'!B:X,23,FALSE),"")</f>
        <v>#N/A</v>
      </c>
      <c r="R309" s="108" t="e">
        <f>IF(J309&gt;1,VLOOKUP(D309,'PMS100 (2)'!B:Z,25,FALSE),"/")</f>
        <v>#N/A</v>
      </c>
      <c r="S309" s="108" t="e">
        <f>IF(K309&gt;1,VLOOKUP(D309,'PMS100 (2)'!B:AA,26,FALSE),"")</f>
        <v>#N/A</v>
      </c>
      <c r="T309" s="108" t="e">
        <f>IF(L309&gt;1,VLOOKUP(D309,'PMS100 (2)'!B:AC,28,FALSE),"")</f>
        <v>#N/A</v>
      </c>
      <c r="U309" s="108" t="e">
        <f>IF(M309&gt;1,VLOOKUP(D309,'PMS100 (2)'!B:AE,30,FALSE),"")</f>
        <v>#N/A</v>
      </c>
    </row>
    <row r="310" spans="6:21" x14ac:dyDescent="0.25">
      <c r="F310" s="103" t="e">
        <f>VLOOKUP(D310,'PMS100 (2)'!B:S,18,0)</f>
        <v>#N/A</v>
      </c>
      <c r="G310" s="103" t="e">
        <f>VLOOKUP(D310,'PMS100 (2)'!B:U,20,0)</f>
        <v>#N/A</v>
      </c>
      <c r="H310" s="103" t="e">
        <f>VLOOKUP(D310,'PMS100 (2)'!B:W,22,0)</f>
        <v>#N/A</v>
      </c>
      <c r="I310" s="103" t="e">
        <f>VLOOKUP(D310,'PMS100 (2)'!B:Y,24,0)</f>
        <v>#N/A</v>
      </c>
      <c r="J310" s="103" t="e">
        <f>VLOOKUP(D310,'PMS100 (2)'!B:Z,25,0)</f>
        <v>#N/A</v>
      </c>
      <c r="K310" s="103" t="e">
        <f>VLOOKUP(D310,'PMS100 (2)'!B:AB,27,0)</f>
        <v>#N/A</v>
      </c>
      <c r="L310" s="103" t="e">
        <f>VLOOKUP(D310,'PMS100 (2)'!B:AD,29,0)</f>
        <v>#N/A</v>
      </c>
      <c r="M310" s="103" t="e">
        <f>VLOOKUP(D310,'PMS100 (2)'!B:AF,31,0)</f>
        <v>#N/A</v>
      </c>
      <c r="N310" s="108" t="e">
        <f>IF(F310&gt;1,VLOOKUP(D310,'PMS100 (2)'!B:R,17,FALSE),"")</f>
        <v>#N/A</v>
      </c>
      <c r="O310" s="108" t="e">
        <f>IF(G310&gt;1,VLOOKUP(D310,'PMS100 (2)'!B:T,19,FALSE),"")</f>
        <v>#N/A</v>
      </c>
      <c r="P310" s="108" t="e">
        <f>IF(H310&gt;1,VLOOKUP(D310,'PMS100 (2)'!B:V,21,FALSE),"")</f>
        <v>#N/A</v>
      </c>
      <c r="Q310" s="108" t="e">
        <f>IF(I310&gt;1,VLOOKUP(D310,'PMS100 (2)'!B:X,23,FALSE),"")</f>
        <v>#N/A</v>
      </c>
      <c r="R310" s="108" t="e">
        <f>IF(J310&gt;1,VLOOKUP(D310,'PMS100 (2)'!B:Z,25,FALSE),"/")</f>
        <v>#N/A</v>
      </c>
      <c r="S310" s="108" t="e">
        <f>IF(K310&gt;1,VLOOKUP(D310,'PMS100 (2)'!B:AA,26,FALSE),"")</f>
        <v>#N/A</v>
      </c>
      <c r="T310" s="108" t="e">
        <f>IF(L310&gt;1,VLOOKUP(D310,'PMS100 (2)'!B:AC,28,FALSE),"")</f>
        <v>#N/A</v>
      </c>
      <c r="U310" s="108" t="e">
        <f>IF(M310&gt;1,VLOOKUP(D310,'PMS100 (2)'!B:AE,30,FALSE),"")</f>
        <v>#N/A</v>
      </c>
    </row>
    <row r="311" spans="6:21" x14ac:dyDescent="0.25">
      <c r="F311" s="103" t="e">
        <f>VLOOKUP(D311,'PMS100 (2)'!B:S,18,0)</f>
        <v>#N/A</v>
      </c>
      <c r="G311" s="103" t="e">
        <f>VLOOKUP(D311,'PMS100 (2)'!B:U,20,0)</f>
        <v>#N/A</v>
      </c>
      <c r="H311" s="103" t="e">
        <f>VLOOKUP(D311,'PMS100 (2)'!B:W,22,0)</f>
        <v>#N/A</v>
      </c>
      <c r="I311" s="103" t="e">
        <f>VLOOKUP(D311,'PMS100 (2)'!B:Y,24,0)</f>
        <v>#N/A</v>
      </c>
      <c r="J311" s="103" t="e">
        <f>VLOOKUP(D311,'PMS100 (2)'!B:Z,25,0)</f>
        <v>#N/A</v>
      </c>
      <c r="K311" s="103" t="e">
        <f>VLOOKUP(D311,'PMS100 (2)'!B:AB,27,0)</f>
        <v>#N/A</v>
      </c>
      <c r="L311" s="103" t="e">
        <f>VLOOKUP(D311,'PMS100 (2)'!B:AD,29,0)</f>
        <v>#N/A</v>
      </c>
      <c r="M311" s="103" t="e">
        <f>VLOOKUP(D311,'PMS100 (2)'!B:AF,31,0)</f>
        <v>#N/A</v>
      </c>
      <c r="N311" s="108" t="e">
        <f>IF(F311&gt;1,VLOOKUP(D311,'PMS100 (2)'!B:R,17,FALSE),"")</f>
        <v>#N/A</v>
      </c>
      <c r="O311" s="108" t="e">
        <f>IF(G311&gt;1,VLOOKUP(D311,'PMS100 (2)'!B:T,19,FALSE),"")</f>
        <v>#N/A</v>
      </c>
      <c r="P311" s="108" t="e">
        <f>IF(H311&gt;1,VLOOKUP(D311,'PMS100 (2)'!B:V,21,FALSE),"")</f>
        <v>#N/A</v>
      </c>
      <c r="Q311" s="108" t="e">
        <f>IF(I311&gt;1,VLOOKUP(D311,'PMS100 (2)'!B:X,23,FALSE),"")</f>
        <v>#N/A</v>
      </c>
      <c r="R311" s="108" t="e">
        <f>IF(J311&gt;1,VLOOKUP(D311,'PMS100 (2)'!B:Z,25,FALSE),"/")</f>
        <v>#N/A</v>
      </c>
      <c r="S311" s="108" t="e">
        <f>IF(K311&gt;1,VLOOKUP(D311,'PMS100 (2)'!B:AA,26,FALSE),"")</f>
        <v>#N/A</v>
      </c>
      <c r="T311" s="108" t="e">
        <f>IF(L311&gt;1,VLOOKUP(D311,'PMS100 (2)'!B:AC,28,FALSE),"")</f>
        <v>#N/A</v>
      </c>
      <c r="U311" s="108" t="e">
        <f>IF(M311&gt;1,VLOOKUP(D311,'PMS100 (2)'!B:AE,30,FALSE),"")</f>
        <v>#N/A</v>
      </c>
    </row>
    <row r="312" spans="6:21" x14ac:dyDescent="0.25">
      <c r="F312" s="103" t="e">
        <f>VLOOKUP(D312,'PMS100 (2)'!B:S,18,0)</f>
        <v>#N/A</v>
      </c>
      <c r="G312" s="103" t="e">
        <f>VLOOKUP(D312,'PMS100 (2)'!B:U,20,0)</f>
        <v>#N/A</v>
      </c>
      <c r="H312" s="103" t="e">
        <f>VLOOKUP(D312,'PMS100 (2)'!B:W,22,0)</f>
        <v>#N/A</v>
      </c>
      <c r="I312" s="103" t="e">
        <f>VLOOKUP(D312,'PMS100 (2)'!B:Y,24,0)</f>
        <v>#N/A</v>
      </c>
      <c r="J312" s="103" t="e">
        <f>VLOOKUP(D312,'PMS100 (2)'!B:Z,25,0)</f>
        <v>#N/A</v>
      </c>
      <c r="K312" s="103" t="e">
        <f>VLOOKUP(D312,'PMS100 (2)'!B:AB,27,0)</f>
        <v>#N/A</v>
      </c>
      <c r="L312" s="103" t="e">
        <f>VLOOKUP(D312,'PMS100 (2)'!B:AD,29,0)</f>
        <v>#N/A</v>
      </c>
      <c r="M312" s="103" t="e">
        <f>VLOOKUP(D312,'PMS100 (2)'!B:AF,31,0)</f>
        <v>#N/A</v>
      </c>
      <c r="N312" s="108" t="e">
        <f>IF(F312&gt;1,VLOOKUP(D312,'PMS100 (2)'!B:R,17,FALSE),"")</f>
        <v>#N/A</v>
      </c>
      <c r="O312" s="108" t="e">
        <f>IF(G312&gt;1,VLOOKUP(D312,'PMS100 (2)'!B:T,19,FALSE),"")</f>
        <v>#N/A</v>
      </c>
      <c r="P312" s="108" t="e">
        <f>IF(H312&gt;1,VLOOKUP(D312,'PMS100 (2)'!B:V,21,FALSE),"")</f>
        <v>#N/A</v>
      </c>
      <c r="Q312" s="108" t="e">
        <f>IF(I312&gt;1,VLOOKUP(D312,'PMS100 (2)'!B:X,23,FALSE),"")</f>
        <v>#N/A</v>
      </c>
      <c r="R312" s="108" t="e">
        <f>IF(J312&gt;1,VLOOKUP(D312,'PMS100 (2)'!B:Z,25,FALSE),"/")</f>
        <v>#N/A</v>
      </c>
      <c r="S312" s="108" t="e">
        <f>IF(K312&gt;1,VLOOKUP(D312,'PMS100 (2)'!B:AA,26,FALSE),"")</f>
        <v>#N/A</v>
      </c>
      <c r="T312" s="108" t="e">
        <f>IF(L312&gt;1,VLOOKUP(D312,'PMS100 (2)'!B:AC,28,FALSE),"")</f>
        <v>#N/A</v>
      </c>
      <c r="U312" s="108" t="e">
        <f>IF(M312&gt;1,VLOOKUP(D312,'PMS100 (2)'!B:AE,30,FALSE),"")</f>
        <v>#N/A</v>
      </c>
    </row>
    <row r="313" spans="6:21" x14ac:dyDescent="0.25">
      <c r="F313" s="103" t="e">
        <f>VLOOKUP(D313,'PMS100 (2)'!B:S,18,0)</f>
        <v>#N/A</v>
      </c>
      <c r="G313" s="103" t="e">
        <f>VLOOKUP(D313,'PMS100 (2)'!B:U,20,0)</f>
        <v>#N/A</v>
      </c>
      <c r="H313" s="103" t="e">
        <f>VLOOKUP(D313,'PMS100 (2)'!B:W,22,0)</f>
        <v>#N/A</v>
      </c>
      <c r="I313" s="103" t="e">
        <f>VLOOKUP(D313,'PMS100 (2)'!B:Y,24,0)</f>
        <v>#N/A</v>
      </c>
      <c r="J313" s="103" t="e">
        <f>VLOOKUP(D313,'PMS100 (2)'!B:Z,25,0)</f>
        <v>#N/A</v>
      </c>
      <c r="K313" s="103" t="e">
        <f>VLOOKUP(D313,'PMS100 (2)'!B:AB,27,0)</f>
        <v>#N/A</v>
      </c>
      <c r="L313" s="103" t="e">
        <f>VLOOKUP(D313,'PMS100 (2)'!B:AD,29,0)</f>
        <v>#N/A</v>
      </c>
      <c r="M313" s="103" t="e">
        <f>VLOOKUP(D313,'PMS100 (2)'!B:AF,31,0)</f>
        <v>#N/A</v>
      </c>
      <c r="N313" s="108" t="e">
        <f>IF(F313&gt;1,VLOOKUP(D313,'PMS100 (2)'!B:R,17,FALSE),"")</f>
        <v>#N/A</v>
      </c>
      <c r="O313" s="108" t="e">
        <f>IF(G313&gt;1,VLOOKUP(D313,'PMS100 (2)'!B:T,19,FALSE),"")</f>
        <v>#N/A</v>
      </c>
      <c r="P313" s="108" t="e">
        <f>IF(H313&gt;1,VLOOKUP(D313,'PMS100 (2)'!B:V,21,FALSE),"")</f>
        <v>#N/A</v>
      </c>
      <c r="Q313" s="108" t="e">
        <f>IF(I313&gt;1,VLOOKUP(D313,'PMS100 (2)'!B:X,23,FALSE),"")</f>
        <v>#N/A</v>
      </c>
      <c r="R313" s="108" t="e">
        <f>IF(J313&gt;1,VLOOKUP(D313,'PMS100 (2)'!B:Z,25,FALSE),"/")</f>
        <v>#N/A</v>
      </c>
      <c r="S313" s="108" t="e">
        <f>IF(K313&gt;1,VLOOKUP(D313,'PMS100 (2)'!B:AA,26,FALSE),"")</f>
        <v>#N/A</v>
      </c>
      <c r="T313" s="108" t="e">
        <f>IF(L313&gt;1,VLOOKUP(D313,'PMS100 (2)'!B:AC,28,FALSE),"")</f>
        <v>#N/A</v>
      </c>
      <c r="U313" s="108" t="e">
        <f>IF(M313&gt;1,VLOOKUP(D313,'PMS100 (2)'!B:AE,30,FALSE),"")</f>
        <v>#N/A</v>
      </c>
    </row>
    <row r="314" spans="6:21" x14ac:dyDescent="0.25">
      <c r="F314" s="103" t="e">
        <f>VLOOKUP(D314,'PMS100 (2)'!B:S,18,0)</f>
        <v>#N/A</v>
      </c>
      <c r="G314" s="103" t="e">
        <f>VLOOKUP(D314,'PMS100 (2)'!B:U,20,0)</f>
        <v>#N/A</v>
      </c>
      <c r="H314" s="103" t="e">
        <f>VLOOKUP(D314,'PMS100 (2)'!B:W,22,0)</f>
        <v>#N/A</v>
      </c>
      <c r="I314" s="103" t="e">
        <f>VLOOKUP(D314,'PMS100 (2)'!B:Y,24,0)</f>
        <v>#N/A</v>
      </c>
      <c r="J314" s="103" t="e">
        <f>VLOOKUP(D314,'PMS100 (2)'!B:Z,25,0)</f>
        <v>#N/A</v>
      </c>
      <c r="K314" s="103" t="e">
        <f>VLOOKUP(D314,'PMS100 (2)'!B:AB,27,0)</f>
        <v>#N/A</v>
      </c>
      <c r="L314" s="103" t="e">
        <f>VLOOKUP(D314,'PMS100 (2)'!B:AD,29,0)</f>
        <v>#N/A</v>
      </c>
      <c r="M314" s="103" t="e">
        <f>VLOOKUP(D314,'PMS100 (2)'!B:AF,31,0)</f>
        <v>#N/A</v>
      </c>
      <c r="N314" s="108" t="e">
        <f>IF(F314&gt;1,VLOOKUP(D314,'PMS100 (2)'!B:R,17,FALSE),"")</f>
        <v>#N/A</v>
      </c>
      <c r="O314" s="108" t="e">
        <f>IF(G314&gt;1,VLOOKUP(D314,'PMS100 (2)'!B:T,19,FALSE),"")</f>
        <v>#N/A</v>
      </c>
      <c r="P314" s="108" t="e">
        <f>IF(H314&gt;1,VLOOKUP(D314,'PMS100 (2)'!B:V,21,FALSE),"")</f>
        <v>#N/A</v>
      </c>
      <c r="Q314" s="108" t="e">
        <f>IF(I314&gt;1,VLOOKUP(D314,'PMS100 (2)'!B:X,23,FALSE),"")</f>
        <v>#N/A</v>
      </c>
      <c r="R314" s="108" t="e">
        <f>IF(J314&gt;1,VLOOKUP(D314,'PMS100 (2)'!B:Z,25,FALSE),"/")</f>
        <v>#N/A</v>
      </c>
      <c r="S314" s="108" t="e">
        <f>IF(K314&gt;1,VLOOKUP(D314,'PMS100 (2)'!B:AA,26,FALSE),"")</f>
        <v>#N/A</v>
      </c>
      <c r="T314" s="108" t="e">
        <f>IF(L314&gt;1,VLOOKUP(D314,'PMS100 (2)'!B:AC,28,FALSE),"")</f>
        <v>#N/A</v>
      </c>
      <c r="U314" s="108" t="e">
        <f>IF(M314&gt;1,VLOOKUP(D314,'PMS100 (2)'!B:AE,30,FALSE),"")</f>
        <v>#N/A</v>
      </c>
    </row>
    <row r="315" spans="6:21" x14ac:dyDescent="0.25">
      <c r="F315" s="103" t="e">
        <f>VLOOKUP(D315,'PMS100 (2)'!B:S,18,0)</f>
        <v>#N/A</v>
      </c>
      <c r="G315" s="103" t="e">
        <f>VLOOKUP(D315,'PMS100 (2)'!B:U,20,0)</f>
        <v>#N/A</v>
      </c>
      <c r="H315" s="103" t="e">
        <f>VLOOKUP(D315,'PMS100 (2)'!B:W,22,0)</f>
        <v>#N/A</v>
      </c>
      <c r="I315" s="103" t="e">
        <f>VLOOKUP(D315,'PMS100 (2)'!B:Y,24,0)</f>
        <v>#N/A</v>
      </c>
      <c r="J315" s="103" t="e">
        <f>VLOOKUP(D315,'PMS100 (2)'!B:Z,25,0)</f>
        <v>#N/A</v>
      </c>
      <c r="K315" s="103" t="e">
        <f>VLOOKUP(D315,'PMS100 (2)'!B:AB,27,0)</f>
        <v>#N/A</v>
      </c>
      <c r="L315" s="103" t="e">
        <f>VLOOKUP(D315,'PMS100 (2)'!B:AD,29,0)</f>
        <v>#N/A</v>
      </c>
      <c r="M315" s="103" t="e">
        <f>VLOOKUP(D315,'PMS100 (2)'!B:AF,31,0)</f>
        <v>#N/A</v>
      </c>
      <c r="N315" s="108" t="e">
        <f>IF(F315&gt;1,VLOOKUP(D315,'PMS100 (2)'!B:R,17,FALSE),"")</f>
        <v>#N/A</v>
      </c>
      <c r="O315" s="108" t="e">
        <f>IF(G315&gt;1,VLOOKUP(D315,'PMS100 (2)'!B:T,19,FALSE),"")</f>
        <v>#N/A</v>
      </c>
      <c r="P315" s="108" t="e">
        <f>IF(H315&gt;1,VLOOKUP(D315,'PMS100 (2)'!B:V,21,FALSE),"")</f>
        <v>#N/A</v>
      </c>
      <c r="Q315" s="108" t="e">
        <f>IF(I315&gt;1,VLOOKUP(D315,'PMS100 (2)'!B:X,23,FALSE),"")</f>
        <v>#N/A</v>
      </c>
      <c r="R315" s="108" t="e">
        <f>IF(J315&gt;1,VLOOKUP(D315,'PMS100 (2)'!B:Z,25,FALSE),"/")</f>
        <v>#N/A</v>
      </c>
      <c r="S315" s="108" t="e">
        <f>IF(K315&gt;1,VLOOKUP(D315,'PMS100 (2)'!B:AA,26,FALSE),"")</f>
        <v>#N/A</v>
      </c>
      <c r="T315" s="108" t="e">
        <f>IF(L315&gt;1,VLOOKUP(D315,'PMS100 (2)'!B:AC,28,FALSE),"")</f>
        <v>#N/A</v>
      </c>
      <c r="U315" s="108" t="e">
        <f>IF(M315&gt;1,VLOOKUP(D315,'PMS100 (2)'!B:AE,30,FALSE),"")</f>
        <v>#N/A</v>
      </c>
    </row>
    <row r="316" spans="6:21" x14ac:dyDescent="0.25">
      <c r="F316" s="103" t="e">
        <f>VLOOKUP(D316,'PMS100 (2)'!B:S,18,0)</f>
        <v>#N/A</v>
      </c>
      <c r="G316" s="103" t="e">
        <f>VLOOKUP(D316,'PMS100 (2)'!B:U,20,0)</f>
        <v>#N/A</v>
      </c>
      <c r="H316" s="103" t="e">
        <f>VLOOKUP(D316,'PMS100 (2)'!B:W,22,0)</f>
        <v>#N/A</v>
      </c>
      <c r="I316" s="103" t="e">
        <f>VLOOKUP(D316,'PMS100 (2)'!B:Y,24,0)</f>
        <v>#N/A</v>
      </c>
      <c r="J316" s="103" t="e">
        <f>VLOOKUP(D316,'PMS100 (2)'!B:Z,25,0)</f>
        <v>#N/A</v>
      </c>
      <c r="K316" s="103" t="e">
        <f>VLOOKUP(D316,'PMS100 (2)'!B:AB,27,0)</f>
        <v>#N/A</v>
      </c>
      <c r="L316" s="103" t="e">
        <f>VLOOKUP(D316,'PMS100 (2)'!B:AD,29,0)</f>
        <v>#N/A</v>
      </c>
      <c r="M316" s="103" t="e">
        <f>VLOOKUP(D316,'PMS100 (2)'!B:AF,31,0)</f>
        <v>#N/A</v>
      </c>
      <c r="N316" s="108" t="e">
        <f>IF(F316&gt;1,VLOOKUP(D316,'PMS100 (2)'!B:R,17,FALSE),"")</f>
        <v>#N/A</v>
      </c>
      <c r="O316" s="108" t="e">
        <f>IF(G316&gt;1,VLOOKUP(D316,'PMS100 (2)'!B:T,19,FALSE),"")</f>
        <v>#N/A</v>
      </c>
      <c r="P316" s="108" t="e">
        <f>IF(H316&gt;1,VLOOKUP(D316,'PMS100 (2)'!B:V,21,FALSE),"")</f>
        <v>#N/A</v>
      </c>
      <c r="Q316" s="108" t="e">
        <f>IF(I316&gt;1,VLOOKUP(D316,'PMS100 (2)'!B:X,23,FALSE),"")</f>
        <v>#N/A</v>
      </c>
      <c r="R316" s="108" t="e">
        <f>IF(J316&gt;1,VLOOKUP(D316,'PMS100 (2)'!B:Z,25,FALSE),"/")</f>
        <v>#N/A</v>
      </c>
      <c r="S316" s="108" t="e">
        <f>IF(K316&gt;1,VLOOKUP(D316,'PMS100 (2)'!B:AA,26,FALSE),"")</f>
        <v>#N/A</v>
      </c>
      <c r="T316" s="108" t="e">
        <f>IF(L316&gt;1,VLOOKUP(D316,'PMS100 (2)'!B:AC,28,FALSE),"")</f>
        <v>#N/A</v>
      </c>
      <c r="U316" s="108" t="e">
        <f>IF(M316&gt;1,VLOOKUP(D316,'PMS100 (2)'!B:AE,30,FALSE),"")</f>
        <v>#N/A</v>
      </c>
    </row>
    <row r="317" spans="6:21" x14ac:dyDescent="0.25">
      <c r="F317" s="103" t="e">
        <f>VLOOKUP(D317,'PMS100 (2)'!B:S,18,0)</f>
        <v>#N/A</v>
      </c>
      <c r="G317" s="103" t="e">
        <f>VLOOKUP(D317,'PMS100 (2)'!B:U,20,0)</f>
        <v>#N/A</v>
      </c>
      <c r="H317" s="103" t="e">
        <f>VLOOKUP(D317,'PMS100 (2)'!B:W,22,0)</f>
        <v>#N/A</v>
      </c>
      <c r="I317" s="103" t="e">
        <f>VLOOKUP(D317,'PMS100 (2)'!B:Y,24,0)</f>
        <v>#N/A</v>
      </c>
      <c r="J317" s="103" t="e">
        <f>VLOOKUP(D317,'PMS100 (2)'!B:Z,25,0)</f>
        <v>#N/A</v>
      </c>
      <c r="K317" s="103" t="e">
        <f>VLOOKUP(D317,'PMS100 (2)'!B:AB,27,0)</f>
        <v>#N/A</v>
      </c>
      <c r="L317" s="103" t="e">
        <f>VLOOKUP(D317,'PMS100 (2)'!B:AD,29,0)</f>
        <v>#N/A</v>
      </c>
      <c r="M317" s="103" t="e">
        <f>VLOOKUP(D317,'PMS100 (2)'!B:AF,31,0)</f>
        <v>#N/A</v>
      </c>
      <c r="N317" s="108" t="e">
        <f>IF(F317&gt;1,VLOOKUP(D317,'PMS100 (2)'!B:R,17,FALSE),"")</f>
        <v>#N/A</v>
      </c>
      <c r="O317" s="108" t="e">
        <f>IF(G317&gt;1,VLOOKUP(D317,'PMS100 (2)'!B:T,19,FALSE),"")</f>
        <v>#N/A</v>
      </c>
      <c r="P317" s="108" t="e">
        <f>IF(H317&gt;1,VLOOKUP(D317,'PMS100 (2)'!B:V,21,FALSE),"")</f>
        <v>#N/A</v>
      </c>
      <c r="Q317" s="108" t="e">
        <f>IF(I317&gt;1,VLOOKUP(D317,'PMS100 (2)'!B:X,23,FALSE),"")</f>
        <v>#N/A</v>
      </c>
      <c r="R317" s="108" t="e">
        <f>IF(J317&gt;1,VLOOKUP(D317,'PMS100 (2)'!B:Z,25,FALSE),"/")</f>
        <v>#N/A</v>
      </c>
      <c r="S317" s="108" t="e">
        <f>IF(K317&gt;1,VLOOKUP(D317,'PMS100 (2)'!B:AA,26,FALSE),"")</f>
        <v>#N/A</v>
      </c>
      <c r="T317" s="108" t="e">
        <f>IF(L317&gt;1,VLOOKUP(D317,'PMS100 (2)'!B:AC,28,FALSE),"")</f>
        <v>#N/A</v>
      </c>
      <c r="U317" s="108" t="e">
        <f>IF(M317&gt;1,VLOOKUP(D317,'PMS100 (2)'!B:AE,30,FALSE),"")</f>
        <v>#N/A</v>
      </c>
    </row>
    <row r="318" spans="6:21" x14ac:dyDescent="0.25">
      <c r="F318" s="103" t="e">
        <f>VLOOKUP(D318,'PMS100 (2)'!B:S,18,0)</f>
        <v>#N/A</v>
      </c>
      <c r="G318" s="103" t="e">
        <f>VLOOKUP(D318,'PMS100 (2)'!B:U,20,0)</f>
        <v>#N/A</v>
      </c>
      <c r="H318" s="103" t="e">
        <f>VLOOKUP(D318,'PMS100 (2)'!B:W,22,0)</f>
        <v>#N/A</v>
      </c>
      <c r="I318" s="103" t="e">
        <f>VLOOKUP(D318,'PMS100 (2)'!B:Y,24,0)</f>
        <v>#N/A</v>
      </c>
      <c r="J318" s="103" t="e">
        <f>VLOOKUP(D318,'PMS100 (2)'!B:Z,25,0)</f>
        <v>#N/A</v>
      </c>
      <c r="K318" s="103" t="e">
        <f>VLOOKUP(D318,'PMS100 (2)'!B:AB,27,0)</f>
        <v>#N/A</v>
      </c>
      <c r="L318" s="103" t="e">
        <f>VLOOKUP(D318,'PMS100 (2)'!B:AD,29,0)</f>
        <v>#N/A</v>
      </c>
      <c r="M318" s="103" t="e">
        <f>VLOOKUP(D318,'PMS100 (2)'!B:AF,31,0)</f>
        <v>#N/A</v>
      </c>
      <c r="N318" s="108" t="e">
        <f>IF(F318&gt;1,VLOOKUP(D318,'PMS100 (2)'!B:R,17,FALSE),"")</f>
        <v>#N/A</v>
      </c>
      <c r="O318" s="108" t="e">
        <f>IF(G318&gt;1,VLOOKUP(D318,'PMS100 (2)'!B:T,19,FALSE),"")</f>
        <v>#N/A</v>
      </c>
      <c r="P318" s="108" t="e">
        <f>IF(H318&gt;1,VLOOKUP(D318,'PMS100 (2)'!B:V,21,FALSE),"")</f>
        <v>#N/A</v>
      </c>
      <c r="Q318" s="108" t="e">
        <f>IF(I318&gt;1,VLOOKUP(D318,'PMS100 (2)'!B:X,23,FALSE),"")</f>
        <v>#N/A</v>
      </c>
      <c r="R318" s="108" t="e">
        <f>IF(J318&gt;1,VLOOKUP(D318,'PMS100 (2)'!B:Z,25,FALSE),"/")</f>
        <v>#N/A</v>
      </c>
      <c r="S318" s="108" t="e">
        <f>IF(K318&gt;1,VLOOKUP(D318,'PMS100 (2)'!B:AA,26,FALSE),"")</f>
        <v>#N/A</v>
      </c>
      <c r="T318" s="108" t="e">
        <f>IF(L318&gt;1,VLOOKUP(D318,'PMS100 (2)'!B:AC,28,FALSE),"")</f>
        <v>#N/A</v>
      </c>
      <c r="U318" s="108" t="e">
        <f>IF(M318&gt;1,VLOOKUP(D318,'PMS100 (2)'!B:AE,30,FALSE),"")</f>
        <v>#N/A</v>
      </c>
    </row>
    <row r="319" spans="6:21" x14ac:dyDescent="0.25">
      <c r="F319" s="103" t="e">
        <f>VLOOKUP(D319,'PMS100 (2)'!B:S,18,0)</f>
        <v>#N/A</v>
      </c>
      <c r="G319" s="103" t="e">
        <f>VLOOKUP(D319,'PMS100 (2)'!B:U,20,0)</f>
        <v>#N/A</v>
      </c>
      <c r="H319" s="103" t="e">
        <f>VLOOKUP(D319,'PMS100 (2)'!B:W,22,0)</f>
        <v>#N/A</v>
      </c>
      <c r="I319" s="103" t="e">
        <f>VLOOKUP(D319,'PMS100 (2)'!B:Y,24,0)</f>
        <v>#N/A</v>
      </c>
      <c r="J319" s="103" t="e">
        <f>VLOOKUP(D319,'PMS100 (2)'!B:Z,25,0)</f>
        <v>#N/A</v>
      </c>
      <c r="K319" s="103" t="e">
        <f>VLOOKUP(D319,'PMS100 (2)'!B:AB,27,0)</f>
        <v>#N/A</v>
      </c>
      <c r="L319" s="103" t="e">
        <f>VLOOKUP(D319,'PMS100 (2)'!B:AD,29,0)</f>
        <v>#N/A</v>
      </c>
      <c r="M319" s="103" t="e">
        <f>VLOOKUP(D319,'PMS100 (2)'!B:AF,31,0)</f>
        <v>#N/A</v>
      </c>
      <c r="N319" s="108" t="e">
        <f>IF(F319&gt;1,VLOOKUP(D319,'PMS100 (2)'!B:R,17,FALSE),"")</f>
        <v>#N/A</v>
      </c>
      <c r="O319" s="108" t="e">
        <f>IF(G319&gt;1,VLOOKUP(D319,'PMS100 (2)'!B:T,19,FALSE),"")</f>
        <v>#N/A</v>
      </c>
      <c r="P319" s="108" t="e">
        <f>IF(H319&gt;1,VLOOKUP(D319,'PMS100 (2)'!B:V,21,FALSE),"")</f>
        <v>#N/A</v>
      </c>
      <c r="Q319" s="108" t="e">
        <f>IF(I319&gt;1,VLOOKUP(D319,'PMS100 (2)'!B:X,23,FALSE),"")</f>
        <v>#N/A</v>
      </c>
      <c r="R319" s="108" t="e">
        <f>IF(J319&gt;1,VLOOKUP(D319,'PMS100 (2)'!B:Z,25,FALSE),"/")</f>
        <v>#N/A</v>
      </c>
      <c r="S319" s="108" t="e">
        <f>IF(K319&gt;1,VLOOKUP(D319,'PMS100 (2)'!B:AA,26,FALSE),"")</f>
        <v>#N/A</v>
      </c>
      <c r="T319" s="108" t="e">
        <f>IF(L319&gt;1,VLOOKUP(D319,'PMS100 (2)'!B:AC,28,FALSE),"")</f>
        <v>#N/A</v>
      </c>
      <c r="U319" s="108" t="e">
        <f>IF(M319&gt;1,VLOOKUP(D319,'PMS100 (2)'!B:AE,30,FALSE),"")</f>
        <v>#N/A</v>
      </c>
    </row>
    <row r="320" spans="6:21" x14ac:dyDescent="0.25">
      <c r="F320" s="103" t="e">
        <f>VLOOKUP(D320,'PMS100 (2)'!B:S,18,0)</f>
        <v>#N/A</v>
      </c>
      <c r="G320" s="103" t="e">
        <f>VLOOKUP(D320,'PMS100 (2)'!B:U,20,0)</f>
        <v>#N/A</v>
      </c>
      <c r="H320" s="103" t="e">
        <f>VLOOKUP(D320,'PMS100 (2)'!B:W,22,0)</f>
        <v>#N/A</v>
      </c>
      <c r="I320" s="103" t="e">
        <f>VLOOKUP(D320,'PMS100 (2)'!B:Y,24,0)</f>
        <v>#N/A</v>
      </c>
      <c r="J320" s="103" t="e">
        <f>VLOOKUP(D320,'PMS100 (2)'!B:Z,25,0)</f>
        <v>#N/A</v>
      </c>
      <c r="K320" s="103" t="e">
        <f>VLOOKUP(D320,'PMS100 (2)'!B:AB,27,0)</f>
        <v>#N/A</v>
      </c>
      <c r="L320" s="103" t="e">
        <f>VLOOKUP(D320,'PMS100 (2)'!B:AD,29,0)</f>
        <v>#N/A</v>
      </c>
      <c r="M320" s="103" t="e">
        <f>VLOOKUP(D320,'PMS100 (2)'!B:AF,31,0)</f>
        <v>#N/A</v>
      </c>
      <c r="N320" s="108" t="e">
        <f>IF(F320&gt;1,VLOOKUP(D320,'PMS100 (2)'!B:R,17,FALSE),"")</f>
        <v>#N/A</v>
      </c>
      <c r="O320" s="108" t="e">
        <f>IF(G320&gt;1,VLOOKUP(D320,'PMS100 (2)'!B:T,19,FALSE),"")</f>
        <v>#N/A</v>
      </c>
      <c r="P320" s="108" t="e">
        <f>IF(H320&gt;1,VLOOKUP(D320,'PMS100 (2)'!B:V,21,FALSE),"")</f>
        <v>#N/A</v>
      </c>
      <c r="Q320" s="108" t="e">
        <f>IF(I320&gt;1,VLOOKUP(D320,'PMS100 (2)'!B:X,23,FALSE),"")</f>
        <v>#N/A</v>
      </c>
      <c r="R320" s="108" t="e">
        <f>IF(J320&gt;1,VLOOKUP(D320,'PMS100 (2)'!B:Z,25,FALSE),"/")</f>
        <v>#N/A</v>
      </c>
      <c r="S320" s="108" t="e">
        <f>IF(K320&gt;1,VLOOKUP(D320,'PMS100 (2)'!B:AA,26,FALSE),"")</f>
        <v>#N/A</v>
      </c>
      <c r="T320" s="108" t="e">
        <f>IF(L320&gt;1,VLOOKUP(D320,'PMS100 (2)'!B:AC,28,FALSE),"")</f>
        <v>#N/A</v>
      </c>
      <c r="U320" s="108" t="e">
        <f>IF(M320&gt;1,VLOOKUP(D320,'PMS100 (2)'!B:AE,30,FALSE),"")</f>
        <v>#N/A</v>
      </c>
    </row>
    <row r="321" spans="6:21" x14ac:dyDescent="0.25">
      <c r="F321" s="103" t="e">
        <f>VLOOKUP(D321,'PMS100 (2)'!B:S,18,0)</f>
        <v>#N/A</v>
      </c>
      <c r="G321" s="103" t="e">
        <f>VLOOKUP(D321,'PMS100 (2)'!B:U,20,0)</f>
        <v>#N/A</v>
      </c>
      <c r="H321" s="103" t="e">
        <f>VLOOKUP(D321,'PMS100 (2)'!B:W,22,0)</f>
        <v>#N/A</v>
      </c>
      <c r="I321" s="103" t="e">
        <f>VLOOKUP(D321,'PMS100 (2)'!B:Y,24,0)</f>
        <v>#N/A</v>
      </c>
      <c r="J321" s="103" t="e">
        <f>VLOOKUP(D321,'PMS100 (2)'!B:Z,25,0)</f>
        <v>#N/A</v>
      </c>
      <c r="K321" s="103" t="e">
        <f>VLOOKUP(D321,'PMS100 (2)'!B:AB,27,0)</f>
        <v>#N/A</v>
      </c>
      <c r="L321" s="103" t="e">
        <f>VLOOKUP(D321,'PMS100 (2)'!B:AD,29,0)</f>
        <v>#N/A</v>
      </c>
      <c r="M321" s="103" t="e">
        <f>VLOOKUP(D321,'PMS100 (2)'!B:AF,31,0)</f>
        <v>#N/A</v>
      </c>
      <c r="N321" s="108" t="e">
        <f>IF(F321&gt;1,VLOOKUP(D321,'PMS100 (2)'!B:R,17,FALSE),"")</f>
        <v>#N/A</v>
      </c>
      <c r="O321" s="108" t="e">
        <f>IF(G321&gt;1,VLOOKUP(D321,'PMS100 (2)'!B:T,19,FALSE),"")</f>
        <v>#N/A</v>
      </c>
      <c r="P321" s="108" t="e">
        <f>IF(H321&gt;1,VLOOKUP(D321,'PMS100 (2)'!B:V,21,FALSE),"")</f>
        <v>#N/A</v>
      </c>
      <c r="Q321" s="108" t="e">
        <f>IF(I321&gt;1,VLOOKUP(D321,'PMS100 (2)'!B:X,23,FALSE),"")</f>
        <v>#N/A</v>
      </c>
      <c r="R321" s="108" t="e">
        <f>IF(J321&gt;1,VLOOKUP(D321,'PMS100 (2)'!B:Z,25,FALSE),"/")</f>
        <v>#N/A</v>
      </c>
      <c r="S321" s="108" t="e">
        <f>IF(K321&gt;1,VLOOKUP(D321,'PMS100 (2)'!B:AA,26,FALSE),"")</f>
        <v>#N/A</v>
      </c>
      <c r="T321" s="108" t="e">
        <f>IF(L321&gt;1,VLOOKUP(D321,'PMS100 (2)'!B:AC,28,FALSE),"")</f>
        <v>#N/A</v>
      </c>
      <c r="U321" s="108" t="e">
        <f>IF(M321&gt;1,VLOOKUP(D321,'PMS100 (2)'!B:AE,30,FALSE),"")</f>
        <v>#N/A</v>
      </c>
    </row>
    <row r="322" spans="6:21" x14ac:dyDescent="0.25">
      <c r="F322" s="103" t="e">
        <f>VLOOKUP(D322,'PMS100 (2)'!B:S,18,0)</f>
        <v>#N/A</v>
      </c>
      <c r="G322" s="103" t="e">
        <f>VLOOKUP(D322,'PMS100 (2)'!B:U,20,0)</f>
        <v>#N/A</v>
      </c>
      <c r="H322" s="103" t="e">
        <f>VLOOKUP(D322,'PMS100 (2)'!B:W,22,0)</f>
        <v>#N/A</v>
      </c>
      <c r="I322" s="103" t="e">
        <f>VLOOKUP(D322,'PMS100 (2)'!B:Y,24,0)</f>
        <v>#N/A</v>
      </c>
      <c r="J322" s="103" t="e">
        <f>VLOOKUP(D322,'PMS100 (2)'!B:Z,25,0)</f>
        <v>#N/A</v>
      </c>
      <c r="K322" s="103" t="e">
        <f>VLOOKUP(D322,'PMS100 (2)'!B:AB,27,0)</f>
        <v>#N/A</v>
      </c>
      <c r="L322" s="103" t="e">
        <f>VLOOKUP(D322,'PMS100 (2)'!B:AD,29,0)</f>
        <v>#N/A</v>
      </c>
      <c r="M322" s="103" t="e">
        <f>VLOOKUP(D322,'PMS100 (2)'!B:AF,31,0)</f>
        <v>#N/A</v>
      </c>
      <c r="N322" s="108" t="e">
        <f>IF(F322&gt;1,VLOOKUP(D322,'PMS100 (2)'!B:R,17,FALSE),"")</f>
        <v>#N/A</v>
      </c>
      <c r="O322" s="108" t="e">
        <f>IF(G322&gt;1,VLOOKUP(D322,'PMS100 (2)'!B:T,19,FALSE),"")</f>
        <v>#N/A</v>
      </c>
      <c r="P322" s="108" t="e">
        <f>IF(H322&gt;1,VLOOKUP(D322,'PMS100 (2)'!B:V,21,FALSE),"")</f>
        <v>#N/A</v>
      </c>
      <c r="Q322" s="108" t="e">
        <f>IF(I322&gt;1,VLOOKUP(D322,'PMS100 (2)'!B:X,23,FALSE),"")</f>
        <v>#N/A</v>
      </c>
      <c r="R322" s="108" t="e">
        <f>IF(J322&gt;1,VLOOKUP(D322,'PMS100 (2)'!B:Z,25,FALSE),"/")</f>
        <v>#N/A</v>
      </c>
      <c r="S322" s="108" t="e">
        <f>IF(K322&gt;1,VLOOKUP(D322,'PMS100 (2)'!B:AA,26,FALSE),"")</f>
        <v>#N/A</v>
      </c>
      <c r="T322" s="108" t="e">
        <f>IF(L322&gt;1,VLOOKUP(D322,'PMS100 (2)'!B:AC,28,FALSE),"")</f>
        <v>#N/A</v>
      </c>
      <c r="U322" s="108" t="e">
        <f>IF(M322&gt;1,VLOOKUP(D322,'PMS100 (2)'!B:AE,30,FALSE),"")</f>
        <v>#N/A</v>
      </c>
    </row>
    <row r="323" spans="6:21" x14ac:dyDescent="0.25">
      <c r="F323" s="103" t="e">
        <f>VLOOKUP(D323,'PMS100 (2)'!B:S,18,0)</f>
        <v>#N/A</v>
      </c>
      <c r="G323" s="103" t="e">
        <f>VLOOKUP(D323,'PMS100 (2)'!B:U,20,0)</f>
        <v>#N/A</v>
      </c>
      <c r="H323" s="103" t="e">
        <f>VLOOKUP(D323,'PMS100 (2)'!B:W,22,0)</f>
        <v>#N/A</v>
      </c>
      <c r="I323" s="103" t="e">
        <f>VLOOKUP(D323,'PMS100 (2)'!B:Y,24,0)</f>
        <v>#N/A</v>
      </c>
      <c r="J323" s="103" t="e">
        <f>VLOOKUP(D323,'PMS100 (2)'!B:Z,25,0)</f>
        <v>#N/A</v>
      </c>
      <c r="K323" s="103" t="e">
        <f>VLOOKUP(D323,'PMS100 (2)'!B:AB,27,0)</f>
        <v>#N/A</v>
      </c>
      <c r="L323" s="103" t="e">
        <f>VLOOKUP(D323,'PMS100 (2)'!B:AD,29,0)</f>
        <v>#N/A</v>
      </c>
      <c r="M323" s="103" t="e">
        <f>VLOOKUP(D323,'PMS100 (2)'!B:AF,31,0)</f>
        <v>#N/A</v>
      </c>
      <c r="N323" s="108" t="e">
        <f>IF(F323&gt;1,VLOOKUP(D323,'PMS100 (2)'!B:R,17,FALSE),"")</f>
        <v>#N/A</v>
      </c>
      <c r="O323" s="108" t="e">
        <f>IF(G323&gt;1,VLOOKUP(D323,'PMS100 (2)'!B:T,19,FALSE),"")</f>
        <v>#N/A</v>
      </c>
      <c r="P323" s="108" t="e">
        <f>IF(H323&gt;1,VLOOKUP(D323,'PMS100 (2)'!B:V,21,FALSE),"")</f>
        <v>#N/A</v>
      </c>
      <c r="Q323" s="108" t="e">
        <f>IF(I323&gt;1,VLOOKUP(D323,'PMS100 (2)'!B:X,23,FALSE),"")</f>
        <v>#N/A</v>
      </c>
      <c r="R323" s="108" t="e">
        <f>IF(J323&gt;1,VLOOKUP(D323,'PMS100 (2)'!B:Z,25,FALSE),"/")</f>
        <v>#N/A</v>
      </c>
      <c r="S323" s="108" t="e">
        <f>IF(K323&gt;1,VLOOKUP(D323,'PMS100 (2)'!B:AA,26,FALSE),"")</f>
        <v>#N/A</v>
      </c>
      <c r="T323" s="108" t="e">
        <f>IF(L323&gt;1,VLOOKUP(D323,'PMS100 (2)'!B:AC,28,FALSE),"")</f>
        <v>#N/A</v>
      </c>
      <c r="U323" s="108" t="e">
        <f>IF(M323&gt;1,VLOOKUP(D323,'PMS100 (2)'!B:AE,30,FALSE),"")</f>
        <v>#N/A</v>
      </c>
    </row>
    <row r="324" spans="6:21" x14ac:dyDescent="0.25">
      <c r="F324" s="103" t="e">
        <f>VLOOKUP(D324,'PMS100 (2)'!B:S,18,0)</f>
        <v>#N/A</v>
      </c>
      <c r="G324" s="103" t="e">
        <f>VLOOKUP(D324,'PMS100 (2)'!B:U,20,0)</f>
        <v>#N/A</v>
      </c>
      <c r="H324" s="103" t="e">
        <f>VLOOKUP(D324,'PMS100 (2)'!B:W,22,0)</f>
        <v>#N/A</v>
      </c>
      <c r="I324" s="103" t="e">
        <f>VLOOKUP(D324,'PMS100 (2)'!B:Y,24,0)</f>
        <v>#N/A</v>
      </c>
      <c r="J324" s="103" t="e">
        <f>VLOOKUP(D324,'PMS100 (2)'!B:Z,25,0)</f>
        <v>#N/A</v>
      </c>
      <c r="K324" s="103" t="e">
        <f>VLOOKUP(D324,'PMS100 (2)'!B:AB,27,0)</f>
        <v>#N/A</v>
      </c>
      <c r="L324" s="103" t="e">
        <f>VLOOKUP(D324,'PMS100 (2)'!B:AD,29,0)</f>
        <v>#N/A</v>
      </c>
      <c r="M324" s="103" t="e">
        <f>VLOOKUP(D324,'PMS100 (2)'!B:AF,31,0)</f>
        <v>#N/A</v>
      </c>
      <c r="N324" s="108" t="e">
        <f>IF(F324&gt;1,VLOOKUP(D324,'PMS100 (2)'!B:R,17,FALSE),"")</f>
        <v>#N/A</v>
      </c>
      <c r="O324" s="108" t="e">
        <f>IF(G324&gt;1,VLOOKUP(D324,'PMS100 (2)'!B:T,19,FALSE),"")</f>
        <v>#N/A</v>
      </c>
      <c r="P324" s="108" t="e">
        <f>IF(H324&gt;1,VLOOKUP(D324,'PMS100 (2)'!B:V,21,FALSE),"")</f>
        <v>#N/A</v>
      </c>
      <c r="Q324" s="108" t="e">
        <f>IF(I324&gt;1,VLOOKUP(D324,'PMS100 (2)'!B:X,23,FALSE),"")</f>
        <v>#N/A</v>
      </c>
      <c r="R324" s="108" t="e">
        <f>IF(J324&gt;1,VLOOKUP(D324,'PMS100 (2)'!B:Z,25,FALSE),"/")</f>
        <v>#N/A</v>
      </c>
      <c r="S324" s="108" t="e">
        <f>IF(K324&gt;1,VLOOKUP(D324,'PMS100 (2)'!B:AA,26,FALSE),"")</f>
        <v>#N/A</v>
      </c>
      <c r="T324" s="108" t="e">
        <f>IF(L324&gt;1,VLOOKUP(D324,'PMS100 (2)'!B:AC,28,FALSE),"")</f>
        <v>#N/A</v>
      </c>
      <c r="U324" s="108" t="e">
        <f>IF(M324&gt;1,VLOOKUP(D324,'PMS100 (2)'!B:AE,30,FALSE),"")</f>
        <v>#N/A</v>
      </c>
    </row>
    <row r="325" spans="6:21" x14ac:dyDescent="0.25">
      <c r="F325" s="103" t="e">
        <f>VLOOKUP(D325,'PMS100 (2)'!B:S,18,0)</f>
        <v>#N/A</v>
      </c>
      <c r="G325" s="103" t="e">
        <f>VLOOKUP(D325,'PMS100 (2)'!B:U,20,0)</f>
        <v>#N/A</v>
      </c>
      <c r="H325" s="103" t="e">
        <f>VLOOKUP(D325,'PMS100 (2)'!B:W,22,0)</f>
        <v>#N/A</v>
      </c>
      <c r="I325" s="103" t="e">
        <f>VLOOKUP(D325,'PMS100 (2)'!B:Y,24,0)</f>
        <v>#N/A</v>
      </c>
      <c r="J325" s="103" t="e">
        <f>VLOOKUP(D325,'PMS100 (2)'!B:Z,25,0)</f>
        <v>#N/A</v>
      </c>
      <c r="K325" s="103" t="e">
        <f>VLOOKUP(D325,'PMS100 (2)'!B:AB,27,0)</f>
        <v>#N/A</v>
      </c>
      <c r="L325" s="103" t="e">
        <f>VLOOKUP(D325,'PMS100 (2)'!B:AD,29,0)</f>
        <v>#N/A</v>
      </c>
      <c r="M325" s="103" t="e">
        <f>VLOOKUP(D325,'PMS100 (2)'!B:AF,31,0)</f>
        <v>#N/A</v>
      </c>
      <c r="N325" s="108" t="e">
        <f>IF(F325&gt;1,VLOOKUP(D325,'PMS100 (2)'!B:R,17,FALSE),"")</f>
        <v>#N/A</v>
      </c>
      <c r="O325" s="108" t="e">
        <f>IF(G325&gt;1,VLOOKUP(D325,'PMS100 (2)'!B:T,19,FALSE),"")</f>
        <v>#N/A</v>
      </c>
      <c r="P325" s="108" t="e">
        <f>IF(H325&gt;1,VLOOKUP(D325,'PMS100 (2)'!B:V,21,FALSE),"")</f>
        <v>#N/A</v>
      </c>
      <c r="Q325" s="108" t="e">
        <f>IF(I325&gt;1,VLOOKUP(D325,'PMS100 (2)'!B:X,23,FALSE),"")</f>
        <v>#N/A</v>
      </c>
      <c r="R325" s="108" t="e">
        <f>IF(J325&gt;1,VLOOKUP(D325,'PMS100 (2)'!B:Z,25,FALSE),"/")</f>
        <v>#N/A</v>
      </c>
      <c r="S325" s="108" t="e">
        <f>IF(K325&gt;1,VLOOKUP(D325,'PMS100 (2)'!B:AA,26,FALSE),"")</f>
        <v>#N/A</v>
      </c>
      <c r="T325" s="108" t="e">
        <f>IF(L325&gt;1,VLOOKUP(D325,'PMS100 (2)'!B:AC,28,FALSE),"")</f>
        <v>#N/A</v>
      </c>
      <c r="U325" s="108" t="e">
        <f>IF(M325&gt;1,VLOOKUP(D325,'PMS100 (2)'!B:AE,30,FALSE),"")</f>
        <v>#N/A</v>
      </c>
    </row>
    <row r="326" spans="6:21" x14ac:dyDescent="0.25">
      <c r="F326" s="103" t="e">
        <f>VLOOKUP(D326,'PMS100 (2)'!B:S,18,0)</f>
        <v>#N/A</v>
      </c>
      <c r="G326" s="103" t="e">
        <f>VLOOKUP(D326,'PMS100 (2)'!B:U,20,0)</f>
        <v>#N/A</v>
      </c>
      <c r="H326" s="103" t="e">
        <f>VLOOKUP(D326,'PMS100 (2)'!B:W,22,0)</f>
        <v>#N/A</v>
      </c>
      <c r="I326" s="103" t="e">
        <f>VLOOKUP(D326,'PMS100 (2)'!B:Y,24,0)</f>
        <v>#N/A</v>
      </c>
      <c r="J326" s="103" t="e">
        <f>VLOOKUP(D326,'PMS100 (2)'!B:Z,25,0)</f>
        <v>#N/A</v>
      </c>
      <c r="K326" s="103" t="e">
        <f>VLOOKUP(D326,'PMS100 (2)'!B:AB,27,0)</f>
        <v>#N/A</v>
      </c>
      <c r="L326" s="103" t="e">
        <f>VLOOKUP(D326,'PMS100 (2)'!B:AD,29,0)</f>
        <v>#N/A</v>
      </c>
      <c r="M326" s="103" t="e">
        <f>VLOOKUP(D326,'PMS100 (2)'!B:AF,31,0)</f>
        <v>#N/A</v>
      </c>
      <c r="N326" s="108" t="e">
        <f>IF(F326&gt;1,VLOOKUP(D326,'PMS100 (2)'!B:R,17,FALSE),"")</f>
        <v>#N/A</v>
      </c>
      <c r="O326" s="108" t="e">
        <f>IF(G326&gt;1,VLOOKUP(D326,'PMS100 (2)'!B:T,19,FALSE),"")</f>
        <v>#N/A</v>
      </c>
      <c r="P326" s="108" t="e">
        <f>IF(H326&gt;1,VLOOKUP(D326,'PMS100 (2)'!B:V,21,FALSE),"")</f>
        <v>#N/A</v>
      </c>
      <c r="Q326" s="108" t="e">
        <f>IF(I326&gt;1,VLOOKUP(D326,'PMS100 (2)'!B:X,23,FALSE),"")</f>
        <v>#N/A</v>
      </c>
      <c r="R326" s="108" t="e">
        <f>IF(J326&gt;1,VLOOKUP(D326,'PMS100 (2)'!B:Z,25,FALSE),"/")</f>
        <v>#N/A</v>
      </c>
      <c r="S326" s="108" t="e">
        <f>IF(K326&gt;1,VLOOKUP(D326,'PMS100 (2)'!B:AA,26,FALSE),"")</f>
        <v>#N/A</v>
      </c>
      <c r="T326" s="108" t="e">
        <f>IF(L326&gt;1,VLOOKUP(D326,'PMS100 (2)'!B:AC,28,FALSE),"")</f>
        <v>#N/A</v>
      </c>
      <c r="U326" s="108" t="e">
        <f>IF(M326&gt;1,VLOOKUP(D326,'PMS100 (2)'!B:AE,30,FALSE),"")</f>
        <v>#N/A</v>
      </c>
    </row>
    <row r="327" spans="6:21" x14ac:dyDescent="0.25">
      <c r="F327" s="103" t="e">
        <f>VLOOKUP(D327,'PMS100 (2)'!B:S,18,0)</f>
        <v>#N/A</v>
      </c>
      <c r="G327" s="103" t="e">
        <f>VLOOKUP(D327,'PMS100 (2)'!B:U,20,0)</f>
        <v>#N/A</v>
      </c>
      <c r="H327" s="103" t="e">
        <f>VLOOKUP(D327,'PMS100 (2)'!B:W,22,0)</f>
        <v>#N/A</v>
      </c>
      <c r="I327" s="103" t="e">
        <f>VLOOKUP(D327,'PMS100 (2)'!B:Y,24,0)</f>
        <v>#N/A</v>
      </c>
      <c r="J327" s="103" t="e">
        <f>VLOOKUP(D327,'PMS100 (2)'!B:Z,25,0)</f>
        <v>#N/A</v>
      </c>
      <c r="K327" s="103" t="e">
        <f>VLOOKUP(D327,'PMS100 (2)'!B:AB,27,0)</f>
        <v>#N/A</v>
      </c>
      <c r="L327" s="103" t="e">
        <f>VLOOKUP(D327,'PMS100 (2)'!B:AD,29,0)</f>
        <v>#N/A</v>
      </c>
      <c r="M327" s="103" t="e">
        <f>VLOOKUP(D327,'PMS100 (2)'!B:AF,31,0)</f>
        <v>#N/A</v>
      </c>
      <c r="N327" s="108" t="e">
        <f>IF(F327&gt;1,VLOOKUP(D327,'PMS100 (2)'!B:R,17,FALSE),"")</f>
        <v>#N/A</v>
      </c>
      <c r="O327" s="108" t="e">
        <f>IF(G327&gt;1,VLOOKUP(D327,'PMS100 (2)'!B:T,19,FALSE),"")</f>
        <v>#N/A</v>
      </c>
      <c r="P327" s="108" t="e">
        <f>IF(H327&gt;1,VLOOKUP(D327,'PMS100 (2)'!B:V,21,FALSE),"")</f>
        <v>#N/A</v>
      </c>
      <c r="Q327" s="108" t="e">
        <f>IF(I327&gt;1,VLOOKUP(D327,'PMS100 (2)'!B:X,23,FALSE),"")</f>
        <v>#N/A</v>
      </c>
      <c r="R327" s="108" t="e">
        <f>IF(J327&gt;1,VLOOKUP(D327,'PMS100 (2)'!B:Z,25,FALSE),"/")</f>
        <v>#N/A</v>
      </c>
      <c r="S327" s="108" t="e">
        <f>IF(K327&gt;1,VLOOKUP(D327,'PMS100 (2)'!B:AA,26,FALSE),"")</f>
        <v>#N/A</v>
      </c>
      <c r="T327" s="108" t="e">
        <f>IF(L327&gt;1,VLOOKUP(D327,'PMS100 (2)'!B:AC,28,FALSE),"")</f>
        <v>#N/A</v>
      </c>
      <c r="U327" s="108" t="e">
        <f>IF(M327&gt;1,VLOOKUP(D327,'PMS100 (2)'!B:AE,30,FALSE),"")</f>
        <v>#N/A</v>
      </c>
    </row>
    <row r="328" spans="6:21" x14ac:dyDescent="0.25">
      <c r="F328" s="103" t="e">
        <f>VLOOKUP(D328,'PMS100 (2)'!B:S,18,0)</f>
        <v>#N/A</v>
      </c>
      <c r="G328" s="103" t="e">
        <f>VLOOKUP(D328,'PMS100 (2)'!B:U,20,0)</f>
        <v>#N/A</v>
      </c>
      <c r="H328" s="103" t="e">
        <f>VLOOKUP(D328,'PMS100 (2)'!B:W,22,0)</f>
        <v>#N/A</v>
      </c>
      <c r="I328" s="103" t="e">
        <f>VLOOKUP(D328,'PMS100 (2)'!B:Y,24,0)</f>
        <v>#N/A</v>
      </c>
      <c r="J328" s="103" t="e">
        <f>VLOOKUP(D328,'PMS100 (2)'!B:Z,25,0)</f>
        <v>#N/A</v>
      </c>
      <c r="K328" s="103" t="e">
        <f>VLOOKUP(D328,'PMS100 (2)'!B:AB,27,0)</f>
        <v>#N/A</v>
      </c>
      <c r="L328" s="103" t="e">
        <f>VLOOKUP(D328,'PMS100 (2)'!B:AD,29,0)</f>
        <v>#N/A</v>
      </c>
      <c r="M328" s="103" t="e">
        <f>VLOOKUP(D328,'PMS100 (2)'!B:AF,31,0)</f>
        <v>#N/A</v>
      </c>
      <c r="N328" s="108" t="e">
        <f>IF(F328&gt;1,VLOOKUP(D328,'PMS100 (2)'!B:R,17,FALSE),"")</f>
        <v>#N/A</v>
      </c>
      <c r="O328" s="108" t="e">
        <f>IF(G328&gt;1,VLOOKUP(D328,'PMS100 (2)'!B:T,19,FALSE),"")</f>
        <v>#N/A</v>
      </c>
      <c r="P328" s="108" t="e">
        <f>IF(H328&gt;1,VLOOKUP(D328,'PMS100 (2)'!B:V,21,FALSE),"")</f>
        <v>#N/A</v>
      </c>
      <c r="Q328" s="108" t="e">
        <f>IF(I328&gt;1,VLOOKUP(D328,'PMS100 (2)'!B:X,23,FALSE),"")</f>
        <v>#N/A</v>
      </c>
      <c r="R328" s="108" t="e">
        <f>IF(J328&gt;1,VLOOKUP(D328,'PMS100 (2)'!B:Z,25,FALSE),"/")</f>
        <v>#N/A</v>
      </c>
      <c r="S328" s="108" t="e">
        <f>IF(K328&gt;1,VLOOKUP(D328,'PMS100 (2)'!B:AA,26,FALSE),"")</f>
        <v>#N/A</v>
      </c>
      <c r="T328" s="108" t="e">
        <f>IF(L328&gt;1,VLOOKUP(D328,'PMS100 (2)'!B:AC,28,FALSE),"")</f>
        <v>#N/A</v>
      </c>
      <c r="U328" s="108" t="e">
        <f>IF(M328&gt;1,VLOOKUP(D328,'PMS100 (2)'!B:AE,30,FALSE),"")</f>
        <v>#N/A</v>
      </c>
    </row>
    <row r="329" spans="6:21" x14ac:dyDescent="0.25">
      <c r="F329" s="103" t="e">
        <f>VLOOKUP(D329,'PMS100 (2)'!B:S,18,0)</f>
        <v>#N/A</v>
      </c>
      <c r="G329" s="103" t="e">
        <f>VLOOKUP(D329,'PMS100 (2)'!B:U,20,0)</f>
        <v>#N/A</v>
      </c>
      <c r="H329" s="103" t="e">
        <f>VLOOKUP(D329,'PMS100 (2)'!B:W,22,0)</f>
        <v>#N/A</v>
      </c>
      <c r="I329" s="103" t="e">
        <f>VLOOKUP(D329,'PMS100 (2)'!B:Y,24,0)</f>
        <v>#N/A</v>
      </c>
      <c r="J329" s="103" t="e">
        <f>VLOOKUP(D329,'PMS100 (2)'!B:Z,25,0)</f>
        <v>#N/A</v>
      </c>
      <c r="K329" s="103" t="e">
        <f>VLOOKUP(D329,'PMS100 (2)'!B:AB,27,0)</f>
        <v>#N/A</v>
      </c>
      <c r="L329" s="103" t="e">
        <f>VLOOKUP(D329,'PMS100 (2)'!B:AD,29,0)</f>
        <v>#N/A</v>
      </c>
      <c r="M329" s="103" t="e">
        <f>VLOOKUP(D329,'PMS100 (2)'!B:AF,31,0)</f>
        <v>#N/A</v>
      </c>
      <c r="N329" s="108" t="e">
        <f>IF(F329&gt;1,VLOOKUP(D329,'PMS100 (2)'!B:R,17,FALSE),"")</f>
        <v>#N/A</v>
      </c>
      <c r="O329" s="108" t="e">
        <f>IF(G329&gt;1,VLOOKUP(D329,'PMS100 (2)'!B:T,19,FALSE),"")</f>
        <v>#N/A</v>
      </c>
      <c r="P329" s="108" t="e">
        <f>IF(H329&gt;1,VLOOKUP(D329,'PMS100 (2)'!B:V,21,FALSE),"")</f>
        <v>#N/A</v>
      </c>
      <c r="Q329" s="108" t="e">
        <f>IF(I329&gt;1,VLOOKUP(D329,'PMS100 (2)'!B:X,23,FALSE),"")</f>
        <v>#N/A</v>
      </c>
      <c r="R329" s="108" t="e">
        <f>IF(J329&gt;1,VLOOKUP(D329,'PMS100 (2)'!B:Z,25,FALSE),"/")</f>
        <v>#N/A</v>
      </c>
      <c r="S329" s="108" t="e">
        <f>IF(K329&gt;1,VLOOKUP(D329,'PMS100 (2)'!B:AA,26,FALSE),"")</f>
        <v>#N/A</v>
      </c>
      <c r="T329" s="108" t="e">
        <f>IF(L329&gt;1,VLOOKUP(D329,'PMS100 (2)'!B:AC,28,FALSE),"")</f>
        <v>#N/A</v>
      </c>
      <c r="U329" s="108" t="e">
        <f>IF(M329&gt;1,VLOOKUP(D329,'PMS100 (2)'!B:AE,30,FALSE),"")</f>
        <v>#N/A</v>
      </c>
    </row>
    <row r="330" spans="6:21" x14ac:dyDescent="0.25">
      <c r="F330" s="103" t="e">
        <f>VLOOKUP(D330,'PMS100 (2)'!B:S,18,0)</f>
        <v>#N/A</v>
      </c>
      <c r="G330" s="103" t="e">
        <f>VLOOKUP(D330,'PMS100 (2)'!B:U,20,0)</f>
        <v>#N/A</v>
      </c>
      <c r="H330" s="103" t="e">
        <f>VLOOKUP(D330,'PMS100 (2)'!B:W,22,0)</f>
        <v>#N/A</v>
      </c>
      <c r="I330" s="103" t="e">
        <f>VLOOKUP(D330,'PMS100 (2)'!B:Y,24,0)</f>
        <v>#N/A</v>
      </c>
      <c r="J330" s="103" t="e">
        <f>VLOOKUP(D330,'PMS100 (2)'!B:Z,25,0)</f>
        <v>#N/A</v>
      </c>
      <c r="K330" s="103" t="e">
        <f>VLOOKUP(D330,'PMS100 (2)'!B:AB,27,0)</f>
        <v>#N/A</v>
      </c>
      <c r="L330" s="103" t="e">
        <f>VLOOKUP(D330,'PMS100 (2)'!B:AD,29,0)</f>
        <v>#N/A</v>
      </c>
      <c r="M330" s="103" t="e">
        <f>VLOOKUP(D330,'PMS100 (2)'!B:AF,31,0)</f>
        <v>#N/A</v>
      </c>
      <c r="N330" s="108" t="e">
        <f>IF(F330&gt;1,VLOOKUP(D330,'PMS100 (2)'!B:R,17,FALSE),"")</f>
        <v>#N/A</v>
      </c>
      <c r="O330" s="108" t="e">
        <f>IF(G330&gt;1,VLOOKUP(D330,'PMS100 (2)'!B:T,19,FALSE),"")</f>
        <v>#N/A</v>
      </c>
      <c r="P330" s="108" t="e">
        <f>IF(H330&gt;1,VLOOKUP(D330,'PMS100 (2)'!B:V,21,FALSE),"")</f>
        <v>#N/A</v>
      </c>
      <c r="Q330" s="108" t="e">
        <f>IF(I330&gt;1,VLOOKUP(D330,'PMS100 (2)'!B:X,23,FALSE),"")</f>
        <v>#N/A</v>
      </c>
      <c r="R330" s="108" t="e">
        <f>IF(J330&gt;1,VLOOKUP(D330,'PMS100 (2)'!B:Z,25,FALSE),"/")</f>
        <v>#N/A</v>
      </c>
      <c r="S330" s="108" t="e">
        <f>IF(K330&gt;1,VLOOKUP(D330,'PMS100 (2)'!B:AA,26,FALSE),"")</f>
        <v>#N/A</v>
      </c>
      <c r="T330" s="108" t="e">
        <f>IF(L330&gt;1,VLOOKUP(D330,'PMS100 (2)'!B:AC,28,FALSE),"")</f>
        <v>#N/A</v>
      </c>
      <c r="U330" s="108" t="e">
        <f>IF(M330&gt;1,VLOOKUP(D330,'PMS100 (2)'!B:AE,30,FALSE),"")</f>
        <v>#N/A</v>
      </c>
    </row>
    <row r="331" spans="6:21" x14ac:dyDescent="0.25">
      <c r="F331" s="103" t="e">
        <f>VLOOKUP(D331,'PMS100 (2)'!B:S,18,0)</f>
        <v>#N/A</v>
      </c>
      <c r="G331" s="103" t="e">
        <f>VLOOKUP(D331,'PMS100 (2)'!B:U,20,0)</f>
        <v>#N/A</v>
      </c>
      <c r="H331" s="103" t="e">
        <f>VLOOKUP(D331,'PMS100 (2)'!B:W,22,0)</f>
        <v>#N/A</v>
      </c>
      <c r="I331" s="103" t="e">
        <f>VLOOKUP(D331,'PMS100 (2)'!B:Y,24,0)</f>
        <v>#N/A</v>
      </c>
      <c r="J331" s="103" t="e">
        <f>VLOOKUP(D331,'PMS100 (2)'!B:Z,25,0)</f>
        <v>#N/A</v>
      </c>
      <c r="K331" s="103" t="e">
        <f>VLOOKUP(D331,'PMS100 (2)'!B:AB,27,0)</f>
        <v>#N/A</v>
      </c>
      <c r="L331" s="103" t="e">
        <f>VLOOKUP(D331,'PMS100 (2)'!B:AD,29,0)</f>
        <v>#N/A</v>
      </c>
      <c r="M331" s="103" t="e">
        <f>VLOOKUP(D331,'PMS100 (2)'!B:AF,31,0)</f>
        <v>#N/A</v>
      </c>
      <c r="N331" s="108" t="e">
        <f>IF(F331&gt;1,VLOOKUP(D331,'PMS100 (2)'!B:R,17,FALSE),"")</f>
        <v>#N/A</v>
      </c>
      <c r="O331" s="108" t="e">
        <f>IF(G331&gt;1,VLOOKUP(D331,'PMS100 (2)'!B:T,19,FALSE),"")</f>
        <v>#N/A</v>
      </c>
      <c r="P331" s="108" t="e">
        <f>IF(H331&gt;1,VLOOKUP(D331,'PMS100 (2)'!B:V,21,FALSE),"")</f>
        <v>#N/A</v>
      </c>
      <c r="Q331" s="108" t="e">
        <f>IF(I331&gt;1,VLOOKUP(D331,'PMS100 (2)'!B:X,23,FALSE),"")</f>
        <v>#N/A</v>
      </c>
      <c r="R331" s="108" t="e">
        <f>IF(J331&gt;1,VLOOKUP(D331,'PMS100 (2)'!B:Z,25,FALSE),"/")</f>
        <v>#N/A</v>
      </c>
      <c r="S331" s="108" t="e">
        <f>IF(K331&gt;1,VLOOKUP(D331,'PMS100 (2)'!B:AA,26,FALSE),"")</f>
        <v>#N/A</v>
      </c>
      <c r="T331" s="108" t="e">
        <f>IF(L331&gt;1,VLOOKUP(D331,'PMS100 (2)'!B:AC,28,FALSE),"")</f>
        <v>#N/A</v>
      </c>
      <c r="U331" s="108" t="e">
        <f>IF(M331&gt;1,VLOOKUP(D331,'PMS100 (2)'!B:AE,30,FALSE),"")</f>
        <v>#N/A</v>
      </c>
    </row>
    <row r="332" spans="6:21" x14ac:dyDescent="0.25">
      <c r="F332" s="103" t="e">
        <f>VLOOKUP(D332,'PMS100 (2)'!B:S,18,0)</f>
        <v>#N/A</v>
      </c>
      <c r="G332" s="103" t="e">
        <f>VLOOKUP(D332,'PMS100 (2)'!B:U,20,0)</f>
        <v>#N/A</v>
      </c>
      <c r="H332" s="103" t="e">
        <f>VLOOKUP(D332,'PMS100 (2)'!B:W,22,0)</f>
        <v>#N/A</v>
      </c>
      <c r="I332" s="103" t="e">
        <f>VLOOKUP(D332,'PMS100 (2)'!B:Y,24,0)</f>
        <v>#N/A</v>
      </c>
      <c r="J332" s="103" t="e">
        <f>VLOOKUP(D332,'PMS100 (2)'!B:Z,25,0)</f>
        <v>#N/A</v>
      </c>
      <c r="K332" s="103" t="e">
        <f>VLOOKUP(D332,'PMS100 (2)'!B:AB,27,0)</f>
        <v>#N/A</v>
      </c>
      <c r="L332" s="103" t="e">
        <f>VLOOKUP(D332,'PMS100 (2)'!B:AD,29,0)</f>
        <v>#N/A</v>
      </c>
      <c r="M332" s="103" t="e">
        <f>VLOOKUP(D332,'PMS100 (2)'!B:AF,31,0)</f>
        <v>#N/A</v>
      </c>
      <c r="N332" s="108" t="e">
        <f>IF(F332&gt;1,VLOOKUP(D332,'PMS100 (2)'!B:R,17,FALSE),"")</f>
        <v>#N/A</v>
      </c>
      <c r="O332" s="108" t="e">
        <f>IF(G332&gt;1,VLOOKUP(D332,'PMS100 (2)'!B:T,19,FALSE),"")</f>
        <v>#N/A</v>
      </c>
      <c r="P332" s="108" t="e">
        <f>IF(H332&gt;1,VLOOKUP(D332,'PMS100 (2)'!B:V,21,FALSE),"")</f>
        <v>#N/A</v>
      </c>
      <c r="Q332" s="108" t="e">
        <f>IF(I332&gt;1,VLOOKUP(D332,'PMS100 (2)'!B:X,23,FALSE),"")</f>
        <v>#N/A</v>
      </c>
      <c r="R332" s="108" t="e">
        <f>IF(J332&gt;1,VLOOKUP(D332,'PMS100 (2)'!B:Z,25,FALSE),"/")</f>
        <v>#N/A</v>
      </c>
      <c r="S332" s="108" t="e">
        <f>IF(K332&gt;1,VLOOKUP(D332,'PMS100 (2)'!B:AA,26,FALSE),"")</f>
        <v>#N/A</v>
      </c>
      <c r="T332" s="108" t="e">
        <f>IF(L332&gt;1,VLOOKUP(D332,'PMS100 (2)'!B:AC,28,FALSE),"")</f>
        <v>#N/A</v>
      </c>
      <c r="U332" s="108" t="e">
        <f>IF(M332&gt;1,VLOOKUP(D332,'PMS100 (2)'!B:AE,30,FALSE),"")</f>
        <v>#N/A</v>
      </c>
    </row>
    <row r="333" spans="6:21" x14ac:dyDescent="0.25">
      <c r="F333" s="103" t="e">
        <f>VLOOKUP(D333,'PMS100 (2)'!B:S,18,0)</f>
        <v>#N/A</v>
      </c>
      <c r="G333" s="103" t="e">
        <f>VLOOKUP(D333,'PMS100 (2)'!B:U,20,0)</f>
        <v>#N/A</v>
      </c>
      <c r="H333" s="103" t="e">
        <f>VLOOKUP(D333,'PMS100 (2)'!B:W,22,0)</f>
        <v>#N/A</v>
      </c>
      <c r="I333" s="103" t="e">
        <f>VLOOKUP(D333,'PMS100 (2)'!B:Y,24,0)</f>
        <v>#N/A</v>
      </c>
      <c r="J333" s="103" t="e">
        <f>VLOOKUP(D333,'PMS100 (2)'!B:Z,25,0)</f>
        <v>#N/A</v>
      </c>
      <c r="K333" s="103" t="e">
        <f>VLOOKUP(D333,'PMS100 (2)'!B:AB,27,0)</f>
        <v>#N/A</v>
      </c>
      <c r="L333" s="103" t="e">
        <f>VLOOKUP(D333,'PMS100 (2)'!B:AD,29,0)</f>
        <v>#N/A</v>
      </c>
      <c r="M333" s="103" t="e">
        <f>VLOOKUP(D333,'PMS100 (2)'!B:AF,31,0)</f>
        <v>#N/A</v>
      </c>
      <c r="N333" s="108" t="e">
        <f>IF(F333&gt;1,VLOOKUP(D333,'PMS100 (2)'!B:R,17,FALSE),"")</f>
        <v>#N/A</v>
      </c>
      <c r="O333" s="108" t="e">
        <f>IF(G333&gt;1,VLOOKUP(D333,'PMS100 (2)'!B:T,19,FALSE),"")</f>
        <v>#N/A</v>
      </c>
      <c r="P333" s="108" t="e">
        <f>IF(H333&gt;1,VLOOKUP(D333,'PMS100 (2)'!B:V,21,FALSE),"")</f>
        <v>#N/A</v>
      </c>
      <c r="Q333" s="108" t="e">
        <f>IF(I333&gt;1,VLOOKUP(D333,'PMS100 (2)'!B:X,23,FALSE),"")</f>
        <v>#N/A</v>
      </c>
      <c r="R333" s="108" t="e">
        <f>IF(J333&gt;1,VLOOKUP(D333,'PMS100 (2)'!B:Z,25,FALSE),"/")</f>
        <v>#N/A</v>
      </c>
      <c r="S333" s="108" t="e">
        <f>IF(K333&gt;1,VLOOKUP(D333,'PMS100 (2)'!B:AA,26,FALSE),"")</f>
        <v>#N/A</v>
      </c>
      <c r="T333" s="108" t="e">
        <f>IF(L333&gt;1,VLOOKUP(D333,'PMS100 (2)'!B:AC,28,FALSE),"")</f>
        <v>#N/A</v>
      </c>
      <c r="U333" s="108" t="e">
        <f>IF(M333&gt;1,VLOOKUP(D333,'PMS100 (2)'!B:AE,30,FALSE),"")</f>
        <v>#N/A</v>
      </c>
    </row>
    <row r="334" spans="6:21" x14ac:dyDescent="0.25">
      <c r="F334" s="103" t="e">
        <f>VLOOKUP(D334,'PMS100 (2)'!B:S,18,0)</f>
        <v>#N/A</v>
      </c>
      <c r="G334" s="103" t="e">
        <f>VLOOKUP(D334,'PMS100 (2)'!B:U,20,0)</f>
        <v>#N/A</v>
      </c>
      <c r="H334" s="103" t="e">
        <f>VLOOKUP(D334,'PMS100 (2)'!B:W,22,0)</f>
        <v>#N/A</v>
      </c>
      <c r="I334" s="103" t="e">
        <f>VLOOKUP(D334,'PMS100 (2)'!B:Y,24,0)</f>
        <v>#N/A</v>
      </c>
      <c r="J334" s="103" t="e">
        <f>VLOOKUP(D334,'PMS100 (2)'!B:Z,25,0)</f>
        <v>#N/A</v>
      </c>
      <c r="K334" s="103" t="e">
        <f>VLOOKUP(D334,'PMS100 (2)'!B:AB,27,0)</f>
        <v>#N/A</v>
      </c>
      <c r="L334" s="103" t="e">
        <f>VLOOKUP(D334,'PMS100 (2)'!B:AD,29,0)</f>
        <v>#N/A</v>
      </c>
      <c r="M334" s="103" t="e">
        <f>VLOOKUP(D334,'PMS100 (2)'!B:AF,31,0)</f>
        <v>#N/A</v>
      </c>
      <c r="N334" s="108" t="e">
        <f>IF(F334&gt;1,VLOOKUP(D334,'PMS100 (2)'!B:R,17,FALSE),"")</f>
        <v>#N/A</v>
      </c>
      <c r="O334" s="108" t="e">
        <f>IF(G334&gt;1,VLOOKUP(D334,'PMS100 (2)'!B:T,19,FALSE),"")</f>
        <v>#N/A</v>
      </c>
      <c r="P334" s="108" t="e">
        <f>IF(H334&gt;1,VLOOKUP(D334,'PMS100 (2)'!B:V,21,FALSE),"")</f>
        <v>#N/A</v>
      </c>
      <c r="Q334" s="108" t="e">
        <f>IF(I334&gt;1,VLOOKUP(D334,'PMS100 (2)'!B:X,23,FALSE),"")</f>
        <v>#N/A</v>
      </c>
      <c r="R334" s="108" t="e">
        <f>IF(J334&gt;1,VLOOKUP(D334,'PMS100 (2)'!B:Z,25,FALSE),"/")</f>
        <v>#N/A</v>
      </c>
      <c r="S334" s="108" t="e">
        <f>IF(K334&gt;1,VLOOKUP(D334,'PMS100 (2)'!B:AA,26,FALSE),"")</f>
        <v>#N/A</v>
      </c>
      <c r="T334" s="108" t="e">
        <f>IF(L334&gt;1,VLOOKUP(D334,'PMS100 (2)'!B:AC,28,FALSE),"")</f>
        <v>#N/A</v>
      </c>
      <c r="U334" s="108" t="e">
        <f>IF(M334&gt;1,VLOOKUP(D334,'PMS100 (2)'!B:AE,30,FALSE),"")</f>
        <v>#N/A</v>
      </c>
    </row>
    <row r="335" spans="6:21" x14ac:dyDescent="0.25">
      <c r="F335" s="103" t="e">
        <f>VLOOKUP(D335,'PMS100 (2)'!B:S,18,0)</f>
        <v>#N/A</v>
      </c>
      <c r="G335" s="103" t="e">
        <f>VLOOKUP(D335,'PMS100 (2)'!B:U,20,0)</f>
        <v>#N/A</v>
      </c>
      <c r="H335" s="103" t="e">
        <f>VLOOKUP(D335,'PMS100 (2)'!B:W,22,0)</f>
        <v>#N/A</v>
      </c>
      <c r="I335" s="103" t="e">
        <f>VLOOKUP(D335,'PMS100 (2)'!B:Y,24,0)</f>
        <v>#N/A</v>
      </c>
      <c r="J335" s="103" t="e">
        <f>VLOOKUP(D335,'PMS100 (2)'!B:Z,25,0)</f>
        <v>#N/A</v>
      </c>
      <c r="K335" s="103" t="e">
        <f>VLOOKUP(D335,'PMS100 (2)'!B:AB,27,0)</f>
        <v>#N/A</v>
      </c>
      <c r="L335" s="103" t="e">
        <f>VLOOKUP(D335,'PMS100 (2)'!B:AD,29,0)</f>
        <v>#N/A</v>
      </c>
      <c r="M335" s="103" t="e">
        <f>VLOOKUP(D335,'PMS100 (2)'!B:AF,31,0)</f>
        <v>#N/A</v>
      </c>
      <c r="N335" s="108" t="e">
        <f>IF(F335&gt;1,VLOOKUP(D335,'PMS100 (2)'!B:R,17,FALSE),"")</f>
        <v>#N/A</v>
      </c>
      <c r="O335" s="108" t="e">
        <f>IF(G335&gt;1,VLOOKUP(D335,'PMS100 (2)'!B:T,19,FALSE),"")</f>
        <v>#N/A</v>
      </c>
      <c r="P335" s="108" t="e">
        <f>IF(H335&gt;1,VLOOKUP(D335,'PMS100 (2)'!B:V,21,FALSE),"")</f>
        <v>#N/A</v>
      </c>
      <c r="Q335" s="108" t="e">
        <f>IF(I335&gt;1,VLOOKUP(D335,'PMS100 (2)'!B:X,23,FALSE),"")</f>
        <v>#N/A</v>
      </c>
      <c r="R335" s="108" t="e">
        <f>IF(J335&gt;1,VLOOKUP(D335,'PMS100 (2)'!B:Z,25,FALSE),"/")</f>
        <v>#N/A</v>
      </c>
      <c r="S335" s="108" t="e">
        <f>IF(K335&gt;1,VLOOKUP(D335,'PMS100 (2)'!B:AA,26,FALSE),"")</f>
        <v>#N/A</v>
      </c>
      <c r="T335" s="108" t="e">
        <f>IF(L335&gt;1,VLOOKUP(D335,'PMS100 (2)'!B:AC,28,FALSE),"")</f>
        <v>#N/A</v>
      </c>
      <c r="U335" s="108" t="e">
        <f>IF(M335&gt;1,VLOOKUP(D335,'PMS100 (2)'!B:AE,30,FALSE),"")</f>
        <v>#N/A</v>
      </c>
    </row>
    <row r="336" spans="6:21" x14ac:dyDescent="0.25">
      <c r="F336" s="103" t="e">
        <f>VLOOKUP(D336,'PMS100 (2)'!B:S,18,0)</f>
        <v>#N/A</v>
      </c>
      <c r="G336" s="103" t="e">
        <f>VLOOKUP(D336,'PMS100 (2)'!B:U,20,0)</f>
        <v>#N/A</v>
      </c>
      <c r="H336" s="103" t="e">
        <f>VLOOKUP(D336,'PMS100 (2)'!B:W,22,0)</f>
        <v>#N/A</v>
      </c>
      <c r="I336" s="103" t="e">
        <f>VLOOKUP(D336,'PMS100 (2)'!B:Y,24,0)</f>
        <v>#N/A</v>
      </c>
      <c r="J336" s="103" t="e">
        <f>VLOOKUP(D336,'PMS100 (2)'!B:Z,25,0)</f>
        <v>#N/A</v>
      </c>
      <c r="K336" s="103" t="e">
        <f>VLOOKUP(D336,'PMS100 (2)'!B:AB,27,0)</f>
        <v>#N/A</v>
      </c>
      <c r="L336" s="103" t="e">
        <f>VLOOKUP(D336,'PMS100 (2)'!B:AD,29,0)</f>
        <v>#N/A</v>
      </c>
      <c r="M336" s="103" t="e">
        <f>VLOOKUP(D336,'PMS100 (2)'!B:AF,31,0)</f>
        <v>#N/A</v>
      </c>
      <c r="N336" s="108" t="e">
        <f>IF(F336&gt;1,VLOOKUP(D336,'PMS100 (2)'!B:R,17,FALSE),"")</f>
        <v>#N/A</v>
      </c>
      <c r="O336" s="108" t="e">
        <f>IF(G336&gt;1,VLOOKUP(D336,'PMS100 (2)'!B:T,19,FALSE),"")</f>
        <v>#N/A</v>
      </c>
      <c r="P336" s="108" t="e">
        <f>IF(H336&gt;1,VLOOKUP(D336,'PMS100 (2)'!B:V,21,FALSE),"")</f>
        <v>#N/A</v>
      </c>
      <c r="Q336" s="108" t="e">
        <f>IF(I336&gt;1,VLOOKUP(D336,'PMS100 (2)'!B:X,23,FALSE),"")</f>
        <v>#N/A</v>
      </c>
      <c r="R336" s="108" t="e">
        <f>IF(J336&gt;1,VLOOKUP(D336,'PMS100 (2)'!B:Z,25,FALSE),"/")</f>
        <v>#N/A</v>
      </c>
      <c r="S336" s="108" t="e">
        <f>IF(K336&gt;1,VLOOKUP(D336,'PMS100 (2)'!B:AA,26,FALSE),"")</f>
        <v>#N/A</v>
      </c>
      <c r="T336" s="108" t="e">
        <f>IF(L336&gt;1,VLOOKUP(D336,'PMS100 (2)'!B:AC,28,FALSE),"")</f>
        <v>#N/A</v>
      </c>
      <c r="U336" s="108" t="e">
        <f>IF(M336&gt;1,VLOOKUP(D336,'PMS100 (2)'!B:AE,30,FALSE),"")</f>
        <v>#N/A</v>
      </c>
    </row>
    <row r="337" spans="6:21" x14ac:dyDescent="0.25">
      <c r="F337" s="103" t="e">
        <f>VLOOKUP(D337,'PMS100 (2)'!B:S,18,0)</f>
        <v>#N/A</v>
      </c>
      <c r="G337" s="103" t="e">
        <f>VLOOKUP(D337,'PMS100 (2)'!B:U,20,0)</f>
        <v>#N/A</v>
      </c>
      <c r="H337" s="103" t="e">
        <f>VLOOKUP(D337,'PMS100 (2)'!B:W,22,0)</f>
        <v>#N/A</v>
      </c>
      <c r="I337" s="103" t="e">
        <f>VLOOKUP(D337,'PMS100 (2)'!B:Y,24,0)</f>
        <v>#N/A</v>
      </c>
      <c r="J337" s="103" t="e">
        <f>VLOOKUP(D337,'PMS100 (2)'!B:Z,25,0)</f>
        <v>#N/A</v>
      </c>
      <c r="K337" s="103" t="e">
        <f>VLOOKUP(D337,'PMS100 (2)'!B:AB,27,0)</f>
        <v>#N/A</v>
      </c>
      <c r="L337" s="103" t="e">
        <f>VLOOKUP(D337,'PMS100 (2)'!B:AD,29,0)</f>
        <v>#N/A</v>
      </c>
      <c r="M337" s="103" t="e">
        <f>VLOOKUP(D337,'PMS100 (2)'!B:AF,31,0)</f>
        <v>#N/A</v>
      </c>
      <c r="N337" s="108" t="e">
        <f>IF(F337&gt;1,VLOOKUP(D337,'PMS100 (2)'!B:R,17,FALSE),"")</f>
        <v>#N/A</v>
      </c>
      <c r="O337" s="108" t="e">
        <f>IF(G337&gt;1,VLOOKUP(D337,'PMS100 (2)'!B:T,19,FALSE),"")</f>
        <v>#N/A</v>
      </c>
      <c r="P337" s="108" t="e">
        <f>IF(H337&gt;1,VLOOKUP(D337,'PMS100 (2)'!B:V,21,FALSE),"")</f>
        <v>#N/A</v>
      </c>
      <c r="Q337" s="108" t="e">
        <f>IF(I337&gt;1,VLOOKUP(D337,'PMS100 (2)'!B:X,23,FALSE),"")</f>
        <v>#N/A</v>
      </c>
      <c r="R337" s="108" t="e">
        <f>IF(J337&gt;1,VLOOKUP(D337,'PMS100 (2)'!B:Z,25,FALSE),"/")</f>
        <v>#N/A</v>
      </c>
      <c r="S337" s="108" t="e">
        <f>IF(K337&gt;1,VLOOKUP(D337,'PMS100 (2)'!B:AA,26,FALSE),"")</f>
        <v>#N/A</v>
      </c>
      <c r="T337" s="108" t="e">
        <f>IF(L337&gt;1,VLOOKUP(D337,'PMS100 (2)'!B:AC,28,FALSE),"")</f>
        <v>#N/A</v>
      </c>
      <c r="U337" s="108" t="e">
        <f>IF(M337&gt;1,VLOOKUP(D337,'PMS100 (2)'!B:AE,30,FALSE),"")</f>
        <v>#N/A</v>
      </c>
    </row>
    <row r="338" spans="6:21" x14ac:dyDescent="0.25">
      <c r="F338" s="103" t="e">
        <f>VLOOKUP(D338,'PMS100 (2)'!B:S,18,0)</f>
        <v>#N/A</v>
      </c>
      <c r="G338" s="103" t="e">
        <f>VLOOKUP(D338,'PMS100 (2)'!B:U,20,0)</f>
        <v>#N/A</v>
      </c>
      <c r="H338" s="103" t="e">
        <f>VLOOKUP(D338,'PMS100 (2)'!B:W,22,0)</f>
        <v>#N/A</v>
      </c>
      <c r="I338" s="103" t="e">
        <f>VLOOKUP(D338,'PMS100 (2)'!B:Y,24,0)</f>
        <v>#N/A</v>
      </c>
      <c r="J338" s="103" t="e">
        <f>VLOOKUP(D338,'PMS100 (2)'!B:Z,25,0)</f>
        <v>#N/A</v>
      </c>
      <c r="K338" s="103" t="e">
        <f>VLOOKUP(D338,'PMS100 (2)'!B:AB,27,0)</f>
        <v>#N/A</v>
      </c>
      <c r="L338" s="103" t="e">
        <f>VLOOKUP(D338,'PMS100 (2)'!B:AD,29,0)</f>
        <v>#N/A</v>
      </c>
      <c r="M338" s="103" t="e">
        <f>VLOOKUP(D338,'PMS100 (2)'!B:AF,31,0)</f>
        <v>#N/A</v>
      </c>
      <c r="N338" s="108" t="e">
        <f>IF(F338&gt;1,VLOOKUP(D338,'PMS100 (2)'!B:R,17,FALSE),"")</f>
        <v>#N/A</v>
      </c>
      <c r="O338" s="108" t="e">
        <f>IF(G338&gt;1,VLOOKUP(D338,'PMS100 (2)'!B:T,19,FALSE),"")</f>
        <v>#N/A</v>
      </c>
      <c r="P338" s="108" t="e">
        <f>IF(H338&gt;1,VLOOKUP(D338,'PMS100 (2)'!B:V,21,FALSE),"")</f>
        <v>#N/A</v>
      </c>
      <c r="Q338" s="108" t="e">
        <f>IF(I338&gt;1,VLOOKUP(D338,'PMS100 (2)'!B:X,23,FALSE),"")</f>
        <v>#N/A</v>
      </c>
      <c r="R338" s="108" t="e">
        <f>IF(J338&gt;1,VLOOKUP(D338,'PMS100 (2)'!B:Z,25,FALSE),"/")</f>
        <v>#N/A</v>
      </c>
      <c r="S338" s="108" t="e">
        <f>IF(K338&gt;1,VLOOKUP(D338,'PMS100 (2)'!B:AA,26,FALSE),"")</f>
        <v>#N/A</v>
      </c>
      <c r="T338" s="108" t="e">
        <f>IF(L338&gt;1,VLOOKUP(D338,'PMS100 (2)'!B:AC,28,FALSE),"")</f>
        <v>#N/A</v>
      </c>
      <c r="U338" s="108" t="e">
        <f>IF(M338&gt;1,VLOOKUP(D338,'PMS100 (2)'!B:AE,30,FALSE),"")</f>
        <v>#N/A</v>
      </c>
    </row>
    <row r="339" spans="6:21" x14ac:dyDescent="0.25">
      <c r="F339" s="103" t="e">
        <f>VLOOKUP(D339,'PMS100 (2)'!B:S,18,0)</f>
        <v>#N/A</v>
      </c>
      <c r="G339" s="103" t="e">
        <f>VLOOKUP(D339,'PMS100 (2)'!B:U,20,0)</f>
        <v>#N/A</v>
      </c>
      <c r="H339" s="103" t="e">
        <f>VLOOKUP(D339,'PMS100 (2)'!B:W,22,0)</f>
        <v>#N/A</v>
      </c>
      <c r="I339" s="103" t="e">
        <f>VLOOKUP(D339,'PMS100 (2)'!B:Y,24,0)</f>
        <v>#N/A</v>
      </c>
      <c r="J339" s="103" t="e">
        <f>VLOOKUP(D339,'PMS100 (2)'!B:Z,25,0)</f>
        <v>#N/A</v>
      </c>
      <c r="K339" s="103" t="e">
        <f>VLOOKUP(D339,'PMS100 (2)'!B:AB,27,0)</f>
        <v>#N/A</v>
      </c>
      <c r="L339" s="103" t="e">
        <f>VLOOKUP(D339,'PMS100 (2)'!B:AD,29,0)</f>
        <v>#N/A</v>
      </c>
      <c r="M339" s="103" t="e">
        <f>VLOOKUP(D339,'PMS100 (2)'!B:AF,31,0)</f>
        <v>#N/A</v>
      </c>
      <c r="N339" s="108" t="e">
        <f>IF(F339&gt;1,VLOOKUP(D339,'PMS100 (2)'!B:R,17,FALSE),"")</f>
        <v>#N/A</v>
      </c>
      <c r="O339" s="108" t="e">
        <f>IF(G339&gt;1,VLOOKUP(D339,'PMS100 (2)'!B:T,19,FALSE),"")</f>
        <v>#N/A</v>
      </c>
      <c r="P339" s="108" t="e">
        <f>IF(H339&gt;1,VLOOKUP(D339,'PMS100 (2)'!B:V,21,FALSE),"")</f>
        <v>#N/A</v>
      </c>
      <c r="Q339" s="108" t="e">
        <f>IF(I339&gt;1,VLOOKUP(D339,'PMS100 (2)'!B:X,23,FALSE),"")</f>
        <v>#N/A</v>
      </c>
      <c r="R339" s="108" t="e">
        <f>IF(J339&gt;1,VLOOKUP(D339,'PMS100 (2)'!B:Z,25,FALSE),"/")</f>
        <v>#N/A</v>
      </c>
      <c r="S339" s="108" t="e">
        <f>IF(K339&gt;1,VLOOKUP(D339,'PMS100 (2)'!B:AA,26,FALSE),"")</f>
        <v>#N/A</v>
      </c>
      <c r="T339" s="108" t="e">
        <f>IF(L339&gt;1,VLOOKUP(D339,'PMS100 (2)'!B:AC,28,FALSE),"")</f>
        <v>#N/A</v>
      </c>
      <c r="U339" s="108" t="e">
        <f>IF(M339&gt;1,VLOOKUP(D339,'PMS100 (2)'!B:AE,30,FALSE),"")</f>
        <v>#N/A</v>
      </c>
    </row>
    <row r="340" spans="6:21" x14ac:dyDescent="0.25">
      <c r="F340" s="103" t="e">
        <f>VLOOKUP(D340,'PMS100 (2)'!B:S,18,0)</f>
        <v>#N/A</v>
      </c>
      <c r="G340" s="103" t="e">
        <f>VLOOKUP(D340,'PMS100 (2)'!B:U,20,0)</f>
        <v>#N/A</v>
      </c>
      <c r="H340" s="103" t="e">
        <f>VLOOKUP(D340,'PMS100 (2)'!B:W,22,0)</f>
        <v>#N/A</v>
      </c>
      <c r="I340" s="103" t="e">
        <f>VLOOKUP(D340,'PMS100 (2)'!B:Y,24,0)</f>
        <v>#N/A</v>
      </c>
      <c r="J340" s="103" t="e">
        <f>VLOOKUP(D340,'PMS100 (2)'!B:Z,25,0)</f>
        <v>#N/A</v>
      </c>
      <c r="K340" s="103" t="e">
        <f>VLOOKUP(D340,'PMS100 (2)'!B:AB,27,0)</f>
        <v>#N/A</v>
      </c>
      <c r="L340" s="103" t="e">
        <f>VLOOKUP(D340,'PMS100 (2)'!B:AD,29,0)</f>
        <v>#N/A</v>
      </c>
      <c r="M340" s="103" t="e">
        <f>VLOOKUP(D340,'PMS100 (2)'!B:AF,31,0)</f>
        <v>#N/A</v>
      </c>
      <c r="N340" s="108" t="e">
        <f>IF(F340&gt;1,VLOOKUP(D340,'PMS100 (2)'!B:R,17,FALSE),"")</f>
        <v>#N/A</v>
      </c>
      <c r="O340" s="108" t="e">
        <f>IF(G340&gt;1,VLOOKUP(D340,'PMS100 (2)'!B:T,19,FALSE),"")</f>
        <v>#N/A</v>
      </c>
      <c r="P340" s="108" t="e">
        <f>IF(H340&gt;1,VLOOKUP(D340,'PMS100 (2)'!B:V,21,FALSE),"")</f>
        <v>#N/A</v>
      </c>
      <c r="Q340" s="108" t="e">
        <f>IF(I340&gt;1,VLOOKUP(D340,'PMS100 (2)'!B:X,23,FALSE),"")</f>
        <v>#N/A</v>
      </c>
      <c r="R340" s="108" t="e">
        <f>IF(J340&gt;1,VLOOKUP(D340,'PMS100 (2)'!B:Z,25,FALSE),"/")</f>
        <v>#N/A</v>
      </c>
      <c r="S340" s="108" t="e">
        <f>IF(K340&gt;1,VLOOKUP(D340,'PMS100 (2)'!B:AA,26,FALSE),"")</f>
        <v>#N/A</v>
      </c>
      <c r="T340" s="108" t="e">
        <f>IF(L340&gt;1,VLOOKUP(D340,'PMS100 (2)'!B:AC,28,FALSE),"")</f>
        <v>#N/A</v>
      </c>
      <c r="U340" s="108" t="e">
        <f>IF(M340&gt;1,VLOOKUP(D340,'PMS100 (2)'!B:AE,30,FALSE),"")</f>
        <v>#N/A</v>
      </c>
    </row>
    <row r="341" spans="6:21" x14ac:dyDescent="0.25">
      <c r="F341" s="103" t="e">
        <f>VLOOKUP(D341,'PMS100 (2)'!B:S,18,0)</f>
        <v>#N/A</v>
      </c>
      <c r="G341" s="103" t="e">
        <f>VLOOKUP(D341,'PMS100 (2)'!B:U,20,0)</f>
        <v>#N/A</v>
      </c>
      <c r="H341" s="103" t="e">
        <f>VLOOKUP(D341,'PMS100 (2)'!B:W,22,0)</f>
        <v>#N/A</v>
      </c>
      <c r="I341" s="103" t="e">
        <f>VLOOKUP(D341,'PMS100 (2)'!B:Y,24,0)</f>
        <v>#N/A</v>
      </c>
      <c r="J341" s="103" t="e">
        <f>VLOOKUP(D341,'PMS100 (2)'!B:Z,25,0)</f>
        <v>#N/A</v>
      </c>
      <c r="K341" s="103" t="e">
        <f>VLOOKUP(D341,'PMS100 (2)'!B:AB,27,0)</f>
        <v>#N/A</v>
      </c>
      <c r="L341" s="103" t="e">
        <f>VLOOKUP(D341,'PMS100 (2)'!B:AD,29,0)</f>
        <v>#N/A</v>
      </c>
      <c r="M341" s="103" t="e">
        <f>VLOOKUP(D341,'PMS100 (2)'!B:AF,31,0)</f>
        <v>#N/A</v>
      </c>
      <c r="N341" s="108" t="e">
        <f>IF(F341&gt;1,VLOOKUP(D341,'PMS100 (2)'!B:R,17,FALSE),"")</f>
        <v>#N/A</v>
      </c>
      <c r="O341" s="108" t="e">
        <f>IF(G341&gt;1,VLOOKUP(D341,'PMS100 (2)'!B:T,19,FALSE),"")</f>
        <v>#N/A</v>
      </c>
      <c r="P341" s="108" t="e">
        <f>IF(H341&gt;1,VLOOKUP(D341,'PMS100 (2)'!B:V,21,FALSE),"")</f>
        <v>#N/A</v>
      </c>
      <c r="Q341" s="108" t="e">
        <f>IF(I341&gt;1,VLOOKUP(D341,'PMS100 (2)'!B:X,23,FALSE),"")</f>
        <v>#N/A</v>
      </c>
      <c r="R341" s="108" t="e">
        <f>IF(J341&gt;1,VLOOKUP(D341,'PMS100 (2)'!B:Z,25,FALSE),"/")</f>
        <v>#N/A</v>
      </c>
      <c r="S341" s="108" t="e">
        <f>IF(K341&gt;1,VLOOKUP(D341,'PMS100 (2)'!B:AA,26,FALSE),"")</f>
        <v>#N/A</v>
      </c>
      <c r="T341" s="108" t="e">
        <f>IF(L341&gt;1,VLOOKUP(D341,'PMS100 (2)'!B:AC,28,FALSE),"")</f>
        <v>#N/A</v>
      </c>
      <c r="U341" s="108" t="e">
        <f>IF(M341&gt;1,VLOOKUP(D341,'PMS100 (2)'!B:AE,30,FALSE),"")</f>
        <v>#N/A</v>
      </c>
    </row>
    <row r="342" spans="6:21" x14ac:dyDescent="0.25">
      <c r="F342" s="103" t="e">
        <f>VLOOKUP(D342,'PMS100 (2)'!B:S,18,0)</f>
        <v>#N/A</v>
      </c>
      <c r="G342" s="103" t="e">
        <f>VLOOKUP(D342,'PMS100 (2)'!B:U,20,0)</f>
        <v>#N/A</v>
      </c>
      <c r="H342" s="103" t="e">
        <f>VLOOKUP(D342,'PMS100 (2)'!B:W,22,0)</f>
        <v>#N/A</v>
      </c>
      <c r="I342" s="103" t="e">
        <f>VLOOKUP(D342,'PMS100 (2)'!B:Y,24,0)</f>
        <v>#N/A</v>
      </c>
      <c r="J342" s="103" t="e">
        <f>VLOOKUP(D342,'PMS100 (2)'!B:Z,25,0)</f>
        <v>#N/A</v>
      </c>
      <c r="K342" s="103" t="e">
        <f>VLOOKUP(D342,'PMS100 (2)'!B:AB,27,0)</f>
        <v>#N/A</v>
      </c>
      <c r="L342" s="103" t="e">
        <f>VLOOKUP(D342,'PMS100 (2)'!B:AD,29,0)</f>
        <v>#N/A</v>
      </c>
      <c r="M342" s="103" t="e">
        <f>VLOOKUP(D342,'PMS100 (2)'!B:AF,31,0)</f>
        <v>#N/A</v>
      </c>
      <c r="N342" s="108" t="e">
        <f>IF(F342&gt;1,VLOOKUP(D342,'PMS100 (2)'!B:R,17,FALSE),"")</f>
        <v>#N/A</v>
      </c>
      <c r="O342" s="108" t="e">
        <f>IF(G342&gt;1,VLOOKUP(D342,'PMS100 (2)'!B:T,19,FALSE),"")</f>
        <v>#N/A</v>
      </c>
      <c r="P342" s="108" t="e">
        <f>IF(H342&gt;1,VLOOKUP(D342,'PMS100 (2)'!B:V,21,FALSE),"")</f>
        <v>#N/A</v>
      </c>
      <c r="Q342" s="108" t="e">
        <f>IF(I342&gt;1,VLOOKUP(D342,'PMS100 (2)'!B:X,23,FALSE),"")</f>
        <v>#N/A</v>
      </c>
      <c r="R342" s="108" t="e">
        <f>IF(J342&gt;1,VLOOKUP(D342,'PMS100 (2)'!B:Z,25,FALSE),"/")</f>
        <v>#N/A</v>
      </c>
      <c r="S342" s="108" t="e">
        <f>IF(K342&gt;1,VLOOKUP(D342,'PMS100 (2)'!B:AA,26,FALSE),"")</f>
        <v>#N/A</v>
      </c>
      <c r="T342" s="108" t="e">
        <f>IF(L342&gt;1,VLOOKUP(D342,'PMS100 (2)'!B:AC,28,FALSE),"")</f>
        <v>#N/A</v>
      </c>
      <c r="U342" s="108" t="e">
        <f>IF(M342&gt;1,VLOOKUP(D342,'PMS100 (2)'!B:AE,30,FALSE),"")</f>
        <v>#N/A</v>
      </c>
    </row>
    <row r="343" spans="6:21" x14ac:dyDescent="0.25">
      <c r="F343" s="103" t="e">
        <f>VLOOKUP(D343,'PMS100 (2)'!B:S,18,0)</f>
        <v>#N/A</v>
      </c>
      <c r="G343" s="103" t="e">
        <f>VLOOKUP(D343,'PMS100 (2)'!B:U,20,0)</f>
        <v>#N/A</v>
      </c>
      <c r="H343" s="103" t="e">
        <f>VLOOKUP(D343,'PMS100 (2)'!B:W,22,0)</f>
        <v>#N/A</v>
      </c>
      <c r="I343" s="103" t="e">
        <f>VLOOKUP(D343,'PMS100 (2)'!B:Y,24,0)</f>
        <v>#N/A</v>
      </c>
      <c r="J343" s="103" t="e">
        <f>VLOOKUP(D343,'PMS100 (2)'!B:Z,25,0)</f>
        <v>#N/A</v>
      </c>
      <c r="K343" s="103" t="e">
        <f>VLOOKUP(D343,'PMS100 (2)'!B:AB,27,0)</f>
        <v>#N/A</v>
      </c>
      <c r="L343" s="103" t="e">
        <f>VLOOKUP(D343,'PMS100 (2)'!B:AD,29,0)</f>
        <v>#N/A</v>
      </c>
      <c r="M343" s="103" t="e">
        <f>VLOOKUP(D343,'PMS100 (2)'!B:AF,31,0)</f>
        <v>#N/A</v>
      </c>
      <c r="N343" s="108" t="e">
        <f>IF(F343&gt;1,VLOOKUP(D343,'PMS100 (2)'!B:R,17,FALSE),"")</f>
        <v>#N/A</v>
      </c>
      <c r="O343" s="108" t="e">
        <f>IF(G343&gt;1,VLOOKUP(D343,'PMS100 (2)'!B:T,19,FALSE),"")</f>
        <v>#N/A</v>
      </c>
      <c r="P343" s="108" t="e">
        <f>IF(H343&gt;1,VLOOKUP(D343,'PMS100 (2)'!B:V,21,FALSE),"")</f>
        <v>#N/A</v>
      </c>
      <c r="Q343" s="108" t="e">
        <f>IF(I343&gt;1,VLOOKUP(D343,'PMS100 (2)'!B:X,23,FALSE),"")</f>
        <v>#N/A</v>
      </c>
      <c r="R343" s="108" t="e">
        <f>IF(J343&gt;1,VLOOKUP(D343,'PMS100 (2)'!B:Z,25,FALSE),"/")</f>
        <v>#N/A</v>
      </c>
      <c r="S343" s="108" t="e">
        <f>IF(K343&gt;1,VLOOKUP(D343,'PMS100 (2)'!B:AA,26,FALSE),"")</f>
        <v>#N/A</v>
      </c>
      <c r="T343" s="108" t="e">
        <f>IF(L343&gt;1,VLOOKUP(D343,'PMS100 (2)'!B:AC,28,FALSE),"")</f>
        <v>#N/A</v>
      </c>
      <c r="U343" s="108" t="e">
        <f>IF(M343&gt;1,VLOOKUP(D343,'PMS100 (2)'!B:AE,30,FALSE),"")</f>
        <v>#N/A</v>
      </c>
    </row>
    <row r="344" spans="6:21" x14ac:dyDescent="0.25">
      <c r="F344" s="103" t="e">
        <f>VLOOKUP(D344,'PMS100 (2)'!B:S,18,0)</f>
        <v>#N/A</v>
      </c>
      <c r="G344" s="103" t="e">
        <f>VLOOKUP(D344,'PMS100 (2)'!B:U,20,0)</f>
        <v>#N/A</v>
      </c>
      <c r="H344" s="103" t="e">
        <f>VLOOKUP(D344,'PMS100 (2)'!B:W,22,0)</f>
        <v>#N/A</v>
      </c>
      <c r="I344" s="103" t="e">
        <f>VLOOKUP(D344,'PMS100 (2)'!B:Y,24,0)</f>
        <v>#N/A</v>
      </c>
      <c r="J344" s="103" t="e">
        <f>VLOOKUP(D344,'PMS100 (2)'!B:Z,25,0)</f>
        <v>#N/A</v>
      </c>
      <c r="K344" s="103" t="e">
        <f>VLOOKUP(D344,'PMS100 (2)'!B:AB,27,0)</f>
        <v>#N/A</v>
      </c>
      <c r="L344" s="103" t="e">
        <f>VLOOKUP(D344,'PMS100 (2)'!B:AD,29,0)</f>
        <v>#N/A</v>
      </c>
      <c r="M344" s="103" t="e">
        <f>VLOOKUP(D344,'PMS100 (2)'!B:AF,31,0)</f>
        <v>#N/A</v>
      </c>
      <c r="N344" s="108" t="e">
        <f>IF(F344&gt;1,VLOOKUP(D344,'PMS100 (2)'!B:R,17,FALSE),"")</f>
        <v>#N/A</v>
      </c>
      <c r="O344" s="108" t="e">
        <f>IF(G344&gt;1,VLOOKUP(D344,'PMS100 (2)'!B:T,19,FALSE),"")</f>
        <v>#N/A</v>
      </c>
      <c r="P344" s="108" t="e">
        <f>IF(H344&gt;1,VLOOKUP(D344,'PMS100 (2)'!B:V,21,FALSE),"")</f>
        <v>#N/A</v>
      </c>
      <c r="Q344" s="108" t="e">
        <f>IF(I344&gt;1,VLOOKUP(D344,'PMS100 (2)'!B:X,23,FALSE),"")</f>
        <v>#N/A</v>
      </c>
      <c r="R344" s="108" t="e">
        <f>IF(J344&gt;1,VLOOKUP(D344,'PMS100 (2)'!B:Z,25,FALSE),"/")</f>
        <v>#N/A</v>
      </c>
      <c r="S344" s="108" t="e">
        <f>IF(K344&gt;1,VLOOKUP(D344,'PMS100 (2)'!B:AA,26,FALSE),"")</f>
        <v>#N/A</v>
      </c>
      <c r="T344" s="108" t="e">
        <f>IF(L344&gt;1,VLOOKUP(D344,'PMS100 (2)'!B:AC,28,FALSE),"")</f>
        <v>#N/A</v>
      </c>
      <c r="U344" s="108" t="e">
        <f>IF(M344&gt;1,VLOOKUP(D344,'PMS100 (2)'!B:AE,30,FALSE),"")</f>
        <v>#N/A</v>
      </c>
    </row>
    <row r="345" spans="6:21" x14ac:dyDescent="0.25">
      <c r="F345" s="103" t="e">
        <f>VLOOKUP(D345,'PMS100 (2)'!B:S,18,0)</f>
        <v>#N/A</v>
      </c>
      <c r="G345" s="103" t="e">
        <f>VLOOKUP(D345,'PMS100 (2)'!B:U,20,0)</f>
        <v>#N/A</v>
      </c>
      <c r="H345" s="103" t="e">
        <f>VLOOKUP(D345,'PMS100 (2)'!B:W,22,0)</f>
        <v>#N/A</v>
      </c>
      <c r="I345" s="103" t="e">
        <f>VLOOKUP(D345,'PMS100 (2)'!B:Y,24,0)</f>
        <v>#N/A</v>
      </c>
      <c r="J345" s="103" t="e">
        <f>VLOOKUP(D345,'PMS100 (2)'!B:Z,25,0)</f>
        <v>#N/A</v>
      </c>
      <c r="K345" s="103" t="e">
        <f>VLOOKUP(D345,'PMS100 (2)'!B:AB,27,0)</f>
        <v>#N/A</v>
      </c>
      <c r="L345" s="103" t="e">
        <f>VLOOKUP(D345,'PMS100 (2)'!B:AD,29,0)</f>
        <v>#N/A</v>
      </c>
      <c r="M345" s="103" t="e">
        <f>VLOOKUP(D345,'PMS100 (2)'!B:AF,31,0)</f>
        <v>#N/A</v>
      </c>
      <c r="N345" s="108" t="e">
        <f>IF(F345&gt;1,VLOOKUP(D345,'PMS100 (2)'!B:R,17,FALSE),"")</f>
        <v>#N/A</v>
      </c>
      <c r="O345" s="108" t="e">
        <f>IF(G345&gt;1,VLOOKUP(D345,'PMS100 (2)'!B:T,19,FALSE),"")</f>
        <v>#N/A</v>
      </c>
      <c r="P345" s="108" t="e">
        <f>IF(H345&gt;1,VLOOKUP(D345,'PMS100 (2)'!B:V,21,FALSE),"")</f>
        <v>#N/A</v>
      </c>
      <c r="Q345" s="108" t="e">
        <f>IF(I345&gt;1,VLOOKUP(D345,'PMS100 (2)'!B:X,23,FALSE),"")</f>
        <v>#N/A</v>
      </c>
      <c r="R345" s="108" t="e">
        <f>IF(J345&gt;1,VLOOKUP(D345,'PMS100 (2)'!B:Z,25,FALSE),"/")</f>
        <v>#N/A</v>
      </c>
      <c r="S345" s="108" t="e">
        <f>IF(K345&gt;1,VLOOKUP(D345,'PMS100 (2)'!B:AA,26,FALSE),"")</f>
        <v>#N/A</v>
      </c>
      <c r="T345" s="108" t="e">
        <f>IF(L345&gt;1,VLOOKUP(D345,'PMS100 (2)'!B:AC,28,FALSE),"")</f>
        <v>#N/A</v>
      </c>
      <c r="U345" s="108" t="e">
        <f>IF(M345&gt;1,VLOOKUP(D345,'PMS100 (2)'!B:AE,30,FALSE),"")</f>
        <v>#N/A</v>
      </c>
    </row>
    <row r="346" spans="6:21" x14ac:dyDescent="0.25">
      <c r="F346" s="103" t="e">
        <f>VLOOKUP(D346,'PMS100 (2)'!B:S,18,0)</f>
        <v>#N/A</v>
      </c>
      <c r="G346" s="103" t="e">
        <f>VLOOKUP(D346,'PMS100 (2)'!B:U,20,0)</f>
        <v>#N/A</v>
      </c>
      <c r="H346" s="103" t="e">
        <f>VLOOKUP(D346,'PMS100 (2)'!B:W,22,0)</f>
        <v>#N/A</v>
      </c>
      <c r="I346" s="103" t="e">
        <f>VLOOKUP(D346,'PMS100 (2)'!B:Y,24,0)</f>
        <v>#N/A</v>
      </c>
      <c r="J346" s="103" t="e">
        <f>VLOOKUP(D346,'PMS100 (2)'!B:Z,25,0)</f>
        <v>#N/A</v>
      </c>
      <c r="K346" s="103" t="e">
        <f>VLOOKUP(D346,'PMS100 (2)'!B:AB,27,0)</f>
        <v>#N/A</v>
      </c>
      <c r="L346" s="103" t="e">
        <f>VLOOKUP(D346,'PMS100 (2)'!B:AD,29,0)</f>
        <v>#N/A</v>
      </c>
      <c r="M346" s="103" t="e">
        <f>VLOOKUP(D346,'PMS100 (2)'!B:AF,31,0)</f>
        <v>#N/A</v>
      </c>
      <c r="N346" s="108" t="e">
        <f>IF(F346&gt;1,VLOOKUP(D346,'PMS100 (2)'!B:R,17,FALSE),"")</f>
        <v>#N/A</v>
      </c>
      <c r="O346" s="108" t="e">
        <f>IF(G346&gt;1,VLOOKUP(D346,'PMS100 (2)'!B:T,19,FALSE),"")</f>
        <v>#N/A</v>
      </c>
      <c r="P346" s="108" t="e">
        <f>IF(H346&gt;1,VLOOKUP(D346,'PMS100 (2)'!B:V,21,FALSE),"")</f>
        <v>#N/A</v>
      </c>
      <c r="Q346" s="108" t="e">
        <f>IF(I346&gt;1,VLOOKUP(D346,'PMS100 (2)'!B:X,23,FALSE),"")</f>
        <v>#N/A</v>
      </c>
      <c r="R346" s="108" t="e">
        <f>IF(J346&gt;1,VLOOKUP(D346,'PMS100 (2)'!B:Z,25,FALSE),"/")</f>
        <v>#N/A</v>
      </c>
      <c r="S346" s="108" t="e">
        <f>IF(K346&gt;1,VLOOKUP(D346,'PMS100 (2)'!B:AA,26,FALSE),"")</f>
        <v>#N/A</v>
      </c>
      <c r="T346" s="108" t="e">
        <f>IF(L346&gt;1,VLOOKUP(D346,'PMS100 (2)'!B:AC,28,FALSE),"")</f>
        <v>#N/A</v>
      </c>
      <c r="U346" s="108" t="e">
        <f>IF(M346&gt;1,VLOOKUP(D346,'PMS100 (2)'!B:AE,30,FALSE),"")</f>
        <v>#N/A</v>
      </c>
    </row>
    <row r="347" spans="6:21" x14ac:dyDescent="0.25">
      <c r="F347" s="103" t="e">
        <f>VLOOKUP(D347,'PMS100 (2)'!B:S,18,0)</f>
        <v>#N/A</v>
      </c>
      <c r="G347" s="103" t="e">
        <f>VLOOKUP(D347,'PMS100 (2)'!B:U,20,0)</f>
        <v>#N/A</v>
      </c>
      <c r="H347" s="103" t="e">
        <f>VLOOKUP(D347,'PMS100 (2)'!B:W,22,0)</f>
        <v>#N/A</v>
      </c>
      <c r="I347" s="103" t="e">
        <f>VLOOKUP(D347,'PMS100 (2)'!B:Y,24,0)</f>
        <v>#N/A</v>
      </c>
      <c r="J347" s="103" t="e">
        <f>VLOOKUP(D347,'PMS100 (2)'!B:Z,25,0)</f>
        <v>#N/A</v>
      </c>
      <c r="K347" s="103" t="e">
        <f>VLOOKUP(D347,'PMS100 (2)'!B:AB,27,0)</f>
        <v>#N/A</v>
      </c>
      <c r="L347" s="103" t="e">
        <f>VLOOKUP(D347,'PMS100 (2)'!B:AD,29,0)</f>
        <v>#N/A</v>
      </c>
      <c r="M347" s="103" t="e">
        <f>VLOOKUP(D347,'PMS100 (2)'!B:AF,31,0)</f>
        <v>#N/A</v>
      </c>
      <c r="N347" s="108" t="e">
        <f>IF(F347&gt;1,VLOOKUP(D347,'PMS100 (2)'!B:R,17,FALSE),"")</f>
        <v>#N/A</v>
      </c>
      <c r="O347" s="108" t="e">
        <f>IF(G347&gt;1,VLOOKUP(D347,'PMS100 (2)'!B:T,19,FALSE),"")</f>
        <v>#N/A</v>
      </c>
      <c r="P347" s="108" t="e">
        <f>IF(H347&gt;1,VLOOKUP(D347,'PMS100 (2)'!B:V,21,FALSE),"")</f>
        <v>#N/A</v>
      </c>
      <c r="Q347" s="108" t="e">
        <f>IF(I347&gt;1,VLOOKUP(D347,'PMS100 (2)'!B:X,23,FALSE),"")</f>
        <v>#N/A</v>
      </c>
      <c r="R347" s="108" t="e">
        <f>IF(J347&gt;1,VLOOKUP(D347,'PMS100 (2)'!B:Z,25,FALSE),"/")</f>
        <v>#N/A</v>
      </c>
      <c r="S347" s="108" t="e">
        <f>IF(K347&gt;1,VLOOKUP(D347,'PMS100 (2)'!B:AA,26,FALSE),"")</f>
        <v>#N/A</v>
      </c>
      <c r="T347" s="108" t="e">
        <f>IF(L347&gt;1,VLOOKUP(D347,'PMS100 (2)'!B:AC,28,FALSE),"")</f>
        <v>#N/A</v>
      </c>
      <c r="U347" s="108" t="e">
        <f>IF(M347&gt;1,VLOOKUP(D347,'PMS100 (2)'!B:AE,30,FALSE),"")</f>
        <v>#N/A</v>
      </c>
    </row>
    <row r="348" spans="6:21" x14ac:dyDescent="0.25">
      <c r="F348" s="103" t="e">
        <f>VLOOKUP(D348,'PMS100 (2)'!B:S,18,0)</f>
        <v>#N/A</v>
      </c>
      <c r="G348" s="103" t="e">
        <f>VLOOKUP(D348,'PMS100 (2)'!B:U,20,0)</f>
        <v>#N/A</v>
      </c>
      <c r="H348" s="103" t="e">
        <f>VLOOKUP(D348,'PMS100 (2)'!B:W,22,0)</f>
        <v>#N/A</v>
      </c>
      <c r="I348" s="103" t="e">
        <f>VLOOKUP(D348,'PMS100 (2)'!B:Y,24,0)</f>
        <v>#N/A</v>
      </c>
      <c r="J348" s="103" t="e">
        <f>VLOOKUP(D348,'PMS100 (2)'!B:Z,25,0)</f>
        <v>#N/A</v>
      </c>
      <c r="K348" s="103" t="e">
        <f>VLOOKUP(D348,'PMS100 (2)'!B:AB,27,0)</f>
        <v>#N/A</v>
      </c>
      <c r="L348" s="103" t="e">
        <f>VLOOKUP(D348,'PMS100 (2)'!B:AD,29,0)</f>
        <v>#N/A</v>
      </c>
      <c r="M348" s="103" t="e">
        <f>VLOOKUP(D348,'PMS100 (2)'!B:AF,31,0)</f>
        <v>#N/A</v>
      </c>
      <c r="N348" s="108" t="e">
        <f>IF(F348&gt;1,VLOOKUP(D348,'PMS100 (2)'!B:R,17,FALSE),"")</f>
        <v>#N/A</v>
      </c>
      <c r="O348" s="108" t="e">
        <f>IF(G348&gt;1,VLOOKUP(D348,'PMS100 (2)'!B:T,19,FALSE),"")</f>
        <v>#N/A</v>
      </c>
      <c r="P348" s="108" t="e">
        <f>IF(H348&gt;1,VLOOKUP(D348,'PMS100 (2)'!B:V,21,FALSE),"")</f>
        <v>#N/A</v>
      </c>
      <c r="Q348" s="108" t="e">
        <f>IF(I348&gt;1,VLOOKUP(D348,'PMS100 (2)'!B:X,23,FALSE),"")</f>
        <v>#N/A</v>
      </c>
      <c r="R348" s="108" t="e">
        <f>IF(J348&gt;1,VLOOKUP(D348,'PMS100 (2)'!B:Z,25,FALSE),"/")</f>
        <v>#N/A</v>
      </c>
      <c r="S348" s="108" t="e">
        <f>IF(K348&gt;1,VLOOKUP(D348,'PMS100 (2)'!B:AA,26,FALSE),"")</f>
        <v>#N/A</v>
      </c>
      <c r="T348" s="108" t="e">
        <f>IF(L348&gt;1,VLOOKUP(D348,'PMS100 (2)'!B:AC,28,FALSE),"")</f>
        <v>#N/A</v>
      </c>
      <c r="U348" s="108" t="e">
        <f>IF(M348&gt;1,VLOOKUP(D348,'PMS100 (2)'!B:AE,30,FALSE),"")</f>
        <v>#N/A</v>
      </c>
    </row>
    <row r="349" spans="6:21" x14ac:dyDescent="0.25">
      <c r="F349" s="103" t="e">
        <f>VLOOKUP(D349,'PMS100 (2)'!B:S,18,0)</f>
        <v>#N/A</v>
      </c>
      <c r="G349" s="103" t="e">
        <f>VLOOKUP(D349,'PMS100 (2)'!B:U,20,0)</f>
        <v>#N/A</v>
      </c>
      <c r="H349" s="103" t="e">
        <f>VLOOKUP(D349,'PMS100 (2)'!B:W,22,0)</f>
        <v>#N/A</v>
      </c>
      <c r="I349" s="103" t="e">
        <f>VLOOKUP(D349,'PMS100 (2)'!B:Y,24,0)</f>
        <v>#N/A</v>
      </c>
      <c r="J349" s="103" t="e">
        <f>VLOOKUP(D349,'PMS100 (2)'!B:Z,25,0)</f>
        <v>#N/A</v>
      </c>
      <c r="K349" s="103" t="e">
        <f>VLOOKUP(D349,'PMS100 (2)'!B:AB,27,0)</f>
        <v>#N/A</v>
      </c>
      <c r="L349" s="103" t="e">
        <f>VLOOKUP(D349,'PMS100 (2)'!B:AD,29,0)</f>
        <v>#N/A</v>
      </c>
      <c r="M349" s="103" t="e">
        <f>VLOOKUP(D349,'PMS100 (2)'!B:AF,31,0)</f>
        <v>#N/A</v>
      </c>
      <c r="N349" s="108" t="e">
        <f>IF(F349&gt;1,VLOOKUP(D349,'PMS100 (2)'!B:R,17,FALSE),"")</f>
        <v>#N/A</v>
      </c>
      <c r="O349" s="108" t="e">
        <f>IF(G349&gt;1,VLOOKUP(D349,'PMS100 (2)'!B:T,19,FALSE),"")</f>
        <v>#N/A</v>
      </c>
      <c r="P349" s="108" t="e">
        <f>IF(H349&gt;1,VLOOKUP(D349,'PMS100 (2)'!B:V,21,FALSE),"")</f>
        <v>#N/A</v>
      </c>
      <c r="Q349" s="108" t="e">
        <f>IF(I349&gt;1,VLOOKUP(D349,'PMS100 (2)'!B:X,23,FALSE),"")</f>
        <v>#N/A</v>
      </c>
      <c r="R349" s="108" t="e">
        <f>IF(J349&gt;1,VLOOKUP(D349,'PMS100 (2)'!B:Z,25,FALSE),"/")</f>
        <v>#N/A</v>
      </c>
      <c r="S349" s="108" t="e">
        <f>IF(K349&gt;1,VLOOKUP(D349,'PMS100 (2)'!B:AA,26,FALSE),"")</f>
        <v>#N/A</v>
      </c>
      <c r="T349" s="108" t="e">
        <f>IF(L349&gt;1,VLOOKUP(D349,'PMS100 (2)'!B:AC,28,FALSE),"")</f>
        <v>#N/A</v>
      </c>
      <c r="U349" s="108" t="e">
        <f>IF(M349&gt;1,VLOOKUP(D349,'PMS100 (2)'!B:AE,30,FALSE),"")</f>
        <v>#N/A</v>
      </c>
    </row>
    <row r="350" spans="6:21" x14ac:dyDescent="0.25">
      <c r="F350" s="103" t="e">
        <f>VLOOKUP(D350,'PMS100 (2)'!B:S,18,0)</f>
        <v>#N/A</v>
      </c>
      <c r="G350" s="103" t="e">
        <f>VLOOKUP(D350,'PMS100 (2)'!B:U,20,0)</f>
        <v>#N/A</v>
      </c>
      <c r="H350" s="103" t="e">
        <f>VLOOKUP(D350,'PMS100 (2)'!B:W,22,0)</f>
        <v>#N/A</v>
      </c>
      <c r="I350" s="103" t="e">
        <f>VLOOKUP(D350,'PMS100 (2)'!B:Y,24,0)</f>
        <v>#N/A</v>
      </c>
      <c r="J350" s="103" t="e">
        <f>VLOOKUP(D350,'PMS100 (2)'!B:Z,25,0)</f>
        <v>#N/A</v>
      </c>
      <c r="K350" s="103" t="e">
        <f>VLOOKUP(D350,'PMS100 (2)'!B:AB,27,0)</f>
        <v>#N/A</v>
      </c>
      <c r="L350" s="103" t="e">
        <f>VLOOKUP(D350,'PMS100 (2)'!B:AD,29,0)</f>
        <v>#N/A</v>
      </c>
      <c r="M350" s="103" t="e">
        <f>VLOOKUP(D350,'PMS100 (2)'!B:AF,31,0)</f>
        <v>#N/A</v>
      </c>
      <c r="N350" s="108" t="e">
        <f>IF(F350&gt;1,VLOOKUP(D350,'PMS100 (2)'!B:R,17,FALSE),"")</f>
        <v>#N/A</v>
      </c>
      <c r="O350" s="108" t="e">
        <f>IF(G350&gt;1,VLOOKUP(D350,'PMS100 (2)'!B:T,19,FALSE),"")</f>
        <v>#N/A</v>
      </c>
      <c r="P350" s="108" t="e">
        <f>IF(H350&gt;1,VLOOKUP(D350,'PMS100 (2)'!B:V,21,FALSE),"")</f>
        <v>#N/A</v>
      </c>
      <c r="Q350" s="108" t="e">
        <f>IF(I350&gt;1,VLOOKUP(D350,'PMS100 (2)'!B:X,23,FALSE),"")</f>
        <v>#N/A</v>
      </c>
      <c r="R350" s="108" t="e">
        <f>IF(J350&gt;1,VLOOKUP(D350,'PMS100 (2)'!B:Z,25,FALSE),"/")</f>
        <v>#N/A</v>
      </c>
      <c r="S350" s="108" t="e">
        <f>IF(K350&gt;1,VLOOKUP(D350,'PMS100 (2)'!B:AA,26,FALSE),"")</f>
        <v>#N/A</v>
      </c>
      <c r="T350" s="108" t="e">
        <f>IF(L350&gt;1,VLOOKUP(D350,'PMS100 (2)'!B:AC,28,FALSE),"")</f>
        <v>#N/A</v>
      </c>
      <c r="U350" s="108" t="e">
        <f>IF(M350&gt;1,VLOOKUP(D350,'PMS100 (2)'!B:AE,30,FALSE),"")</f>
        <v>#N/A</v>
      </c>
    </row>
    <row r="351" spans="6:21" x14ac:dyDescent="0.25">
      <c r="F351" s="103" t="e">
        <f>VLOOKUP(D351,'PMS100 (2)'!B:S,18,0)</f>
        <v>#N/A</v>
      </c>
      <c r="G351" s="103" t="e">
        <f>VLOOKUP(D351,'PMS100 (2)'!B:U,20,0)</f>
        <v>#N/A</v>
      </c>
      <c r="H351" s="103" t="e">
        <f>VLOOKUP(D351,'PMS100 (2)'!B:W,22,0)</f>
        <v>#N/A</v>
      </c>
      <c r="I351" s="103" t="e">
        <f>VLOOKUP(D351,'PMS100 (2)'!B:Y,24,0)</f>
        <v>#N/A</v>
      </c>
      <c r="J351" s="103" t="e">
        <f>VLOOKUP(D351,'PMS100 (2)'!B:Z,25,0)</f>
        <v>#N/A</v>
      </c>
      <c r="K351" s="103" t="e">
        <f>VLOOKUP(D351,'PMS100 (2)'!B:AB,27,0)</f>
        <v>#N/A</v>
      </c>
      <c r="L351" s="103" t="e">
        <f>VLOOKUP(D351,'PMS100 (2)'!B:AD,29,0)</f>
        <v>#N/A</v>
      </c>
      <c r="M351" s="103" t="e">
        <f>VLOOKUP(D351,'PMS100 (2)'!B:AF,31,0)</f>
        <v>#N/A</v>
      </c>
      <c r="N351" s="108" t="e">
        <f>IF(F351&gt;1,VLOOKUP(D351,'PMS100 (2)'!B:R,17,FALSE),"")</f>
        <v>#N/A</v>
      </c>
      <c r="O351" s="108" t="e">
        <f>IF(G351&gt;1,VLOOKUP(D351,'PMS100 (2)'!B:T,19,FALSE),"")</f>
        <v>#N/A</v>
      </c>
      <c r="P351" s="108" t="e">
        <f>IF(H351&gt;1,VLOOKUP(D351,'PMS100 (2)'!B:V,21,FALSE),"")</f>
        <v>#N/A</v>
      </c>
      <c r="Q351" s="108" t="e">
        <f>IF(I351&gt;1,VLOOKUP(D351,'PMS100 (2)'!B:X,23,FALSE),"")</f>
        <v>#N/A</v>
      </c>
      <c r="R351" s="108" t="e">
        <f>IF(J351&gt;1,VLOOKUP(D351,'PMS100 (2)'!B:Z,25,FALSE),"/")</f>
        <v>#N/A</v>
      </c>
      <c r="S351" s="108" t="e">
        <f>IF(K351&gt;1,VLOOKUP(D351,'PMS100 (2)'!B:AA,26,FALSE),"")</f>
        <v>#N/A</v>
      </c>
      <c r="T351" s="108" t="e">
        <f>IF(L351&gt;1,VLOOKUP(D351,'PMS100 (2)'!B:AC,28,FALSE),"")</f>
        <v>#N/A</v>
      </c>
      <c r="U351" s="108" t="e">
        <f>IF(M351&gt;1,VLOOKUP(D351,'PMS100 (2)'!B:AE,30,FALSE),"")</f>
        <v>#N/A</v>
      </c>
    </row>
    <row r="352" spans="6:21" x14ac:dyDescent="0.25">
      <c r="F352" s="103" t="e">
        <f>VLOOKUP(D352,'PMS100 (2)'!B:S,18,0)</f>
        <v>#N/A</v>
      </c>
      <c r="G352" s="103" t="e">
        <f>VLOOKUP(D352,'PMS100 (2)'!B:U,20,0)</f>
        <v>#N/A</v>
      </c>
      <c r="H352" s="103" t="e">
        <f>VLOOKUP(D352,'PMS100 (2)'!B:W,22,0)</f>
        <v>#N/A</v>
      </c>
      <c r="I352" s="103" t="e">
        <f>VLOOKUP(D352,'PMS100 (2)'!B:Y,24,0)</f>
        <v>#N/A</v>
      </c>
      <c r="J352" s="103" t="e">
        <f>VLOOKUP(D352,'PMS100 (2)'!B:Z,25,0)</f>
        <v>#N/A</v>
      </c>
      <c r="K352" s="103" t="e">
        <f>VLOOKUP(D352,'PMS100 (2)'!B:AB,27,0)</f>
        <v>#N/A</v>
      </c>
      <c r="L352" s="103" t="e">
        <f>VLOOKUP(D352,'PMS100 (2)'!B:AD,29,0)</f>
        <v>#N/A</v>
      </c>
      <c r="M352" s="103" t="e">
        <f>VLOOKUP(D352,'PMS100 (2)'!B:AF,31,0)</f>
        <v>#N/A</v>
      </c>
      <c r="N352" s="108" t="e">
        <f>IF(F352&gt;1,VLOOKUP(D352,'PMS100 (2)'!B:R,17,FALSE),"")</f>
        <v>#N/A</v>
      </c>
      <c r="O352" s="108" t="e">
        <f>IF(G352&gt;1,VLOOKUP(D352,'PMS100 (2)'!B:T,19,FALSE),"")</f>
        <v>#N/A</v>
      </c>
      <c r="P352" s="108" t="e">
        <f>IF(H352&gt;1,VLOOKUP(D352,'PMS100 (2)'!B:V,21,FALSE),"")</f>
        <v>#N/A</v>
      </c>
      <c r="Q352" s="108" t="e">
        <f>IF(I352&gt;1,VLOOKUP(D352,'PMS100 (2)'!B:X,23,FALSE),"")</f>
        <v>#N/A</v>
      </c>
      <c r="R352" s="108" t="e">
        <f>IF(J352&gt;1,VLOOKUP(D352,'PMS100 (2)'!B:Z,25,FALSE),"/")</f>
        <v>#N/A</v>
      </c>
      <c r="S352" s="108" t="e">
        <f>IF(K352&gt;1,VLOOKUP(D352,'PMS100 (2)'!B:AA,26,FALSE),"")</f>
        <v>#N/A</v>
      </c>
      <c r="T352" s="108" t="e">
        <f>IF(L352&gt;1,VLOOKUP(D352,'PMS100 (2)'!B:AC,28,FALSE),"")</f>
        <v>#N/A</v>
      </c>
      <c r="U352" s="108" t="e">
        <f>IF(M352&gt;1,VLOOKUP(D352,'PMS100 (2)'!B:AE,30,FALSE),"")</f>
        <v>#N/A</v>
      </c>
    </row>
    <row r="353" spans="6:21" x14ac:dyDescent="0.25">
      <c r="F353" s="103" t="e">
        <f>VLOOKUP(D353,'PMS100 (2)'!B:S,18,0)</f>
        <v>#N/A</v>
      </c>
      <c r="G353" s="103" t="e">
        <f>VLOOKUP(D353,'PMS100 (2)'!B:U,20,0)</f>
        <v>#N/A</v>
      </c>
      <c r="H353" s="103" t="e">
        <f>VLOOKUP(D353,'PMS100 (2)'!B:W,22,0)</f>
        <v>#N/A</v>
      </c>
      <c r="I353" s="103" t="e">
        <f>VLOOKUP(D353,'PMS100 (2)'!B:Y,24,0)</f>
        <v>#N/A</v>
      </c>
      <c r="J353" s="103" t="e">
        <f>VLOOKUP(D353,'PMS100 (2)'!B:Z,25,0)</f>
        <v>#N/A</v>
      </c>
      <c r="K353" s="103" t="e">
        <f>VLOOKUP(D353,'PMS100 (2)'!B:AB,27,0)</f>
        <v>#N/A</v>
      </c>
      <c r="L353" s="103" t="e">
        <f>VLOOKUP(D353,'PMS100 (2)'!B:AD,29,0)</f>
        <v>#N/A</v>
      </c>
      <c r="M353" s="103" t="e">
        <f>VLOOKUP(D353,'PMS100 (2)'!B:AF,31,0)</f>
        <v>#N/A</v>
      </c>
      <c r="N353" s="108" t="e">
        <f>IF(F353&gt;1,VLOOKUP(D353,'PMS100 (2)'!B:R,17,FALSE),"")</f>
        <v>#N/A</v>
      </c>
      <c r="O353" s="108" t="e">
        <f>IF(G353&gt;1,VLOOKUP(D353,'PMS100 (2)'!B:T,19,FALSE),"")</f>
        <v>#N/A</v>
      </c>
      <c r="P353" s="108" t="e">
        <f>IF(H353&gt;1,VLOOKUP(D353,'PMS100 (2)'!B:V,21,FALSE),"")</f>
        <v>#N/A</v>
      </c>
      <c r="Q353" s="108" t="e">
        <f>IF(I353&gt;1,VLOOKUP(D353,'PMS100 (2)'!B:X,23,FALSE),"")</f>
        <v>#N/A</v>
      </c>
      <c r="R353" s="108" t="e">
        <f>IF(J353&gt;1,VLOOKUP(D353,'PMS100 (2)'!B:Z,25,FALSE),"/")</f>
        <v>#N/A</v>
      </c>
      <c r="S353" s="108" t="e">
        <f>IF(K353&gt;1,VLOOKUP(D353,'PMS100 (2)'!B:AA,26,FALSE),"")</f>
        <v>#N/A</v>
      </c>
      <c r="T353" s="108" t="e">
        <f>IF(L353&gt;1,VLOOKUP(D353,'PMS100 (2)'!B:AC,28,FALSE),"")</f>
        <v>#N/A</v>
      </c>
      <c r="U353" s="108" t="e">
        <f>IF(M353&gt;1,VLOOKUP(D353,'PMS100 (2)'!B:AE,30,FALSE),"")</f>
        <v>#N/A</v>
      </c>
    </row>
    <row r="354" spans="6:21" x14ac:dyDescent="0.25">
      <c r="F354" s="103" t="e">
        <f>VLOOKUP(D354,'PMS100 (2)'!B:S,18,0)</f>
        <v>#N/A</v>
      </c>
      <c r="G354" s="103" t="e">
        <f>VLOOKUP(D354,'PMS100 (2)'!B:U,20,0)</f>
        <v>#N/A</v>
      </c>
      <c r="H354" s="103" t="e">
        <f>VLOOKUP(D354,'PMS100 (2)'!B:W,22,0)</f>
        <v>#N/A</v>
      </c>
      <c r="I354" s="103" t="e">
        <f>VLOOKUP(D354,'PMS100 (2)'!B:Y,24,0)</f>
        <v>#N/A</v>
      </c>
      <c r="J354" s="103" t="e">
        <f>VLOOKUP(D354,'PMS100 (2)'!B:Z,25,0)</f>
        <v>#N/A</v>
      </c>
      <c r="K354" s="103" t="e">
        <f>VLOOKUP(D354,'PMS100 (2)'!B:AB,27,0)</f>
        <v>#N/A</v>
      </c>
      <c r="L354" s="103" t="e">
        <f>VLOOKUP(D354,'PMS100 (2)'!B:AD,29,0)</f>
        <v>#N/A</v>
      </c>
      <c r="M354" s="103" t="e">
        <f>VLOOKUP(D354,'PMS100 (2)'!B:AF,31,0)</f>
        <v>#N/A</v>
      </c>
      <c r="N354" s="108" t="e">
        <f>IF(F354&gt;1,VLOOKUP(D354,'PMS100 (2)'!B:R,17,FALSE),"")</f>
        <v>#N/A</v>
      </c>
      <c r="O354" s="108" t="e">
        <f>IF(G354&gt;1,VLOOKUP(D354,'PMS100 (2)'!B:T,19,FALSE),"")</f>
        <v>#N/A</v>
      </c>
      <c r="P354" s="108" t="e">
        <f>IF(H354&gt;1,VLOOKUP(D354,'PMS100 (2)'!B:V,21,FALSE),"")</f>
        <v>#N/A</v>
      </c>
      <c r="Q354" s="108" t="e">
        <f>IF(I354&gt;1,VLOOKUP(D354,'PMS100 (2)'!B:X,23,FALSE),"")</f>
        <v>#N/A</v>
      </c>
      <c r="R354" s="108" t="e">
        <f>IF(J354&gt;1,VLOOKUP(D354,'PMS100 (2)'!B:Z,25,FALSE),"/")</f>
        <v>#N/A</v>
      </c>
      <c r="S354" s="108" t="e">
        <f>IF(K354&gt;1,VLOOKUP(D354,'PMS100 (2)'!B:AA,26,FALSE),"")</f>
        <v>#N/A</v>
      </c>
      <c r="T354" s="108" t="e">
        <f>IF(L354&gt;1,VLOOKUP(D354,'PMS100 (2)'!B:AC,28,FALSE),"")</f>
        <v>#N/A</v>
      </c>
      <c r="U354" s="108" t="e">
        <f>IF(M354&gt;1,VLOOKUP(D354,'PMS100 (2)'!B:AE,30,FALSE),"")</f>
        <v>#N/A</v>
      </c>
    </row>
    <row r="355" spans="6:21" x14ac:dyDescent="0.25">
      <c r="F355" s="103" t="e">
        <f>VLOOKUP(D355,'PMS100 (2)'!B:S,18,0)</f>
        <v>#N/A</v>
      </c>
      <c r="G355" s="103" t="e">
        <f>VLOOKUP(D355,'PMS100 (2)'!B:U,20,0)</f>
        <v>#N/A</v>
      </c>
      <c r="H355" s="103" t="e">
        <f>VLOOKUP(D355,'PMS100 (2)'!B:W,22,0)</f>
        <v>#N/A</v>
      </c>
      <c r="I355" s="103" t="e">
        <f>VLOOKUP(D355,'PMS100 (2)'!B:Y,24,0)</f>
        <v>#N/A</v>
      </c>
      <c r="J355" s="103" t="e">
        <f>VLOOKUP(D355,'PMS100 (2)'!B:Z,25,0)</f>
        <v>#N/A</v>
      </c>
      <c r="K355" s="103" t="e">
        <f>VLOOKUP(D355,'PMS100 (2)'!B:AB,27,0)</f>
        <v>#N/A</v>
      </c>
      <c r="L355" s="103" t="e">
        <f>VLOOKUP(D355,'PMS100 (2)'!B:AD,29,0)</f>
        <v>#N/A</v>
      </c>
      <c r="M355" s="103" t="e">
        <f>VLOOKUP(D355,'PMS100 (2)'!B:AF,31,0)</f>
        <v>#N/A</v>
      </c>
      <c r="N355" s="108" t="e">
        <f>IF(F355&gt;1,VLOOKUP(D355,'PMS100 (2)'!B:R,17,FALSE),"")</f>
        <v>#N/A</v>
      </c>
      <c r="O355" s="108" t="e">
        <f>IF(G355&gt;1,VLOOKUP(D355,'PMS100 (2)'!B:T,19,FALSE),"")</f>
        <v>#N/A</v>
      </c>
      <c r="P355" s="108" t="e">
        <f>IF(H355&gt;1,VLOOKUP(D355,'PMS100 (2)'!B:V,21,FALSE),"")</f>
        <v>#N/A</v>
      </c>
      <c r="Q355" s="108" t="e">
        <f>IF(I355&gt;1,VLOOKUP(D355,'PMS100 (2)'!B:X,23,FALSE),"")</f>
        <v>#N/A</v>
      </c>
      <c r="R355" s="108" t="e">
        <f>IF(J355&gt;1,VLOOKUP(D355,'PMS100 (2)'!B:Z,25,FALSE),"/")</f>
        <v>#N/A</v>
      </c>
      <c r="S355" s="108" t="e">
        <f>IF(K355&gt;1,VLOOKUP(D355,'PMS100 (2)'!B:AA,26,FALSE),"")</f>
        <v>#N/A</v>
      </c>
      <c r="T355" s="108" t="e">
        <f>IF(L355&gt;1,VLOOKUP(D355,'PMS100 (2)'!B:AC,28,FALSE),"")</f>
        <v>#N/A</v>
      </c>
      <c r="U355" s="108" t="e">
        <f>IF(M355&gt;1,VLOOKUP(D355,'PMS100 (2)'!B:AE,30,FALSE),"")</f>
        <v>#N/A</v>
      </c>
    </row>
    <row r="356" spans="6:21" x14ac:dyDescent="0.25">
      <c r="F356" s="103" t="e">
        <f>VLOOKUP(D356,'PMS100 (2)'!B:S,18,0)</f>
        <v>#N/A</v>
      </c>
      <c r="G356" s="103" t="e">
        <f>VLOOKUP(D356,'PMS100 (2)'!B:U,20,0)</f>
        <v>#N/A</v>
      </c>
      <c r="H356" s="103" t="e">
        <f>VLOOKUP(D356,'PMS100 (2)'!B:W,22,0)</f>
        <v>#N/A</v>
      </c>
      <c r="I356" s="103" t="e">
        <f>VLOOKUP(D356,'PMS100 (2)'!B:Y,24,0)</f>
        <v>#N/A</v>
      </c>
      <c r="J356" s="103" t="e">
        <f>VLOOKUP(D356,'PMS100 (2)'!B:Z,25,0)</f>
        <v>#N/A</v>
      </c>
      <c r="K356" s="103" t="e">
        <f>VLOOKUP(D356,'PMS100 (2)'!B:AB,27,0)</f>
        <v>#N/A</v>
      </c>
      <c r="L356" s="103" t="e">
        <f>VLOOKUP(D356,'PMS100 (2)'!B:AD,29,0)</f>
        <v>#N/A</v>
      </c>
      <c r="M356" s="103" t="e">
        <f>VLOOKUP(D356,'PMS100 (2)'!B:AF,31,0)</f>
        <v>#N/A</v>
      </c>
      <c r="N356" s="108" t="e">
        <f>IF(F356&gt;1,VLOOKUP(D356,'PMS100 (2)'!B:R,17,FALSE),"")</f>
        <v>#N/A</v>
      </c>
      <c r="O356" s="108" t="e">
        <f>IF(G356&gt;1,VLOOKUP(D356,'PMS100 (2)'!B:T,19,FALSE),"")</f>
        <v>#N/A</v>
      </c>
      <c r="P356" s="108" t="e">
        <f>IF(H356&gt;1,VLOOKUP(D356,'PMS100 (2)'!B:V,21,FALSE),"")</f>
        <v>#N/A</v>
      </c>
      <c r="Q356" s="108" t="e">
        <f>IF(I356&gt;1,VLOOKUP(D356,'PMS100 (2)'!B:X,23,FALSE),"")</f>
        <v>#N/A</v>
      </c>
      <c r="R356" s="108" t="e">
        <f>IF(J356&gt;1,VLOOKUP(D356,'PMS100 (2)'!B:Z,25,FALSE),"/")</f>
        <v>#N/A</v>
      </c>
      <c r="S356" s="108" t="e">
        <f>IF(K356&gt;1,VLOOKUP(D356,'PMS100 (2)'!B:AA,26,FALSE),"")</f>
        <v>#N/A</v>
      </c>
      <c r="T356" s="108" t="e">
        <f>IF(L356&gt;1,VLOOKUP(D356,'PMS100 (2)'!B:AC,28,FALSE),"")</f>
        <v>#N/A</v>
      </c>
      <c r="U356" s="108" t="e">
        <f>IF(M356&gt;1,VLOOKUP(D356,'PMS100 (2)'!B:AE,30,FALSE),"")</f>
        <v>#N/A</v>
      </c>
    </row>
    <row r="357" spans="6:21" x14ac:dyDescent="0.25">
      <c r="F357" s="103" t="e">
        <f>VLOOKUP(D357,'PMS100 (2)'!B:S,18,0)</f>
        <v>#N/A</v>
      </c>
      <c r="G357" s="103" t="e">
        <f>VLOOKUP(D357,'PMS100 (2)'!B:U,20,0)</f>
        <v>#N/A</v>
      </c>
      <c r="H357" s="103" t="e">
        <f>VLOOKUP(D357,'PMS100 (2)'!B:W,22,0)</f>
        <v>#N/A</v>
      </c>
      <c r="I357" s="103" t="e">
        <f>VLOOKUP(D357,'PMS100 (2)'!B:Y,24,0)</f>
        <v>#N/A</v>
      </c>
      <c r="J357" s="103" t="e">
        <f>VLOOKUP(D357,'PMS100 (2)'!B:Z,25,0)</f>
        <v>#N/A</v>
      </c>
      <c r="K357" s="103" t="e">
        <f>VLOOKUP(D357,'PMS100 (2)'!B:AB,27,0)</f>
        <v>#N/A</v>
      </c>
      <c r="L357" s="103" t="e">
        <f>VLOOKUP(D357,'PMS100 (2)'!B:AD,29,0)</f>
        <v>#N/A</v>
      </c>
      <c r="M357" s="103" t="e">
        <f>VLOOKUP(D357,'PMS100 (2)'!B:AF,31,0)</f>
        <v>#N/A</v>
      </c>
      <c r="N357" s="108" t="e">
        <f>IF(F357&gt;1,VLOOKUP(D357,'PMS100 (2)'!B:R,17,FALSE),"")</f>
        <v>#N/A</v>
      </c>
      <c r="O357" s="108" t="e">
        <f>IF(G357&gt;1,VLOOKUP(D357,'PMS100 (2)'!B:T,19,FALSE),"")</f>
        <v>#N/A</v>
      </c>
      <c r="P357" s="108" t="e">
        <f>IF(H357&gt;1,VLOOKUP(D357,'PMS100 (2)'!B:V,21,FALSE),"")</f>
        <v>#N/A</v>
      </c>
      <c r="Q357" s="108" t="e">
        <f>IF(I357&gt;1,VLOOKUP(D357,'PMS100 (2)'!B:X,23,FALSE),"")</f>
        <v>#N/A</v>
      </c>
      <c r="R357" s="108" t="e">
        <f>IF(J357&gt;1,VLOOKUP(D357,'PMS100 (2)'!B:Z,25,FALSE),"/")</f>
        <v>#N/A</v>
      </c>
      <c r="S357" s="108" t="e">
        <f>IF(K357&gt;1,VLOOKUP(D357,'PMS100 (2)'!B:AA,26,FALSE),"")</f>
        <v>#N/A</v>
      </c>
      <c r="T357" s="108" t="e">
        <f>IF(L357&gt;1,VLOOKUP(D357,'PMS100 (2)'!B:AC,28,FALSE),"")</f>
        <v>#N/A</v>
      </c>
      <c r="U357" s="108" t="e">
        <f>IF(M357&gt;1,VLOOKUP(D357,'PMS100 (2)'!B:AE,30,FALSE),"")</f>
        <v>#N/A</v>
      </c>
    </row>
    <row r="358" spans="6:21" x14ac:dyDescent="0.25">
      <c r="F358" s="103" t="e">
        <f>VLOOKUP(D358,'PMS100 (2)'!B:S,18,0)</f>
        <v>#N/A</v>
      </c>
      <c r="G358" s="103" t="e">
        <f>VLOOKUP(D358,'PMS100 (2)'!B:U,20,0)</f>
        <v>#N/A</v>
      </c>
      <c r="H358" s="103" t="e">
        <f>VLOOKUP(D358,'PMS100 (2)'!B:W,22,0)</f>
        <v>#N/A</v>
      </c>
      <c r="I358" s="103" t="e">
        <f>VLOOKUP(D358,'PMS100 (2)'!B:Y,24,0)</f>
        <v>#N/A</v>
      </c>
      <c r="J358" s="103" t="e">
        <f>VLOOKUP(D358,'PMS100 (2)'!B:Z,25,0)</f>
        <v>#N/A</v>
      </c>
      <c r="K358" s="103" t="e">
        <f>VLOOKUP(D358,'PMS100 (2)'!B:AB,27,0)</f>
        <v>#N/A</v>
      </c>
      <c r="L358" s="103" t="e">
        <f>VLOOKUP(D358,'PMS100 (2)'!B:AD,29,0)</f>
        <v>#N/A</v>
      </c>
      <c r="M358" s="103" t="e">
        <f>VLOOKUP(D358,'PMS100 (2)'!B:AF,31,0)</f>
        <v>#N/A</v>
      </c>
      <c r="N358" s="108" t="e">
        <f>IF(F358&gt;1,VLOOKUP(D358,'PMS100 (2)'!B:R,17,FALSE),"")</f>
        <v>#N/A</v>
      </c>
      <c r="O358" s="108" t="e">
        <f>IF(G358&gt;1,VLOOKUP(D358,'PMS100 (2)'!B:T,19,FALSE),"")</f>
        <v>#N/A</v>
      </c>
      <c r="P358" s="108" t="e">
        <f>IF(H358&gt;1,VLOOKUP(D358,'PMS100 (2)'!B:V,21,FALSE),"")</f>
        <v>#N/A</v>
      </c>
      <c r="Q358" s="108" t="e">
        <f>IF(I358&gt;1,VLOOKUP(D358,'PMS100 (2)'!B:X,23,FALSE),"")</f>
        <v>#N/A</v>
      </c>
      <c r="R358" s="108" t="e">
        <f>IF(J358&gt;1,VLOOKUP(D358,'PMS100 (2)'!B:Z,25,FALSE),"/")</f>
        <v>#N/A</v>
      </c>
      <c r="S358" s="108" t="e">
        <f>IF(K358&gt;1,VLOOKUP(D358,'PMS100 (2)'!B:AA,26,FALSE),"")</f>
        <v>#N/A</v>
      </c>
      <c r="T358" s="108" t="e">
        <f>IF(L358&gt;1,VLOOKUP(D358,'PMS100 (2)'!B:AC,28,FALSE),"")</f>
        <v>#N/A</v>
      </c>
      <c r="U358" s="108" t="e">
        <f>IF(M358&gt;1,VLOOKUP(D358,'PMS100 (2)'!B:AE,30,FALSE),"")</f>
        <v>#N/A</v>
      </c>
    </row>
    <row r="359" spans="6:21" x14ac:dyDescent="0.25">
      <c r="F359" s="103" t="e">
        <f>VLOOKUP(D359,'PMS100 (2)'!B:S,18,0)</f>
        <v>#N/A</v>
      </c>
      <c r="G359" s="103" t="e">
        <f>VLOOKUP(D359,'PMS100 (2)'!B:U,20,0)</f>
        <v>#N/A</v>
      </c>
      <c r="H359" s="103" t="e">
        <f>VLOOKUP(D359,'PMS100 (2)'!B:W,22,0)</f>
        <v>#N/A</v>
      </c>
      <c r="I359" s="103" t="e">
        <f>VLOOKUP(D359,'PMS100 (2)'!B:Y,24,0)</f>
        <v>#N/A</v>
      </c>
      <c r="J359" s="103" t="e">
        <f>VLOOKUP(D359,'PMS100 (2)'!B:Z,25,0)</f>
        <v>#N/A</v>
      </c>
      <c r="K359" s="103" t="e">
        <f>VLOOKUP(D359,'PMS100 (2)'!B:AB,27,0)</f>
        <v>#N/A</v>
      </c>
      <c r="L359" s="103" t="e">
        <f>VLOOKUP(D359,'PMS100 (2)'!B:AD,29,0)</f>
        <v>#N/A</v>
      </c>
      <c r="M359" s="103" t="e">
        <f>VLOOKUP(D359,'PMS100 (2)'!B:AF,31,0)</f>
        <v>#N/A</v>
      </c>
      <c r="N359" s="108" t="e">
        <f>IF(F359&gt;1,VLOOKUP(D359,'PMS100 (2)'!B:R,17,FALSE),"")</f>
        <v>#N/A</v>
      </c>
      <c r="O359" s="108" t="e">
        <f>IF(G359&gt;1,VLOOKUP(D359,'PMS100 (2)'!B:T,19,FALSE),"")</f>
        <v>#N/A</v>
      </c>
      <c r="P359" s="108" t="e">
        <f>IF(H359&gt;1,VLOOKUP(D359,'PMS100 (2)'!B:V,21,FALSE),"")</f>
        <v>#N/A</v>
      </c>
      <c r="Q359" s="108" t="e">
        <f>IF(I359&gt;1,VLOOKUP(D359,'PMS100 (2)'!B:X,23,FALSE),"")</f>
        <v>#N/A</v>
      </c>
      <c r="R359" s="108" t="e">
        <f>IF(J359&gt;1,VLOOKUP(D359,'PMS100 (2)'!B:Z,25,FALSE),"/")</f>
        <v>#N/A</v>
      </c>
      <c r="S359" s="108" t="e">
        <f>IF(K359&gt;1,VLOOKUP(D359,'PMS100 (2)'!B:AA,26,FALSE),"")</f>
        <v>#N/A</v>
      </c>
      <c r="T359" s="108" t="e">
        <f>IF(L359&gt;1,VLOOKUP(D359,'PMS100 (2)'!B:AC,28,FALSE),"")</f>
        <v>#N/A</v>
      </c>
      <c r="U359" s="108" t="e">
        <f>IF(M359&gt;1,VLOOKUP(D359,'PMS100 (2)'!B:AE,30,FALSE),"")</f>
        <v>#N/A</v>
      </c>
    </row>
    <row r="360" spans="6:21" x14ac:dyDescent="0.25">
      <c r="F360" s="103" t="e">
        <f>VLOOKUP(D360,'PMS100 (2)'!B:S,18,0)</f>
        <v>#N/A</v>
      </c>
      <c r="G360" s="103" t="e">
        <f>VLOOKUP(D360,'PMS100 (2)'!B:U,20,0)</f>
        <v>#N/A</v>
      </c>
      <c r="H360" s="103" t="e">
        <f>VLOOKUP(D360,'PMS100 (2)'!B:W,22,0)</f>
        <v>#N/A</v>
      </c>
      <c r="I360" s="103" t="e">
        <f>VLOOKUP(D360,'PMS100 (2)'!B:Y,24,0)</f>
        <v>#N/A</v>
      </c>
      <c r="J360" s="103" t="e">
        <f>VLOOKUP(D360,'PMS100 (2)'!B:Z,25,0)</f>
        <v>#N/A</v>
      </c>
      <c r="K360" s="103" t="e">
        <f>VLOOKUP(D360,'PMS100 (2)'!B:AB,27,0)</f>
        <v>#N/A</v>
      </c>
      <c r="L360" s="103" t="e">
        <f>VLOOKUP(D360,'PMS100 (2)'!B:AD,29,0)</f>
        <v>#N/A</v>
      </c>
      <c r="M360" s="103" t="e">
        <f>VLOOKUP(D360,'PMS100 (2)'!B:AF,31,0)</f>
        <v>#N/A</v>
      </c>
      <c r="N360" s="108" t="e">
        <f>IF(F360&gt;1,VLOOKUP(D360,'PMS100 (2)'!B:R,17,FALSE),"")</f>
        <v>#N/A</v>
      </c>
      <c r="O360" s="108" t="e">
        <f>IF(G360&gt;1,VLOOKUP(D360,'PMS100 (2)'!B:T,19,FALSE),"")</f>
        <v>#N/A</v>
      </c>
      <c r="P360" s="108" t="e">
        <f>IF(H360&gt;1,VLOOKUP(D360,'PMS100 (2)'!B:V,21,FALSE),"")</f>
        <v>#N/A</v>
      </c>
      <c r="Q360" s="108" t="e">
        <f>IF(I360&gt;1,VLOOKUP(D360,'PMS100 (2)'!B:X,23,FALSE),"")</f>
        <v>#N/A</v>
      </c>
      <c r="R360" s="108" t="e">
        <f>IF(J360&gt;1,VLOOKUP(D360,'PMS100 (2)'!B:Z,25,FALSE),"/")</f>
        <v>#N/A</v>
      </c>
      <c r="S360" s="108" t="e">
        <f>IF(K360&gt;1,VLOOKUP(D360,'PMS100 (2)'!B:AA,26,FALSE),"")</f>
        <v>#N/A</v>
      </c>
      <c r="T360" s="108" t="e">
        <f>IF(L360&gt;1,VLOOKUP(D360,'PMS100 (2)'!B:AC,28,FALSE),"")</f>
        <v>#N/A</v>
      </c>
      <c r="U360" s="108" t="e">
        <f>IF(M360&gt;1,VLOOKUP(D360,'PMS100 (2)'!B:AE,30,FALSE),"")</f>
        <v>#N/A</v>
      </c>
    </row>
    <row r="361" spans="6:21" x14ac:dyDescent="0.25">
      <c r="F361" s="103" t="e">
        <f>VLOOKUP(D361,'PMS100 (2)'!B:S,18,0)</f>
        <v>#N/A</v>
      </c>
      <c r="G361" s="103" t="e">
        <f>VLOOKUP(D361,'PMS100 (2)'!B:U,20,0)</f>
        <v>#N/A</v>
      </c>
      <c r="H361" s="103" t="e">
        <f>VLOOKUP(D361,'PMS100 (2)'!B:W,22,0)</f>
        <v>#N/A</v>
      </c>
      <c r="I361" s="103" t="e">
        <f>VLOOKUP(D361,'PMS100 (2)'!B:Y,24,0)</f>
        <v>#N/A</v>
      </c>
      <c r="J361" s="103" t="e">
        <f>VLOOKUP(D361,'PMS100 (2)'!B:Z,25,0)</f>
        <v>#N/A</v>
      </c>
      <c r="K361" s="103" t="e">
        <f>VLOOKUP(D361,'PMS100 (2)'!B:AB,27,0)</f>
        <v>#N/A</v>
      </c>
      <c r="L361" s="103" t="e">
        <f>VLOOKUP(D361,'PMS100 (2)'!B:AD,29,0)</f>
        <v>#N/A</v>
      </c>
      <c r="M361" s="103" t="e">
        <f>VLOOKUP(D361,'PMS100 (2)'!B:AF,31,0)</f>
        <v>#N/A</v>
      </c>
      <c r="N361" s="108" t="e">
        <f>IF(F361&gt;1,VLOOKUP(D361,'PMS100 (2)'!B:R,17,FALSE),"")</f>
        <v>#N/A</v>
      </c>
      <c r="O361" s="108" t="e">
        <f>IF(G361&gt;1,VLOOKUP(D361,'PMS100 (2)'!B:T,19,FALSE),"")</f>
        <v>#N/A</v>
      </c>
      <c r="P361" s="108" t="e">
        <f>IF(H361&gt;1,VLOOKUP(D361,'PMS100 (2)'!B:V,21,FALSE),"")</f>
        <v>#N/A</v>
      </c>
      <c r="Q361" s="108" t="e">
        <f>IF(I361&gt;1,VLOOKUP(D361,'PMS100 (2)'!B:X,23,FALSE),"")</f>
        <v>#N/A</v>
      </c>
      <c r="R361" s="108" t="e">
        <f>IF(J361&gt;1,VLOOKUP(D361,'PMS100 (2)'!B:Z,25,FALSE),"/")</f>
        <v>#N/A</v>
      </c>
      <c r="S361" s="108" t="e">
        <f>IF(K361&gt;1,VLOOKUP(D361,'PMS100 (2)'!B:AA,26,FALSE),"")</f>
        <v>#N/A</v>
      </c>
      <c r="T361" s="108" t="e">
        <f>IF(L361&gt;1,VLOOKUP(D361,'PMS100 (2)'!B:AC,28,FALSE),"")</f>
        <v>#N/A</v>
      </c>
      <c r="U361" s="108" t="e">
        <f>IF(M361&gt;1,VLOOKUP(D361,'PMS100 (2)'!B:AE,30,FALSE),"")</f>
        <v>#N/A</v>
      </c>
    </row>
    <row r="362" spans="6:21" x14ac:dyDescent="0.25">
      <c r="F362" s="103" t="e">
        <f>VLOOKUP(D362,'PMS100 (2)'!B:S,18,0)</f>
        <v>#N/A</v>
      </c>
      <c r="G362" s="103" t="e">
        <f>VLOOKUP(D362,'PMS100 (2)'!B:U,20,0)</f>
        <v>#N/A</v>
      </c>
      <c r="H362" s="103" t="e">
        <f>VLOOKUP(D362,'PMS100 (2)'!B:W,22,0)</f>
        <v>#N/A</v>
      </c>
      <c r="I362" s="103" t="e">
        <f>VLOOKUP(D362,'PMS100 (2)'!B:Y,24,0)</f>
        <v>#N/A</v>
      </c>
      <c r="J362" s="103" t="e">
        <f>VLOOKUP(D362,'PMS100 (2)'!B:Z,25,0)</f>
        <v>#N/A</v>
      </c>
      <c r="K362" s="103" t="e">
        <f>VLOOKUP(D362,'PMS100 (2)'!B:AB,27,0)</f>
        <v>#N/A</v>
      </c>
      <c r="L362" s="103" t="e">
        <f>VLOOKUP(D362,'PMS100 (2)'!B:AD,29,0)</f>
        <v>#N/A</v>
      </c>
      <c r="M362" s="103" t="e">
        <f>VLOOKUP(D362,'PMS100 (2)'!B:AF,31,0)</f>
        <v>#N/A</v>
      </c>
      <c r="N362" s="108" t="e">
        <f>IF(F362&gt;1,VLOOKUP(D362,'PMS100 (2)'!B:R,17,FALSE),"")</f>
        <v>#N/A</v>
      </c>
      <c r="O362" s="108" t="e">
        <f>IF(G362&gt;1,VLOOKUP(D362,'PMS100 (2)'!B:T,19,FALSE),"")</f>
        <v>#N/A</v>
      </c>
      <c r="P362" s="108" t="e">
        <f>IF(H362&gt;1,VLOOKUP(D362,'PMS100 (2)'!B:V,21,FALSE),"")</f>
        <v>#N/A</v>
      </c>
      <c r="Q362" s="108" t="e">
        <f>IF(I362&gt;1,VLOOKUP(D362,'PMS100 (2)'!B:X,23,FALSE),"")</f>
        <v>#N/A</v>
      </c>
      <c r="R362" s="108" t="e">
        <f>IF(J362&gt;1,VLOOKUP(D362,'PMS100 (2)'!B:Z,25,FALSE),"/")</f>
        <v>#N/A</v>
      </c>
      <c r="S362" s="108" t="e">
        <f>IF(K362&gt;1,VLOOKUP(D362,'PMS100 (2)'!B:AA,26,FALSE),"")</f>
        <v>#N/A</v>
      </c>
      <c r="T362" s="108" t="e">
        <f>IF(L362&gt;1,VLOOKUP(D362,'PMS100 (2)'!B:AC,28,FALSE),"")</f>
        <v>#N/A</v>
      </c>
      <c r="U362" s="108" t="e">
        <f>IF(M362&gt;1,VLOOKUP(D362,'PMS100 (2)'!B:AE,30,FALSE),"")</f>
        <v>#N/A</v>
      </c>
    </row>
    <row r="363" spans="6:21" x14ac:dyDescent="0.25">
      <c r="F363" s="103" t="e">
        <f>VLOOKUP(D363,'PMS100 (2)'!B:S,18,0)</f>
        <v>#N/A</v>
      </c>
      <c r="G363" s="103" t="e">
        <f>VLOOKUP(D363,'PMS100 (2)'!B:U,20,0)</f>
        <v>#N/A</v>
      </c>
      <c r="H363" s="103" t="e">
        <f>VLOOKUP(D363,'PMS100 (2)'!B:W,22,0)</f>
        <v>#N/A</v>
      </c>
      <c r="I363" s="103" t="e">
        <f>VLOOKUP(D363,'PMS100 (2)'!B:Y,24,0)</f>
        <v>#N/A</v>
      </c>
      <c r="J363" s="103" t="e">
        <f>VLOOKUP(D363,'PMS100 (2)'!B:Z,25,0)</f>
        <v>#N/A</v>
      </c>
      <c r="K363" s="103" t="e">
        <f>VLOOKUP(D363,'PMS100 (2)'!B:AB,27,0)</f>
        <v>#N/A</v>
      </c>
      <c r="L363" s="103" t="e">
        <f>VLOOKUP(D363,'PMS100 (2)'!B:AD,29,0)</f>
        <v>#N/A</v>
      </c>
      <c r="M363" s="103" t="e">
        <f>VLOOKUP(D363,'PMS100 (2)'!B:AF,31,0)</f>
        <v>#N/A</v>
      </c>
      <c r="N363" s="108" t="e">
        <f>IF(F363&gt;1,VLOOKUP(D363,'PMS100 (2)'!B:R,17,FALSE),"")</f>
        <v>#N/A</v>
      </c>
      <c r="O363" s="108" t="e">
        <f>IF(G363&gt;1,VLOOKUP(D363,'PMS100 (2)'!B:T,19,FALSE),"")</f>
        <v>#N/A</v>
      </c>
      <c r="P363" s="108" t="e">
        <f>IF(H363&gt;1,VLOOKUP(D363,'PMS100 (2)'!B:V,21,FALSE),"")</f>
        <v>#N/A</v>
      </c>
      <c r="Q363" s="108" t="e">
        <f>IF(I363&gt;1,VLOOKUP(D363,'PMS100 (2)'!B:X,23,FALSE),"")</f>
        <v>#N/A</v>
      </c>
      <c r="R363" s="108" t="e">
        <f>IF(J363&gt;1,VLOOKUP(D363,'PMS100 (2)'!B:Z,25,FALSE),"/")</f>
        <v>#N/A</v>
      </c>
      <c r="S363" s="108" t="e">
        <f>IF(K363&gt;1,VLOOKUP(D363,'PMS100 (2)'!B:AA,26,FALSE),"")</f>
        <v>#N/A</v>
      </c>
      <c r="T363" s="108" t="e">
        <f>IF(L363&gt;1,VLOOKUP(D363,'PMS100 (2)'!B:AC,28,FALSE),"")</f>
        <v>#N/A</v>
      </c>
      <c r="U363" s="108" t="e">
        <f>IF(M363&gt;1,VLOOKUP(D363,'PMS100 (2)'!B:AE,30,FALSE),"")</f>
        <v>#N/A</v>
      </c>
    </row>
    <row r="364" spans="6:21" x14ac:dyDescent="0.25">
      <c r="F364" s="103" t="e">
        <f>VLOOKUP(D364,'PMS100 (2)'!B:S,18,0)</f>
        <v>#N/A</v>
      </c>
      <c r="G364" s="103" t="e">
        <f>VLOOKUP(D364,'PMS100 (2)'!B:U,20,0)</f>
        <v>#N/A</v>
      </c>
      <c r="H364" s="103" t="e">
        <f>VLOOKUP(D364,'PMS100 (2)'!B:W,22,0)</f>
        <v>#N/A</v>
      </c>
      <c r="I364" s="103" t="e">
        <f>VLOOKUP(D364,'PMS100 (2)'!B:Y,24,0)</f>
        <v>#N/A</v>
      </c>
      <c r="J364" s="103" t="e">
        <f>VLOOKUP(D364,'PMS100 (2)'!B:Z,25,0)</f>
        <v>#N/A</v>
      </c>
      <c r="K364" s="103" t="e">
        <f>VLOOKUP(D364,'PMS100 (2)'!B:AB,27,0)</f>
        <v>#N/A</v>
      </c>
      <c r="L364" s="103" t="e">
        <f>VLOOKUP(D364,'PMS100 (2)'!B:AD,29,0)</f>
        <v>#N/A</v>
      </c>
      <c r="M364" s="103" t="e">
        <f>VLOOKUP(D364,'PMS100 (2)'!B:AF,31,0)</f>
        <v>#N/A</v>
      </c>
      <c r="N364" s="108" t="e">
        <f>IF(F364&gt;1,VLOOKUP(D364,'PMS100 (2)'!B:R,17,FALSE),"")</f>
        <v>#N/A</v>
      </c>
      <c r="O364" s="108" t="e">
        <f>IF(G364&gt;1,VLOOKUP(D364,'PMS100 (2)'!B:T,19,FALSE),"")</f>
        <v>#N/A</v>
      </c>
      <c r="P364" s="108" t="e">
        <f>IF(H364&gt;1,VLOOKUP(D364,'PMS100 (2)'!B:V,21,FALSE),"")</f>
        <v>#N/A</v>
      </c>
      <c r="Q364" s="108" t="e">
        <f>IF(I364&gt;1,VLOOKUP(D364,'PMS100 (2)'!B:X,23,FALSE),"")</f>
        <v>#N/A</v>
      </c>
      <c r="R364" s="108" t="e">
        <f>IF(J364&gt;1,VLOOKUP(D364,'PMS100 (2)'!B:Z,25,FALSE),"/")</f>
        <v>#N/A</v>
      </c>
      <c r="S364" s="108" t="e">
        <f>IF(K364&gt;1,VLOOKUP(D364,'PMS100 (2)'!B:AA,26,FALSE),"")</f>
        <v>#N/A</v>
      </c>
      <c r="T364" s="108" t="e">
        <f>IF(L364&gt;1,VLOOKUP(D364,'PMS100 (2)'!B:AC,28,FALSE),"")</f>
        <v>#N/A</v>
      </c>
      <c r="U364" s="108" t="e">
        <f>IF(M364&gt;1,VLOOKUP(D364,'PMS100 (2)'!B:AE,30,FALSE),"")</f>
        <v>#N/A</v>
      </c>
    </row>
    <row r="365" spans="6:21" x14ac:dyDescent="0.25">
      <c r="F365" s="103" t="e">
        <f>VLOOKUP(D365,'PMS100 (2)'!B:S,18,0)</f>
        <v>#N/A</v>
      </c>
      <c r="G365" s="103" t="e">
        <f>VLOOKUP(D365,'PMS100 (2)'!B:U,20,0)</f>
        <v>#N/A</v>
      </c>
      <c r="H365" s="103" t="e">
        <f>VLOOKUP(D365,'PMS100 (2)'!B:W,22,0)</f>
        <v>#N/A</v>
      </c>
      <c r="I365" s="103" t="e">
        <f>VLOOKUP(D365,'PMS100 (2)'!B:Y,24,0)</f>
        <v>#N/A</v>
      </c>
      <c r="J365" s="103" t="e">
        <f>VLOOKUP(D365,'PMS100 (2)'!B:Z,25,0)</f>
        <v>#N/A</v>
      </c>
      <c r="K365" s="103" t="e">
        <f>VLOOKUP(D365,'PMS100 (2)'!B:AB,27,0)</f>
        <v>#N/A</v>
      </c>
      <c r="L365" s="103" t="e">
        <f>VLOOKUP(D365,'PMS100 (2)'!B:AD,29,0)</f>
        <v>#N/A</v>
      </c>
      <c r="M365" s="103" t="e">
        <f>VLOOKUP(D365,'PMS100 (2)'!B:AF,31,0)</f>
        <v>#N/A</v>
      </c>
      <c r="N365" s="108" t="e">
        <f>IF(F365&gt;1,VLOOKUP(D365,'PMS100 (2)'!B:R,17,FALSE),"")</f>
        <v>#N/A</v>
      </c>
      <c r="O365" s="108" t="e">
        <f>IF(G365&gt;1,VLOOKUP(D365,'PMS100 (2)'!B:T,19,FALSE),"")</f>
        <v>#N/A</v>
      </c>
      <c r="P365" s="108" t="e">
        <f>IF(H365&gt;1,VLOOKUP(D365,'PMS100 (2)'!B:V,21,FALSE),"")</f>
        <v>#N/A</v>
      </c>
      <c r="Q365" s="108" t="e">
        <f>IF(I365&gt;1,VLOOKUP(D365,'PMS100 (2)'!B:X,23,FALSE),"")</f>
        <v>#N/A</v>
      </c>
      <c r="R365" s="108" t="e">
        <f>IF(J365&gt;1,VLOOKUP(D365,'PMS100 (2)'!B:Z,25,FALSE),"/")</f>
        <v>#N/A</v>
      </c>
      <c r="S365" s="108" t="e">
        <f>IF(K365&gt;1,VLOOKUP(D365,'PMS100 (2)'!B:AA,26,FALSE),"")</f>
        <v>#N/A</v>
      </c>
      <c r="T365" s="108" t="e">
        <f>IF(L365&gt;1,VLOOKUP(D365,'PMS100 (2)'!B:AC,28,FALSE),"")</f>
        <v>#N/A</v>
      </c>
      <c r="U365" s="108" t="e">
        <f>IF(M365&gt;1,VLOOKUP(D365,'PMS100 (2)'!B:AE,30,FALSE),"")</f>
        <v>#N/A</v>
      </c>
    </row>
    <row r="366" spans="6:21" x14ac:dyDescent="0.25">
      <c r="F366" s="103" t="e">
        <f>VLOOKUP(D366,'PMS100 (2)'!B:S,18,0)</f>
        <v>#N/A</v>
      </c>
      <c r="G366" s="103" t="e">
        <f>VLOOKUP(D366,'PMS100 (2)'!B:U,20,0)</f>
        <v>#N/A</v>
      </c>
      <c r="H366" s="103" t="e">
        <f>VLOOKUP(D366,'PMS100 (2)'!B:W,22,0)</f>
        <v>#N/A</v>
      </c>
      <c r="I366" s="103" t="e">
        <f>VLOOKUP(D366,'PMS100 (2)'!B:Y,24,0)</f>
        <v>#N/A</v>
      </c>
      <c r="J366" s="103" t="e">
        <f>VLOOKUP(D366,'PMS100 (2)'!B:Z,25,0)</f>
        <v>#N/A</v>
      </c>
      <c r="K366" s="103" t="e">
        <f>VLOOKUP(D366,'PMS100 (2)'!B:AB,27,0)</f>
        <v>#N/A</v>
      </c>
      <c r="L366" s="103" t="e">
        <f>VLOOKUP(D366,'PMS100 (2)'!B:AD,29,0)</f>
        <v>#N/A</v>
      </c>
      <c r="M366" s="103" t="e">
        <f>VLOOKUP(D366,'PMS100 (2)'!B:AF,31,0)</f>
        <v>#N/A</v>
      </c>
      <c r="N366" s="108" t="e">
        <f>IF(F366&gt;1,VLOOKUP(D366,'PMS100 (2)'!B:R,17,FALSE),"")</f>
        <v>#N/A</v>
      </c>
      <c r="O366" s="108" t="e">
        <f>IF(G366&gt;1,VLOOKUP(D366,'PMS100 (2)'!B:T,19,FALSE),"")</f>
        <v>#N/A</v>
      </c>
      <c r="P366" s="108" t="e">
        <f>IF(H366&gt;1,VLOOKUP(D366,'PMS100 (2)'!B:V,21,FALSE),"")</f>
        <v>#N/A</v>
      </c>
      <c r="Q366" s="108" t="e">
        <f>IF(I366&gt;1,VLOOKUP(D366,'PMS100 (2)'!B:X,23,FALSE),"")</f>
        <v>#N/A</v>
      </c>
      <c r="R366" s="108" t="e">
        <f>IF(J366&gt;1,VLOOKUP(D366,'PMS100 (2)'!B:Z,25,FALSE),"/")</f>
        <v>#N/A</v>
      </c>
      <c r="S366" s="108" t="e">
        <f>IF(K366&gt;1,VLOOKUP(D366,'PMS100 (2)'!B:AA,26,FALSE),"")</f>
        <v>#N/A</v>
      </c>
      <c r="T366" s="108" t="e">
        <f>IF(L366&gt;1,VLOOKUP(D366,'PMS100 (2)'!B:AC,28,FALSE),"")</f>
        <v>#N/A</v>
      </c>
      <c r="U366" s="108" t="e">
        <f>IF(M366&gt;1,VLOOKUP(D366,'PMS100 (2)'!B:AE,30,FALSE),"")</f>
        <v>#N/A</v>
      </c>
    </row>
    <row r="367" spans="6:21" x14ac:dyDescent="0.25">
      <c r="F367" s="103" t="e">
        <f>VLOOKUP(D367,'PMS100 (2)'!B:S,18,0)</f>
        <v>#N/A</v>
      </c>
      <c r="G367" s="103" t="e">
        <f>VLOOKUP(D367,'PMS100 (2)'!B:U,20,0)</f>
        <v>#N/A</v>
      </c>
      <c r="H367" s="103" t="e">
        <f>VLOOKUP(D367,'PMS100 (2)'!B:W,22,0)</f>
        <v>#N/A</v>
      </c>
      <c r="I367" s="103" t="e">
        <f>VLOOKUP(D367,'PMS100 (2)'!B:Y,24,0)</f>
        <v>#N/A</v>
      </c>
      <c r="J367" s="103" t="e">
        <f>VLOOKUP(D367,'PMS100 (2)'!B:Z,25,0)</f>
        <v>#N/A</v>
      </c>
      <c r="K367" s="103" t="e">
        <f>VLOOKUP(D367,'PMS100 (2)'!B:AB,27,0)</f>
        <v>#N/A</v>
      </c>
      <c r="L367" s="103" t="e">
        <f>VLOOKUP(D367,'PMS100 (2)'!B:AD,29,0)</f>
        <v>#N/A</v>
      </c>
      <c r="M367" s="103" t="e">
        <f>VLOOKUP(D367,'PMS100 (2)'!B:AF,31,0)</f>
        <v>#N/A</v>
      </c>
      <c r="N367" s="108" t="e">
        <f>IF(F367&gt;1,VLOOKUP(D367,'PMS100 (2)'!B:R,17,FALSE),"")</f>
        <v>#N/A</v>
      </c>
      <c r="O367" s="108" t="e">
        <f>IF(G367&gt;1,VLOOKUP(D367,'PMS100 (2)'!B:T,19,FALSE),"")</f>
        <v>#N/A</v>
      </c>
      <c r="P367" s="108" t="e">
        <f>IF(H367&gt;1,VLOOKUP(D367,'PMS100 (2)'!B:V,21,FALSE),"")</f>
        <v>#N/A</v>
      </c>
      <c r="Q367" s="108" t="e">
        <f>IF(I367&gt;1,VLOOKUP(D367,'PMS100 (2)'!B:X,23,FALSE),"")</f>
        <v>#N/A</v>
      </c>
      <c r="R367" s="108" t="e">
        <f>IF(J367&gt;1,VLOOKUP(D367,'PMS100 (2)'!B:Z,25,FALSE),"/")</f>
        <v>#N/A</v>
      </c>
      <c r="S367" s="108" t="e">
        <f>IF(K367&gt;1,VLOOKUP(D367,'PMS100 (2)'!B:AA,26,FALSE),"")</f>
        <v>#N/A</v>
      </c>
      <c r="T367" s="108" t="e">
        <f>IF(L367&gt;1,VLOOKUP(D367,'PMS100 (2)'!B:AC,28,FALSE),"")</f>
        <v>#N/A</v>
      </c>
      <c r="U367" s="108" t="e">
        <f>IF(M367&gt;1,VLOOKUP(D367,'PMS100 (2)'!B:AE,30,FALSE),"")</f>
        <v>#N/A</v>
      </c>
    </row>
    <row r="368" spans="6:21" x14ac:dyDescent="0.25">
      <c r="F368" s="103" t="e">
        <f>VLOOKUP(D368,'PMS100 (2)'!B:S,18,0)</f>
        <v>#N/A</v>
      </c>
      <c r="G368" s="103" t="e">
        <f>VLOOKUP(D368,'PMS100 (2)'!B:U,20,0)</f>
        <v>#N/A</v>
      </c>
      <c r="H368" s="103" t="e">
        <f>VLOOKUP(D368,'PMS100 (2)'!B:W,22,0)</f>
        <v>#N/A</v>
      </c>
      <c r="I368" s="103" t="e">
        <f>VLOOKUP(D368,'PMS100 (2)'!B:Y,24,0)</f>
        <v>#N/A</v>
      </c>
      <c r="J368" s="103" t="e">
        <f>VLOOKUP(D368,'PMS100 (2)'!B:Z,25,0)</f>
        <v>#N/A</v>
      </c>
      <c r="K368" s="103" t="e">
        <f>VLOOKUP(D368,'PMS100 (2)'!B:AB,27,0)</f>
        <v>#N/A</v>
      </c>
      <c r="L368" s="103" t="e">
        <f>VLOOKUP(D368,'PMS100 (2)'!B:AD,29,0)</f>
        <v>#N/A</v>
      </c>
      <c r="M368" s="103" t="e">
        <f>VLOOKUP(D368,'PMS100 (2)'!B:AF,31,0)</f>
        <v>#N/A</v>
      </c>
      <c r="N368" s="108" t="e">
        <f>IF(F368&gt;1,VLOOKUP(D368,'PMS100 (2)'!B:R,17,FALSE),"")</f>
        <v>#N/A</v>
      </c>
      <c r="O368" s="108" t="e">
        <f>IF(G368&gt;1,VLOOKUP(D368,'PMS100 (2)'!B:T,19,FALSE),"")</f>
        <v>#N/A</v>
      </c>
      <c r="P368" s="108" t="e">
        <f>IF(H368&gt;1,VLOOKUP(D368,'PMS100 (2)'!B:V,21,FALSE),"")</f>
        <v>#N/A</v>
      </c>
      <c r="Q368" s="108" t="e">
        <f>IF(I368&gt;1,VLOOKUP(D368,'PMS100 (2)'!B:X,23,FALSE),"")</f>
        <v>#N/A</v>
      </c>
      <c r="R368" s="108" t="e">
        <f>IF(J368&gt;1,VLOOKUP(D368,'PMS100 (2)'!B:Z,25,FALSE),"/")</f>
        <v>#N/A</v>
      </c>
      <c r="S368" s="108" t="e">
        <f>IF(K368&gt;1,VLOOKUP(D368,'PMS100 (2)'!B:AA,26,FALSE),"")</f>
        <v>#N/A</v>
      </c>
      <c r="T368" s="108" t="e">
        <f>IF(L368&gt;1,VLOOKUP(D368,'PMS100 (2)'!B:AC,28,FALSE),"")</f>
        <v>#N/A</v>
      </c>
      <c r="U368" s="108" t="e">
        <f>IF(M368&gt;1,VLOOKUP(D368,'PMS100 (2)'!B:AE,30,FALSE),"")</f>
        <v>#N/A</v>
      </c>
    </row>
    <row r="369" spans="6:21" x14ac:dyDescent="0.25">
      <c r="F369" s="103" t="e">
        <f>VLOOKUP(D369,'PMS100 (2)'!B:S,18,0)</f>
        <v>#N/A</v>
      </c>
      <c r="G369" s="103" t="e">
        <f>VLOOKUP(D369,'PMS100 (2)'!B:U,20,0)</f>
        <v>#N/A</v>
      </c>
      <c r="H369" s="103" t="e">
        <f>VLOOKUP(D369,'PMS100 (2)'!B:W,22,0)</f>
        <v>#N/A</v>
      </c>
      <c r="I369" s="103" t="e">
        <f>VLOOKUP(D369,'PMS100 (2)'!B:Y,24,0)</f>
        <v>#N/A</v>
      </c>
      <c r="J369" s="103" t="e">
        <f>VLOOKUP(D369,'PMS100 (2)'!B:Z,25,0)</f>
        <v>#N/A</v>
      </c>
      <c r="K369" s="103" t="e">
        <f>VLOOKUP(D369,'PMS100 (2)'!B:AB,27,0)</f>
        <v>#N/A</v>
      </c>
      <c r="L369" s="103" t="e">
        <f>VLOOKUP(D369,'PMS100 (2)'!B:AD,29,0)</f>
        <v>#N/A</v>
      </c>
      <c r="M369" s="103" t="e">
        <f>VLOOKUP(D369,'PMS100 (2)'!B:AF,31,0)</f>
        <v>#N/A</v>
      </c>
      <c r="N369" s="108" t="e">
        <f>IF(F369&gt;1,VLOOKUP(D369,'PMS100 (2)'!B:R,17,FALSE),"")</f>
        <v>#N/A</v>
      </c>
      <c r="O369" s="108" t="e">
        <f>IF(G369&gt;1,VLOOKUP(D369,'PMS100 (2)'!B:T,19,FALSE),"")</f>
        <v>#N/A</v>
      </c>
      <c r="P369" s="108" t="e">
        <f>IF(H369&gt;1,VLOOKUP(D369,'PMS100 (2)'!B:V,21,FALSE),"")</f>
        <v>#N/A</v>
      </c>
      <c r="Q369" s="108" t="e">
        <f>IF(I369&gt;1,VLOOKUP(D369,'PMS100 (2)'!B:X,23,FALSE),"")</f>
        <v>#N/A</v>
      </c>
      <c r="R369" s="108" t="e">
        <f>IF(J369&gt;1,VLOOKUP(D369,'PMS100 (2)'!B:Z,25,FALSE),"/")</f>
        <v>#N/A</v>
      </c>
      <c r="S369" s="108" t="e">
        <f>IF(K369&gt;1,VLOOKUP(D369,'PMS100 (2)'!B:AA,26,FALSE),"")</f>
        <v>#N/A</v>
      </c>
      <c r="T369" s="108" t="e">
        <f>IF(L369&gt;1,VLOOKUP(D369,'PMS100 (2)'!B:AC,28,FALSE),"")</f>
        <v>#N/A</v>
      </c>
      <c r="U369" s="108" t="e">
        <f>IF(M369&gt;1,VLOOKUP(D369,'PMS100 (2)'!B:AE,30,FALSE),"")</f>
        <v>#N/A</v>
      </c>
    </row>
    <row r="370" spans="6:21" x14ac:dyDescent="0.25">
      <c r="F370" s="103" t="e">
        <f>VLOOKUP(D370,'PMS100 (2)'!B:S,18,0)</f>
        <v>#N/A</v>
      </c>
      <c r="G370" s="103" t="e">
        <f>VLOOKUP(D370,'PMS100 (2)'!B:U,20,0)</f>
        <v>#N/A</v>
      </c>
      <c r="H370" s="103" t="e">
        <f>VLOOKUP(D370,'PMS100 (2)'!B:W,22,0)</f>
        <v>#N/A</v>
      </c>
      <c r="I370" s="103" t="e">
        <f>VLOOKUP(D370,'PMS100 (2)'!B:Y,24,0)</f>
        <v>#N/A</v>
      </c>
      <c r="J370" s="103" t="e">
        <f>VLOOKUP(D370,'PMS100 (2)'!B:Z,25,0)</f>
        <v>#N/A</v>
      </c>
      <c r="K370" s="103" t="e">
        <f>VLOOKUP(D370,'PMS100 (2)'!B:AB,27,0)</f>
        <v>#N/A</v>
      </c>
      <c r="L370" s="103" t="e">
        <f>VLOOKUP(D370,'PMS100 (2)'!B:AD,29,0)</f>
        <v>#N/A</v>
      </c>
      <c r="M370" s="103" t="e">
        <f>VLOOKUP(D370,'PMS100 (2)'!B:AF,31,0)</f>
        <v>#N/A</v>
      </c>
      <c r="N370" s="108" t="e">
        <f>IF(F370&gt;1,VLOOKUP(D370,'PMS100 (2)'!B:R,17,FALSE),"")</f>
        <v>#N/A</v>
      </c>
      <c r="O370" s="108" t="e">
        <f>IF(G370&gt;1,VLOOKUP(D370,'PMS100 (2)'!B:T,19,FALSE),"")</f>
        <v>#N/A</v>
      </c>
      <c r="P370" s="108" t="e">
        <f>IF(H370&gt;1,VLOOKUP(D370,'PMS100 (2)'!B:V,21,FALSE),"")</f>
        <v>#N/A</v>
      </c>
      <c r="Q370" s="108" t="e">
        <f>IF(I370&gt;1,VLOOKUP(D370,'PMS100 (2)'!B:X,23,FALSE),"")</f>
        <v>#N/A</v>
      </c>
      <c r="R370" s="108" t="e">
        <f>IF(J370&gt;1,VLOOKUP(D370,'PMS100 (2)'!B:Z,25,FALSE),"/")</f>
        <v>#N/A</v>
      </c>
      <c r="S370" s="108" t="e">
        <f>IF(K370&gt;1,VLOOKUP(D370,'PMS100 (2)'!B:AA,26,FALSE),"")</f>
        <v>#N/A</v>
      </c>
      <c r="T370" s="108" t="e">
        <f>IF(L370&gt;1,VLOOKUP(D370,'PMS100 (2)'!B:AC,28,FALSE),"")</f>
        <v>#N/A</v>
      </c>
      <c r="U370" s="108" t="e">
        <f>IF(M370&gt;1,VLOOKUP(D370,'PMS100 (2)'!B:AE,30,FALSE),"")</f>
        <v>#N/A</v>
      </c>
    </row>
    <row r="371" spans="6:21" x14ac:dyDescent="0.25">
      <c r="F371" s="103" t="e">
        <f>VLOOKUP(D371,'PMS100 (2)'!B:S,18,0)</f>
        <v>#N/A</v>
      </c>
      <c r="G371" s="103" t="e">
        <f>VLOOKUP(D371,'PMS100 (2)'!B:U,20,0)</f>
        <v>#N/A</v>
      </c>
      <c r="H371" s="103" t="e">
        <f>VLOOKUP(D371,'PMS100 (2)'!B:W,22,0)</f>
        <v>#N/A</v>
      </c>
      <c r="I371" s="103" t="e">
        <f>VLOOKUP(D371,'PMS100 (2)'!B:Y,24,0)</f>
        <v>#N/A</v>
      </c>
      <c r="J371" s="103" t="e">
        <f>VLOOKUP(D371,'PMS100 (2)'!B:Z,25,0)</f>
        <v>#N/A</v>
      </c>
      <c r="K371" s="103" t="e">
        <f>VLOOKUP(D371,'PMS100 (2)'!B:AB,27,0)</f>
        <v>#N/A</v>
      </c>
      <c r="L371" s="103" t="e">
        <f>VLOOKUP(D371,'PMS100 (2)'!B:AD,29,0)</f>
        <v>#N/A</v>
      </c>
      <c r="M371" s="103" t="e">
        <f>VLOOKUP(D371,'PMS100 (2)'!B:AF,31,0)</f>
        <v>#N/A</v>
      </c>
      <c r="N371" s="108" t="e">
        <f>IF(F371&gt;1,VLOOKUP(D371,'PMS100 (2)'!B:R,17,FALSE),"")</f>
        <v>#N/A</v>
      </c>
      <c r="O371" s="108" t="e">
        <f>IF(G371&gt;1,VLOOKUP(D371,'PMS100 (2)'!B:T,19,FALSE),"")</f>
        <v>#N/A</v>
      </c>
      <c r="P371" s="108" t="e">
        <f>IF(H371&gt;1,VLOOKUP(D371,'PMS100 (2)'!B:V,21,FALSE),"")</f>
        <v>#N/A</v>
      </c>
      <c r="Q371" s="108" t="e">
        <f>IF(I371&gt;1,VLOOKUP(D371,'PMS100 (2)'!B:X,23,FALSE),"")</f>
        <v>#N/A</v>
      </c>
      <c r="R371" s="108" t="e">
        <f>IF(J371&gt;1,VLOOKUP(D371,'PMS100 (2)'!B:Z,25,FALSE),"/")</f>
        <v>#N/A</v>
      </c>
      <c r="S371" s="108" t="e">
        <f>IF(K371&gt;1,VLOOKUP(D371,'PMS100 (2)'!B:AA,26,FALSE),"")</f>
        <v>#N/A</v>
      </c>
      <c r="T371" s="108" t="e">
        <f>IF(L371&gt;1,VLOOKUP(D371,'PMS100 (2)'!B:AC,28,FALSE),"")</f>
        <v>#N/A</v>
      </c>
      <c r="U371" s="108" t="e">
        <f>IF(M371&gt;1,VLOOKUP(D371,'PMS100 (2)'!B:AE,30,FALSE),"")</f>
        <v>#N/A</v>
      </c>
    </row>
    <row r="372" spans="6:21" x14ac:dyDescent="0.25">
      <c r="F372" s="103" t="e">
        <f>VLOOKUP(D372,'PMS100 (2)'!B:S,18,0)</f>
        <v>#N/A</v>
      </c>
      <c r="G372" s="103" t="e">
        <f>VLOOKUP(D372,'PMS100 (2)'!B:U,20,0)</f>
        <v>#N/A</v>
      </c>
      <c r="H372" s="103" t="e">
        <f>VLOOKUP(D372,'PMS100 (2)'!B:W,22,0)</f>
        <v>#N/A</v>
      </c>
      <c r="I372" s="103" t="e">
        <f>VLOOKUP(D372,'PMS100 (2)'!B:Y,24,0)</f>
        <v>#N/A</v>
      </c>
      <c r="J372" s="103" t="e">
        <f>VLOOKUP(D372,'PMS100 (2)'!B:Z,25,0)</f>
        <v>#N/A</v>
      </c>
      <c r="K372" s="103" t="e">
        <f>VLOOKUP(D372,'PMS100 (2)'!B:AB,27,0)</f>
        <v>#N/A</v>
      </c>
      <c r="L372" s="103" t="e">
        <f>VLOOKUP(D372,'PMS100 (2)'!B:AD,29,0)</f>
        <v>#N/A</v>
      </c>
      <c r="M372" s="103" t="e">
        <f>VLOOKUP(D372,'PMS100 (2)'!B:AF,31,0)</f>
        <v>#N/A</v>
      </c>
      <c r="N372" s="108" t="e">
        <f>IF(F372&gt;1,VLOOKUP(D372,'PMS100 (2)'!B:R,17,FALSE),"")</f>
        <v>#N/A</v>
      </c>
      <c r="O372" s="108" t="e">
        <f>IF(G372&gt;1,VLOOKUP(D372,'PMS100 (2)'!B:T,19,FALSE),"")</f>
        <v>#N/A</v>
      </c>
      <c r="P372" s="108" t="e">
        <f>IF(H372&gt;1,VLOOKUP(D372,'PMS100 (2)'!B:V,21,FALSE),"")</f>
        <v>#N/A</v>
      </c>
      <c r="Q372" s="108" t="e">
        <f>IF(I372&gt;1,VLOOKUP(D372,'PMS100 (2)'!B:X,23,FALSE),"")</f>
        <v>#N/A</v>
      </c>
      <c r="R372" s="108" t="e">
        <f>IF(J372&gt;1,VLOOKUP(D372,'PMS100 (2)'!B:Z,25,FALSE),"/")</f>
        <v>#N/A</v>
      </c>
      <c r="S372" s="108" t="e">
        <f>IF(K372&gt;1,VLOOKUP(D372,'PMS100 (2)'!B:AA,26,FALSE),"")</f>
        <v>#N/A</v>
      </c>
      <c r="T372" s="108" t="e">
        <f>IF(L372&gt;1,VLOOKUP(D372,'PMS100 (2)'!B:AC,28,FALSE),"")</f>
        <v>#N/A</v>
      </c>
      <c r="U372" s="108" t="e">
        <f>IF(M372&gt;1,VLOOKUP(D372,'PMS100 (2)'!B:AE,30,FALSE),"")</f>
        <v>#N/A</v>
      </c>
    </row>
    <row r="373" spans="6:21" x14ac:dyDescent="0.25">
      <c r="F373" s="103" t="e">
        <f>VLOOKUP(D373,'PMS100 (2)'!B:S,18,0)</f>
        <v>#N/A</v>
      </c>
      <c r="G373" s="103" t="e">
        <f>VLOOKUP(D373,'PMS100 (2)'!B:U,20,0)</f>
        <v>#N/A</v>
      </c>
      <c r="H373" s="103" t="e">
        <f>VLOOKUP(D373,'PMS100 (2)'!B:W,22,0)</f>
        <v>#N/A</v>
      </c>
      <c r="I373" s="103" t="e">
        <f>VLOOKUP(D373,'PMS100 (2)'!B:Y,24,0)</f>
        <v>#N/A</v>
      </c>
      <c r="J373" s="103" t="e">
        <f>VLOOKUP(D373,'PMS100 (2)'!B:Z,25,0)</f>
        <v>#N/A</v>
      </c>
      <c r="K373" s="103" t="e">
        <f>VLOOKUP(D373,'PMS100 (2)'!B:AB,27,0)</f>
        <v>#N/A</v>
      </c>
      <c r="L373" s="103" t="e">
        <f>VLOOKUP(D373,'PMS100 (2)'!B:AD,29,0)</f>
        <v>#N/A</v>
      </c>
      <c r="M373" s="103" t="e">
        <f>VLOOKUP(D373,'PMS100 (2)'!B:AF,31,0)</f>
        <v>#N/A</v>
      </c>
      <c r="N373" s="108" t="e">
        <f>IF(F373&gt;1,VLOOKUP(D373,'PMS100 (2)'!B:R,17,FALSE),"")</f>
        <v>#N/A</v>
      </c>
      <c r="O373" s="108" t="e">
        <f>IF(G373&gt;1,VLOOKUP(D373,'PMS100 (2)'!B:T,19,FALSE),"")</f>
        <v>#N/A</v>
      </c>
      <c r="P373" s="108" t="e">
        <f>IF(H373&gt;1,VLOOKUP(D373,'PMS100 (2)'!B:V,21,FALSE),"")</f>
        <v>#N/A</v>
      </c>
      <c r="Q373" s="108" t="e">
        <f>IF(I373&gt;1,VLOOKUP(D373,'PMS100 (2)'!B:X,23,FALSE),"")</f>
        <v>#N/A</v>
      </c>
      <c r="R373" s="108" t="e">
        <f>IF(J373&gt;1,VLOOKUP(D373,'PMS100 (2)'!B:Z,25,FALSE),"/")</f>
        <v>#N/A</v>
      </c>
      <c r="S373" s="108" t="e">
        <f>IF(K373&gt;1,VLOOKUP(D373,'PMS100 (2)'!B:AA,26,FALSE),"")</f>
        <v>#N/A</v>
      </c>
      <c r="T373" s="108" t="e">
        <f>IF(L373&gt;1,VLOOKUP(D373,'PMS100 (2)'!B:AC,28,FALSE),"")</f>
        <v>#N/A</v>
      </c>
      <c r="U373" s="108" t="e">
        <f>IF(M373&gt;1,VLOOKUP(D373,'PMS100 (2)'!B:AE,30,FALSE),"")</f>
        <v>#N/A</v>
      </c>
    </row>
    <row r="374" spans="6:21" x14ac:dyDescent="0.25">
      <c r="F374" s="103" t="e">
        <f>VLOOKUP(D374,'PMS100 (2)'!B:S,18,0)</f>
        <v>#N/A</v>
      </c>
      <c r="G374" s="103" t="e">
        <f>VLOOKUP(D374,'PMS100 (2)'!B:U,20,0)</f>
        <v>#N/A</v>
      </c>
      <c r="H374" s="103" t="e">
        <f>VLOOKUP(D374,'PMS100 (2)'!B:W,22,0)</f>
        <v>#N/A</v>
      </c>
      <c r="I374" s="103" t="e">
        <f>VLOOKUP(D374,'PMS100 (2)'!B:Y,24,0)</f>
        <v>#N/A</v>
      </c>
      <c r="J374" s="103" t="e">
        <f>VLOOKUP(D374,'PMS100 (2)'!B:Z,25,0)</f>
        <v>#N/A</v>
      </c>
      <c r="K374" s="103" t="e">
        <f>VLOOKUP(D374,'PMS100 (2)'!B:AB,27,0)</f>
        <v>#N/A</v>
      </c>
      <c r="L374" s="103" t="e">
        <f>VLOOKUP(D374,'PMS100 (2)'!B:AD,29,0)</f>
        <v>#N/A</v>
      </c>
      <c r="M374" s="103" t="e">
        <f>VLOOKUP(D374,'PMS100 (2)'!B:AF,31,0)</f>
        <v>#N/A</v>
      </c>
      <c r="N374" s="108" t="e">
        <f>IF(F374&gt;1,VLOOKUP(D374,'PMS100 (2)'!B:R,17,FALSE),"")</f>
        <v>#N/A</v>
      </c>
      <c r="O374" s="108" t="e">
        <f>IF(G374&gt;1,VLOOKUP(D374,'PMS100 (2)'!B:T,19,FALSE),"")</f>
        <v>#N/A</v>
      </c>
      <c r="P374" s="108" t="e">
        <f>IF(H374&gt;1,VLOOKUP(D374,'PMS100 (2)'!B:V,21,FALSE),"")</f>
        <v>#N/A</v>
      </c>
      <c r="Q374" s="108" t="e">
        <f>IF(I374&gt;1,VLOOKUP(D374,'PMS100 (2)'!B:X,23,FALSE),"")</f>
        <v>#N/A</v>
      </c>
      <c r="R374" s="108" t="e">
        <f>IF(J374&gt;1,VLOOKUP(D374,'PMS100 (2)'!B:Z,25,FALSE),"/")</f>
        <v>#N/A</v>
      </c>
      <c r="S374" s="108" t="e">
        <f>IF(K374&gt;1,VLOOKUP(D374,'PMS100 (2)'!B:AA,26,FALSE),"")</f>
        <v>#N/A</v>
      </c>
      <c r="T374" s="108" t="e">
        <f>IF(L374&gt;1,VLOOKUP(D374,'PMS100 (2)'!B:AC,28,FALSE),"")</f>
        <v>#N/A</v>
      </c>
      <c r="U374" s="108" t="e">
        <f>IF(M374&gt;1,VLOOKUP(D374,'PMS100 (2)'!B:AE,30,FALSE),"")</f>
        <v>#N/A</v>
      </c>
    </row>
    <row r="375" spans="6:21" x14ac:dyDescent="0.25">
      <c r="F375" s="103" t="e">
        <f>VLOOKUP(D375,'PMS100 (2)'!B:S,18,0)</f>
        <v>#N/A</v>
      </c>
      <c r="G375" s="103" t="e">
        <f>VLOOKUP(D375,'PMS100 (2)'!B:U,20,0)</f>
        <v>#N/A</v>
      </c>
      <c r="H375" s="103" t="e">
        <f>VLOOKUP(D375,'PMS100 (2)'!B:W,22,0)</f>
        <v>#N/A</v>
      </c>
      <c r="I375" s="103" t="e">
        <f>VLOOKUP(D375,'PMS100 (2)'!B:Y,24,0)</f>
        <v>#N/A</v>
      </c>
      <c r="J375" s="103" t="e">
        <f>VLOOKUP(D375,'PMS100 (2)'!B:Z,25,0)</f>
        <v>#N/A</v>
      </c>
      <c r="K375" s="103" t="e">
        <f>VLOOKUP(D375,'PMS100 (2)'!B:AB,27,0)</f>
        <v>#N/A</v>
      </c>
      <c r="L375" s="103" t="e">
        <f>VLOOKUP(D375,'PMS100 (2)'!B:AD,29,0)</f>
        <v>#N/A</v>
      </c>
      <c r="M375" s="103" t="e">
        <f>VLOOKUP(D375,'PMS100 (2)'!B:AF,31,0)</f>
        <v>#N/A</v>
      </c>
      <c r="N375" s="108" t="e">
        <f>IF(F375&gt;1,VLOOKUP(D375,'PMS100 (2)'!B:R,17,FALSE),"")</f>
        <v>#N/A</v>
      </c>
      <c r="O375" s="108" t="e">
        <f>IF(G375&gt;1,VLOOKUP(D375,'PMS100 (2)'!B:T,19,FALSE),"")</f>
        <v>#N/A</v>
      </c>
      <c r="P375" s="108" t="e">
        <f>IF(H375&gt;1,VLOOKUP(D375,'PMS100 (2)'!B:V,21,FALSE),"")</f>
        <v>#N/A</v>
      </c>
      <c r="Q375" s="108" t="e">
        <f>IF(I375&gt;1,VLOOKUP(D375,'PMS100 (2)'!B:X,23,FALSE),"")</f>
        <v>#N/A</v>
      </c>
      <c r="R375" s="108" t="e">
        <f>IF(J375&gt;1,VLOOKUP(D375,'PMS100 (2)'!B:Z,25,FALSE),"/")</f>
        <v>#N/A</v>
      </c>
      <c r="S375" s="108" t="e">
        <f>IF(K375&gt;1,VLOOKUP(D375,'PMS100 (2)'!B:AA,26,FALSE),"")</f>
        <v>#N/A</v>
      </c>
      <c r="T375" s="108" t="e">
        <f>IF(L375&gt;1,VLOOKUP(D375,'PMS100 (2)'!B:AC,28,FALSE),"")</f>
        <v>#N/A</v>
      </c>
      <c r="U375" s="108" t="e">
        <f>IF(M375&gt;1,VLOOKUP(D375,'PMS100 (2)'!B:AE,30,FALSE),"")</f>
        <v>#N/A</v>
      </c>
    </row>
    <row r="376" spans="6:21" x14ac:dyDescent="0.25">
      <c r="F376" s="103" t="e">
        <f>VLOOKUP(D376,'PMS100 (2)'!B:S,18,0)</f>
        <v>#N/A</v>
      </c>
      <c r="G376" s="103" t="e">
        <f>VLOOKUP(D376,'PMS100 (2)'!B:U,20,0)</f>
        <v>#N/A</v>
      </c>
      <c r="H376" s="103" t="e">
        <f>VLOOKUP(D376,'PMS100 (2)'!B:W,22,0)</f>
        <v>#N/A</v>
      </c>
      <c r="I376" s="103" t="e">
        <f>VLOOKUP(D376,'PMS100 (2)'!B:Y,24,0)</f>
        <v>#N/A</v>
      </c>
      <c r="J376" s="103" t="e">
        <f>VLOOKUP(D376,'PMS100 (2)'!B:Z,25,0)</f>
        <v>#N/A</v>
      </c>
      <c r="K376" s="103" t="e">
        <f>VLOOKUP(D376,'PMS100 (2)'!B:AB,27,0)</f>
        <v>#N/A</v>
      </c>
      <c r="L376" s="103" t="e">
        <f>VLOOKUP(D376,'PMS100 (2)'!B:AD,29,0)</f>
        <v>#N/A</v>
      </c>
      <c r="M376" s="103" t="e">
        <f>VLOOKUP(D376,'PMS100 (2)'!B:AF,31,0)</f>
        <v>#N/A</v>
      </c>
      <c r="N376" s="108" t="e">
        <f>IF(F376&gt;1,VLOOKUP(D376,'PMS100 (2)'!B:R,17,FALSE),"")</f>
        <v>#N/A</v>
      </c>
      <c r="O376" s="108" t="e">
        <f>IF(G376&gt;1,VLOOKUP(D376,'PMS100 (2)'!B:T,19,FALSE),"")</f>
        <v>#N/A</v>
      </c>
      <c r="P376" s="108" t="e">
        <f>IF(H376&gt;1,VLOOKUP(D376,'PMS100 (2)'!B:V,21,FALSE),"")</f>
        <v>#N/A</v>
      </c>
      <c r="Q376" s="108" t="e">
        <f>IF(I376&gt;1,VLOOKUP(D376,'PMS100 (2)'!B:X,23,FALSE),"")</f>
        <v>#N/A</v>
      </c>
      <c r="R376" s="108" t="e">
        <f>IF(J376&gt;1,VLOOKUP(D376,'PMS100 (2)'!B:Z,25,FALSE),"/")</f>
        <v>#N/A</v>
      </c>
      <c r="S376" s="108" t="e">
        <f>IF(K376&gt;1,VLOOKUP(D376,'PMS100 (2)'!B:AA,26,FALSE),"")</f>
        <v>#N/A</v>
      </c>
      <c r="T376" s="108" t="e">
        <f>IF(L376&gt;1,VLOOKUP(D376,'PMS100 (2)'!B:AC,28,FALSE),"")</f>
        <v>#N/A</v>
      </c>
      <c r="U376" s="108" t="e">
        <f>IF(M376&gt;1,VLOOKUP(D376,'PMS100 (2)'!B:AE,30,FALSE),"")</f>
        <v>#N/A</v>
      </c>
    </row>
    <row r="377" spans="6:21" x14ac:dyDescent="0.25">
      <c r="F377" s="103" t="e">
        <f>VLOOKUP(D377,'PMS100 (2)'!B:S,18,0)</f>
        <v>#N/A</v>
      </c>
      <c r="G377" s="103" t="e">
        <f>VLOOKUP(D377,'PMS100 (2)'!B:U,20,0)</f>
        <v>#N/A</v>
      </c>
      <c r="H377" s="103" t="e">
        <f>VLOOKUP(D377,'PMS100 (2)'!B:W,22,0)</f>
        <v>#N/A</v>
      </c>
      <c r="I377" s="103" t="e">
        <f>VLOOKUP(D377,'PMS100 (2)'!B:Y,24,0)</f>
        <v>#N/A</v>
      </c>
      <c r="J377" s="103" t="e">
        <f>VLOOKUP(D377,'PMS100 (2)'!B:Z,25,0)</f>
        <v>#N/A</v>
      </c>
      <c r="K377" s="103" t="e">
        <f>VLOOKUP(D377,'PMS100 (2)'!B:AB,27,0)</f>
        <v>#N/A</v>
      </c>
      <c r="L377" s="103" t="e">
        <f>VLOOKUP(D377,'PMS100 (2)'!B:AD,29,0)</f>
        <v>#N/A</v>
      </c>
      <c r="M377" s="103" t="e">
        <f>VLOOKUP(D377,'PMS100 (2)'!B:AF,31,0)</f>
        <v>#N/A</v>
      </c>
      <c r="N377" s="108" t="e">
        <f>IF(F377&gt;1,VLOOKUP(D377,'PMS100 (2)'!B:R,17,FALSE),"")</f>
        <v>#N/A</v>
      </c>
      <c r="O377" s="108" t="e">
        <f>IF(G377&gt;1,VLOOKUP(D377,'PMS100 (2)'!B:T,19,FALSE),"")</f>
        <v>#N/A</v>
      </c>
      <c r="P377" s="108" t="e">
        <f>IF(H377&gt;1,VLOOKUP(D377,'PMS100 (2)'!B:V,21,FALSE),"")</f>
        <v>#N/A</v>
      </c>
      <c r="Q377" s="108" t="e">
        <f>IF(I377&gt;1,VLOOKUP(D377,'PMS100 (2)'!B:X,23,FALSE),"")</f>
        <v>#N/A</v>
      </c>
      <c r="R377" s="108" t="e">
        <f>IF(J377&gt;1,VLOOKUP(D377,'PMS100 (2)'!B:Z,25,FALSE),"/")</f>
        <v>#N/A</v>
      </c>
      <c r="S377" s="108" t="e">
        <f>IF(K377&gt;1,VLOOKUP(D377,'PMS100 (2)'!B:AA,26,FALSE),"")</f>
        <v>#N/A</v>
      </c>
      <c r="T377" s="108" t="e">
        <f>IF(L377&gt;1,VLOOKUP(D377,'PMS100 (2)'!B:AC,28,FALSE),"")</f>
        <v>#N/A</v>
      </c>
      <c r="U377" s="108" t="e">
        <f>IF(M377&gt;1,VLOOKUP(D377,'PMS100 (2)'!B:AE,30,FALSE),"")</f>
        <v>#N/A</v>
      </c>
    </row>
    <row r="378" spans="6:21" x14ac:dyDescent="0.25">
      <c r="F378" s="103" t="e">
        <f>VLOOKUP(D378,'PMS100 (2)'!B:S,18,0)</f>
        <v>#N/A</v>
      </c>
      <c r="G378" s="103" t="e">
        <f>VLOOKUP(D378,'PMS100 (2)'!B:U,20,0)</f>
        <v>#N/A</v>
      </c>
      <c r="H378" s="103" t="e">
        <f>VLOOKUP(D378,'PMS100 (2)'!B:W,22,0)</f>
        <v>#N/A</v>
      </c>
      <c r="I378" s="103" t="e">
        <f>VLOOKUP(D378,'PMS100 (2)'!B:Y,24,0)</f>
        <v>#N/A</v>
      </c>
      <c r="J378" s="103" t="e">
        <f>VLOOKUP(D378,'PMS100 (2)'!B:Z,25,0)</f>
        <v>#N/A</v>
      </c>
      <c r="K378" s="103" t="e">
        <f>VLOOKUP(D378,'PMS100 (2)'!B:AB,27,0)</f>
        <v>#N/A</v>
      </c>
      <c r="L378" s="103" t="e">
        <f>VLOOKUP(D378,'PMS100 (2)'!B:AD,29,0)</f>
        <v>#N/A</v>
      </c>
      <c r="M378" s="103" t="e">
        <f>VLOOKUP(D378,'PMS100 (2)'!B:AF,31,0)</f>
        <v>#N/A</v>
      </c>
      <c r="N378" s="108" t="e">
        <f>IF(F378&gt;1,VLOOKUP(D378,'PMS100 (2)'!B:R,17,FALSE),"")</f>
        <v>#N/A</v>
      </c>
      <c r="O378" s="108" t="e">
        <f>IF(G378&gt;1,VLOOKUP(D378,'PMS100 (2)'!B:T,19,FALSE),"")</f>
        <v>#N/A</v>
      </c>
      <c r="P378" s="108" t="e">
        <f>IF(H378&gt;1,VLOOKUP(D378,'PMS100 (2)'!B:V,21,FALSE),"")</f>
        <v>#N/A</v>
      </c>
      <c r="Q378" s="108" t="e">
        <f>IF(I378&gt;1,VLOOKUP(D378,'PMS100 (2)'!B:X,23,FALSE),"")</f>
        <v>#N/A</v>
      </c>
      <c r="R378" s="108" t="e">
        <f>IF(J378&gt;1,VLOOKUP(D378,'PMS100 (2)'!B:Z,25,FALSE),"/")</f>
        <v>#N/A</v>
      </c>
      <c r="S378" s="108" t="e">
        <f>IF(K378&gt;1,VLOOKUP(D378,'PMS100 (2)'!B:AA,26,FALSE),"")</f>
        <v>#N/A</v>
      </c>
      <c r="T378" s="108" t="e">
        <f>IF(L378&gt;1,VLOOKUP(D378,'PMS100 (2)'!B:AC,28,FALSE),"")</f>
        <v>#N/A</v>
      </c>
      <c r="U378" s="108" t="e">
        <f>IF(M378&gt;1,VLOOKUP(D378,'PMS100 (2)'!B:AE,30,FALSE),"")</f>
        <v>#N/A</v>
      </c>
    </row>
    <row r="379" spans="6:21" x14ac:dyDescent="0.25">
      <c r="F379" s="103" t="e">
        <f>VLOOKUP(D379,'PMS100 (2)'!B:S,18,0)</f>
        <v>#N/A</v>
      </c>
      <c r="G379" s="103" t="e">
        <f>VLOOKUP(D379,'PMS100 (2)'!B:U,20,0)</f>
        <v>#N/A</v>
      </c>
      <c r="H379" s="103" t="e">
        <f>VLOOKUP(D379,'PMS100 (2)'!B:W,22,0)</f>
        <v>#N/A</v>
      </c>
      <c r="I379" s="103" t="e">
        <f>VLOOKUP(D379,'PMS100 (2)'!B:Y,24,0)</f>
        <v>#N/A</v>
      </c>
      <c r="J379" s="103" t="e">
        <f>VLOOKUP(D379,'PMS100 (2)'!B:Z,25,0)</f>
        <v>#N/A</v>
      </c>
      <c r="K379" s="103" t="e">
        <f>VLOOKUP(D379,'PMS100 (2)'!B:AB,27,0)</f>
        <v>#N/A</v>
      </c>
      <c r="L379" s="103" t="e">
        <f>VLOOKUP(D379,'PMS100 (2)'!B:AD,29,0)</f>
        <v>#N/A</v>
      </c>
      <c r="M379" s="103" t="e">
        <f>VLOOKUP(D379,'PMS100 (2)'!B:AF,31,0)</f>
        <v>#N/A</v>
      </c>
      <c r="N379" s="108" t="e">
        <f>IF(F379&gt;1,VLOOKUP(D379,'PMS100 (2)'!B:R,17,FALSE),"")</f>
        <v>#N/A</v>
      </c>
      <c r="O379" s="108" t="e">
        <f>IF(G379&gt;1,VLOOKUP(D379,'PMS100 (2)'!B:T,19,FALSE),"")</f>
        <v>#N/A</v>
      </c>
      <c r="P379" s="108" t="e">
        <f>IF(H379&gt;1,VLOOKUP(D379,'PMS100 (2)'!B:V,21,FALSE),"")</f>
        <v>#N/A</v>
      </c>
      <c r="Q379" s="108" t="e">
        <f>IF(I379&gt;1,VLOOKUP(D379,'PMS100 (2)'!B:X,23,FALSE),"")</f>
        <v>#N/A</v>
      </c>
      <c r="R379" s="108" t="e">
        <f>IF(J379&gt;1,VLOOKUP(D379,'PMS100 (2)'!B:Z,25,FALSE),"/")</f>
        <v>#N/A</v>
      </c>
      <c r="S379" s="108" t="e">
        <f>IF(K379&gt;1,VLOOKUP(D379,'PMS100 (2)'!B:AA,26,FALSE),"")</f>
        <v>#N/A</v>
      </c>
      <c r="T379" s="108" t="e">
        <f>IF(L379&gt;1,VLOOKUP(D379,'PMS100 (2)'!B:AC,28,FALSE),"")</f>
        <v>#N/A</v>
      </c>
      <c r="U379" s="108" t="e">
        <f>IF(M379&gt;1,VLOOKUP(D379,'PMS100 (2)'!B:AE,30,FALSE),"")</f>
        <v>#N/A</v>
      </c>
    </row>
    <row r="380" spans="6:21" x14ac:dyDescent="0.25">
      <c r="F380" s="103" t="e">
        <f>VLOOKUP(D380,'PMS100 (2)'!B:S,18,0)</f>
        <v>#N/A</v>
      </c>
      <c r="G380" s="103" t="e">
        <f>VLOOKUP(D380,'PMS100 (2)'!B:U,20,0)</f>
        <v>#N/A</v>
      </c>
      <c r="H380" s="103" t="e">
        <f>VLOOKUP(D380,'PMS100 (2)'!B:W,22,0)</f>
        <v>#N/A</v>
      </c>
      <c r="I380" s="103" t="e">
        <f>VLOOKUP(D380,'PMS100 (2)'!B:Y,24,0)</f>
        <v>#N/A</v>
      </c>
      <c r="J380" s="103" t="e">
        <f>VLOOKUP(D380,'PMS100 (2)'!B:Z,25,0)</f>
        <v>#N/A</v>
      </c>
      <c r="K380" s="103" t="e">
        <f>VLOOKUP(D380,'PMS100 (2)'!B:AB,27,0)</f>
        <v>#N/A</v>
      </c>
      <c r="L380" s="103" t="e">
        <f>VLOOKUP(D380,'PMS100 (2)'!B:AD,29,0)</f>
        <v>#N/A</v>
      </c>
      <c r="M380" s="103" t="e">
        <f>VLOOKUP(D380,'PMS100 (2)'!B:AF,31,0)</f>
        <v>#N/A</v>
      </c>
      <c r="N380" s="108" t="e">
        <f>IF(F380&gt;1,VLOOKUP(D380,'PMS100 (2)'!B:R,17,FALSE),"")</f>
        <v>#N/A</v>
      </c>
      <c r="O380" s="108" t="e">
        <f>IF(G380&gt;1,VLOOKUP(D380,'PMS100 (2)'!B:T,19,FALSE),"")</f>
        <v>#N/A</v>
      </c>
      <c r="P380" s="108" t="e">
        <f>IF(H380&gt;1,VLOOKUP(D380,'PMS100 (2)'!B:V,21,FALSE),"")</f>
        <v>#N/A</v>
      </c>
      <c r="Q380" s="108" t="e">
        <f>IF(I380&gt;1,VLOOKUP(D380,'PMS100 (2)'!B:X,23,FALSE),"")</f>
        <v>#N/A</v>
      </c>
      <c r="R380" s="108" t="e">
        <f>IF(J380&gt;1,VLOOKUP(D380,'PMS100 (2)'!B:Z,25,FALSE),"/")</f>
        <v>#N/A</v>
      </c>
      <c r="S380" s="108" t="e">
        <f>IF(K380&gt;1,VLOOKUP(D380,'PMS100 (2)'!B:AA,26,FALSE),"")</f>
        <v>#N/A</v>
      </c>
      <c r="T380" s="108" t="e">
        <f>IF(L380&gt;1,VLOOKUP(D380,'PMS100 (2)'!B:AC,28,FALSE),"")</f>
        <v>#N/A</v>
      </c>
      <c r="U380" s="108" t="e">
        <f>IF(M380&gt;1,VLOOKUP(D380,'PMS100 (2)'!B:AE,30,FALSE),"")</f>
        <v>#N/A</v>
      </c>
    </row>
    <row r="381" spans="6:21" x14ac:dyDescent="0.25">
      <c r="F381" s="103" t="e">
        <f>VLOOKUP(D381,'PMS100 (2)'!B:S,18,0)</f>
        <v>#N/A</v>
      </c>
      <c r="G381" s="103" t="e">
        <f>VLOOKUP(D381,'PMS100 (2)'!B:U,20,0)</f>
        <v>#N/A</v>
      </c>
      <c r="H381" s="103" t="e">
        <f>VLOOKUP(D381,'PMS100 (2)'!B:W,22,0)</f>
        <v>#N/A</v>
      </c>
      <c r="I381" s="103" t="e">
        <f>VLOOKUP(D381,'PMS100 (2)'!B:Y,24,0)</f>
        <v>#N/A</v>
      </c>
      <c r="J381" s="103" t="e">
        <f>VLOOKUP(D381,'PMS100 (2)'!B:Z,25,0)</f>
        <v>#N/A</v>
      </c>
      <c r="K381" s="103" t="e">
        <f>VLOOKUP(D381,'PMS100 (2)'!B:AB,27,0)</f>
        <v>#N/A</v>
      </c>
      <c r="L381" s="103" t="e">
        <f>VLOOKUP(D381,'PMS100 (2)'!B:AD,29,0)</f>
        <v>#N/A</v>
      </c>
      <c r="M381" s="103" t="e">
        <f>VLOOKUP(D381,'PMS100 (2)'!B:AF,31,0)</f>
        <v>#N/A</v>
      </c>
      <c r="N381" s="108" t="e">
        <f>IF(F381&gt;1,VLOOKUP(D381,'PMS100 (2)'!B:R,17,FALSE),"")</f>
        <v>#N/A</v>
      </c>
      <c r="O381" s="108" t="e">
        <f>IF(G381&gt;1,VLOOKUP(D381,'PMS100 (2)'!B:T,19,FALSE),"")</f>
        <v>#N/A</v>
      </c>
      <c r="P381" s="108" t="e">
        <f>IF(H381&gt;1,VLOOKUP(D381,'PMS100 (2)'!B:V,21,FALSE),"")</f>
        <v>#N/A</v>
      </c>
      <c r="Q381" s="108" t="e">
        <f>IF(I381&gt;1,VLOOKUP(D381,'PMS100 (2)'!B:X,23,FALSE),"")</f>
        <v>#N/A</v>
      </c>
      <c r="R381" s="108" t="e">
        <f>IF(J381&gt;1,VLOOKUP(D381,'PMS100 (2)'!B:Z,25,FALSE),"/")</f>
        <v>#N/A</v>
      </c>
      <c r="S381" s="108" t="e">
        <f>IF(K381&gt;1,VLOOKUP(D381,'PMS100 (2)'!B:AA,26,FALSE),"")</f>
        <v>#N/A</v>
      </c>
      <c r="T381" s="108" t="e">
        <f>IF(L381&gt;1,VLOOKUP(D381,'PMS100 (2)'!B:AC,28,FALSE),"")</f>
        <v>#N/A</v>
      </c>
      <c r="U381" s="108" t="e">
        <f>IF(M381&gt;1,VLOOKUP(D381,'PMS100 (2)'!B:AE,30,FALSE),"")</f>
        <v>#N/A</v>
      </c>
    </row>
    <row r="382" spans="6:21" x14ac:dyDescent="0.25">
      <c r="F382" s="103" t="e">
        <f>VLOOKUP(D382,'PMS100 (2)'!B:S,18,0)</f>
        <v>#N/A</v>
      </c>
      <c r="G382" s="103" t="e">
        <f>VLOOKUP(D382,'PMS100 (2)'!B:U,20,0)</f>
        <v>#N/A</v>
      </c>
      <c r="H382" s="103" t="e">
        <f>VLOOKUP(D382,'PMS100 (2)'!B:W,22,0)</f>
        <v>#N/A</v>
      </c>
      <c r="I382" s="103" t="e">
        <f>VLOOKUP(D382,'PMS100 (2)'!B:Y,24,0)</f>
        <v>#N/A</v>
      </c>
      <c r="J382" s="103" t="e">
        <f>VLOOKUP(D382,'PMS100 (2)'!B:Z,25,0)</f>
        <v>#N/A</v>
      </c>
      <c r="K382" s="103" t="e">
        <f>VLOOKUP(D382,'PMS100 (2)'!B:AB,27,0)</f>
        <v>#N/A</v>
      </c>
      <c r="L382" s="103" t="e">
        <f>VLOOKUP(D382,'PMS100 (2)'!B:AD,29,0)</f>
        <v>#N/A</v>
      </c>
      <c r="M382" s="103" t="e">
        <f>VLOOKUP(D382,'PMS100 (2)'!B:AF,31,0)</f>
        <v>#N/A</v>
      </c>
      <c r="N382" s="108" t="e">
        <f>IF(F382&gt;1,VLOOKUP(D382,'PMS100 (2)'!B:R,17,FALSE),"")</f>
        <v>#N/A</v>
      </c>
      <c r="O382" s="108" t="e">
        <f>IF(G382&gt;1,VLOOKUP(D382,'PMS100 (2)'!B:T,19,FALSE),"")</f>
        <v>#N/A</v>
      </c>
      <c r="P382" s="108" t="e">
        <f>IF(H382&gt;1,VLOOKUP(D382,'PMS100 (2)'!B:V,21,FALSE),"")</f>
        <v>#N/A</v>
      </c>
      <c r="Q382" s="108" t="e">
        <f>IF(I382&gt;1,VLOOKUP(D382,'PMS100 (2)'!B:X,23,FALSE),"")</f>
        <v>#N/A</v>
      </c>
      <c r="R382" s="108" t="e">
        <f>IF(J382&gt;1,VLOOKUP(D382,'PMS100 (2)'!B:Z,25,FALSE),"/")</f>
        <v>#N/A</v>
      </c>
      <c r="S382" s="108" t="e">
        <f>IF(K382&gt;1,VLOOKUP(D382,'PMS100 (2)'!B:AA,26,FALSE),"")</f>
        <v>#N/A</v>
      </c>
      <c r="T382" s="108" t="e">
        <f>IF(L382&gt;1,VLOOKUP(D382,'PMS100 (2)'!B:AC,28,FALSE),"")</f>
        <v>#N/A</v>
      </c>
      <c r="U382" s="108" t="e">
        <f>IF(M382&gt;1,VLOOKUP(D382,'PMS100 (2)'!B:AE,30,FALSE),"")</f>
        <v>#N/A</v>
      </c>
    </row>
    <row r="383" spans="6:21" x14ac:dyDescent="0.25">
      <c r="F383" s="103" t="e">
        <f>VLOOKUP(D383,'PMS100 (2)'!B:S,18,0)</f>
        <v>#N/A</v>
      </c>
      <c r="G383" s="103" t="e">
        <f>VLOOKUP(D383,'PMS100 (2)'!B:U,20,0)</f>
        <v>#N/A</v>
      </c>
      <c r="H383" s="103" t="e">
        <f>VLOOKUP(D383,'PMS100 (2)'!B:W,22,0)</f>
        <v>#N/A</v>
      </c>
      <c r="I383" s="103" t="e">
        <f>VLOOKUP(D383,'PMS100 (2)'!B:Y,24,0)</f>
        <v>#N/A</v>
      </c>
      <c r="J383" s="103" t="e">
        <f>VLOOKUP(D383,'PMS100 (2)'!B:Z,25,0)</f>
        <v>#N/A</v>
      </c>
      <c r="K383" s="103" t="e">
        <f>VLOOKUP(D383,'PMS100 (2)'!B:AB,27,0)</f>
        <v>#N/A</v>
      </c>
      <c r="L383" s="103" t="e">
        <f>VLOOKUP(D383,'PMS100 (2)'!B:AD,29,0)</f>
        <v>#N/A</v>
      </c>
      <c r="M383" s="103" t="e">
        <f>VLOOKUP(D383,'PMS100 (2)'!B:AF,31,0)</f>
        <v>#N/A</v>
      </c>
      <c r="N383" s="108" t="e">
        <f>IF(F383&gt;1,VLOOKUP(D383,'PMS100 (2)'!B:R,17,FALSE),"")</f>
        <v>#N/A</v>
      </c>
      <c r="O383" s="108" t="e">
        <f>IF(G383&gt;1,VLOOKUP(D383,'PMS100 (2)'!B:T,19,FALSE),"")</f>
        <v>#N/A</v>
      </c>
      <c r="P383" s="108" t="e">
        <f>IF(H383&gt;1,VLOOKUP(D383,'PMS100 (2)'!B:V,21,FALSE),"")</f>
        <v>#N/A</v>
      </c>
      <c r="Q383" s="108" t="e">
        <f>IF(I383&gt;1,VLOOKUP(D383,'PMS100 (2)'!B:X,23,FALSE),"")</f>
        <v>#N/A</v>
      </c>
      <c r="R383" s="108" t="e">
        <f>IF(J383&gt;1,VLOOKUP(D383,'PMS100 (2)'!B:Z,25,FALSE),"/")</f>
        <v>#N/A</v>
      </c>
      <c r="S383" s="108" t="e">
        <f>IF(K383&gt;1,VLOOKUP(D383,'PMS100 (2)'!B:AA,26,FALSE),"")</f>
        <v>#N/A</v>
      </c>
      <c r="T383" s="108" t="e">
        <f>IF(L383&gt;1,VLOOKUP(D383,'PMS100 (2)'!B:AC,28,FALSE),"")</f>
        <v>#N/A</v>
      </c>
      <c r="U383" s="108" t="e">
        <f>IF(M383&gt;1,VLOOKUP(D383,'PMS100 (2)'!B:AE,30,FALSE),"")</f>
        <v>#N/A</v>
      </c>
    </row>
    <row r="384" spans="6:21" x14ac:dyDescent="0.25">
      <c r="F384" s="103" t="e">
        <f>VLOOKUP(D384,'PMS100 (2)'!B:S,18,0)</f>
        <v>#N/A</v>
      </c>
      <c r="G384" s="103" t="e">
        <f>VLOOKUP(D384,'PMS100 (2)'!B:U,20,0)</f>
        <v>#N/A</v>
      </c>
      <c r="H384" s="103" t="e">
        <f>VLOOKUP(D384,'PMS100 (2)'!B:W,22,0)</f>
        <v>#N/A</v>
      </c>
      <c r="I384" s="103" t="e">
        <f>VLOOKUP(D384,'PMS100 (2)'!B:Y,24,0)</f>
        <v>#N/A</v>
      </c>
      <c r="J384" s="103" t="e">
        <f>VLOOKUP(D384,'PMS100 (2)'!B:Z,25,0)</f>
        <v>#N/A</v>
      </c>
      <c r="K384" s="103" t="e">
        <f>VLOOKUP(D384,'PMS100 (2)'!B:AB,27,0)</f>
        <v>#N/A</v>
      </c>
      <c r="L384" s="103" t="e">
        <f>VLOOKUP(D384,'PMS100 (2)'!B:AD,29,0)</f>
        <v>#N/A</v>
      </c>
      <c r="M384" s="103" t="e">
        <f>VLOOKUP(D384,'PMS100 (2)'!B:AF,31,0)</f>
        <v>#N/A</v>
      </c>
      <c r="N384" s="108" t="e">
        <f>IF(F384&gt;1,VLOOKUP(D384,'PMS100 (2)'!B:R,17,FALSE),"")</f>
        <v>#N/A</v>
      </c>
      <c r="O384" s="108" t="e">
        <f>IF(G384&gt;1,VLOOKUP(D384,'PMS100 (2)'!B:T,19,FALSE),"")</f>
        <v>#N/A</v>
      </c>
      <c r="P384" s="108" t="e">
        <f>IF(H384&gt;1,VLOOKUP(D384,'PMS100 (2)'!B:V,21,FALSE),"")</f>
        <v>#N/A</v>
      </c>
      <c r="Q384" s="108" t="e">
        <f>IF(I384&gt;1,VLOOKUP(D384,'PMS100 (2)'!B:X,23,FALSE),"")</f>
        <v>#N/A</v>
      </c>
      <c r="R384" s="108" t="e">
        <f>IF(J384&gt;1,VLOOKUP(D384,'PMS100 (2)'!B:Z,25,FALSE),"/")</f>
        <v>#N/A</v>
      </c>
      <c r="S384" s="108" t="e">
        <f>IF(K384&gt;1,VLOOKUP(D384,'PMS100 (2)'!B:AA,26,FALSE),"")</f>
        <v>#N/A</v>
      </c>
      <c r="T384" s="108" t="e">
        <f>IF(L384&gt;1,VLOOKUP(D384,'PMS100 (2)'!B:AC,28,FALSE),"")</f>
        <v>#N/A</v>
      </c>
      <c r="U384" s="108" t="e">
        <f>IF(M384&gt;1,VLOOKUP(D384,'PMS100 (2)'!B:AE,30,FALSE),"")</f>
        <v>#N/A</v>
      </c>
    </row>
    <row r="385" spans="6:21" x14ac:dyDescent="0.25">
      <c r="F385" s="103" t="e">
        <f>VLOOKUP(D385,'PMS100 (2)'!B:S,18,0)</f>
        <v>#N/A</v>
      </c>
      <c r="G385" s="103" t="e">
        <f>VLOOKUP(D385,'PMS100 (2)'!B:U,20,0)</f>
        <v>#N/A</v>
      </c>
      <c r="H385" s="103" t="e">
        <f>VLOOKUP(D385,'PMS100 (2)'!B:W,22,0)</f>
        <v>#N/A</v>
      </c>
      <c r="I385" s="103" t="e">
        <f>VLOOKUP(D385,'PMS100 (2)'!B:Y,24,0)</f>
        <v>#N/A</v>
      </c>
      <c r="J385" s="103" t="e">
        <f>VLOOKUP(D385,'PMS100 (2)'!B:Z,25,0)</f>
        <v>#N/A</v>
      </c>
      <c r="K385" s="103" t="e">
        <f>VLOOKUP(D385,'PMS100 (2)'!B:AB,27,0)</f>
        <v>#N/A</v>
      </c>
      <c r="L385" s="103" t="e">
        <f>VLOOKUP(D385,'PMS100 (2)'!B:AD,29,0)</f>
        <v>#N/A</v>
      </c>
      <c r="M385" s="103" t="e">
        <f>VLOOKUP(D385,'PMS100 (2)'!B:AF,31,0)</f>
        <v>#N/A</v>
      </c>
      <c r="N385" s="108" t="e">
        <f>IF(F385&gt;1,VLOOKUP(D385,'PMS100 (2)'!B:R,17,FALSE),"")</f>
        <v>#N/A</v>
      </c>
      <c r="O385" s="108" t="e">
        <f>IF(G385&gt;1,VLOOKUP(D385,'PMS100 (2)'!B:T,19,FALSE),"")</f>
        <v>#N/A</v>
      </c>
      <c r="P385" s="108" t="e">
        <f>IF(H385&gt;1,VLOOKUP(D385,'PMS100 (2)'!B:V,21,FALSE),"")</f>
        <v>#N/A</v>
      </c>
      <c r="Q385" s="108" t="e">
        <f>IF(I385&gt;1,VLOOKUP(D385,'PMS100 (2)'!B:X,23,FALSE),"")</f>
        <v>#N/A</v>
      </c>
      <c r="R385" s="108" t="e">
        <f>IF(J385&gt;1,VLOOKUP(D385,'PMS100 (2)'!B:Z,25,FALSE),"/")</f>
        <v>#N/A</v>
      </c>
      <c r="S385" s="108" t="e">
        <f>IF(K385&gt;1,VLOOKUP(D385,'PMS100 (2)'!B:AA,26,FALSE),"")</f>
        <v>#N/A</v>
      </c>
      <c r="T385" s="108" t="e">
        <f>IF(L385&gt;1,VLOOKUP(D385,'PMS100 (2)'!B:AC,28,FALSE),"")</f>
        <v>#N/A</v>
      </c>
      <c r="U385" s="108" t="e">
        <f>IF(M385&gt;1,VLOOKUP(D385,'PMS100 (2)'!B:AE,30,FALSE),"")</f>
        <v>#N/A</v>
      </c>
    </row>
    <row r="386" spans="6:21" x14ac:dyDescent="0.25">
      <c r="F386" s="103" t="e">
        <f>VLOOKUP(D386,'PMS100 (2)'!B:S,18,0)</f>
        <v>#N/A</v>
      </c>
      <c r="G386" s="103" t="e">
        <f>VLOOKUP(D386,'PMS100 (2)'!B:U,20,0)</f>
        <v>#N/A</v>
      </c>
      <c r="H386" s="103" t="e">
        <f>VLOOKUP(D386,'PMS100 (2)'!B:W,22,0)</f>
        <v>#N/A</v>
      </c>
      <c r="I386" s="103" t="e">
        <f>VLOOKUP(D386,'PMS100 (2)'!B:Y,24,0)</f>
        <v>#N/A</v>
      </c>
      <c r="J386" s="103" t="e">
        <f>VLOOKUP(D386,'PMS100 (2)'!B:Z,25,0)</f>
        <v>#N/A</v>
      </c>
      <c r="K386" s="103" t="e">
        <f>VLOOKUP(D386,'PMS100 (2)'!B:AB,27,0)</f>
        <v>#N/A</v>
      </c>
      <c r="L386" s="103" t="e">
        <f>VLOOKUP(D386,'PMS100 (2)'!B:AD,29,0)</f>
        <v>#N/A</v>
      </c>
      <c r="M386" s="103" t="e">
        <f>VLOOKUP(D386,'PMS100 (2)'!B:AF,31,0)</f>
        <v>#N/A</v>
      </c>
      <c r="N386" s="108" t="e">
        <f>IF(F386&gt;1,VLOOKUP(D386,'PMS100 (2)'!B:R,17,FALSE),"")</f>
        <v>#N/A</v>
      </c>
      <c r="O386" s="108" t="e">
        <f>IF(G386&gt;1,VLOOKUP(D386,'PMS100 (2)'!B:T,19,FALSE),"")</f>
        <v>#N/A</v>
      </c>
      <c r="P386" s="108" t="e">
        <f>IF(H386&gt;1,VLOOKUP(D386,'PMS100 (2)'!B:V,21,FALSE),"")</f>
        <v>#N/A</v>
      </c>
      <c r="Q386" s="108" t="e">
        <f>IF(I386&gt;1,VLOOKUP(D386,'PMS100 (2)'!B:X,23,FALSE),"")</f>
        <v>#N/A</v>
      </c>
      <c r="R386" s="108" t="e">
        <f>IF(J386&gt;1,VLOOKUP(D386,'PMS100 (2)'!B:Z,25,FALSE),"/")</f>
        <v>#N/A</v>
      </c>
      <c r="S386" s="108" t="e">
        <f>IF(K386&gt;1,VLOOKUP(D386,'PMS100 (2)'!B:AA,26,FALSE),"")</f>
        <v>#N/A</v>
      </c>
      <c r="T386" s="108" t="e">
        <f>IF(L386&gt;1,VLOOKUP(D386,'PMS100 (2)'!B:AC,28,FALSE),"")</f>
        <v>#N/A</v>
      </c>
      <c r="U386" s="108" t="e">
        <f>IF(M386&gt;1,VLOOKUP(D386,'PMS100 (2)'!B:AE,30,FALSE),"")</f>
        <v>#N/A</v>
      </c>
    </row>
    <row r="387" spans="6:21" x14ac:dyDescent="0.25">
      <c r="F387" s="103" t="e">
        <f>VLOOKUP(D387,'PMS100 (2)'!B:S,18,0)</f>
        <v>#N/A</v>
      </c>
      <c r="G387" s="103" t="e">
        <f>VLOOKUP(D387,'PMS100 (2)'!B:U,20,0)</f>
        <v>#N/A</v>
      </c>
      <c r="H387" s="103" t="e">
        <f>VLOOKUP(D387,'PMS100 (2)'!B:W,22,0)</f>
        <v>#N/A</v>
      </c>
      <c r="I387" s="103" t="e">
        <f>VLOOKUP(D387,'PMS100 (2)'!B:Y,24,0)</f>
        <v>#N/A</v>
      </c>
      <c r="J387" s="103" t="e">
        <f>VLOOKUP(D387,'PMS100 (2)'!B:Z,25,0)</f>
        <v>#N/A</v>
      </c>
      <c r="K387" s="103" t="e">
        <f>VLOOKUP(D387,'PMS100 (2)'!B:AB,27,0)</f>
        <v>#N/A</v>
      </c>
      <c r="L387" s="103" t="e">
        <f>VLOOKUP(D387,'PMS100 (2)'!B:AD,29,0)</f>
        <v>#N/A</v>
      </c>
      <c r="M387" s="103" t="e">
        <f>VLOOKUP(D387,'PMS100 (2)'!B:AF,31,0)</f>
        <v>#N/A</v>
      </c>
      <c r="N387" s="108" t="e">
        <f>IF(F387&gt;1,VLOOKUP(D387,'PMS100 (2)'!B:R,17,FALSE),"")</f>
        <v>#N/A</v>
      </c>
      <c r="O387" s="108" t="e">
        <f>IF(G387&gt;1,VLOOKUP(D387,'PMS100 (2)'!B:T,19,FALSE),"")</f>
        <v>#N/A</v>
      </c>
      <c r="P387" s="108" t="e">
        <f>IF(H387&gt;1,VLOOKUP(D387,'PMS100 (2)'!B:V,21,FALSE),"")</f>
        <v>#N/A</v>
      </c>
      <c r="Q387" s="108" t="e">
        <f>IF(I387&gt;1,VLOOKUP(D387,'PMS100 (2)'!B:X,23,FALSE),"")</f>
        <v>#N/A</v>
      </c>
      <c r="R387" s="108" t="e">
        <f>IF(J387&gt;1,VLOOKUP(D387,'PMS100 (2)'!B:Z,25,FALSE),"/")</f>
        <v>#N/A</v>
      </c>
      <c r="S387" s="108" t="e">
        <f>IF(K387&gt;1,VLOOKUP(D387,'PMS100 (2)'!B:AA,26,FALSE),"")</f>
        <v>#N/A</v>
      </c>
      <c r="T387" s="108" t="e">
        <f>IF(L387&gt;1,VLOOKUP(D387,'PMS100 (2)'!B:AC,28,FALSE),"")</f>
        <v>#N/A</v>
      </c>
      <c r="U387" s="108" t="e">
        <f>IF(M387&gt;1,VLOOKUP(D387,'PMS100 (2)'!B:AE,30,FALSE),"")</f>
        <v>#N/A</v>
      </c>
    </row>
    <row r="388" spans="6:21" x14ac:dyDescent="0.25">
      <c r="F388" s="103" t="e">
        <f>VLOOKUP(D388,'PMS100 (2)'!B:S,18,0)</f>
        <v>#N/A</v>
      </c>
      <c r="G388" s="103" t="e">
        <f>VLOOKUP(D388,'PMS100 (2)'!B:U,20,0)</f>
        <v>#N/A</v>
      </c>
      <c r="H388" s="103" t="e">
        <f>VLOOKUP(D388,'PMS100 (2)'!B:W,22,0)</f>
        <v>#N/A</v>
      </c>
      <c r="I388" s="103" t="e">
        <f>VLOOKUP(D388,'PMS100 (2)'!B:Y,24,0)</f>
        <v>#N/A</v>
      </c>
      <c r="J388" s="103" t="e">
        <f>VLOOKUP(D388,'PMS100 (2)'!B:Z,25,0)</f>
        <v>#N/A</v>
      </c>
      <c r="K388" s="103" t="e">
        <f>VLOOKUP(D388,'PMS100 (2)'!B:AB,27,0)</f>
        <v>#N/A</v>
      </c>
      <c r="L388" s="103" t="e">
        <f>VLOOKUP(D388,'PMS100 (2)'!B:AD,29,0)</f>
        <v>#N/A</v>
      </c>
      <c r="M388" s="103" t="e">
        <f>VLOOKUP(D388,'PMS100 (2)'!B:AF,31,0)</f>
        <v>#N/A</v>
      </c>
      <c r="N388" s="108" t="e">
        <f>IF(F388&gt;1,VLOOKUP(D388,'PMS100 (2)'!B:R,17,FALSE),"")</f>
        <v>#N/A</v>
      </c>
      <c r="O388" s="108" t="e">
        <f>IF(G388&gt;1,VLOOKUP(D388,'PMS100 (2)'!B:T,19,FALSE),"")</f>
        <v>#N/A</v>
      </c>
      <c r="P388" s="108" t="e">
        <f>IF(H388&gt;1,VLOOKUP(D388,'PMS100 (2)'!B:V,21,FALSE),"")</f>
        <v>#N/A</v>
      </c>
      <c r="Q388" s="108" t="e">
        <f>IF(I388&gt;1,VLOOKUP(D388,'PMS100 (2)'!B:X,23,FALSE),"")</f>
        <v>#N/A</v>
      </c>
      <c r="R388" s="108" t="e">
        <f>IF(J388&gt;1,VLOOKUP(D388,'PMS100 (2)'!B:Z,25,FALSE),"/")</f>
        <v>#N/A</v>
      </c>
      <c r="S388" s="108" t="e">
        <f>IF(K388&gt;1,VLOOKUP(D388,'PMS100 (2)'!B:AA,26,FALSE),"")</f>
        <v>#N/A</v>
      </c>
      <c r="T388" s="108" t="e">
        <f>IF(L388&gt;1,VLOOKUP(D388,'PMS100 (2)'!B:AC,28,FALSE),"")</f>
        <v>#N/A</v>
      </c>
      <c r="U388" s="108" t="e">
        <f>IF(M388&gt;1,VLOOKUP(D388,'PMS100 (2)'!B:AE,30,FALSE),"")</f>
        <v>#N/A</v>
      </c>
    </row>
    <row r="389" spans="6:21" x14ac:dyDescent="0.25">
      <c r="F389" s="103" t="e">
        <f>VLOOKUP(D389,'PMS100 (2)'!B:S,18,0)</f>
        <v>#N/A</v>
      </c>
      <c r="G389" s="103" t="e">
        <f>VLOOKUP(D389,'PMS100 (2)'!B:U,20,0)</f>
        <v>#N/A</v>
      </c>
      <c r="H389" s="103" t="e">
        <f>VLOOKUP(D389,'PMS100 (2)'!B:W,22,0)</f>
        <v>#N/A</v>
      </c>
      <c r="I389" s="103" t="e">
        <f>VLOOKUP(D389,'PMS100 (2)'!B:Y,24,0)</f>
        <v>#N/A</v>
      </c>
      <c r="J389" s="103" t="e">
        <f>VLOOKUP(D389,'PMS100 (2)'!B:Z,25,0)</f>
        <v>#N/A</v>
      </c>
      <c r="K389" s="103" t="e">
        <f>VLOOKUP(D389,'PMS100 (2)'!B:AB,27,0)</f>
        <v>#N/A</v>
      </c>
      <c r="L389" s="103" t="e">
        <f>VLOOKUP(D389,'PMS100 (2)'!B:AD,29,0)</f>
        <v>#N/A</v>
      </c>
      <c r="M389" s="103" t="e">
        <f>VLOOKUP(D389,'PMS100 (2)'!B:AF,31,0)</f>
        <v>#N/A</v>
      </c>
      <c r="N389" s="108" t="e">
        <f>IF(F389&gt;1,VLOOKUP(D389,'PMS100 (2)'!B:R,17,FALSE),"")</f>
        <v>#N/A</v>
      </c>
      <c r="O389" s="108" t="e">
        <f>IF(G389&gt;1,VLOOKUP(D389,'PMS100 (2)'!B:T,19,FALSE),"")</f>
        <v>#N/A</v>
      </c>
      <c r="P389" s="108" t="e">
        <f>IF(H389&gt;1,VLOOKUP(D389,'PMS100 (2)'!B:V,21,FALSE),"")</f>
        <v>#N/A</v>
      </c>
      <c r="Q389" s="108" t="e">
        <f>IF(I389&gt;1,VLOOKUP(D389,'PMS100 (2)'!B:X,23,FALSE),"")</f>
        <v>#N/A</v>
      </c>
      <c r="R389" s="108" t="e">
        <f>IF(J389&gt;1,VLOOKUP(D389,'PMS100 (2)'!B:Z,25,FALSE),"/")</f>
        <v>#N/A</v>
      </c>
      <c r="S389" s="108" t="e">
        <f>IF(K389&gt;1,VLOOKUP(D389,'PMS100 (2)'!B:AA,26,FALSE),"")</f>
        <v>#N/A</v>
      </c>
      <c r="T389" s="108" t="e">
        <f>IF(L389&gt;1,VLOOKUP(D389,'PMS100 (2)'!B:AC,28,FALSE),"")</f>
        <v>#N/A</v>
      </c>
      <c r="U389" s="108" t="e">
        <f>IF(M389&gt;1,VLOOKUP(D389,'PMS100 (2)'!B:AE,30,FALSE),"")</f>
        <v>#N/A</v>
      </c>
    </row>
    <row r="390" spans="6:21" x14ac:dyDescent="0.25">
      <c r="F390" s="103" t="e">
        <f>VLOOKUP(D390,'PMS100 (2)'!B:S,18,0)</f>
        <v>#N/A</v>
      </c>
      <c r="G390" s="103" t="e">
        <f>VLOOKUP(D390,'PMS100 (2)'!B:U,20,0)</f>
        <v>#N/A</v>
      </c>
      <c r="H390" s="103" t="e">
        <f>VLOOKUP(D390,'PMS100 (2)'!B:W,22,0)</f>
        <v>#N/A</v>
      </c>
      <c r="I390" s="103" t="e">
        <f>VLOOKUP(D390,'PMS100 (2)'!B:Y,24,0)</f>
        <v>#N/A</v>
      </c>
      <c r="J390" s="103" t="e">
        <f>VLOOKUP(D390,'PMS100 (2)'!B:Z,25,0)</f>
        <v>#N/A</v>
      </c>
      <c r="K390" s="103" t="e">
        <f>VLOOKUP(D390,'PMS100 (2)'!B:AB,27,0)</f>
        <v>#N/A</v>
      </c>
      <c r="L390" s="103" t="e">
        <f>VLOOKUP(D390,'PMS100 (2)'!B:AD,29,0)</f>
        <v>#N/A</v>
      </c>
      <c r="M390" s="103" t="e">
        <f>VLOOKUP(D390,'PMS100 (2)'!B:AF,31,0)</f>
        <v>#N/A</v>
      </c>
      <c r="N390" s="108" t="e">
        <f>IF(F390&gt;1,VLOOKUP(D390,'PMS100 (2)'!B:R,17,FALSE),"")</f>
        <v>#N/A</v>
      </c>
      <c r="O390" s="108" t="e">
        <f>IF(G390&gt;1,VLOOKUP(D390,'PMS100 (2)'!B:T,19,FALSE),"")</f>
        <v>#N/A</v>
      </c>
      <c r="P390" s="108" t="e">
        <f>IF(H390&gt;1,VLOOKUP(D390,'PMS100 (2)'!B:V,21,FALSE),"")</f>
        <v>#N/A</v>
      </c>
      <c r="Q390" s="108" t="e">
        <f>IF(I390&gt;1,VLOOKUP(D390,'PMS100 (2)'!B:X,23,FALSE),"")</f>
        <v>#N/A</v>
      </c>
      <c r="R390" s="108" t="e">
        <f>IF(J390&gt;1,VLOOKUP(D390,'PMS100 (2)'!B:Z,25,FALSE),"/")</f>
        <v>#N/A</v>
      </c>
      <c r="S390" s="108" t="e">
        <f>IF(K390&gt;1,VLOOKUP(D390,'PMS100 (2)'!B:AA,26,FALSE),"")</f>
        <v>#N/A</v>
      </c>
      <c r="T390" s="108" t="e">
        <f>IF(L390&gt;1,VLOOKUP(D390,'PMS100 (2)'!B:AC,28,FALSE),"")</f>
        <v>#N/A</v>
      </c>
      <c r="U390" s="108" t="e">
        <f>IF(M390&gt;1,VLOOKUP(D390,'PMS100 (2)'!B:AE,30,FALSE),"")</f>
        <v>#N/A</v>
      </c>
    </row>
    <row r="391" spans="6:21" x14ac:dyDescent="0.25">
      <c r="F391" s="103" t="e">
        <f>VLOOKUP(D391,'PMS100 (2)'!B:S,18,0)</f>
        <v>#N/A</v>
      </c>
      <c r="G391" s="103" t="e">
        <f>VLOOKUP(D391,'PMS100 (2)'!B:U,20,0)</f>
        <v>#N/A</v>
      </c>
      <c r="H391" s="103" t="e">
        <f>VLOOKUP(D391,'PMS100 (2)'!B:W,22,0)</f>
        <v>#N/A</v>
      </c>
      <c r="I391" s="103" t="e">
        <f>VLOOKUP(D391,'PMS100 (2)'!B:Y,24,0)</f>
        <v>#N/A</v>
      </c>
      <c r="J391" s="103" t="e">
        <f>VLOOKUP(D391,'PMS100 (2)'!B:Z,25,0)</f>
        <v>#N/A</v>
      </c>
      <c r="K391" s="103" t="e">
        <f>VLOOKUP(D391,'PMS100 (2)'!B:AB,27,0)</f>
        <v>#N/A</v>
      </c>
      <c r="L391" s="103" t="e">
        <f>VLOOKUP(D391,'PMS100 (2)'!B:AD,29,0)</f>
        <v>#N/A</v>
      </c>
      <c r="M391" s="103" t="e">
        <f>VLOOKUP(D391,'PMS100 (2)'!B:AF,31,0)</f>
        <v>#N/A</v>
      </c>
      <c r="N391" s="108" t="e">
        <f>IF(F391&gt;1,VLOOKUP(D391,'PMS100 (2)'!B:R,17,FALSE),"")</f>
        <v>#N/A</v>
      </c>
      <c r="O391" s="108" t="e">
        <f>IF(G391&gt;1,VLOOKUP(D391,'PMS100 (2)'!B:T,19,FALSE),"")</f>
        <v>#N/A</v>
      </c>
      <c r="P391" s="108" t="e">
        <f>IF(H391&gt;1,VLOOKUP(D391,'PMS100 (2)'!B:V,21,FALSE),"")</f>
        <v>#N/A</v>
      </c>
      <c r="Q391" s="108" t="e">
        <f>IF(I391&gt;1,VLOOKUP(D391,'PMS100 (2)'!B:X,23,FALSE),"")</f>
        <v>#N/A</v>
      </c>
      <c r="R391" s="108" t="e">
        <f>IF(J391&gt;1,VLOOKUP(D391,'PMS100 (2)'!B:Z,25,FALSE),"/")</f>
        <v>#N/A</v>
      </c>
      <c r="S391" s="108" t="e">
        <f>IF(K391&gt;1,VLOOKUP(D391,'PMS100 (2)'!B:AA,26,FALSE),"")</f>
        <v>#N/A</v>
      </c>
      <c r="T391" s="108" t="e">
        <f>IF(L391&gt;1,VLOOKUP(D391,'PMS100 (2)'!B:AC,28,FALSE),"")</f>
        <v>#N/A</v>
      </c>
      <c r="U391" s="108" t="e">
        <f>IF(M391&gt;1,VLOOKUP(D391,'PMS100 (2)'!B:AE,30,FALSE),"")</f>
        <v>#N/A</v>
      </c>
    </row>
    <row r="392" spans="6:21" x14ac:dyDescent="0.25">
      <c r="F392" s="103" t="e">
        <f>VLOOKUP(D392,'PMS100 (2)'!B:S,18,0)</f>
        <v>#N/A</v>
      </c>
      <c r="G392" s="103" t="e">
        <f>VLOOKUP(D392,'PMS100 (2)'!B:U,20,0)</f>
        <v>#N/A</v>
      </c>
      <c r="H392" s="103" t="e">
        <f>VLOOKUP(D392,'PMS100 (2)'!B:W,22,0)</f>
        <v>#N/A</v>
      </c>
      <c r="I392" s="103" t="e">
        <f>VLOOKUP(D392,'PMS100 (2)'!B:Y,24,0)</f>
        <v>#N/A</v>
      </c>
      <c r="J392" s="103" t="e">
        <f>VLOOKUP(D392,'PMS100 (2)'!B:Z,25,0)</f>
        <v>#N/A</v>
      </c>
      <c r="K392" s="103" t="e">
        <f>VLOOKUP(D392,'PMS100 (2)'!B:AB,27,0)</f>
        <v>#N/A</v>
      </c>
      <c r="L392" s="103" t="e">
        <f>VLOOKUP(D392,'PMS100 (2)'!B:AD,29,0)</f>
        <v>#N/A</v>
      </c>
      <c r="M392" s="103" t="e">
        <f>VLOOKUP(D392,'PMS100 (2)'!B:AF,31,0)</f>
        <v>#N/A</v>
      </c>
      <c r="N392" s="108" t="e">
        <f>IF(F392&gt;1,VLOOKUP(D392,'PMS100 (2)'!B:R,17,FALSE),"")</f>
        <v>#N/A</v>
      </c>
      <c r="O392" s="108" t="e">
        <f>IF(G392&gt;1,VLOOKUP(D392,'PMS100 (2)'!B:T,19,FALSE),"")</f>
        <v>#N/A</v>
      </c>
      <c r="P392" s="108" t="e">
        <f>IF(H392&gt;1,VLOOKUP(D392,'PMS100 (2)'!B:V,21,FALSE),"")</f>
        <v>#N/A</v>
      </c>
      <c r="Q392" s="108" t="e">
        <f>IF(I392&gt;1,VLOOKUP(D392,'PMS100 (2)'!B:X,23,FALSE),"")</f>
        <v>#N/A</v>
      </c>
      <c r="R392" s="108" t="e">
        <f>IF(J392&gt;1,VLOOKUP(D392,'PMS100 (2)'!B:Z,25,FALSE),"/")</f>
        <v>#N/A</v>
      </c>
      <c r="S392" s="108" t="e">
        <f>IF(K392&gt;1,VLOOKUP(D392,'PMS100 (2)'!B:AA,26,FALSE),"")</f>
        <v>#N/A</v>
      </c>
      <c r="T392" s="108" t="e">
        <f>IF(L392&gt;1,VLOOKUP(D392,'PMS100 (2)'!B:AC,28,FALSE),"")</f>
        <v>#N/A</v>
      </c>
      <c r="U392" s="108" t="e">
        <f>IF(M392&gt;1,VLOOKUP(D392,'PMS100 (2)'!B:AE,30,FALSE),"")</f>
        <v>#N/A</v>
      </c>
    </row>
    <row r="393" spans="6:21" x14ac:dyDescent="0.25">
      <c r="F393" s="103" t="e">
        <f>VLOOKUP(D393,'PMS100 (2)'!B:S,18,0)</f>
        <v>#N/A</v>
      </c>
      <c r="G393" s="103" t="e">
        <f>VLOOKUP(D393,'PMS100 (2)'!B:U,20,0)</f>
        <v>#N/A</v>
      </c>
      <c r="H393" s="103" t="e">
        <f>VLOOKUP(D393,'PMS100 (2)'!B:W,22,0)</f>
        <v>#N/A</v>
      </c>
      <c r="I393" s="103" t="e">
        <f>VLOOKUP(D393,'PMS100 (2)'!B:Y,24,0)</f>
        <v>#N/A</v>
      </c>
      <c r="J393" s="103" t="e">
        <f>VLOOKUP(D393,'PMS100 (2)'!B:Z,25,0)</f>
        <v>#N/A</v>
      </c>
      <c r="K393" s="103" t="e">
        <f>VLOOKUP(D393,'PMS100 (2)'!B:AB,27,0)</f>
        <v>#N/A</v>
      </c>
      <c r="L393" s="103" t="e">
        <f>VLOOKUP(D393,'PMS100 (2)'!B:AD,29,0)</f>
        <v>#N/A</v>
      </c>
      <c r="M393" s="103" t="e">
        <f>VLOOKUP(D393,'PMS100 (2)'!B:AF,31,0)</f>
        <v>#N/A</v>
      </c>
      <c r="N393" s="108" t="e">
        <f>IF(F393&gt;1,VLOOKUP(D393,'PMS100 (2)'!B:R,17,FALSE),"")</f>
        <v>#N/A</v>
      </c>
      <c r="O393" s="108" t="e">
        <f>IF(G393&gt;1,VLOOKUP(D393,'PMS100 (2)'!B:T,19,FALSE),"")</f>
        <v>#N/A</v>
      </c>
      <c r="P393" s="108" t="e">
        <f>IF(H393&gt;1,VLOOKUP(D393,'PMS100 (2)'!B:V,21,FALSE),"")</f>
        <v>#N/A</v>
      </c>
      <c r="Q393" s="108" t="e">
        <f>IF(I393&gt;1,VLOOKUP(D393,'PMS100 (2)'!B:X,23,FALSE),"")</f>
        <v>#N/A</v>
      </c>
      <c r="R393" s="108" t="e">
        <f>IF(J393&gt;1,VLOOKUP(D393,'PMS100 (2)'!B:Z,25,FALSE),"/")</f>
        <v>#N/A</v>
      </c>
      <c r="S393" s="108" t="e">
        <f>IF(K393&gt;1,VLOOKUP(D393,'PMS100 (2)'!B:AA,26,FALSE),"")</f>
        <v>#N/A</v>
      </c>
      <c r="T393" s="108" t="e">
        <f>IF(L393&gt;1,VLOOKUP(D393,'PMS100 (2)'!B:AC,28,FALSE),"")</f>
        <v>#N/A</v>
      </c>
      <c r="U393" s="108" t="e">
        <f>IF(M393&gt;1,VLOOKUP(D393,'PMS100 (2)'!B:AE,30,FALSE),"")</f>
        <v>#N/A</v>
      </c>
    </row>
    <row r="394" spans="6:21" x14ac:dyDescent="0.25">
      <c r="F394" s="103" t="e">
        <f>VLOOKUP(D394,'PMS100 (2)'!B:S,18,0)</f>
        <v>#N/A</v>
      </c>
      <c r="G394" s="103" t="e">
        <f>VLOOKUP(D394,'PMS100 (2)'!B:U,20,0)</f>
        <v>#N/A</v>
      </c>
      <c r="H394" s="103" t="e">
        <f>VLOOKUP(D394,'PMS100 (2)'!B:W,22,0)</f>
        <v>#N/A</v>
      </c>
      <c r="I394" s="103" t="e">
        <f>VLOOKUP(D394,'PMS100 (2)'!B:Y,24,0)</f>
        <v>#N/A</v>
      </c>
      <c r="J394" s="103" t="e">
        <f>VLOOKUP(D394,'PMS100 (2)'!B:Z,25,0)</f>
        <v>#N/A</v>
      </c>
      <c r="K394" s="103" t="e">
        <f>VLOOKUP(D394,'PMS100 (2)'!B:AB,27,0)</f>
        <v>#N/A</v>
      </c>
      <c r="L394" s="103" t="e">
        <f>VLOOKUP(D394,'PMS100 (2)'!B:AD,29,0)</f>
        <v>#N/A</v>
      </c>
      <c r="M394" s="103" t="e">
        <f>VLOOKUP(D394,'PMS100 (2)'!B:AF,31,0)</f>
        <v>#N/A</v>
      </c>
      <c r="N394" s="108" t="e">
        <f>IF(F394&gt;1,VLOOKUP(D394,'PMS100 (2)'!B:R,17,FALSE),"")</f>
        <v>#N/A</v>
      </c>
      <c r="O394" s="108" t="e">
        <f>IF(G394&gt;1,VLOOKUP(D394,'PMS100 (2)'!B:T,19,FALSE),"")</f>
        <v>#N/A</v>
      </c>
      <c r="P394" s="108" t="e">
        <f>IF(H394&gt;1,VLOOKUP(D394,'PMS100 (2)'!B:V,21,FALSE),"")</f>
        <v>#N/A</v>
      </c>
      <c r="Q394" s="108" t="e">
        <f>IF(I394&gt;1,VLOOKUP(D394,'PMS100 (2)'!B:X,23,FALSE),"")</f>
        <v>#N/A</v>
      </c>
      <c r="R394" s="108" t="e">
        <f>IF(J394&gt;1,VLOOKUP(D394,'PMS100 (2)'!B:Z,25,FALSE),"/")</f>
        <v>#N/A</v>
      </c>
      <c r="S394" s="108" t="e">
        <f>IF(K394&gt;1,VLOOKUP(D394,'PMS100 (2)'!B:AA,26,FALSE),"")</f>
        <v>#N/A</v>
      </c>
      <c r="T394" s="108" t="e">
        <f>IF(L394&gt;1,VLOOKUP(D394,'PMS100 (2)'!B:AC,28,FALSE),"")</f>
        <v>#N/A</v>
      </c>
      <c r="U394" s="108" t="e">
        <f>IF(M394&gt;1,VLOOKUP(D394,'PMS100 (2)'!B:AE,30,FALSE),"")</f>
        <v>#N/A</v>
      </c>
    </row>
    <row r="395" spans="6:21" x14ac:dyDescent="0.25">
      <c r="F395" s="103" t="e">
        <f>VLOOKUP(D395,'PMS100 (2)'!B:S,18,0)</f>
        <v>#N/A</v>
      </c>
      <c r="G395" s="103" t="e">
        <f>VLOOKUP(D395,'PMS100 (2)'!B:U,20,0)</f>
        <v>#N/A</v>
      </c>
      <c r="H395" s="103" t="e">
        <f>VLOOKUP(D395,'PMS100 (2)'!B:W,22,0)</f>
        <v>#N/A</v>
      </c>
      <c r="I395" s="103" t="e">
        <f>VLOOKUP(D395,'PMS100 (2)'!B:Y,24,0)</f>
        <v>#N/A</v>
      </c>
      <c r="J395" s="103" t="e">
        <f>VLOOKUP(D395,'PMS100 (2)'!B:Z,25,0)</f>
        <v>#N/A</v>
      </c>
      <c r="K395" s="103" t="e">
        <f>VLOOKUP(D395,'PMS100 (2)'!B:AB,27,0)</f>
        <v>#N/A</v>
      </c>
      <c r="L395" s="103" t="e">
        <f>VLOOKUP(D395,'PMS100 (2)'!B:AD,29,0)</f>
        <v>#N/A</v>
      </c>
      <c r="M395" s="103" t="e">
        <f>VLOOKUP(D395,'PMS100 (2)'!B:AF,31,0)</f>
        <v>#N/A</v>
      </c>
      <c r="N395" s="108" t="e">
        <f>IF(F395&gt;1,VLOOKUP(D395,'PMS100 (2)'!B:R,17,FALSE),"")</f>
        <v>#N/A</v>
      </c>
      <c r="O395" s="108" t="e">
        <f>IF(G395&gt;1,VLOOKUP(D395,'PMS100 (2)'!B:T,19,FALSE),"")</f>
        <v>#N/A</v>
      </c>
      <c r="P395" s="108" t="e">
        <f>IF(H395&gt;1,VLOOKUP(D395,'PMS100 (2)'!B:V,21,FALSE),"")</f>
        <v>#N/A</v>
      </c>
      <c r="Q395" s="108" t="e">
        <f>IF(I395&gt;1,VLOOKUP(D395,'PMS100 (2)'!B:X,23,FALSE),"")</f>
        <v>#N/A</v>
      </c>
      <c r="R395" s="108" t="e">
        <f>IF(J395&gt;1,VLOOKUP(D395,'PMS100 (2)'!B:Z,25,FALSE),"/")</f>
        <v>#N/A</v>
      </c>
      <c r="S395" s="108" t="e">
        <f>IF(K395&gt;1,VLOOKUP(D395,'PMS100 (2)'!B:AA,26,FALSE),"")</f>
        <v>#N/A</v>
      </c>
      <c r="T395" s="108" t="e">
        <f>IF(L395&gt;1,VLOOKUP(D395,'PMS100 (2)'!B:AC,28,FALSE),"")</f>
        <v>#N/A</v>
      </c>
      <c r="U395" s="108" t="e">
        <f>IF(M395&gt;1,VLOOKUP(D395,'PMS100 (2)'!B:AE,30,FALSE),"")</f>
        <v>#N/A</v>
      </c>
    </row>
    <row r="396" spans="6:21" x14ac:dyDescent="0.25">
      <c r="F396" s="103" t="e">
        <f>VLOOKUP(D396,'PMS100 (2)'!B:S,18,0)</f>
        <v>#N/A</v>
      </c>
      <c r="G396" s="103" t="e">
        <f>VLOOKUP(D396,'PMS100 (2)'!B:U,20,0)</f>
        <v>#N/A</v>
      </c>
      <c r="H396" s="103" t="e">
        <f>VLOOKUP(D396,'PMS100 (2)'!B:W,22,0)</f>
        <v>#N/A</v>
      </c>
      <c r="I396" s="103" t="e">
        <f>VLOOKUP(D396,'PMS100 (2)'!B:Y,24,0)</f>
        <v>#N/A</v>
      </c>
      <c r="J396" s="103" t="e">
        <f>VLOOKUP(D396,'PMS100 (2)'!B:Z,25,0)</f>
        <v>#N/A</v>
      </c>
      <c r="K396" s="103" t="e">
        <f>VLOOKUP(D396,'PMS100 (2)'!B:AB,27,0)</f>
        <v>#N/A</v>
      </c>
      <c r="L396" s="103" t="e">
        <f>VLOOKUP(D396,'PMS100 (2)'!B:AD,29,0)</f>
        <v>#N/A</v>
      </c>
      <c r="M396" s="103" t="e">
        <f>VLOOKUP(D396,'PMS100 (2)'!B:AF,31,0)</f>
        <v>#N/A</v>
      </c>
      <c r="N396" s="108" t="e">
        <f>IF(F396&gt;1,VLOOKUP(D396,'PMS100 (2)'!B:R,17,FALSE),"")</f>
        <v>#N/A</v>
      </c>
      <c r="O396" s="108" t="e">
        <f>IF(G396&gt;1,VLOOKUP(D396,'PMS100 (2)'!B:T,19,FALSE),"")</f>
        <v>#N/A</v>
      </c>
      <c r="P396" s="108" t="e">
        <f>IF(H396&gt;1,VLOOKUP(D396,'PMS100 (2)'!B:V,21,FALSE),"")</f>
        <v>#N/A</v>
      </c>
      <c r="Q396" s="108" t="e">
        <f>IF(I396&gt;1,VLOOKUP(D396,'PMS100 (2)'!B:X,23,FALSE),"")</f>
        <v>#N/A</v>
      </c>
      <c r="R396" s="108" t="e">
        <f>IF(J396&gt;1,VLOOKUP(D396,'PMS100 (2)'!B:Z,25,FALSE),"/")</f>
        <v>#N/A</v>
      </c>
      <c r="S396" s="108" t="e">
        <f>IF(K396&gt;1,VLOOKUP(D396,'PMS100 (2)'!B:AA,26,FALSE),"")</f>
        <v>#N/A</v>
      </c>
      <c r="T396" s="108" t="e">
        <f>IF(L396&gt;1,VLOOKUP(D396,'PMS100 (2)'!B:AC,28,FALSE),"")</f>
        <v>#N/A</v>
      </c>
      <c r="U396" s="108" t="e">
        <f>IF(M396&gt;1,VLOOKUP(D396,'PMS100 (2)'!B:AE,30,FALSE),"")</f>
        <v>#N/A</v>
      </c>
    </row>
    <row r="397" spans="6:21" x14ac:dyDescent="0.25">
      <c r="F397" s="103" t="e">
        <f>VLOOKUP(D397,'PMS100 (2)'!B:S,18,0)</f>
        <v>#N/A</v>
      </c>
      <c r="G397" s="103" t="e">
        <f>VLOOKUP(D397,'PMS100 (2)'!B:U,20,0)</f>
        <v>#N/A</v>
      </c>
      <c r="H397" s="103" t="e">
        <f>VLOOKUP(D397,'PMS100 (2)'!B:W,22,0)</f>
        <v>#N/A</v>
      </c>
      <c r="I397" s="103" t="e">
        <f>VLOOKUP(D397,'PMS100 (2)'!B:Y,24,0)</f>
        <v>#N/A</v>
      </c>
      <c r="J397" s="103" t="e">
        <f>VLOOKUP(D397,'PMS100 (2)'!B:Z,25,0)</f>
        <v>#N/A</v>
      </c>
      <c r="K397" s="103" t="e">
        <f>VLOOKUP(D397,'PMS100 (2)'!B:AB,27,0)</f>
        <v>#N/A</v>
      </c>
      <c r="L397" s="103" t="e">
        <f>VLOOKUP(D397,'PMS100 (2)'!B:AD,29,0)</f>
        <v>#N/A</v>
      </c>
      <c r="M397" s="103" t="e">
        <f>VLOOKUP(D397,'PMS100 (2)'!B:AF,31,0)</f>
        <v>#N/A</v>
      </c>
      <c r="N397" s="108" t="e">
        <f>IF(F397&gt;1,VLOOKUP(D397,'PMS100 (2)'!B:R,17,FALSE),"")</f>
        <v>#N/A</v>
      </c>
      <c r="O397" s="108" t="e">
        <f>IF(G397&gt;1,VLOOKUP(D397,'PMS100 (2)'!B:T,19,FALSE),"")</f>
        <v>#N/A</v>
      </c>
      <c r="P397" s="108" t="e">
        <f>IF(H397&gt;1,VLOOKUP(D397,'PMS100 (2)'!B:V,21,FALSE),"")</f>
        <v>#N/A</v>
      </c>
      <c r="Q397" s="108" t="e">
        <f>IF(I397&gt;1,VLOOKUP(D397,'PMS100 (2)'!B:X,23,FALSE),"")</f>
        <v>#N/A</v>
      </c>
      <c r="R397" s="108" t="e">
        <f>IF(J397&gt;1,VLOOKUP(D397,'PMS100 (2)'!B:Z,25,FALSE),"/")</f>
        <v>#N/A</v>
      </c>
      <c r="S397" s="108" t="e">
        <f>IF(K397&gt;1,VLOOKUP(D397,'PMS100 (2)'!B:AA,26,FALSE),"")</f>
        <v>#N/A</v>
      </c>
      <c r="T397" s="108" t="e">
        <f>IF(L397&gt;1,VLOOKUP(D397,'PMS100 (2)'!B:AC,28,FALSE),"")</f>
        <v>#N/A</v>
      </c>
      <c r="U397" s="108" t="e">
        <f>IF(M397&gt;1,VLOOKUP(D397,'PMS100 (2)'!B:AE,30,FALSE),"")</f>
        <v>#N/A</v>
      </c>
    </row>
    <row r="398" spans="6:21" x14ac:dyDescent="0.25">
      <c r="F398" s="103" t="e">
        <f>VLOOKUP(D398,'PMS100 (2)'!B:S,18,0)</f>
        <v>#N/A</v>
      </c>
      <c r="G398" s="103" t="e">
        <f>VLOOKUP(D398,'PMS100 (2)'!B:U,20,0)</f>
        <v>#N/A</v>
      </c>
      <c r="H398" s="103" t="e">
        <f>VLOOKUP(D398,'PMS100 (2)'!B:W,22,0)</f>
        <v>#N/A</v>
      </c>
      <c r="I398" s="103" t="e">
        <f>VLOOKUP(D398,'PMS100 (2)'!B:Y,24,0)</f>
        <v>#N/A</v>
      </c>
      <c r="J398" s="103" t="e">
        <f>VLOOKUP(D398,'PMS100 (2)'!B:Z,25,0)</f>
        <v>#N/A</v>
      </c>
      <c r="K398" s="103" t="e">
        <f>VLOOKUP(D398,'PMS100 (2)'!B:AB,27,0)</f>
        <v>#N/A</v>
      </c>
      <c r="L398" s="103" t="e">
        <f>VLOOKUP(D398,'PMS100 (2)'!B:AD,29,0)</f>
        <v>#N/A</v>
      </c>
      <c r="M398" s="103" t="e">
        <f>VLOOKUP(D398,'PMS100 (2)'!B:AF,31,0)</f>
        <v>#N/A</v>
      </c>
      <c r="N398" s="108" t="e">
        <f>IF(F398&gt;1,VLOOKUP(D398,'PMS100 (2)'!B:R,17,FALSE),"")</f>
        <v>#N/A</v>
      </c>
      <c r="O398" s="108" t="e">
        <f>IF(G398&gt;1,VLOOKUP(D398,'PMS100 (2)'!B:T,19,FALSE),"")</f>
        <v>#N/A</v>
      </c>
      <c r="P398" s="108" t="e">
        <f>IF(H398&gt;1,VLOOKUP(D398,'PMS100 (2)'!B:V,21,FALSE),"")</f>
        <v>#N/A</v>
      </c>
      <c r="Q398" s="108" t="e">
        <f>IF(I398&gt;1,VLOOKUP(D398,'PMS100 (2)'!B:X,23,FALSE),"")</f>
        <v>#N/A</v>
      </c>
      <c r="R398" s="108" t="e">
        <f>IF(J398&gt;1,VLOOKUP(D398,'PMS100 (2)'!B:Z,25,FALSE),"/")</f>
        <v>#N/A</v>
      </c>
      <c r="S398" s="108" t="e">
        <f>IF(K398&gt;1,VLOOKUP(D398,'PMS100 (2)'!B:AA,26,FALSE),"")</f>
        <v>#N/A</v>
      </c>
      <c r="T398" s="108" t="e">
        <f>IF(L398&gt;1,VLOOKUP(D398,'PMS100 (2)'!B:AC,28,FALSE),"")</f>
        <v>#N/A</v>
      </c>
      <c r="U398" s="108" t="e">
        <f>IF(M398&gt;1,VLOOKUP(D398,'PMS100 (2)'!B:AE,30,FALSE),"")</f>
        <v>#N/A</v>
      </c>
    </row>
    <row r="399" spans="6:21" x14ac:dyDescent="0.25">
      <c r="F399" s="103" t="e">
        <f>VLOOKUP(D399,'PMS100 (2)'!B:S,18,0)</f>
        <v>#N/A</v>
      </c>
      <c r="G399" s="103" t="e">
        <f>VLOOKUP(D399,'PMS100 (2)'!B:U,20,0)</f>
        <v>#N/A</v>
      </c>
      <c r="H399" s="103" t="e">
        <f>VLOOKUP(D399,'PMS100 (2)'!B:W,22,0)</f>
        <v>#N/A</v>
      </c>
      <c r="I399" s="103" t="e">
        <f>VLOOKUP(D399,'PMS100 (2)'!B:Y,24,0)</f>
        <v>#N/A</v>
      </c>
      <c r="J399" s="103" t="e">
        <f>VLOOKUP(D399,'PMS100 (2)'!B:Z,25,0)</f>
        <v>#N/A</v>
      </c>
      <c r="K399" s="103" t="e">
        <f>VLOOKUP(D399,'PMS100 (2)'!B:AB,27,0)</f>
        <v>#N/A</v>
      </c>
      <c r="L399" s="103" t="e">
        <f>VLOOKUP(D399,'PMS100 (2)'!B:AD,29,0)</f>
        <v>#N/A</v>
      </c>
      <c r="M399" s="103" t="e">
        <f>VLOOKUP(D399,'PMS100 (2)'!B:AF,31,0)</f>
        <v>#N/A</v>
      </c>
      <c r="N399" s="108" t="e">
        <f>IF(F399&gt;1,VLOOKUP(D399,'PMS100 (2)'!B:R,17,FALSE),"")</f>
        <v>#N/A</v>
      </c>
      <c r="O399" s="108" t="e">
        <f>IF(G399&gt;1,VLOOKUP(D399,'PMS100 (2)'!B:T,19,FALSE),"")</f>
        <v>#N/A</v>
      </c>
      <c r="P399" s="108" t="e">
        <f>IF(H399&gt;1,VLOOKUP(D399,'PMS100 (2)'!B:V,21,FALSE),"")</f>
        <v>#N/A</v>
      </c>
      <c r="Q399" s="108" t="e">
        <f>IF(I399&gt;1,VLOOKUP(D399,'PMS100 (2)'!B:X,23,FALSE),"")</f>
        <v>#N/A</v>
      </c>
      <c r="R399" s="108" t="e">
        <f>IF(J399&gt;1,VLOOKUP(D399,'PMS100 (2)'!B:Z,25,FALSE),"/")</f>
        <v>#N/A</v>
      </c>
      <c r="S399" s="108" t="e">
        <f>IF(K399&gt;1,VLOOKUP(D399,'PMS100 (2)'!B:AA,26,FALSE),"")</f>
        <v>#N/A</v>
      </c>
      <c r="T399" s="108" t="e">
        <f>IF(L399&gt;1,VLOOKUP(D399,'PMS100 (2)'!B:AC,28,FALSE),"")</f>
        <v>#N/A</v>
      </c>
      <c r="U399" s="108" t="e">
        <f>IF(M399&gt;1,VLOOKUP(D399,'PMS100 (2)'!B:AE,30,FALSE),"")</f>
        <v>#N/A</v>
      </c>
    </row>
    <row r="400" spans="6:21" x14ac:dyDescent="0.25">
      <c r="F400" s="103" t="e">
        <f>VLOOKUP(D400,'PMS100 (2)'!B:S,18,0)</f>
        <v>#N/A</v>
      </c>
      <c r="G400" s="103" t="e">
        <f>VLOOKUP(D400,'PMS100 (2)'!B:U,20,0)</f>
        <v>#N/A</v>
      </c>
      <c r="H400" s="103" t="e">
        <f>VLOOKUP(D400,'PMS100 (2)'!B:W,22,0)</f>
        <v>#N/A</v>
      </c>
      <c r="I400" s="103" t="e">
        <f>VLOOKUP(D400,'PMS100 (2)'!B:Y,24,0)</f>
        <v>#N/A</v>
      </c>
      <c r="J400" s="103" t="e">
        <f>VLOOKUP(D400,'PMS100 (2)'!B:Z,25,0)</f>
        <v>#N/A</v>
      </c>
      <c r="K400" s="103" t="e">
        <f>VLOOKUP(D400,'PMS100 (2)'!B:AB,27,0)</f>
        <v>#N/A</v>
      </c>
      <c r="L400" s="103" t="e">
        <f>VLOOKUP(D400,'PMS100 (2)'!B:AD,29,0)</f>
        <v>#N/A</v>
      </c>
      <c r="M400" s="103" t="e">
        <f>VLOOKUP(D400,'PMS100 (2)'!B:AF,31,0)</f>
        <v>#N/A</v>
      </c>
      <c r="N400" s="108" t="e">
        <f>IF(F400&gt;1,VLOOKUP(D400,'PMS100 (2)'!B:R,17,FALSE),"")</f>
        <v>#N/A</v>
      </c>
      <c r="O400" s="108" t="e">
        <f>IF(G400&gt;1,VLOOKUP(D400,'PMS100 (2)'!B:T,19,FALSE),"")</f>
        <v>#N/A</v>
      </c>
      <c r="P400" s="108" t="e">
        <f>IF(H400&gt;1,VLOOKUP(D400,'PMS100 (2)'!B:V,21,FALSE),"")</f>
        <v>#N/A</v>
      </c>
      <c r="Q400" s="108" t="e">
        <f>IF(I400&gt;1,VLOOKUP(D400,'PMS100 (2)'!B:X,23,FALSE),"")</f>
        <v>#N/A</v>
      </c>
      <c r="R400" s="108" t="e">
        <f>IF(J400&gt;1,VLOOKUP(D400,'PMS100 (2)'!B:Z,25,FALSE),"/")</f>
        <v>#N/A</v>
      </c>
      <c r="S400" s="108" t="e">
        <f>IF(K400&gt;1,VLOOKUP(D400,'PMS100 (2)'!B:AA,26,FALSE),"")</f>
        <v>#N/A</v>
      </c>
      <c r="T400" s="108" t="e">
        <f>IF(L400&gt;1,VLOOKUP(D400,'PMS100 (2)'!B:AC,28,FALSE),"")</f>
        <v>#N/A</v>
      </c>
      <c r="U400" s="108" t="e">
        <f>IF(M400&gt;1,VLOOKUP(D400,'PMS100 (2)'!B:AE,30,FALSE),"")</f>
        <v>#N/A</v>
      </c>
    </row>
    <row r="401" spans="6:21" x14ac:dyDescent="0.25">
      <c r="F401" s="103" t="e">
        <f>VLOOKUP(D401,'PMS100 (2)'!B:S,18,0)</f>
        <v>#N/A</v>
      </c>
      <c r="G401" s="103" t="e">
        <f>VLOOKUP(D401,'PMS100 (2)'!B:U,20,0)</f>
        <v>#N/A</v>
      </c>
      <c r="H401" s="103" t="e">
        <f>VLOOKUP(D401,'PMS100 (2)'!B:W,22,0)</f>
        <v>#N/A</v>
      </c>
      <c r="I401" s="103" t="e">
        <f>VLOOKUP(D401,'PMS100 (2)'!B:Y,24,0)</f>
        <v>#N/A</v>
      </c>
      <c r="J401" s="103" t="e">
        <f>VLOOKUP(D401,'PMS100 (2)'!B:Z,25,0)</f>
        <v>#N/A</v>
      </c>
      <c r="K401" s="103" t="e">
        <f>VLOOKUP(D401,'PMS100 (2)'!B:AB,27,0)</f>
        <v>#N/A</v>
      </c>
      <c r="L401" s="103" t="e">
        <f>VLOOKUP(D401,'PMS100 (2)'!B:AD,29,0)</f>
        <v>#N/A</v>
      </c>
      <c r="M401" s="103" t="e">
        <f>VLOOKUP(D401,'PMS100 (2)'!B:AF,31,0)</f>
        <v>#N/A</v>
      </c>
      <c r="N401" s="108" t="e">
        <f>IF(F401&gt;1,VLOOKUP(D401,'PMS100 (2)'!B:R,17,FALSE),"")</f>
        <v>#N/A</v>
      </c>
      <c r="O401" s="108" t="e">
        <f>IF(G401&gt;1,VLOOKUP(D401,'PMS100 (2)'!B:T,19,FALSE),"")</f>
        <v>#N/A</v>
      </c>
      <c r="P401" s="108" t="e">
        <f>IF(H401&gt;1,VLOOKUP(D401,'PMS100 (2)'!B:V,21,FALSE),"")</f>
        <v>#N/A</v>
      </c>
      <c r="Q401" s="108" t="e">
        <f>IF(I401&gt;1,VLOOKUP(D401,'PMS100 (2)'!B:X,23,FALSE),"")</f>
        <v>#N/A</v>
      </c>
      <c r="R401" s="108" t="e">
        <f>IF(J401&gt;1,VLOOKUP(D401,'PMS100 (2)'!B:Z,25,FALSE),"/")</f>
        <v>#N/A</v>
      </c>
      <c r="S401" s="108" t="e">
        <f>IF(K401&gt;1,VLOOKUP(D401,'PMS100 (2)'!B:AA,26,FALSE),"")</f>
        <v>#N/A</v>
      </c>
      <c r="T401" s="108" t="e">
        <f>IF(L401&gt;1,VLOOKUP(D401,'PMS100 (2)'!B:AC,28,FALSE),"")</f>
        <v>#N/A</v>
      </c>
      <c r="U401" s="108" t="e">
        <f>IF(M401&gt;1,VLOOKUP(D401,'PMS100 (2)'!B:AE,30,FALSE),"")</f>
        <v>#N/A</v>
      </c>
    </row>
    <row r="402" spans="6:21" x14ac:dyDescent="0.25">
      <c r="F402" s="103" t="e">
        <f>VLOOKUP(D402,'PMS100 (2)'!B:S,18,0)</f>
        <v>#N/A</v>
      </c>
      <c r="G402" s="103" t="e">
        <f>VLOOKUP(D402,'PMS100 (2)'!B:U,20,0)</f>
        <v>#N/A</v>
      </c>
      <c r="H402" s="103" t="e">
        <f>VLOOKUP(D402,'PMS100 (2)'!B:W,22,0)</f>
        <v>#N/A</v>
      </c>
      <c r="I402" s="103" t="e">
        <f>VLOOKUP(D402,'PMS100 (2)'!B:Y,24,0)</f>
        <v>#N/A</v>
      </c>
      <c r="J402" s="103" t="e">
        <f>VLOOKUP(D402,'PMS100 (2)'!B:Z,25,0)</f>
        <v>#N/A</v>
      </c>
      <c r="K402" s="103" t="e">
        <f>VLOOKUP(D402,'PMS100 (2)'!B:AB,27,0)</f>
        <v>#N/A</v>
      </c>
      <c r="L402" s="103" t="e">
        <f>VLOOKUP(D402,'PMS100 (2)'!B:AD,29,0)</f>
        <v>#N/A</v>
      </c>
      <c r="M402" s="103" t="e">
        <f>VLOOKUP(D402,'PMS100 (2)'!B:AF,31,0)</f>
        <v>#N/A</v>
      </c>
      <c r="N402" s="108" t="e">
        <f>IF(F402&gt;1,VLOOKUP(D402,'PMS100 (2)'!B:R,17,FALSE),"")</f>
        <v>#N/A</v>
      </c>
      <c r="O402" s="108" t="e">
        <f>IF(G402&gt;1,VLOOKUP(D402,'PMS100 (2)'!B:T,19,FALSE),"")</f>
        <v>#N/A</v>
      </c>
      <c r="P402" s="108" t="e">
        <f>IF(H402&gt;1,VLOOKUP(D402,'PMS100 (2)'!B:V,21,FALSE),"")</f>
        <v>#N/A</v>
      </c>
      <c r="Q402" s="108" t="e">
        <f>IF(I402&gt;1,VLOOKUP(D402,'PMS100 (2)'!B:X,23,FALSE),"")</f>
        <v>#N/A</v>
      </c>
      <c r="R402" s="108" t="e">
        <f>IF(J402&gt;1,VLOOKUP(D402,'PMS100 (2)'!B:Z,25,FALSE),"/")</f>
        <v>#N/A</v>
      </c>
      <c r="S402" s="108" t="e">
        <f>IF(K402&gt;1,VLOOKUP(D402,'PMS100 (2)'!B:AA,26,FALSE),"")</f>
        <v>#N/A</v>
      </c>
      <c r="T402" s="108" t="e">
        <f>IF(L402&gt;1,VLOOKUP(D402,'PMS100 (2)'!B:AC,28,FALSE),"")</f>
        <v>#N/A</v>
      </c>
      <c r="U402" s="108" t="e">
        <f>IF(M402&gt;1,VLOOKUP(D402,'PMS100 (2)'!B:AE,30,FALSE),"")</f>
        <v>#N/A</v>
      </c>
    </row>
    <row r="403" spans="6:21" x14ac:dyDescent="0.25">
      <c r="F403" s="103" t="e">
        <f>VLOOKUP(D403,'PMS100 (2)'!B:S,18,0)</f>
        <v>#N/A</v>
      </c>
      <c r="G403" s="103" t="e">
        <f>VLOOKUP(D403,'PMS100 (2)'!B:U,20,0)</f>
        <v>#N/A</v>
      </c>
      <c r="H403" s="103" t="e">
        <f>VLOOKUP(D403,'PMS100 (2)'!B:W,22,0)</f>
        <v>#N/A</v>
      </c>
      <c r="I403" s="103" t="e">
        <f>VLOOKUP(D403,'PMS100 (2)'!B:Y,24,0)</f>
        <v>#N/A</v>
      </c>
      <c r="J403" s="103" t="e">
        <f>VLOOKUP(D403,'PMS100 (2)'!B:Z,25,0)</f>
        <v>#N/A</v>
      </c>
      <c r="K403" s="103" t="e">
        <f>VLOOKUP(D403,'PMS100 (2)'!B:AB,27,0)</f>
        <v>#N/A</v>
      </c>
      <c r="L403" s="103" t="e">
        <f>VLOOKUP(D403,'PMS100 (2)'!B:AD,29,0)</f>
        <v>#N/A</v>
      </c>
      <c r="M403" s="103" t="e">
        <f>VLOOKUP(D403,'PMS100 (2)'!B:AF,31,0)</f>
        <v>#N/A</v>
      </c>
      <c r="N403" s="108" t="e">
        <f>IF(F403&gt;1,VLOOKUP(D403,'PMS100 (2)'!B:R,17,FALSE),"")</f>
        <v>#N/A</v>
      </c>
      <c r="O403" s="108" t="e">
        <f>IF(G403&gt;1,VLOOKUP(D403,'PMS100 (2)'!B:T,19,FALSE),"")</f>
        <v>#N/A</v>
      </c>
      <c r="P403" s="108" t="e">
        <f>IF(H403&gt;1,VLOOKUP(D403,'PMS100 (2)'!B:V,21,FALSE),"")</f>
        <v>#N/A</v>
      </c>
      <c r="Q403" s="108" t="e">
        <f>IF(I403&gt;1,VLOOKUP(D403,'PMS100 (2)'!B:X,23,FALSE),"")</f>
        <v>#N/A</v>
      </c>
      <c r="R403" s="108" t="e">
        <f>IF(J403&gt;1,VLOOKUP(D403,'PMS100 (2)'!B:Z,25,FALSE),"/")</f>
        <v>#N/A</v>
      </c>
      <c r="S403" s="108" t="e">
        <f>IF(K403&gt;1,VLOOKUP(D403,'PMS100 (2)'!B:AA,26,FALSE),"")</f>
        <v>#N/A</v>
      </c>
      <c r="T403" s="108" t="e">
        <f>IF(L403&gt;1,VLOOKUP(D403,'PMS100 (2)'!B:AC,28,FALSE),"")</f>
        <v>#N/A</v>
      </c>
      <c r="U403" s="108" t="e">
        <f>IF(M403&gt;1,VLOOKUP(D403,'PMS100 (2)'!B:AE,30,FALSE),"")</f>
        <v>#N/A</v>
      </c>
    </row>
    <row r="404" spans="6:21" x14ac:dyDescent="0.25">
      <c r="F404" s="103" t="e">
        <f>VLOOKUP(D404,'PMS100 (2)'!B:S,18,0)</f>
        <v>#N/A</v>
      </c>
      <c r="G404" s="103" t="e">
        <f>VLOOKUP(D404,'PMS100 (2)'!B:U,20,0)</f>
        <v>#N/A</v>
      </c>
      <c r="H404" s="103" t="e">
        <f>VLOOKUP(D404,'PMS100 (2)'!B:W,22,0)</f>
        <v>#N/A</v>
      </c>
      <c r="I404" s="103" t="e">
        <f>VLOOKUP(D404,'PMS100 (2)'!B:Y,24,0)</f>
        <v>#N/A</v>
      </c>
      <c r="J404" s="103" t="e">
        <f>VLOOKUP(D404,'PMS100 (2)'!B:Z,25,0)</f>
        <v>#N/A</v>
      </c>
      <c r="K404" s="103" t="e">
        <f>VLOOKUP(D404,'PMS100 (2)'!B:AB,27,0)</f>
        <v>#N/A</v>
      </c>
      <c r="L404" s="103" t="e">
        <f>VLOOKUP(D404,'PMS100 (2)'!B:AD,29,0)</f>
        <v>#N/A</v>
      </c>
      <c r="M404" s="103" t="e">
        <f>VLOOKUP(D404,'PMS100 (2)'!B:AF,31,0)</f>
        <v>#N/A</v>
      </c>
      <c r="N404" s="108" t="e">
        <f>IF(F404&gt;1,VLOOKUP(D404,'PMS100 (2)'!B:R,17,FALSE),"")</f>
        <v>#N/A</v>
      </c>
      <c r="O404" s="108" t="e">
        <f>IF(G404&gt;1,VLOOKUP(D404,'PMS100 (2)'!B:T,19,FALSE),"")</f>
        <v>#N/A</v>
      </c>
      <c r="P404" s="108" t="e">
        <f>IF(H404&gt;1,VLOOKUP(D404,'PMS100 (2)'!B:V,21,FALSE),"")</f>
        <v>#N/A</v>
      </c>
      <c r="Q404" s="108" t="e">
        <f>IF(I404&gt;1,VLOOKUP(D404,'PMS100 (2)'!B:X,23,FALSE),"")</f>
        <v>#N/A</v>
      </c>
      <c r="R404" s="108" t="e">
        <f>IF(J404&gt;1,VLOOKUP(D404,'PMS100 (2)'!B:Z,25,FALSE),"/")</f>
        <v>#N/A</v>
      </c>
      <c r="S404" s="108" t="e">
        <f>IF(K404&gt;1,VLOOKUP(D404,'PMS100 (2)'!B:AA,26,FALSE),"")</f>
        <v>#N/A</v>
      </c>
      <c r="T404" s="108" t="e">
        <f>IF(L404&gt;1,VLOOKUP(D404,'PMS100 (2)'!B:AC,28,FALSE),"")</f>
        <v>#N/A</v>
      </c>
      <c r="U404" s="108" t="e">
        <f>IF(M404&gt;1,VLOOKUP(D404,'PMS100 (2)'!B:AE,30,FALSE),"")</f>
        <v>#N/A</v>
      </c>
    </row>
    <row r="405" spans="6:21" x14ac:dyDescent="0.25">
      <c r="F405" s="103" t="e">
        <f>VLOOKUP(D405,'PMS100 (2)'!B:S,18,0)</f>
        <v>#N/A</v>
      </c>
      <c r="G405" s="103" t="e">
        <f>VLOOKUP(D405,'PMS100 (2)'!B:U,20,0)</f>
        <v>#N/A</v>
      </c>
      <c r="H405" s="103" t="e">
        <f>VLOOKUP(D405,'PMS100 (2)'!B:W,22,0)</f>
        <v>#N/A</v>
      </c>
      <c r="I405" s="103" t="e">
        <f>VLOOKUP(D405,'PMS100 (2)'!B:Y,24,0)</f>
        <v>#N/A</v>
      </c>
      <c r="J405" s="103" t="e">
        <f>VLOOKUP(D405,'PMS100 (2)'!B:Z,25,0)</f>
        <v>#N/A</v>
      </c>
      <c r="K405" s="103" t="e">
        <f>VLOOKUP(D405,'PMS100 (2)'!B:AB,27,0)</f>
        <v>#N/A</v>
      </c>
      <c r="L405" s="103" t="e">
        <f>VLOOKUP(D405,'PMS100 (2)'!B:AD,29,0)</f>
        <v>#N/A</v>
      </c>
      <c r="M405" s="103" t="e">
        <f>VLOOKUP(D405,'PMS100 (2)'!B:AF,31,0)</f>
        <v>#N/A</v>
      </c>
      <c r="N405" s="108" t="e">
        <f>IF(F405&gt;1,VLOOKUP(D405,'PMS100 (2)'!B:R,17,FALSE),"")</f>
        <v>#N/A</v>
      </c>
      <c r="O405" s="108" t="e">
        <f>IF(G405&gt;1,VLOOKUP(D405,'PMS100 (2)'!B:T,19,FALSE),"")</f>
        <v>#N/A</v>
      </c>
      <c r="P405" s="108" t="e">
        <f>IF(H405&gt;1,VLOOKUP(D405,'PMS100 (2)'!B:V,21,FALSE),"")</f>
        <v>#N/A</v>
      </c>
      <c r="Q405" s="108" t="e">
        <f>IF(I405&gt;1,VLOOKUP(D405,'PMS100 (2)'!B:X,23,FALSE),"")</f>
        <v>#N/A</v>
      </c>
      <c r="R405" s="108" t="e">
        <f>IF(J405&gt;1,VLOOKUP(D405,'PMS100 (2)'!B:Z,25,FALSE),"/")</f>
        <v>#N/A</v>
      </c>
      <c r="S405" s="108" t="e">
        <f>IF(K405&gt;1,VLOOKUP(D405,'PMS100 (2)'!B:AA,26,FALSE),"")</f>
        <v>#N/A</v>
      </c>
      <c r="T405" s="108" t="e">
        <f>IF(L405&gt;1,VLOOKUP(D405,'PMS100 (2)'!B:AC,28,FALSE),"")</f>
        <v>#N/A</v>
      </c>
      <c r="U405" s="108" t="e">
        <f>IF(M405&gt;1,VLOOKUP(D405,'PMS100 (2)'!B:AE,30,FALSE),"")</f>
        <v>#N/A</v>
      </c>
    </row>
    <row r="406" spans="6:21" x14ac:dyDescent="0.25">
      <c r="F406" s="103" t="e">
        <f>VLOOKUP(D406,'PMS100 (2)'!B:S,18,0)</f>
        <v>#N/A</v>
      </c>
      <c r="G406" s="103" t="e">
        <f>VLOOKUP(D406,'PMS100 (2)'!B:U,20,0)</f>
        <v>#N/A</v>
      </c>
      <c r="H406" s="103" t="e">
        <f>VLOOKUP(D406,'PMS100 (2)'!B:W,22,0)</f>
        <v>#N/A</v>
      </c>
      <c r="I406" s="103" t="e">
        <f>VLOOKUP(D406,'PMS100 (2)'!B:Y,24,0)</f>
        <v>#N/A</v>
      </c>
      <c r="J406" s="103" t="e">
        <f>VLOOKUP(D406,'PMS100 (2)'!B:Z,25,0)</f>
        <v>#N/A</v>
      </c>
      <c r="K406" s="103" t="e">
        <f>VLOOKUP(D406,'PMS100 (2)'!B:AB,27,0)</f>
        <v>#N/A</v>
      </c>
      <c r="L406" s="103" t="e">
        <f>VLOOKUP(D406,'PMS100 (2)'!B:AD,29,0)</f>
        <v>#N/A</v>
      </c>
      <c r="M406" s="103" t="e">
        <f>VLOOKUP(D406,'PMS100 (2)'!B:AF,31,0)</f>
        <v>#N/A</v>
      </c>
      <c r="N406" s="108" t="e">
        <f>IF(F406&gt;1,VLOOKUP(D406,'PMS100 (2)'!B:R,17,FALSE),"")</f>
        <v>#N/A</v>
      </c>
      <c r="O406" s="108" t="e">
        <f>IF(G406&gt;1,VLOOKUP(D406,'PMS100 (2)'!B:T,19,FALSE),"")</f>
        <v>#N/A</v>
      </c>
      <c r="P406" s="108" t="e">
        <f>IF(H406&gt;1,VLOOKUP(D406,'PMS100 (2)'!B:V,21,FALSE),"")</f>
        <v>#N/A</v>
      </c>
      <c r="Q406" s="108" t="e">
        <f>IF(I406&gt;1,VLOOKUP(D406,'PMS100 (2)'!B:X,23,FALSE),"")</f>
        <v>#N/A</v>
      </c>
      <c r="R406" s="108" t="e">
        <f>IF(J406&gt;1,VLOOKUP(D406,'PMS100 (2)'!B:Z,25,FALSE),"/")</f>
        <v>#N/A</v>
      </c>
      <c r="S406" s="108" t="e">
        <f>IF(K406&gt;1,VLOOKUP(D406,'PMS100 (2)'!B:AA,26,FALSE),"")</f>
        <v>#N/A</v>
      </c>
      <c r="T406" s="108" t="e">
        <f>IF(L406&gt;1,VLOOKUP(D406,'PMS100 (2)'!B:AC,28,FALSE),"")</f>
        <v>#N/A</v>
      </c>
      <c r="U406" s="108" t="e">
        <f>IF(M406&gt;1,VLOOKUP(D406,'PMS100 (2)'!B:AE,30,FALSE),"")</f>
        <v>#N/A</v>
      </c>
    </row>
    <row r="407" spans="6:21" x14ac:dyDescent="0.25">
      <c r="F407" s="103" t="e">
        <f>VLOOKUP(D407,'PMS100 (2)'!B:S,18,0)</f>
        <v>#N/A</v>
      </c>
      <c r="G407" s="103" t="e">
        <f>VLOOKUP(D407,'PMS100 (2)'!B:U,20,0)</f>
        <v>#N/A</v>
      </c>
      <c r="H407" s="103" t="e">
        <f>VLOOKUP(D407,'PMS100 (2)'!B:W,22,0)</f>
        <v>#N/A</v>
      </c>
      <c r="I407" s="103" t="e">
        <f>VLOOKUP(D407,'PMS100 (2)'!B:Y,24,0)</f>
        <v>#N/A</v>
      </c>
      <c r="J407" s="103" t="e">
        <f>VLOOKUP(D407,'PMS100 (2)'!B:Z,25,0)</f>
        <v>#N/A</v>
      </c>
      <c r="K407" s="103" t="e">
        <f>VLOOKUP(D407,'PMS100 (2)'!B:AB,27,0)</f>
        <v>#N/A</v>
      </c>
      <c r="L407" s="103" t="e">
        <f>VLOOKUP(D407,'PMS100 (2)'!B:AD,29,0)</f>
        <v>#N/A</v>
      </c>
      <c r="M407" s="103" t="e">
        <f>VLOOKUP(D407,'PMS100 (2)'!B:AF,31,0)</f>
        <v>#N/A</v>
      </c>
      <c r="N407" s="108" t="e">
        <f>IF(F407&gt;1,VLOOKUP(D407,'PMS100 (2)'!B:R,17,FALSE),"")</f>
        <v>#N/A</v>
      </c>
      <c r="O407" s="108" t="e">
        <f>IF(G407&gt;1,VLOOKUP(D407,'PMS100 (2)'!B:T,19,FALSE),"")</f>
        <v>#N/A</v>
      </c>
      <c r="P407" s="108" t="e">
        <f>IF(H407&gt;1,VLOOKUP(D407,'PMS100 (2)'!B:V,21,FALSE),"")</f>
        <v>#N/A</v>
      </c>
      <c r="Q407" s="108" t="e">
        <f>IF(I407&gt;1,VLOOKUP(D407,'PMS100 (2)'!B:X,23,FALSE),"")</f>
        <v>#N/A</v>
      </c>
      <c r="R407" s="108" t="e">
        <f>IF(J407&gt;1,VLOOKUP(D407,'PMS100 (2)'!B:Z,25,FALSE),"/")</f>
        <v>#N/A</v>
      </c>
      <c r="S407" s="108" t="e">
        <f>IF(K407&gt;1,VLOOKUP(D407,'PMS100 (2)'!B:AA,26,FALSE),"")</f>
        <v>#N/A</v>
      </c>
      <c r="T407" s="108" t="e">
        <f>IF(L407&gt;1,VLOOKUP(D407,'PMS100 (2)'!B:AC,28,FALSE),"")</f>
        <v>#N/A</v>
      </c>
      <c r="U407" s="108" t="e">
        <f>IF(M407&gt;1,VLOOKUP(D407,'PMS100 (2)'!B:AE,30,FALSE),"")</f>
        <v>#N/A</v>
      </c>
    </row>
    <row r="408" spans="6:21" x14ac:dyDescent="0.25">
      <c r="F408" s="103" t="e">
        <f>VLOOKUP(D408,'PMS100 (2)'!B:S,18,0)</f>
        <v>#N/A</v>
      </c>
      <c r="G408" s="103" t="e">
        <f>VLOOKUP(D408,'PMS100 (2)'!B:U,20,0)</f>
        <v>#N/A</v>
      </c>
      <c r="H408" s="103" t="e">
        <f>VLOOKUP(D408,'PMS100 (2)'!B:W,22,0)</f>
        <v>#N/A</v>
      </c>
      <c r="I408" s="103" t="e">
        <f>VLOOKUP(D408,'PMS100 (2)'!B:Y,24,0)</f>
        <v>#N/A</v>
      </c>
      <c r="J408" s="103" t="e">
        <f>VLOOKUP(D408,'PMS100 (2)'!B:Z,25,0)</f>
        <v>#N/A</v>
      </c>
      <c r="K408" s="103" t="e">
        <f>VLOOKUP(D408,'PMS100 (2)'!B:AB,27,0)</f>
        <v>#N/A</v>
      </c>
      <c r="L408" s="103" t="e">
        <f>VLOOKUP(D408,'PMS100 (2)'!B:AD,29,0)</f>
        <v>#N/A</v>
      </c>
      <c r="M408" s="103" t="e">
        <f>VLOOKUP(D408,'PMS100 (2)'!B:AF,31,0)</f>
        <v>#N/A</v>
      </c>
      <c r="N408" s="108" t="e">
        <f>IF(F408&gt;1,VLOOKUP(D408,'PMS100 (2)'!B:R,17,FALSE),"")</f>
        <v>#N/A</v>
      </c>
      <c r="O408" s="108" t="e">
        <f>IF(G408&gt;1,VLOOKUP(D408,'PMS100 (2)'!B:T,19,FALSE),"")</f>
        <v>#N/A</v>
      </c>
      <c r="P408" s="108" t="e">
        <f>IF(H408&gt;1,VLOOKUP(D408,'PMS100 (2)'!B:V,21,FALSE),"")</f>
        <v>#N/A</v>
      </c>
      <c r="Q408" s="108" t="e">
        <f>IF(I408&gt;1,VLOOKUP(D408,'PMS100 (2)'!B:X,23,FALSE),"")</f>
        <v>#N/A</v>
      </c>
      <c r="R408" s="108" t="e">
        <f>IF(J408&gt;1,VLOOKUP(D408,'PMS100 (2)'!B:Z,25,FALSE),"/")</f>
        <v>#N/A</v>
      </c>
      <c r="S408" s="108" t="e">
        <f>IF(K408&gt;1,VLOOKUP(D408,'PMS100 (2)'!B:AA,26,FALSE),"")</f>
        <v>#N/A</v>
      </c>
      <c r="T408" s="108" t="e">
        <f>IF(L408&gt;1,VLOOKUP(D408,'PMS100 (2)'!B:AC,28,FALSE),"")</f>
        <v>#N/A</v>
      </c>
      <c r="U408" s="108" t="e">
        <f>IF(M408&gt;1,VLOOKUP(D408,'PMS100 (2)'!B:AE,30,FALSE),"")</f>
        <v>#N/A</v>
      </c>
    </row>
    <row r="409" spans="6:21" x14ac:dyDescent="0.25">
      <c r="F409" s="103" t="e">
        <f>VLOOKUP(D409,'PMS100 (2)'!B:S,18,0)</f>
        <v>#N/A</v>
      </c>
      <c r="G409" s="103" t="e">
        <f>VLOOKUP(D409,'PMS100 (2)'!B:U,20,0)</f>
        <v>#N/A</v>
      </c>
      <c r="H409" s="103" t="e">
        <f>VLOOKUP(D409,'PMS100 (2)'!B:W,22,0)</f>
        <v>#N/A</v>
      </c>
      <c r="I409" s="103" t="e">
        <f>VLOOKUP(D409,'PMS100 (2)'!B:Y,24,0)</f>
        <v>#N/A</v>
      </c>
      <c r="J409" s="103" t="e">
        <f>VLOOKUP(D409,'PMS100 (2)'!B:Z,25,0)</f>
        <v>#N/A</v>
      </c>
      <c r="K409" s="103" t="e">
        <f>VLOOKUP(D409,'PMS100 (2)'!B:AB,27,0)</f>
        <v>#N/A</v>
      </c>
      <c r="L409" s="103" t="e">
        <f>VLOOKUP(D409,'PMS100 (2)'!B:AD,29,0)</f>
        <v>#N/A</v>
      </c>
      <c r="M409" s="103" t="e">
        <f>VLOOKUP(D409,'PMS100 (2)'!B:AF,31,0)</f>
        <v>#N/A</v>
      </c>
      <c r="N409" s="108" t="e">
        <f>IF(F409&gt;1,VLOOKUP(D409,'PMS100 (2)'!B:R,17,FALSE),"")</f>
        <v>#N/A</v>
      </c>
      <c r="O409" s="108" t="e">
        <f>IF(G409&gt;1,VLOOKUP(D409,'PMS100 (2)'!B:T,19,FALSE),"")</f>
        <v>#N/A</v>
      </c>
      <c r="P409" s="108" t="e">
        <f>IF(H409&gt;1,VLOOKUP(D409,'PMS100 (2)'!B:V,21,FALSE),"")</f>
        <v>#N/A</v>
      </c>
      <c r="Q409" s="108" t="e">
        <f>IF(I409&gt;1,VLOOKUP(D409,'PMS100 (2)'!B:X,23,FALSE),"")</f>
        <v>#N/A</v>
      </c>
      <c r="R409" s="108" t="e">
        <f>IF(J409&gt;1,VLOOKUP(D409,'PMS100 (2)'!B:Z,25,FALSE),"/")</f>
        <v>#N/A</v>
      </c>
      <c r="S409" s="108" t="e">
        <f>IF(K409&gt;1,VLOOKUP(D409,'PMS100 (2)'!B:AA,26,FALSE),"")</f>
        <v>#N/A</v>
      </c>
      <c r="T409" s="108" t="e">
        <f>IF(L409&gt;1,VLOOKUP(D409,'PMS100 (2)'!B:AC,28,FALSE),"")</f>
        <v>#N/A</v>
      </c>
      <c r="U409" s="108" t="e">
        <f>IF(M409&gt;1,VLOOKUP(D409,'PMS100 (2)'!B:AE,30,FALSE),"")</f>
        <v>#N/A</v>
      </c>
    </row>
    <row r="410" spans="6:21" x14ac:dyDescent="0.25">
      <c r="F410" s="103" t="e">
        <f>VLOOKUP(D410,'PMS100 (2)'!B:S,18,0)</f>
        <v>#N/A</v>
      </c>
      <c r="G410" s="103" t="e">
        <f>VLOOKUP(D410,'PMS100 (2)'!B:U,20,0)</f>
        <v>#N/A</v>
      </c>
      <c r="H410" s="103" t="e">
        <f>VLOOKUP(D410,'PMS100 (2)'!B:W,22,0)</f>
        <v>#N/A</v>
      </c>
      <c r="I410" s="103" t="e">
        <f>VLOOKUP(D410,'PMS100 (2)'!B:Y,24,0)</f>
        <v>#N/A</v>
      </c>
      <c r="J410" s="103" t="e">
        <f>VLOOKUP(D410,'PMS100 (2)'!B:Z,25,0)</f>
        <v>#N/A</v>
      </c>
      <c r="K410" s="103" t="e">
        <f>VLOOKUP(D410,'PMS100 (2)'!B:AB,27,0)</f>
        <v>#N/A</v>
      </c>
      <c r="L410" s="103" t="e">
        <f>VLOOKUP(D410,'PMS100 (2)'!B:AD,29,0)</f>
        <v>#N/A</v>
      </c>
      <c r="M410" s="103" t="e">
        <f>VLOOKUP(D410,'PMS100 (2)'!B:AF,31,0)</f>
        <v>#N/A</v>
      </c>
      <c r="N410" s="108" t="e">
        <f>IF(F410&gt;1,VLOOKUP(D410,'PMS100 (2)'!B:R,17,FALSE),"")</f>
        <v>#N/A</v>
      </c>
      <c r="O410" s="108" t="e">
        <f>IF(G410&gt;1,VLOOKUP(D410,'PMS100 (2)'!B:T,19,FALSE),"")</f>
        <v>#N/A</v>
      </c>
      <c r="P410" s="108" t="e">
        <f>IF(H410&gt;1,VLOOKUP(D410,'PMS100 (2)'!B:V,21,FALSE),"")</f>
        <v>#N/A</v>
      </c>
      <c r="Q410" s="108" t="e">
        <f>IF(I410&gt;1,VLOOKUP(D410,'PMS100 (2)'!B:X,23,FALSE),"")</f>
        <v>#N/A</v>
      </c>
      <c r="R410" s="108" t="e">
        <f>IF(J410&gt;1,VLOOKUP(D410,'PMS100 (2)'!B:Z,25,FALSE),"/")</f>
        <v>#N/A</v>
      </c>
      <c r="S410" s="108" t="e">
        <f>IF(K410&gt;1,VLOOKUP(D410,'PMS100 (2)'!B:AA,26,FALSE),"")</f>
        <v>#N/A</v>
      </c>
      <c r="T410" s="108" t="e">
        <f>IF(L410&gt;1,VLOOKUP(D410,'PMS100 (2)'!B:AC,28,FALSE),"")</f>
        <v>#N/A</v>
      </c>
      <c r="U410" s="108" t="e">
        <f>IF(M410&gt;1,VLOOKUP(D410,'PMS100 (2)'!B:AE,30,FALSE),"")</f>
        <v>#N/A</v>
      </c>
    </row>
    <row r="411" spans="6:21" x14ac:dyDescent="0.25">
      <c r="F411" s="103" t="e">
        <f>VLOOKUP(D411,'PMS100 (2)'!B:S,18,0)</f>
        <v>#N/A</v>
      </c>
      <c r="G411" s="103" t="e">
        <f>VLOOKUP(D411,'PMS100 (2)'!B:U,20,0)</f>
        <v>#N/A</v>
      </c>
      <c r="H411" s="103" t="e">
        <f>VLOOKUP(D411,'PMS100 (2)'!B:W,22,0)</f>
        <v>#N/A</v>
      </c>
      <c r="I411" s="103" t="e">
        <f>VLOOKUP(D411,'PMS100 (2)'!B:Y,24,0)</f>
        <v>#N/A</v>
      </c>
      <c r="J411" s="103" t="e">
        <f>VLOOKUP(D411,'PMS100 (2)'!B:Z,25,0)</f>
        <v>#N/A</v>
      </c>
      <c r="K411" s="103" t="e">
        <f>VLOOKUP(D411,'PMS100 (2)'!B:AB,27,0)</f>
        <v>#N/A</v>
      </c>
      <c r="L411" s="103" t="e">
        <f>VLOOKUP(D411,'PMS100 (2)'!B:AD,29,0)</f>
        <v>#N/A</v>
      </c>
      <c r="M411" s="103" t="e">
        <f>VLOOKUP(D411,'PMS100 (2)'!B:AF,31,0)</f>
        <v>#N/A</v>
      </c>
      <c r="N411" s="108" t="e">
        <f>IF(F411&gt;1,VLOOKUP(D411,'PMS100 (2)'!B:R,17,FALSE),"")</f>
        <v>#N/A</v>
      </c>
      <c r="O411" s="108" t="e">
        <f>IF(G411&gt;1,VLOOKUP(D411,'PMS100 (2)'!B:T,19,FALSE),"")</f>
        <v>#N/A</v>
      </c>
      <c r="P411" s="108" t="e">
        <f>IF(H411&gt;1,VLOOKUP(D411,'PMS100 (2)'!B:V,21,FALSE),"")</f>
        <v>#N/A</v>
      </c>
      <c r="Q411" s="108" t="e">
        <f>IF(I411&gt;1,VLOOKUP(D411,'PMS100 (2)'!B:X,23,FALSE),"")</f>
        <v>#N/A</v>
      </c>
      <c r="R411" s="108" t="e">
        <f>IF(J411&gt;1,VLOOKUP(D411,'PMS100 (2)'!B:Z,25,FALSE),"/")</f>
        <v>#N/A</v>
      </c>
      <c r="S411" s="108" t="e">
        <f>IF(K411&gt;1,VLOOKUP(D411,'PMS100 (2)'!B:AA,26,FALSE),"")</f>
        <v>#N/A</v>
      </c>
      <c r="T411" s="108" t="e">
        <f>IF(L411&gt;1,VLOOKUP(D411,'PMS100 (2)'!B:AC,28,FALSE),"")</f>
        <v>#N/A</v>
      </c>
      <c r="U411" s="108" t="e">
        <f>IF(M411&gt;1,VLOOKUP(D411,'PMS100 (2)'!B:AE,30,FALSE),"")</f>
        <v>#N/A</v>
      </c>
    </row>
    <row r="412" spans="6:21" x14ac:dyDescent="0.25">
      <c r="F412" s="103" t="e">
        <f>VLOOKUP(D412,'PMS100 (2)'!B:S,18,0)</f>
        <v>#N/A</v>
      </c>
      <c r="G412" s="103" t="e">
        <f>VLOOKUP(D412,'PMS100 (2)'!B:U,20,0)</f>
        <v>#N/A</v>
      </c>
      <c r="H412" s="103" t="e">
        <f>VLOOKUP(D412,'PMS100 (2)'!B:W,22,0)</f>
        <v>#N/A</v>
      </c>
      <c r="I412" s="103" t="e">
        <f>VLOOKUP(D412,'PMS100 (2)'!B:Y,24,0)</f>
        <v>#N/A</v>
      </c>
      <c r="J412" s="103" t="e">
        <f>VLOOKUP(D412,'PMS100 (2)'!B:Z,25,0)</f>
        <v>#N/A</v>
      </c>
      <c r="K412" s="103" t="e">
        <f>VLOOKUP(D412,'PMS100 (2)'!B:AB,27,0)</f>
        <v>#N/A</v>
      </c>
      <c r="L412" s="103" t="e">
        <f>VLOOKUP(D412,'PMS100 (2)'!B:AD,29,0)</f>
        <v>#N/A</v>
      </c>
      <c r="M412" s="103" t="e">
        <f>VLOOKUP(D412,'PMS100 (2)'!B:AF,31,0)</f>
        <v>#N/A</v>
      </c>
      <c r="N412" s="108" t="e">
        <f>IF(F412&gt;1,VLOOKUP(D412,'PMS100 (2)'!B:R,17,FALSE),"")</f>
        <v>#N/A</v>
      </c>
      <c r="O412" s="108" t="e">
        <f>IF(G412&gt;1,VLOOKUP(D412,'PMS100 (2)'!B:T,19,FALSE),"")</f>
        <v>#N/A</v>
      </c>
      <c r="P412" s="108" t="e">
        <f>IF(H412&gt;1,VLOOKUP(D412,'PMS100 (2)'!B:V,21,FALSE),"")</f>
        <v>#N/A</v>
      </c>
      <c r="Q412" s="108" t="e">
        <f>IF(I412&gt;1,VLOOKUP(D412,'PMS100 (2)'!B:X,23,FALSE),"")</f>
        <v>#N/A</v>
      </c>
      <c r="R412" s="108" t="e">
        <f>IF(J412&gt;1,VLOOKUP(D412,'PMS100 (2)'!B:Z,25,FALSE),"/")</f>
        <v>#N/A</v>
      </c>
      <c r="S412" s="108" t="e">
        <f>IF(K412&gt;1,VLOOKUP(D412,'PMS100 (2)'!B:AA,26,FALSE),"")</f>
        <v>#N/A</v>
      </c>
      <c r="T412" s="108" t="e">
        <f>IF(L412&gt;1,VLOOKUP(D412,'PMS100 (2)'!B:AC,28,FALSE),"")</f>
        <v>#N/A</v>
      </c>
      <c r="U412" s="108" t="e">
        <f>IF(M412&gt;1,VLOOKUP(D412,'PMS100 (2)'!B:AE,30,FALSE),"")</f>
        <v>#N/A</v>
      </c>
    </row>
    <row r="413" spans="6:21" x14ac:dyDescent="0.25">
      <c r="F413" s="103" t="e">
        <f>VLOOKUP(D413,'PMS100 (2)'!B:S,18,0)</f>
        <v>#N/A</v>
      </c>
      <c r="G413" s="103" t="e">
        <f>VLOOKUP(D413,'PMS100 (2)'!B:U,20,0)</f>
        <v>#N/A</v>
      </c>
      <c r="H413" s="103" t="e">
        <f>VLOOKUP(D413,'PMS100 (2)'!B:W,22,0)</f>
        <v>#N/A</v>
      </c>
      <c r="I413" s="103" t="e">
        <f>VLOOKUP(D413,'PMS100 (2)'!B:Y,24,0)</f>
        <v>#N/A</v>
      </c>
      <c r="J413" s="103" t="e">
        <f>VLOOKUP(D413,'PMS100 (2)'!B:Z,25,0)</f>
        <v>#N/A</v>
      </c>
      <c r="K413" s="103" t="e">
        <f>VLOOKUP(D413,'PMS100 (2)'!B:AB,27,0)</f>
        <v>#N/A</v>
      </c>
      <c r="L413" s="103" t="e">
        <f>VLOOKUP(D413,'PMS100 (2)'!B:AD,29,0)</f>
        <v>#N/A</v>
      </c>
      <c r="M413" s="103" t="e">
        <f>VLOOKUP(D413,'PMS100 (2)'!B:AF,31,0)</f>
        <v>#N/A</v>
      </c>
      <c r="N413" s="108" t="e">
        <f>IF(F413&gt;1,VLOOKUP(D413,'PMS100 (2)'!B:R,17,FALSE),"")</f>
        <v>#N/A</v>
      </c>
      <c r="O413" s="108" t="e">
        <f>IF(G413&gt;1,VLOOKUP(D413,'PMS100 (2)'!B:T,19,FALSE),"")</f>
        <v>#N/A</v>
      </c>
      <c r="P413" s="108" t="e">
        <f>IF(H413&gt;1,VLOOKUP(D413,'PMS100 (2)'!B:V,21,FALSE),"")</f>
        <v>#N/A</v>
      </c>
      <c r="Q413" s="108" t="e">
        <f>IF(I413&gt;1,VLOOKUP(D413,'PMS100 (2)'!B:X,23,FALSE),"")</f>
        <v>#N/A</v>
      </c>
      <c r="R413" s="108" t="e">
        <f>IF(J413&gt;1,VLOOKUP(D413,'PMS100 (2)'!B:Z,25,FALSE),"/")</f>
        <v>#N/A</v>
      </c>
      <c r="S413" s="108" t="e">
        <f>IF(K413&gt;1,VLOOKUP(D413,'PMS100 (2)'!B:AA,26,FALSE),"")</f>
        <v>#N/A</v>
      </c>
      <c r="T413" s="108" t="e">
        <f>IF(L413&gt;1,VLOOKUP(D413,'PMS100 (2)'!B:AC,28,FALSE),"")</f>
        <v>#N/A</v>
      </c>
      <c r="U413" s="108" t="e">
        <f>IF(M413&gt;1,VLOOKUP(D413,'PMS100 (2)'!B:AE,30,FALSE),"")</f>
        <v>#N/A</v>
      </c>
    </row>
    <row r="414" spans="6:21" x14ac:dyDescent="0.25">
      <c r="F414" s="103" t="e">
        <f>VLOOKUP(D414,'PMS100 (2)'!B:S,18,0)</f>
        <v>#N/A</v>
      </c>
      <c r="G414" s="103" t="e">
        <f>VLOOKUP(D414,'PMS100 (2)'!B:U,20,0)</f>
        <v>#N/A</v>
      </c>
      <c r="H414" s="103" t="e">
        <f>VLOOKUP(D414,'PMS100 (2)'!B:W,22,0)</f>
        <v>#N/A</v>
      </c>
      <c r="I414" s="103" t="e">
        <f>VLOOKUP(D414,'PMS100 (2)'!B:Y,24,0)</f>
        <v>#N/A</v>
      </c>
      <c r="J414" s="103" t="e">
        <f>VLOOKUP(D414,'PMS100 (2)'!B:Z,25,0)</f>
        <v>#N/A</v>
      </c>
      <c r="K414" s="103" t="e">
        <f>VLOOKUP(D414,'PMS100 (2)'!B:AB,27,0)</f>
        <v>#N/A</v>
      </c>
      <c r="L414" s="103" t="e">
        <f>VLOOKUP(D414,'PMS100 (2)'!B:AD,29,0)</f>
        <v>#N/A</v>
      </c>
      <c r="M414" s="103" t="e">
        <f>VLOOKUP(D414,'PMS100 (2)'!B:AF,31,0)</f>
        <v>#N/A</v>
      </c>
      <c r="N414" s="108" t="e">
        <f>IF(F414&gt;1,VLOOKUP(D414,'PMS100 (2)'!B:R,17,FALSE),"")</f>
        <v>#N/A</v>
      </c>
      <c r="O414" s="108" t="e">
        <f>IF(G414&gt;1,VLOOKUP(D414,'PMS100 (2)'!B:T,19,FALSE),"")</f>
        <v>#N/A</v>
      </c>
      <c r="P414" s="108" t="e">
        <f>IF(H414&gt;1,VLOOKUP(D414,'PMS100 (2)'!B:V,21,FALSE),"")</f>
        <v>#N/A</v>
      </c>
      <c r="Q414" s="108" t="e">
        <f>IF(I414&gt;1,VLOOKUP(D414,'PMS100 (2)'!B:X,23,FALSE),"")</f>
        <v>#N/A</v>
      </c>
      <c r="R414" s="108" t="e">
        <f>IF(J414&gt;1,VLOOKUP(D414,'PMS100 (2)'!B:Z,25,FALSE),"/")</f>
        <v>#N/A</v>
      </c>
      <c r="S414" s="108" t="e">
        <f>IF(K414&gt;1,VLOOKUP(D414,'PMS100 (2)'!B:AA,26,FALSE),"")</f>
        <v>#N/A</v>
      </c>
      <c r="T414" s="108" t="e">
        <f>IF(L414&gt;1,VLOOKUP(D414,'PMS100 (2)'!B:AC,28,FALSE),"")</f>
        <v>#N/A</v>
      </c>
      <c r="U414" s="108" t="e">
        <f>IF(M414&gt;1,VLOOKUP(D414,'PMS100 (2)'!B:AE,30,FALSE),"")</f>
        <v>#N/A</v>
      </c>
    </row>
    <row r="415" spans="6:21" x14ac:dyDescent="0.25">
      <c r="F415" s="103" t="e">
        <f>VLOOKUP(D415,'PMS100 (2)'!B:S,18,0)</f>
        <v>#N/A</v>
      </c>
      <c r="G415" s="103" t="e">
        <f>VLOOKUP(D415,'PMS100 (2)'!B:U,20,0)</f>
        <v>#N/A</v>
      </c>
      <c r="H415" s="103" t="e">
        <f>VLOOKUP(D415,'PMS100 (2)'!B:W,22,0)</f>
        <v>#N/A</v>
      </c>
      <c r="I415" s="103" t="e">
        <f>VLOOKUP(D415,'PMS100 (2)'!B:Y,24,0)</f>
        <v>#N/A</v>
      </c>
      <c r="J415" s="103" t="e">
        <f>VLOOKUP(D415,'PMS100 (2)'!B:Z,25,0)</f>
        <v>#N/A</v>
      </c>
      <c r="K415" s="103" t="e">
        <f>VLOOKUP(D415,'PMS100 (2)'!B:AB,27,0)</f>
        <v>#N/A</v>
      </c>
      <c r="L415" s="103" t="e">
        <f>VLOOKUP(D415,'PMS100 (2)'!B:AD,29,0)</f>
        <v>#N/A</v>
      </c>
      <c r="M415" s="103" t="e">
        <f>VLOOKUP(D415,'PMS100 (2)'!B:AF,31,0)</f>
        <v>#N/A</v>
      </c>
      <c r="N415" s="108" t="e">
        <f>IF(F415&gt;1,VLOOKUP(D415,'PMS100 (2)'!B:R,17,FALSE),"")</f>
        <v>#N/A</v>
      </c>
      <c r="O415" s="108" t="e">
        <f>IF(G415&gt;1,VLOOKUP(D415,'PMS100 (2)'!B:T,19,FALSE),"")</f>
        <v>#N/A</v>
      </c>
      <c r="P415" s="108" t="e">
        <f>IF(H415&gt;1,VLOOKUP(D415,'PMS100 (2)'!B:V,21,FALSE),"")</f>
        <v>#N/A</v>
      </c>
      <c r="Q415" s="108" t="e">
        <f>IF(I415&gt;1,VLOOKUP(D415,'PMS100 (2)'!B:X,23,FALSE),"")</f>
        <v>#N/A</v>
      </c>
      <c r="R415" s="108" t="e">
        <f>IF(J415&gt;1,VLOOKUP(D415,'PMS100 (2)'!B:Z,25,FALSE),"/")</f>
        <v>#N/A</v>
      </c>
      <c r="S415" s="108" t="e">
        <f>IF(K415&gt;1,VLOOKUP(D415,'PMS100 (2)'!B:AA,26,FALSE),"")</f>
        <v>#N/A</v>
      </c>
      <c r="T415" s="108" t="e">
        <f>IF(L415&gt;1,VLOOKUP(D415,'PMS100 (2)'!B:AC,28,FALSE),"")</f>
        <v>#N/A</v>
      </c>
      <c r="U415" s="108" t="e">
        <f>IF(M415&gt;1,VLOOKUP(D415,'PMS100 (2)'!B:AE,30,FALSE),"")</f>
        <v>#N/A</v>
      </c>
    </row>
    <row r="416" spans="6:21" x14ac:dyDescent="0.25">
      <c r="F416" s="103" t="e">
        <f>VLOOKUP(D416,'PMS100 (2)'!B:S,18,0)</f>
        <v>#N/A</v>
      </c>
      <c r="G416" s="103" t="e">
        <f>VLOOKUP(D416,'PMS100 (2)'!B:U,20,0)</f>
        <v>#N/A</v>
      </c>
      <c r="H416" s="103" t="e">
        <f>VLOOKUP(D416,'PMS100 (2)'!B:W,22,0)</f>
        <v>#N/A</v>
      </c>
      <c r="I416" s="103" t="e">
        <f>VLOOKUP(D416,'PMS100 (2)'!B:Y,24,0)</f>
        <v>#N/A</v>
      </c>
      <c r="J416" s="103" t="e">
        <f>VLOOKUP(D416,'PMS100 (2)'!B:Z,25,0)</f>
        <v>#N/A</v>
      </c>
      <c r="K416" s="103" t="e">
        <f>VLOOKUP(D416,'PMS100 (2)'!B:AB,27,0)</f>
        <v>#N/A</v>
      </c>
      <c r="L416" s="103" t="e">
        <f>VLOOKUP(D416,'PMS100 (2)'!B:AD,29,0)</f>
        <v>#N/A</v>
      </c>
      <c r="M416" s="103" t="e">
        <f>VLOOKUP(D416,'PMS100 (2)'!B:AF,31,0)</f>
        <v>#N/A</v>
      </c>
      <c r="N416" s="108" t="e">
        <f>IF(F416&gt;1,VLOOKUP(D416,'PMS100 (2)'!B:R,17,FALSE),"")</f>
        <v>#N/A</v>
      </c>
      <c r="O416" s="108" t="e">
        <f>IF(G416&gt;1,VLOOKUP(D416,'PMS100 (2)'!B:T,19,FALSE),"")</f>
        <v>#N/A</v>
      </c>
      <c r="P416" s="108" t="e">
        <f>IF(H416&gt;1,VLOOKUP(D416,'PMS100 (2)'!B:V,21,FALSE),"")</f>
        <v>#N/A</v>
      </c>
      <c r="Q416" s="108" t="e">
        <f>IF(I416&gt;1,VLOOKUP(D416,'PMS100 (2)'!B:X,23,FALSE),"")</f>
        <v>#N/A</v>
      </c>
      <c r="R416" s="108" t="e">
        <f>IF(J416&gt;1,VLOOKUP(D416,'PMS100 (2)'!B:Z,25,FALSE),"/")</f>
        <v>#N/A</v>
      </c>
      <c r="S416" s="108" t="e">
        <f>IF(K416&gt;1,VLOOKUP(D416,'PMS100 (2)'!B:AA,26,FALSE),"")</f>
        <v>#N/A</v>
      </c>
      <c r="T416" s="108" t="e">
        <f>IF(L416&gt;1,VLOOKUP(D416,'PMS100 (2)'!B:AC,28,FALSE),"")</f>
        <v>#N/A</v>
      </c>
      <c r="U416" s="108" t="e">
        <f>IF(M416&gt;1,VLOOKUP(D416,'PMS100 (2)'!B:AE,30,FALSE),"")</f>
        <v>#N/A</v>
      </c>
    </row>
    <row r="417" spans="6:21" x14ac:dyDescent="0.25">
      <c r="F417" s="103" t="e">
        <f>VLOOKUP(D417,'PMS100 (2)'!B:S,18,0)</f>
        <v>#N/A</v>
      </c>
      <c r="G417" s="103" t="e">
        <f>VLOOKUP(D417,'PMS100 (2)'!B:U,20,0)</f>
        <v>#N/A</v>
      </c>
      <c r="H417" s="103" t="e">
        <f>VLOOKUP(D417,'PMS100 (2)'!B:W,22,0)</f>
        <v>#N/A</v>
      </c>
      <c r="I417" s="103" t="e">
        <f>VLOOKUP(D417,'PMS100 (2)'!B:Y,24,0)</f>
        <v>#N/A</v>
      </c>
      <c r="J417" s="103" t="e">
        <f>VLOOKUP(D417,'PMS100 (2)'!B:Z,25,0)</f>
        <v>#N/A</v>
      </c>
      <c r="K417" s="103" t="e">
        <f>VLOOKUP(D417,'PMS100 (2)'!B:AB,27,0)</f>
        <v>#N/A</v>
      </c>
      <c r="L417" s="103" t="e">
        <f>VLOOKUP(D417,'PMS100 (2)'!B:AD,29,0)</f>
        <v>#N/A</v>
      </c>
      <c r="M417" s="103" t="e">
        <f>VLOOKUP(D417,'PMS100 (2)'!B:AF,31,0)</f>
        <v>#N/A</v>
      </c>
      <c r="N417" s="108" t="e">
        <f>IF(F417&gt;1,VLOOKUP(D417,'PMS100 (2)'!B:R,17,FALSE),"")</f>
        <v>#N/A</v>
      </c>
      <c r="O417" s="108" t="e">
        <f>IF(G417&gt;1,VLOOKUP(D417,'PMS100 (2)'!B:T,19,FALSE),"")</f>
        <v>#N/A</v>
      </c>
      <c r="P417" s="108" t="e">
        <f>IF(H417&gt;1,VLOOKUP(D417,'PMS100 (2)'!B:V,21,FALSE),"")</f>
        <v>#N/A</v>
      </c>
      <c r="Q417" s="108" t="e">
        <f>IF(I417&gt;1,VLOOKUP(D417,'PMS100 (2)'!B:X,23,FALSE),"")</f>
        <v>#N/A</v>
      </c>
      <c r="R417" s="108" t="e">
        <f>IF(J417&gt;1,VLOOKUP(D417,'PMS100 (2)'!B:Z,25,FALSE),"/")</f>
        <v>#N/A</v>
      </c>
      <c r="S417" s="108" t="e">
        <f>IF(K417&gt;1,VLOOKUP(D417,'PMS100 (2)'!B:AA,26,FALSE),"")</f>
        <v>#N/A</v>
      </c>
      <c r="T417" s="108" t="e">
        <f>IF(L417&gt;1,VLOOKUP(D417,'PMS100 (2)'!B:AC,28,FALSE),"")</f>
        <v>#N/A</v>
      </c>
      <c r="U417" s="108" t="e">
        <f>IF(M417&gt;1,VLOOKUP(D417,'PMS100 (2)'!B:AE,30,FALSE),"")</f>
        <v>#N/A</v>
      </c>
    </row>
    <row r="418" spans="6:21" x14ac:dyDescent="0.25">
      <c r="F418" s="103" t="e">
        <f>VLOOKUP(D418,'PMS100 (2)'!B:S,18,0)</f>
        <v>#N/A</v>
      </c>
      <c r="G418" s="103" t="e">
        <f>VLOOKUP(D418,'PMS100 (2)'!B:U,20,0)</f>
        <v>#N/A</v>
      </c>
      <c r="H418" s="103" t="e">
        <f>VLOOKUP(D418,'PMS100 (2)'!B:W,22,0)</f>
        <v>#N/A</v>
      </c>
      <c r="I418" s="103" t="e">
        <f>VLOOKUP(D418,'PMS100 (2)'!B:Y,24,0)</f>
        <v>#N/A</v>
      </c>
      <c r="J418" s="103" t="e">
        <f>VLOOKUP(D418,'PMS100 (2)'!B:Z,25,0)</f>
        <v>#N/A</v>
      </c>
      <c r="K418" s="103" t="e">
        <f>VLOOKUP(D418,'PMS100 (2)'!B:AB,27,0)</f>
        <v>#N/A</v>
      </c>
      <c r="L418" s="103" t="e">
        <f>VLOOKUP(D418,'PMS100 (2)'!B:AD,29,0)</f>
        <v>#N/A</v>
      </c>
      <c r="M418" s="103" t="e">
        <f>VLOOKUP(D418,'PMS100 (2)'!B:AF,31,0)</f>
        <v>#N/A</v>
      </c>
      <c r="N418" s="108" t="e">
        <f>IF(F418&gt;1,VLOOKUP(D418,'PMS100 (2)'!B:R,17,FALSE),"")</f>
        <v>#N/A</v>
      </c>
      <c r="O418" s="108" t="e">
        <f>IF(G418&gt;1,VLOOKUP(D418,'PMS100 (2)'!B:T,19,FALSE),"")</f>
        <v>#N/A</v>
      </c>
      <c r="P418" s="108" t="e">
        <f>IF(H418&gt;1,VLOOKUP(D418,'PMS100 (2)'!B:V,21,FALSE),"")</f>
        <v>#N/A</v>
      </c>
      <c r="Q418" s="108" t="e">
        <f>IF(I418&gt;1,VLOOKUP(D418,'PMS100 (2)'!B:X,23,FALSE),"")</f>
        <v>#N/A</v>
      </c>
      <c r="R418" s="108" t="e">
        <f>IF(J418&gt;1,VLOOKUP(D418,'PMS100 (2)'!B:Z,25,FALSE),"/")</f>
        <v>#N/A</v>
      </c>
      <c r="S418" s="108" t="e">
        <f>IF(K418&gt;1,VLOOKUP(D418,'PMS100 (2)'!B:AA,26,FALSE),"")</f>
        <v>#N/A</v>
      </c>
      <c r="T418" s="108" t="e">
        <f>IF(L418&gt;1,VLOOKUP(D418,'PMS100 (2)'!B:AC,28,FALSE),"")</f>
        <v>#N/A</v>
      </c>
      <c r="U418" s="108" t="e">
        <f>IF(M418&gt;1,VLOOKUP(D418,'PMS100 (2)'!B:AE,30,FALSE),"")</f>
        <v>#N/A</v>
      </c>
    </row>
    <row r="419" spans="6:21" x14ac:dyDescent="0.25">
      <c r="F419" s="103" t="e">
        <f>VLOOKUP(D419,'PMS100 (2)'!B:S,18,0)</f>
        <v>#N/A</v>
      </c>
      <c r="G419" s="103" t="e">
        <f>VLOOKUP(D419,'PMS100 (2)'!B:U,20,0)</f>
        <v>#N/A</v>
      </c>
      <c r="H419" s="103" t="e">
        <f>VLOOKUP(D419,'PMS100 (2)'!B:W,22,0)</f>
        <v>#N/A</v>
      </c>
      <c r="I419" s="103" t="e">
        <f>VLOOKUP(D419,'PMS100 (2)'!B:Y,24,0)</f>
        <v>#N/A</v>
      </c>
      <c r="J419" s="103" t="e">
        <f>VLOOKUP(D419,'PMS100 (2)'!B:Z,25,0)</f>
        <v>#N/A</v>
      </c>
      <c r="K419" s="103" t="e">
        <f>VLOOKUP(D419,'PMS100 (2)'!B:AB,27,0)</f>
        <v>#N/A</v>
      </c>
      <c r="L419" s="103" t="e">
        <f>VLOOKUP(D419,'PMS100 (2)'!B:AD,29,0)</f>
        <v>#N/A</v>
      </c>
      <c r="M419" s="103" t="e">
        <f>VLOOKUP(D419,'PMS100 (2)'!B:AF,31,0)</f>
        <v>#N/A</v>
      </c>
      <c r="N419" s="108" t="e">
        <f>IF(F419&gt;1,VLOOKUP(D419,'PMS100 (2)'!B:R,17,FALSE),"")</f>
        <v>#N/A</v>
      </c>
      <c r="O419" s="108" t="e">
        <f>IF(G419&gt;1,VLOOKUP(D419,'PMS100 (2)'!B:T,19,FALSE),"")</f>
        <v>#N/A</v>
      </c>
      <c r="P419" s="108" t="e">
        <f>IF(H419&gt;1,VLOOKUP(D419,'PMS100 (2)'!B:V,21,FALSE),"")</f>
        <v>#N/A</v>
      </c>
      <c r="Q419" s="108" t="e">
        <f>IF(I419&gt;1,VLOOKUP(D419,'PMS100 (2)'!B:X,23,FALSE),"")</f>
        <v>#N/A</v>
      </c>
      <c r="R419" s="108" t="e">
        <f>IF(J419&gt;1,VLOOKUP(D419,'PMS100 (2)'!B:Z,25,FALSE),"/")</f>
        <v>#N/A</v>
      </c>
      <c r="S419" s="108" t="e">
        <f>IF(K419&gt;1,VLOOKUP(D419,'PMS100 (2)'!B:AA,26,FALSE),"")</f>
        <v>#N/A</v>
      </c>
      <c r="T419" s="108" t="e">
        <f>IF(L419&gt;1,VLOOKUP(D419,'PMS100 (2)'!B:AC,28,FALSE),"")</f>
        <v>#N/A</v>
      </c>
      <c r="U419" s="108" t="e">
        <f>IF(M419&gt;1,VLOOKUP(D419,'PMS100 (2)'!B:AE,30,FALSE),"")</f>
        <v>#N/A</v>
      </c>
    </row>
    <row r="420" spans="6:21" x14ac:dyDescent="0.25">
      <c r="F420" s="103" t="e">
        <f>VLOOKUP(D420,'PMS100 (2)'!B:S,18,0)</f>
        <v>#N/A</v>
      </c>
      <c r="G420" s="103" t="e">
        <f>VLOOKUP(D420,'PMS100 (2)'!B:U,20,0)</f>
        <v>#N/A</v>
      </c>
      <c r="H420" s="103" t="e">
        <f>VLOOKUP(D420,'PMS100 (2)'!B:W,22,0)</f>
        <v>#N/A</v>
      </c>
      <c r="I420" s="103" t="e">
        <f>VLOOKUP(D420,'PMS100 (2)'!B:Y,24,0)</f>
        <v>#N/A</v>
      </c>
      <c r="J420" s="103" t="e">
        <f>VLOOKUP(D420,'PMS100 (2)'!B:Z,25,0)</f>
        <v>#N/A</v>
      </c>
      <c r="K420" s="103" t="e">
        <f>VLOOKUP(D420,'PMS100 (2)'!B:AB,27,0)</f>
        <v>#N/A</v>
      </c>
      <c r="L420" s="103" t="e">
        <f>VLOOKUP(D420,'PMS100 (2)'!B:AD,29,0)</f>
        <v>#N/A</v>
      </c>
      <c r="M420" s="103" t="e">
        <f>VLOOKUP(D420,'PMS100 (2)'!B:AF,31,0)</f>
        <v>#N/A</v>
      </c>
      <c r="N420" s="108" t="e">
        <f>IF(F420&gt;1,VLOOKUP(D420,'PMS100 (2)'!B:R,17,FALSE),"")</f>
        <v>#N/A</v>
      </c>
      <c r="O420" s="108" t="e">
        <f>IF(G420&gt;1,VLOOKUP(D420,'PMS100 (2)'!B:T,19,FALSE),"")</f>
        <v>#N/A</v>
      </c>
      <c r="P420" s="108" t="e">
        <f>IF(H420&gt;1,VLOOKUP(D420,'PMS100 (2)'!B:V,21,FALSE),"")</f>
        <v>#N/A</v>
      </c>
      <c r="Q420" s="108" t="e">
        <f>IF(I420&gt;1,VLOOKUP(D420,'PMS100 (2)'!B:X,23,FALSE),"")</f>
        <v>#N/A</v>
      </c>
      <c r="R420" s="108" t="e">
        <f>IF(J420&gt;1,VLOOKUP(D420,'PMS100 (2)'!B:Z,25,FALSE),"/")</f>
        <v>#N/A</v>
      </c>
      <c r="S420" s="108" t="e">
        <f>IF(K420&gt;1,VLOOKUP(D420,'PMS100 (2)'!B:AA,26,FALSE),"")</f>
        <v>#N/A</v>
      </c>
      <c r="T420" s="108" t="e">
        <f>IF(L420&gt;1,VLOOKUP(D420,'PMS100 (2)'!B:AC,28,FALSE),"")</f>
        <v>#N/A</v>
      </c>
      <c r="U420" s="108" t="e">
        <f>IF(M420&gt;1,VLOOKUP(D420,'PMS100 (2)'!B:AE,30,FALSE),"")</f>
        <v>#N/A</v>
      </c>
    </row>
    <row r="421" spans="6:21" x14ac:dyDescent="0.25">
      <c r="F421" s="103" t="e">
        <f>VLOOKUP(D421,'PMS100 (2)'!B:S,18,0)</f>
        <v>#N/A</v>
      </c>
      <c r="G421" s="103" t="e">
        <f>VLOOKUP(D421,'PMS100 (2)'!B:U,20,0)</f>
        <v>#N/A</v>
      </c>
      <c r="H421" s="103" t="e">
        <f>VLOOKUP(D421,'PMS100 (2)'!B:W,22,0)</f>
        <v>#N/A</v>
      </c>
      <c r="I421" s="103" t="e">
        <f>VLOOKUP(D421,'PMS100 (2)'!B:Y,24,0)</f>
        <v>#N/A</v>
      </c>
      <c r="J421" s="103" t="e">
        <f>VLOOKUP(D421,'PMS100 (2)'!B:Z,25,0)</f>
        <v>#N/A</v>
      </c>
      <c r="K421" s="103" t="e">
        <f>VLOOKUP(D421,'PMS100 (2)'!B:AB,27,0)</f>
        <v>#N/A</v>
      </c>
      <c r="L421" s="103" t="e">
        <f>VLOOKUP(D421,'PMS100 (2)'!B:AD,29,0)</f>
        <v>#N/A</v>
      </c>
      <c r="M421" s="103" t="e">
        <f>VLOOKUP(D421,'PMS100 (2)'!B:AF,31,0)</f>
        <v>#N/A</v>
      </c>
      <c r="N421" s="108" t="e">
        <f>IF(F421&gt;1,VLOOKUP(D421,'PMS100 (2)'!B:R,17,FALSE),"")</f>
        <v>#N/A</v>
      </c>
      <c r="O421" s="108" t="e">
        <f>IF(G421&gt;1,VLOOKUP(D421,'PMS100 (2)'!B:T,19,FALSE),"")</f>
        <v>#N/A</v>
      </c>
      <c r="P421" s="108" t="e">
        <f>IF(H421&gt;1,VLOOKUP(D421,'PMS100 (2)'!B:V,21,FALSE),"")</f>
        <v>#N/A</v>
      </c>
      <c r="Q421" s="108" t="e">
        <f>IF(I421&gt;1,VLOOKUP(D421,'PMS100 (2)'!B:X,23,FALSE),"")</f>
        <v>#N/A</v>
      </c>
      <c r="R421" s="108" t="e">
        <f>IF(J421&gt;1,VLOOKUP(D421,'PMS100 (2)'!B:Z,25,FALSE),"/")</f>
        <v>#N/A</v>
      </c>
      <c r="S421" s="108" t="e">
        <f>IF(K421&gt;1,VLOOKUP(D421,'PMS100 (2)'!B:AA,26,FALSE),"")</f>
        <v>#N/A</v>
      </c>
      <c r="T421" s="108" t="e">
        <f>IF(L421&gt;1,VLOOKUP(D421,'PMS100 (2)'!B:AC,28,FALSE),"")</f>
        <v>#N/A</v>
      </c>
      <c r="U421" s="108" t="e">
        <f>IF(M421&gt;1,VLOOKUP(D421,'PMS100 (2)'!B:AE,30,FALSE),"")</f>
        <v>#N/A</v>
      </c>
    </row>
    <row r="422" spans="6:21" x14ac:dyDescent="0.25">
      <c r="F422" s="103" t="e">
        <f>VLOOKUP(D422,'PMS100 (2)'!B:S,18,0)</f>
        <v>#N/A</v>
      </c>
      <c r="G422" s="103" t="e">
        <f>VLOOKUP(D422,'PMS100 (2)'!B:U,20,0)</f>
        <v>#N/A</v>
      </c>
      <c r="H422" s="103" t="e">
        <f>VLOOKUP(D422,'PMS100 (2)'!B:W,22,0)</f>
        <v>#N/A</v>
      </c>
      <c r="I422" s="103" t="e">
        <f>VLOOKUP(D422,'PMS100 (2)'!B:Y,24,0)</f>
        <v>#N/A</v>
      </c>
      <c r="J422" s="103" t="e">
        <f>VLOOKUP(D422,'PMS100 (2)'!B:Z,25,0)</f>
        <v>#N/A</v>
      </c>
      <c r="K422" s="103" t="e">
        <f>VLOOKUP(D422,'PMS100 (2)'!B:AB,27,0)</f>
        <v>#N/A</v>
      </c>
      <c r="L422" s="103" t="e">
        <f>VLOOKUP(D422,'PMS100 (2)'!B:AD,29,0)</f>
        <v>#N/A</v>
      </c>
      <c r="M422" s="103" t="e">
        <f>VLOOKUP(D422,'PMS100 (2)'!B:AF,31,0)</f>
        <v>#N/A</v>
      </c>
      <c r="N422" s="108" t="e">
        <f>IF(F422&gt;1,VLOOKUP(D422,'PMS100 (2)'!B:R,17,FALSE),"")</f>
        <v>#N/A</v>
      </c>
      <c r="O422" s="108" t="e">
        <f>IF(G422&gt;1,VLOOKUP(D422,'PMS100 (2)'!B:T,19,FALSE),"")</f>
        <v>#N/A</v>
      </c>
      <c r="P422" s="108" t="e">
        <f>IF(H422&gt;1,VLOOKUP(D422,'PMS100 (2)'!B:V,21,FALSE),"")</f>
        <v>#N/A</v>
      </c>
      <c r="Q422" s="108" t="e">
        <f>IF(I422&gt;1,VLOOKUP(D422,'PMS100 (2)'!B:X,23,FALSE),"")</f>
        <v>#N/A</v>
      </c>
      <c r="R422" s="108" t="e">
        <f>IF(J422&gt;1,VLOOKUP(D422,'PMS100 (2)'!B:Z,25,FALSE),"/")</f>
        <v>#N/A</v>
      </c>
      <c r="S422" s="108" t="e">
        <f>IF(K422&gt;1,VLOOKUP(D422,'PMS100 (2)'!B:AA,26,FALSE),"")</f>
        <v>#N/A</v>
      </c>
      <c r="T422" s="108" t="e">
        <f>IF(L422&gt;1,VLOOKUP(D422,'PMS100 (2)'!B:AC,28,FALSE),"")</f>
        <v>#N/A</v>
      </c>
      <c r="U422" s="108" t="e">
        <f>IF(M422&gt;1,VLOOKUP(D422,'PMS100 (2)'!B:AE,30,FALSE),"")</f>
        <v>#N/A</v>
      </c>
    </row>
    <row r="423" spans="6:21" x14ac:dyDescent="0.25">
      <c r="F423" s="103" t="e">
        <f>VLOOKUP(D423,'PMS100 (2)'!B:S,18,0)</f>
        <v>#N/A</v>
      </c>
      <c r="G423" s="103" t="e">
        <f>VLOOKUP(D423,'PMS100 (2)'!B:U,20,0)</f>
        <v>#N/A</v>
      </c>
      <c r="H423" s="103" t="e">
        <f>VLOOKUP(D423,'PMS100 (2)'!B:W,22,0)</f>
        <v>#N/A</v>
      </c>
      <c r="I423" s="103" t="e">
        <f>VLOOKUP(D423,'PMS100 (2)'!B:Y,24,0)</f>
        <v>#N/A</v>
      </c>
      <c r="J423" s="103" t="e">
        <f>VLOOKUP(D423,'PMS100 (2)'!B:Z,25,0)</f>
        <v>#N/A</v>
      </c>
      <c r="K423" s="103" t="e">
        <f>VLOOKUP(D423,'PMS100 (2)'!B:AB,27,0)</f>
        <v>#N/A</v>
      </c>
      <c r="L423" s="103" t="e">
        <f>VLOOKUP(D423,'PMS100 (2)'!B:AD,29,0)</f>
        <v>#N/A</v>
      </c>
      <c r="M423" s="103" t="e">
        <f>VLOOKUP(D423,'PMS100 (2)'!B:AF,31,0)</f>
        <v>#N/A</v>
      </c>
      <c r="N423" s="108" t="e">
        <f>IF(F423&gt;1,VLOOKUP(D423,'PMS100 (2)'!B:R,17,FALSE),"")</f>
        <v>#N/A</v>
      </c>
      <c r="O423" s="108" t="e">
        <f>IF(G423&gt;1,VLOOKUP(D423,'PMS100 (2)'!B:T,19,FALSE),"")</f>
        <v>#N/A</v>
      </c>
      <c r="P423" s="108" t="e">
        <f>IF(H423&gt;1,VLOOKUP(D423,'PMS100 (2)'!B:V,21,FALSE),"")</f>
        <v>#N/A</v>
      </c>
      <c r="Q423" s="108" t="e">
        <f>IF(I423&gt;1,VLOOKUP(D423,'PMS100 (2)'!B:X,23,FALSE),"")</f>
        <v>#N/A</v>
      </c>
      <c r="R423" s="108" t="e">
        <f>IF(J423&gt;1,VLOOKUP(D423,'PMS100 (2)'!B:Z,25,FALSE),"/")</f>
        <v>#N/A</v>
      </c>
      <c r="S423" s="108" t="e">
        <f>IF(K423&gt;1,VLOOKUP(D423,'PMS100 (2)'!B:AA,26,FALSE),"")</f>
        <v>#N/A</v>
      </c>
      <c r="T423" s="108" t="e">
        <f>IF(L423&gt;1,VLOOKUP(D423,'PMS100 (2)'!B:AC,28,FALSE),"")</f>
        <v>#N/A</v>
      </c>
      <c r="U423" s="108" t="e">
        <f>IF(M423&gt;1,VLOOKUP(D423,'PMS100 (2)'!B:AE,30,FALSE),"")</f>
        <v>#N/A</v>
      </c>
    </row>
    <row r="424" spans="6:21" x14ac:dyDescent="0.25">
      <c r="F424" s="103" t="e">
        <f>VLOOKUP(D424,'PMS100 (2)'!B:S,18,0)</f>
        <v>#N/A</v>
      </c>
      <c r="G424" s="103" t="e">
        <f>VLOOKUP(D424,'PMS100 (2)'!B:U,20,0)</f>
        <v>#N/A</v>
      </c>
      <c r="H424" s="103" t="e">
        <f>VLOOKUP(D424,'PMS100 (2)'!B:W,22,0)</f>
        <v>#N/A</v>
      </c>
      <c r="I424" s="103" t="e">
        <f>VLOOKUP(D424,'PMS100 (2)'!B:Y,24,0)</f>
        <v>#N/A</v>
      </c>
      <c r="J424" s="103" t="e">
        <f>VLOOKUP(D424,'PMS100 (2)'!B:Z,25,0)</f>
        <v>#N/A</v>
      </c>
      <c r="K424" s="103" t="e">
        <f>VLOOKUP(D424,'PMS100 (2)'!B:AB,27,0)</f>
        <v>#N/A</v>
      </c>
      <c r="L424" s="103" t="e">
        <f>VLOOKUP(D424,'PMS100 (2)'!B:AD,29,0)</f>
        <v>#N/A</v>
      </c>
      <c r="M424" s="103" t="e">
        <f>VLOOKUP(D424,'PMS100 (2)'!B:AF,31,0)</f>
        <v>#N/A</v>
      </c>
      <c r="N424" s="108" t="e">
        <f>IF(F424&gt;1,VLOOKUP(D424,'PMS100 (2)'!B:R,17,FALSE),"")</f>
        <v>#N/A</v>
      </c>
      <c r="O424" s="108" t="e">
        <f>IF(G424&gt;1,VLOOKUP(D424,'PMS100 (2)'!B:T,19,FALSE),"")</f>
        <v>#N/A</v>
      </c>
      <c r="P424" s="108" t="e">
        <f>IF(H424&gt;1,VLOOKUP(D424,'PMS100 (2)'!B:V,21,FALSE),"")</f>
        <v>#N/A</v>
      </c>
      <c r="Q424" s="108" t="e">
        <f>IF(I424&gt;1,VLOOKUP(D424,'PMS100 (2)'!B:X,23,FALSE),"")</f>
        <v>#N/A</v>
      </c>
      <c r="R424" s="108" t="e">
        <f>IF(J424&gt;1,VLOOKUP(D424,'PMS100 (2)'!B:Z,25,FALSE),"/")</f>
        <v>#N/A</v>
      </c>
      <c r="S424" s="108" t="e">
        <f>IF(K424&gt;1,VLOOKUP(D424,'PMS100 (2)'!B:AA,26,FALSE),"")</f>
        <v>#N/A</v>
      </c>
      <c r="T424" s="108" t="e">
        <f>IF(L424&gt;1,VLOOKUP(D424,'PMS100 (2)'!B:AC,28,FALSE),"")</f>
        <v>#N/A</v>
      </c>
      <c r="U424" s="108" t="e">
        <f>IF(M424&gt;1,VLOOKUP(D424,'PMS100 (2)'!B:AE,30,FALSE),"")</f>
        <v>#N/A</v>
      </c>
    </row>
    <row r="425" spans="6:21" x14ac:dyDescent="0.25">
      <c r="F425" s="103" t="e">
        <f>VLOOKUP(D425,'PMS100 (2)'!B:S,18,0)</f>
        <v>#N/A</v>
      </c>
      <c r="G425" s="103" t="e">
        <f>VLOOKUP(D425,'PMS100 (2)'!B:U,20,0)</f>
        <v>#N/A</v>
      </c>
      <c r="H425" s="103" t="e">
        <f>VLOOKUP(D425,'PMS100 (2)'!B:W,22,0)</f>
        <v>#N/A</v>
      </c>
      <c r="I425" s="103" t="e">
        <f>VLOOKUP(D425,'PMS100 (2)'!B:Y,24,0)</f>
        <v>#N/A</v>
      </c>
      <c r="J425" s="103" t="e">
        <f>VLOOKUP(D425,'PMS100 (2)'!B:Z,25,0)</f>
        <v>#N/A</v>
      </c>
      <c r="K425" s="103" t="e">
        <f>VLOOKUP(D425,'PMS100 (2)'!B:AB,27,0)</f>
        <v>#N/A</v>
      </c>
      <c r="L425" s="103" t="e">
        <f>VLOOKUP(D425,'PMS100 (2)'!B:AD,29,0)</f>
        <v>#N/A</v>
      </c>
      <c r="M425" s="103" t="e">
        <f>VLOOKUP(D425,'PMS100 (2)'!B:AF,31,0)</f>
        <v>#N/A</v>
      </c>
      <c r="N425" s="108" t="e">
        <f>IF(F425&gt;1,VLOOKUP(D425,'PMS100 (2)'!B:R,17,FALSE),"")</f>
        <v>#N/A</v>
      </c>
      <c r="O425" s="108" t="e">
        <f>IF(G425&gt;1,VLOOKUP(D425,'PMS100 (2)'!B:T,19,FALSE),"")</f>
        <v>#N/A</v>
      </c>
      <c r="P425" s="108" t="e">
        <f>IF(H425&gt;1,VLOOKUP(D425,'PMS100 (2)'!B:V,21,FALSE),"")</f>
        <v>#N/A</v>
      </c>
      <c r="Q425" s="108" t="e">
        <f>IF(I425&gt;1,VLOOKUP(D425,'PMS100 (2)'!B:X,23,FALSE),"")</f>
        <v>#N/A</v>
      </c>
      <c r="R425" s="108" t="e">
        <f>IF(J425&gt;1,VLOOKUP(D425,'PMS100 (2)'!B:Z,25,FALSE),"/")</f>
        <v>#N/A</v>
      </c>
      <c r="S425" s="108" t="e">
        <f>IF(K425&gt;1,VLOOKUP(D425,'PMS100 (2)'!B:AA,26,FALSE),"")</f>
        <v>#N/A</v>
      </c>
      <c r="T425" s="108" t="e">
        <f>IF(L425&gt;1,VLOOKUP(D425,'PMS100 (2)'!B:AC,28,FALSE),"")</f>
        <v>#N/A</v>
      </c>
      <c r="U425" s="108" t="e">
        <f>IF(M425&gt;1,VLOOKUP(D425,'PMS100 (2)'!B:AE,30,FALSE),"")</f>
        <v>#N/A</v>
      </c>
    </row>
    <row r="426" spans="6:21" x14ac:dyDescent="0.25">
      <c r="F426" s="103" t="e">
        <f>VLOOKUP(D426,'PMS100 (2)'!B:S,18,0)</f>
        <v>#N/A</v>
      </c>
      <c r="G426" s="103" t="e">
        <f>VLOOKUP(D426,'PMS100 (2)'!B:U,20,0)</f>
        <v>#N/A</v>
      </c>
      <c r="H426" s="103" t="e">
        <f>VLOOKUP(D426,'PMS100 (2)'!B:W,22,0)</f>
        <v>#N/A</v>
      </c>
      <c r="I426" s="103" t="e">
        <f>VLOOKUP(D426,'PMS100 (2)'!B:Y,24,0)</f>
        <v>#N/A</v>
      </c>
      <c r="J426" s="103" t="e">
        <f>VLOOKUP(D426,'PMS100 (2)'!B:Z,25,0)</f>
        <v>#N/A</v>
      </c>
      <c r="K426" s="103" t="e">
        <f>VLOOKUP(D426,'PMS100 (2)'!B:AB,27,0)</f>
        <v>#N/A</v>
      </c>
      <c r="L426" s="103" t="e">
        <f>VLOOKUP(D426,'PMS100 (2)'!B:AD,29,0)</f>
        <v>#N/A</v>
      </c>
      <c r="M426" s="103" t="e">
        <f>VLOOKUP(D426,'PMS100 (2)'!B:AF,31,0)</f>
        <v>#N/A</v>
      </c>
      <c r="N426" s="108" t="e">
        <f>IF(F426&gt;1,VLOOKUP(D426,'PMS100 (2)'!B:R,17,FALSE),"")</f>
        <v>#N/A</v>
      </c>
      <c r="O426" s="108" t="e">
        <f>IF(G426&gt;1,VLOOKUP(D426,'PMS100 (2)'!B:T,19,FALSE),"")</f>
        <v>#N/A</v>
      </c>
      <c r="P426" s="108" t="e">
        <f>IF(H426&gt;1,VLOOKUP(D426,'PMS100 (2)'!B:V,21,FALSE),"")</f>
        <v>#N/A</v>
      </c>
      <c r="Q426" s="108" t="e">
        <f>IF(I426&gt;1,VLOOKUP(D426,'PMS100 (2)'!B:X,23,FALSE),"")</f>
        <v>#N/A</v>
      </c>
      <c r="R426" s="108" t="e">
        <f>IF(J426&gt;1,VLOOKUP(D426,'PMS100 (2)'!B:Z,25,FALSE),"/")</f>
        <v>#N/A</v>
      </c>
      <c r="S426" s="108" t="e">
        <f>IF(K426&gt;1,VLOOKUP(D426,'PMS100 (2)'!B:AA,26,FALSE),"")</f>
        <v>#N/A</v>
      </c>
      <c r="T426" s="108" t="e">
        <f>IF(L426&gt;1,VLOOKUP(D426,'PMS100 (2)'!B:AC,28,FALSE),"")</f>
        <v>#N/A</v>
      </c>
      <c r="U426" s="108" t="e">
        <f>IF(M426&gt;1,VLOOKUP(D426,'PMS100 (2)'!B:AE,30,FALSE),"")</f>
        <v>#N/A</v>
      </c>
    </row>
    <row r="427" spans="6:21" x14ac:dyDescent="0.25">
      <c r="F427" s="103" t="e">
        <f>VLOOKUP(D427,'PMS100 (2)'!B:S,18,0)</f>
        <v>#N/A</v>
      </c>
      <c r="G427" s="103" t="e">
        <f>VLOOKUP(D427,'PMS100 (2)'!B:U,20,0)</f>
        <v>#N/A</v>
      </c>
      <c r="H427" s="103" t="e">
        <f>VLOOKUP(D427,'PMS100 (2)'!B:W,22,0)</f>
        <v>#N/A</v>
      </c>
      <c r="I427" s="103" t="e">
        <f>VLOOKUP(D427,'PMS100 (2)'!B:Y,24,0)</f>
        <v>#N/A</v>
      </c>
      <c r="J427" s="103" t="e">
        <f>VLOOKUP(D427,'PMS100 (2)'!B:Z,25,0)</f>
        <v>#N/A</v>
      </c>
      <c r="K427" s="103" t="e">
        <f>VLOOKUP(D427,'PMS100 (2)'!B:AB,27,0)</f>
        <v>#N/A</v>
      </c>
      <c r="L427" s="103" t="e">
        <f>VLOOKUP(D427,'PMS100 (2)'!B:AD,29,0)</f>
        <v>#N/A</v>
      </c>
      <c r="M427" s="103" t="e">
        <f>VLOOKUP(D427,'PMS100 (2)'!B:AF,31,0)</f>
        <v>#N/A</v>
      </c>
      <c r="N427" s="108" t="e">
        <f>IF(F427&gt;1,VLOOKUP(D427,'PMS100 (2)'!B:R,17,FALSE),"")</f>
        <v>#N/A</v>
      </c>
      <c r="O427" s="108" t="e">
        <f>IF(G427&gt;1,VLOOKUP(D427,'PMS100 (2)'!B:T,19,FALSE),"")</f>
        <v>#N/A</v>
      </c>
      <c r="P427" s="108" t="e">
        <f>IF(H427&gt;1,VLOOKUP(D427,'PMS100 (2)'!B:V,21,FALSE),"")</f>
        <v>#N/A</v>
      </c>
      <c r="Q427" s="108" t="e">
        <f>IF(I427&gt;1,VLOOKUP(D427,'PMS100 (2)'!B:X,23,FALSE),"")</f>
        <v>#N/A</v>
      </c>
      <c r="R427" s="108" t="e">
        <f>IF(J427&gt;1,VLOOKUP(D427,'PMS100 (2)'!B:Z,25,FALSE),"/")</f>
        <v>#N/A</v>
      </c>
      <c r="S427" s="108" t="e">
        <f>IF(K427&gt;1,VLOOKUP(D427,'PMS100 (2)'!B:AA,26,FALSE),"")</f>
        <v>#N/A</v>
      </c>
      <c r="T427" s="108" t="e">
        <f>IF(L427&gt;1,VLOOKUP(D427,'PMS100 (2)'!B:AC,28,FALSE),"")</f>
        <v>#N/A</v>
      </c>
      <c r="U427" s="108" t="e">
        <f>IF(M427&gt;1,VLOOKUP(D427,'PMS100 (2)'!B:AE,30,FALSE),"")</f>
        <v>#N/A</v>
      </c>
    </row>
    <row r="428" spans="6:21" x14ac:dyDescent="0.25">
      <c r="F428" s="103" t="e">
        <f>VLOOKUP(D428,'PMS100 (2)'!B:S,18,0)</f>
        <v>#N/A</v>
      </c>
      <c r="G428" s="103" t="e">
        <f>VLOOKUP(D428,'PMS100 (2)'!B:U,20,0)</f>
        <v>#N/A</v>
      </c>
      <c r="H428" s="103" t="e">
        <f>VLOOKUP(D428,'PMS100 (2)'!B:W,22,0)</f>
        <v>#N/A</v>
      </c>
      <c r="I428" s="103" t="e">
        <f>VLOOKUP(D428,'PMS100 (2)'!B:Y,24,0)</f>
        <v>#N/A</v>
      </c>
      <c r="J428" s="103" t="e">
        <f>VLOOKUP(D428,'PMS100 (2)'!B:Z,25,0)</f>
        <v>#N/A</v>
      </c>
      <c r="K428" s="103" t="e">
        <f>VLOOKUP(D428,'PMS100 (2)'!B:AB,27,0)</f>
        <v>#N/A</v>
      </c>
      <c r="L428" s="103" t="e">
        <f>VLOOKUP(D428,'PMS100 (2)'!B:AD,29,0)</f>
        <v>#N/A</v>
      </c>
      <c r="M428" s="103" t="e">
        <f>VLOOKUP(D428,'PMS100 (2)'!B:AF,31,0)</f>
        <v>#N/A</v>
      </c>
      <c r="N428" s="108" t="e">
        <f>IF(F428&gt;1,VLOOKUP(D428,'PMS100 (2)'!B:R,17,FALSE),"")</f>
        <v>#N/A</v>
      </c>
      <c r="O428" s="108" t="e">
        <f>IF(G428&gt;1,VLOOKUP(D428,'PMS100 (2)'!B:T,19,FALSE),"")</f>
        <v>#N/A</v>
      </c>
      <c r="P428" s="108" t="e">
        <f>IF(H428&gt;1,VLOOKUP(D428,'PMS100 (2)'!B:V,21,FALSE),"")</f>
        <v>#N/A</v>
      </c>
      <c r="Q428" s="108" t="e">
        <f>IF(I428&gt;1,VLOOKUP(D428,'PMS100 (2)'!B:X,23,FALSE),"")</f>
        <v>#N/A</v>
      </c>
      <c r="R428" s="108" t="e">
        <f>IF(J428&gt;1,VLOOKUP(D428,'PMS100 (2)'!B:Z,25,FALSE),"/")</f>
        <v>#N/A</v>
      </c>
      <c r="S428" s="108" t="e">
        <f>IF(K428&gt;1,VLOOKUP(D428,'PMS100 (2)'!B:AA,26,FALSE),"")</f>
        <v>#N/A</v>
      </c>
      <c r="T428" s="108" t="e">
        <f>IF(L428&gt;1,VLOOKUP(D428,'PMS100 (2)'!B:AC,28,FALSE),"")</f>
        <v>#N/A</v>
      </c>
      <c r="U428" s="108" t="e">
        <f>IF(M428&gt;1,VLOOKUP(D428,'PMS100 (2)'!B:AE,30,FALSE),"")</f>
        <v>#N/A</v>
      </c>
    </row>
    <row r="429" spans="6:21" x14ac:dyDescent="0.25">
      <c r="F429" s="103" t="e">
        <f>VLOOKUP(D429,'PMS100 (2)'!B:S,18,0)</f>
        <v>#N/A</v>
      </c>
      <c r="G429" s="103" t="e">
        <f>VLOOKUP(D429,'PMS100 (2)'!B:U,20,0)</f>
        <v>#N/A</v>
      </c>
      <c r="H429" s="103" t="e">
        <f>VLOOKUP(D429,'PMS100 (2)'!B:W,22,0)</f>
        <v>#N/A</v>
      </c>
      <c r="I429" s="103" t="e">
        <f>VLOOKUP(D429,'PMS100 (2)'!B:Y,24,0)</f>
        <v>#N/A</v>
      </c>
      <c r="J429" s="103" t="e">
        <f>VLOOKUP(D429,'PMS100 (2)'!B:Z,25,0)</f>
        <v>#N/A</v>
      </c>
      <c r="K429" s="103" t="e">
        <f>VLOOKUP(D429,'PMS100 (2)'!B:AB,27,0)</f>
        <v>#N/A</v>
      </c>
      <c r="L429" s="103" t="e">
        <f>VLOOKUP(D429,'PMS100 (2)'!B:AD,29,0)</f>
        <v>#N/A</v>
      </c>
      <c r="M429" s="103" t="e">
        <f>VLOOKUP(D429,'PMS100 (2)'!B:AF,31,0)</f>
        <v>#N/A</v>
      </c>
      <c r="N429" s="108" t="e">
        <f>IF(F429&gt;1,VLOOKUP(D429,'PMS100 (2)'!B:R,17,FALSE),"")</f>
        <v>#N/A</v>
      </c>
      <c r="O429" s="108" t="e">
        <f>IF(G429&gt;1,VLOOKUP(D429,'PMS100 (2)'!B:T,19,FALSE),"")</f>
        <v>#N/A</v>
      </c>
      <c r="P429" s="108" t="e">
        <f>IF(H429&gt;1,VLOOKUP(D429,'PMS100 (2)'!B:V,21,FALSE),"")</f>
        <v>#N/A</v>
      </c>
      <c r="Q429" s="108" t="e">
        <f>IF(I429&gt;1,VLOOKUP(D429,'PMS100 (2)'!B:X,23,FALSE),"")</f>
        <v>#N/A</v>
      </c>
      <c r="R429" s="108" t="e">
        <f>IF(J429&gt;1,VLOOKUP(D429,'PMS100 (2)'!B:Z,25,FALSE),"/")</f>
        <v>#N/A</v>
      </c>
      <c r="S429" s="108" t="e">
        <f>IF(K429&gt;1,VLOOKUP(D429,'PMS100 (2)'!B:AA,26,FALSE),"")</f>
        <v>#N/A</v>
      </c>
      <c r="T429" s="108" t="e">
        <f>IF(L429&gt;1,VLOOKUP(D429,'PMS100 (2)'!B:AC,28,FALSE),"")</f>
        <v>#N/A</v>
      </c>
      <c r="U429" s="108" t="e">
        <f>IF(M429&gt;1,VLOOKUP(D429,'PMS100 (2)'!B:AE,30,FALSE),"")</f>
        <v>#N/A</v>
      </c>
    </row>
    <row r="430" spans="6:21" x14ac:dyDescent="0.25">
      <c r="F430" s="103" t="e">
        <f>VLOOKUP(D430,'PMS100 (2)'!B:S,18,0)</f>
        <v>#N/A</v>
      </c>
      <c r="G430" s="103" t="e">
        <f>VLOOKUP(D430,'PMS100 (2)'!B:U,20,0)</f>
        <v>#N/A</v>
      </c>
      <c r="H430" s="103" t="e">
        <f>VLOOKUP(D430,'PMS100 (2)'!B:W,22,0)</f>
        <v>#N/A</v>
      </c>
      <c r="I430" s="103" t="e">
        <f>VLOOKUP(D430,'PMS100 (2)'!B:Y,24,0)</f>
        <v>#N/A</v>
      </c>
      <c r="J430" s="103" t="e">
        <f>VLOOKUP(D430,'PMS100 (2)'!B:Z,25,0)</f>
        <v>#N/A</v>
      </c>
      <c r="K430" s="103" t="e">
        <f>VLOOKUP(D430,'PMS100 (2)'!B:AB,27,0)</f>
        <v>#N/A</v>
      </c>
      <c r="L430" s="103" t="e">
        <f>VLOOKUP(D430,'PMS100 (2)'!B:AD,29,0)</f>
        <v>#N/A</v>
      </c>
      <c r="M430" s="103" t="e">
        <f>VLOOKUP(D430,'PMS100 (2)'!B:AF,31,0)</f>
        <v>#N/A</v>
      </c>
      <c r="N430" s="108" t="e">
        <f>IF(F430&gt;1,VLOOKUP(D430,'PMS100 (2)'!B:R,17,FALSE),"")</f>
        <v>#N/A</v>
      </c>
      <c r="O430" s="108" t="e">
        <f>IF(G430&gt;1,VLOOKUP(D430,'PMS100 (2)'!B:T,19,FALSE),"")</f>
        <v>#N/A</v>
      </c>
      <c r="P430" s="108" t="e">
        <f>IF(H430&gt;1,VLOOKUP(D430,'PMS100 (2)'!B:V,21,FALSE),"")</f>
        <v>#N/A</v>
      </c>
      <c r="Q430" s="108" t="e">
        <f>IF(I430&gt;1,VLOOKUP(D430,'PMS100 (2)'!B:X,23,FALSE),"")</f>
        <v>#N/A</v>
      </c>
      <c r="R430" s="108" t="e">
        <f>IF(J430&gt;1,VLOOKUP(D430,'PMS100 (2)'!B:Z,25,FALSE),"/")</f>
        <v>#N/A</v>
      </c>
      <c r="S430" s="108" t="e">
        <f>IF(K430&gt;1,VLOOKUP(D430,'PMS100 (2)'!B:AA,26,FALSE),"")</f>
        <v>#N/A</v>
      </c>
      <c r="T430" s="108" t="e">
        <f>IF(L430&gt;1,VLOOKUP(D430,'PMS100 (2)'!B:AC,28,FALSE),"")</f>
        <v>#N/A</v>
      </c>
      <c r="U430" s="108" t="e">
        <f>IF(M430&gt;1,VLOOKUP(D430,'PMS100 (2)'!B:AE,30,FALSE),"")</f>
        <v>#N/A</v>
      </c>
    </row>
    <row r="431" spans="6:21" x14ac:dyDescent="0.25">
      <c r="F431" s="103" t="e">
        <f>VLOOKUP(D431,'PMS100 (2)'!B:S,18,0)</f>
        <v>#N/A</v>
      </c>
      <c r="G431" s="103" t="e">
        <f>VLOOKUP(D431,'PMS100 (2)'!B:U,20,0)</f>
        <v>#N/A</v>
      </c>
      <c r="H431" s="103" t="e">
        <f>VLOOKUP(D431,'PMS100 (2)'!B:W,22,0)</f>
        <v>#N/A</v>
      </c>
      <c r="I431" s="103" t="e">
        <f>VLOOKUP(D431,'PMS100 (2)'!B:Y,24,0)</f>
        <v>#N/A</v>
      </c>
      <c r="J431" s="103" t="e">
        <f>VLOOKUP(D431,'PMS100 (2)'!B:Z,25,0)</f>
        <v>#N/A</v>
      </c>
      <c r="K431" s="103" t="e">
        <f>VLOOKUP(D431,'PMS100 (2)'!B:AB,27,0)</f>
        <v>#N/A</v>
      </c>
      <c r="L431" s="103" t="e">
        <f>VLOOKUP(D431,'PMS100 (2)'!B:AD,29,0)</f>
        <v>#N/A</v>
      </c>
      <c r="M431" s="103" t="e">
        <f>VLOOKUP(D431,'PMS100 (2)'!B:AF,31,0)</f>
        <v>#N/A</v>
      </c>
      <c r="N431" s="108" t="e">
        <f>IF(F431&gt;1,VLOOKUP(D431,'PMS100 (2)'!B:R,17,FALSE),"")</f>
        <v>#N/A</v>
      </c>
      <c r="O431" s="108" t="e">
        <f>IF(G431&gt;1,VLOOKUP(D431,'PMS100 (2)'!B:T,19,FALSE),"")</f>
        <v>#N/A</v>
      </c>
      <c r="P431" s="108" t="e">
        <f>IF(H431&gt;1,VLOOKUP(D431,'PMS100 (2)'!B:V,21,FALSE),"")</f>
        <v>#N/A</v>
      </c>
      <c r="Q431" s="108" t="e">
        <f>IF(I431&gt;1,VLOOKUP(D431,'PMS100 (2)'!B:X,23,FALSE),"")</f>
        <v>#N/A</v>
      </c>
      <c r="R431" s="108" t="e">
        <f>IF(J431&gt;1,VLOOKUP(D431,'PMS100 (2)'!B:Z,25,FALSE),"/")</f>
        <v>#N/A</v>
      </c>
      <c r="S431" s="108" t="e">
        <f>IF(K431&gt;1,VLOOKUP(D431,'PMS100 (2)'!B:AA,26,FALSE),"")</f>
        <v>#N/A</v>
      </c>
      <c r="T431" s="108" t="e">
        <f>IF(L431&gt;1,VLOOKUP(D431,'PMS100 (2)'!B:AC,28,FALSE),"")</f>
        <v>#N/A</v>
      </c>
      <c r="U431" s="108" t="e">
        <f>IF(M431&gt;1,VLOOKUP(D431,'PMS100 (2)'!B:AE,30,FALSE),"")</f>
        <v>#N/A</v>
      </c>
    </row>
    <row r="432" spans="6:21" x14ac:dyDescent="0.25">
      <c r="F432" s="103" t="e">
        <f>VLOOKUP(D432,'PMS100 (2)'!B:S,18,0)</f>
        <v>#N/A</v>
      </c>
      <c r="G432" s="103" t="e">
        <f>VLOOKUP(D432,'PMS100 (2)'!B:U,20,0)</f>
        <v>#N/A</v>
      </c>
      <c r="H432" s="103" t="e">
        <f>VLOOKUP(D432,'PMS100 (2)'!B:W,22,0)</f>
        <v>#N/A</v>
      </c>
      <c r="I432" s="103" t="e">
        <f>VLOOKUP(D432,'PMS100 (2)'!B:Y,24,0)</f>
        <v>#N/A</v>
      </c>
      <c r="J432" s="103" t="e">
        <f>VLOOKUP(D432,'PMS100 (2)'!B:Z,25,0)</f>
        <v>#N/A</v>
      </c>
      <c r="K432" s="103" t="e">
        <f>VLOOKUP(D432,'PMS100 (2)'!B:AB,27,0)</f>
        <v>#N/A</v>
      </c>
      <c r="L432" s="103" t="e">
        <f>VLOOKUP(D432,'PMS100 (2)'!B:AD,29,0)</f>
        <v>#N/A</v>
      </c>
      <c r="M432" s="103" t="e">
        <f>VLOOKUP(D432,'PMS100 (2)'!B:AF,31,0)</f>
        <v>#N/A</v>
      </c>
      <c r="N432" s="108" t="e">
        <f>IF(F432&gt;1,VLOOKUP(D432,'PMS100 (2)'!B:R,17,FALSE),"")</f>
        <v>#N/A</v>
      </c>
      <c r="O432" s="108" t="e">
        <f>IF(G432&gt;1,VLOOKUP(D432,'PMS100 (2)'!B:T,19,FALSE),"")</f>
        <v>#N/A</v>
      </c>
      <c r="P432" s="108" t="e">
        <f>IF(H432&gt;1,VLOOKUP(D432,'PMS100 (2)'!B:V,21,FALSE),"")</f>
        <v>#N/A</v>
      </c>
      <c r="Q432" s="108" t="e">
        <f>IF(I432&gt;1,VLOOKUP(D432,'PMS100 (2)'!B:X,23,FALSE),"")</f>
        <v>#N/A</v>
      </c>
      <c r="R432" s="108" t="e">
        <f>IF(J432&gt;1,VLOOKUP(D432,'PMS100 (2)'!B:Z,25,FALSE),"/")</f>
        <v>#N/A</v>
      </c>
      <c r="S432" s="108" t="e">
        <f>IF(K432&gt;1,VLOOKUP(D432,'PMS100 (2)'!B:AA,26,FALSE),"")</f>
        <v>#N/A</v>
      </c>
      <c r="T432" s="108" t="e">
        <f>IF(L432&gt;1,VLOOKUP(D432,'PMS100 (2)'!B:AC,28,FALSE),"")</f>
        <v>#N/A</v>
      </c>
      <c r="U432" s="108" t="e">
        <f>IF(M432&gt;1,VLOOKUP(D432,'PMS100 (2)'!B:AE,30,FALSE),"")</f>
        <v>#N/A</v>
      </c>
    </row>
    <row r="433" spans="6:21" x14ac:dyDescent="0.25">
      <c r="F433" s="103" t="e">
        <f>VLOOKUP(D433,'PMS100 (2)'!B:S,18,0)</f>
        <v>#N/A</v>
      </c>
      <c r="G433" s="103" t="e">
        <f>VLOOKUP(D433,'PMS100 (2)'!B:U,20,0)</f>
        <v>#N/A</v>
      </c>
      <c r="H433" s="103" t="e">
        <f>VLOOKUP(D433,'PMS100 (2)'!B:W,22,0)</f>
        <v>#N/A</v>
      </c>
      <c r="I433" s="103" t="e">
        <f>VLOOKUP(D433,'PMS100 (2)'!B:Y,24,0)</f>
        <v>#N/A</v>
      </c>
      <c r="J433" s="103" t="e">
        <f>VLOOKUP(D433,'PMS100 (2)'!B:Z,25,0)</f>
        <v>#N/A</v>
      </c>
      <c r="K433" s="103" t="e">
        <f>VLOOKUP(D433,'PMS100 (2)'!B:AB,27,0)</f>
        <v>#N/A</v>
      </c>
      <c r="L433" s="103" t="e">
        <f>VLOOKUP(D433,'PMS100 (2)'!B:AD,29,0)</f>
        <v>#N/A</v>
      </c>
      <c r="M433" s="103" t="e">
        <f>VLOOKUP(D433,'PMS100 (2)'!B:AF,31,0)</f>
        <v>#N/A</v>
      </c>
      <c r="N433" s="108" t="e">
        <f>IF(F433&gt;1,VLOOKUP(D433,'PMS100 (2)'!B:R,17,FALSE),"")</f>
        <v>#N/A</v>
      </c>
      <c r="O433" s="108" t="e">
        <f>IF(G433&gt;1,VLOOKUP(D433,'PMS100 (2)'!B:T,19,FALSE),"")</f>
        <v>#N/A</v>
      </c>
      <c r="P433" s="108" t="e">
        <f>IF(H433&gt;1,VLOOKUP(D433,'PMS100 (2)'!B:V,21,FALSE),"")</f>
        <v>#N/A</v>
      </c>
      <c r="Q433" s="108" t="e">
        <f>IF(I433&gt;1,VLOOKUP(D433,'PMS100 (2)'!B:X,23,FALSE),"")</f>
        <v>#N/A</v>
      </c>
      <c r="R433" s="108" t="e">
        <f>IF(J433&gt;1,VLOOKUP(D433,'PMS100 (2)'!B:Z,25,FALSE),"/")</f>
        <v>#N/A</v>
      </c>
      <c r="S433" s="108" t="e">
        <f>IF(K433&gt;1,VLOOKUP(D433,'PMS100 (2)'!B:AA,26,FALSE),"")</f>
        <v>#N/A</v>
      </c>
      <c r="T433" s="108" t="e">
        <f>IF(L433&gt;1,VLOOKUP(D433,'PMS100 (2)'!B:AC,28,FALSE),"")</f>
        <v>#N/A</v>
      </c>
      <c r="U433" s="108" t="e">
        <f>IF(M433&gt;1,VLOOKUP(D433,'PMS100 (2)'!B:AE,30,FALSE),"")</f>
        <v>#N/A</v>
      </c>
    </row>
    <row r="434" spans="6:21" x14ac:dyDescent="0.25">
      <c r="F434" s="103" t="e">
        <f>VLOOKUP(D434,'PMS100 (2)'!B:S,18,0)</f>
        <v>#N/A</v>
      </c>
      <c r="G434" s="103" t="e">
        <f>VLOOKUP(D434,'PMS100 (2)'!B:U,20,0)</f>
        <v>#N/A</v>
      </c>
      <c r="H434" s="103" t="e">
        <f>VLOOKUP(D434,'PMS100 (2)'!B:W,22,0)</f>
        <v>#N/A</v>
      </c>
      <c r="I434" s="103" t="e">
        <f>VLOOKUP(D434,'PMS100 (2)'!B:Y,24,0)</f>
        <v>#N/A</v>
      </c>
      <c r="J434" s="103" t="e">
        <f>VLOOKUP(D434,'PMS100 (2)'!B:Z,25,0)</f>
        <v>#N/A</v>
      </c>
      <c r="K434" s="103" t="e">
        <f>VLOOKUP(D434,'PMS100 (2)'!B:AB,27,0)</f>
        <v>#N/A</v>
      </c>
      <c r="L434" s="103" t="e">
        <f>VLOOKUP(D434,'PMS100 (2)'!B:AD,29,0)</f>
        <v>#N/A</v>
      </c>
      <c r="M434" s="103" t="e">
        <f>VLOOKUP(D434,'PMS100 (2)'!B:AF,31,0)</f>
        <v>#N/A</v>
      </c>
      <c r="N434" s="108" t="e">
        <f>IF(F434&gt;1,VLOOKUP(D434,'PMS100 (2)'!B:R,17,FALSE),"")</f>
        <v>#N/A</v>
      </c>
      <c r="O434" s="108" t="e">
        <f>IF(G434&gt;1,VLOOKUP(D434,'PMS100 (2)'!B:T,19,FALSE),"")</f>
        <v>#N/A</v>
      </c>
      <c r="P434" s="108" t="e">
        <f>IF(H434&gt;1,VLOOKUP(D434,'PMS100 (2)'!B:V,21,FALSE),"")</f>
        <v>#N/A</v>
      </c>
      <c r="Q434" s="108" t="e">
        <f>IF(I434&gt;1,VLOOKUP(D434,'PMS100 (2)'!B:X,23,FALSE),"")</f>
        <v>#N/A</v>
      </c>
      <c r="R434" s="108" t="e">
        <f>IF(J434&gt;1,VLOOKUP(D434,'PMS100 (2)'!B:Z,25,FALSE),"/")</f>
        <v>#N/A</v>
      </c>
      <c r="S434" s="108" t="e">
        <f>IF(K434&gt;1,VLOOKUP(D434,'PMS100 (2)'!B:AA,26,FALSE),"")</f>
        <v>#N/A</v>
      </c>
      <c r="T434" s="108" t="e">
        <f>IF(L434&gt;1,VLOOKUP(D434,'PMS100 (2)'!B:AC,28,FALSE),"")</f>
        <v>#N/A</v>
      </c>
      <c r="U434" s="108" t="e">
        <f>IF(M434&gt;1,VLOOKUP(D434,'PMS100 (2)'!B:AE,30,FALSE),"")</f>
        <v>#N/A</v>
      </c>
    </row>
    <row r="435" spans="6:21" x14ac:dyDescent="0.25">
      <c r="F435" s="103" t="e">
        <f>VLOOKUP(D435,'PMS100 (2)'!B:S,18,0)</f>
        <v>#N/A</v>
      </c>
      <c r="G435" s="103" t="e">
        <f>VLOOKUP(D435,'PMS100 (2)'!B:U,20,0)</f>
        <v>#N/A</v>
      </c>
      <c r="H435" s="103" t="e">
        <f>VLOOKUP(D435,'PMS100 (2)'!B:W,22,0)</f>
        <v>#N/A</v>
      </c>
      <c r="I435" s="103" t="e">
        <f>VLOOKUP(D435,'PMS100 (2)'!B:Y,24,0)</f>
        <v>#N/A</v>
      </c>
      <c r="J435" s="103" t="e">
        <f>VLOOKUP(D435,'PMS100 (2)'!B:Z,25,0)</f>
        <v>#N/A</v>
      </c>
      <c r="K435" s="103" t="e">
        <f>VLOOKUP(D435,'PMS100 (2)'!B:AB,27,0)</f>
        <v>#N/A</v>
      </c>
      <c r="L435" s="103" t="e">
        <f>VLOOKUP(D435,'PMS100 (2)'!B:AD,29,0)</f>
        <v>#N/A</v>
      </c>
      <c r="M435" s="103" t="e">
        <f>VLOOKUP(D435,'PMS100 (2)'!B:AF,31,0)</f>
        <v>#N/A</v>
      </c>
      <c r="N435" s="108" t="e">
        <f>IF(F435&gt;1,VLOOKUP(D435,'PMS100 (2)'!B:R,17,FALSE),"")</f>
        <v>#N/A</v>
      </c>
      <c r="O435" s="108" t="e">
        <f>IF(G435&gt;1,VLOOKUP(D435,'PMS100 (2)'!B:T,19,FALSE),"")</f>
        <v>#N/A</v>
      </c>
      <c r="P435" s="108" t="e">
        <f>IF(H435&gt;1,VLOOKUP(D435,'PMS100 (2)'!B:V,21,FALSE),"")</f>
        <v>#N/A</v>
      </c>
      <c r="Q435" s="108" t="e">
        <f>IF(I435&gt;1,VLOOKUP(D435,'PMS100 (2)'!B:X,23,FALSE),"")</f>
        <v>#N/A</v>
      </c>
      <c r="R435" s="108" t="e">
        <f>IF(J435&gt;1,VLOOKUP(D435,'PMS100 (2)'!B:Z,25,FALSE),"/")</f>
        <v>#N/A</v>
      </c>
      <c r="S435" s="108" t="e">
        <f>IF(K435&gt;1,VLOOKUP(D435,'PMS100 (2)'!B:AA,26,FALSE),"")</f>
        <v>#N/A</v>
      </c>
      <c r="T435" s="108" t="e">
        <f>IF(L435&gt;1,VLOOKUP(D435,'PMS100 (2)'!B:AC,28,FALSE),"")</f>
        <v>#N/A</v>
      </c>
      <c r="U435" s="108" t="e">
        <f>IF(M435&gt;1,VLOOKUP(D435,'PMS100 (2)'!B:AE,30,FALSE),"")</f>
        <v>#N/A</v>
      </c>
    </row>
    <row r="436" spans="6:21" x14ac:dyDescent="0.25">
      <c r="F436" s="103" t="e">
        <f>VLOOKUP(D436,'PMS100 (2)'!B:S,18,0)</f>
        <v>#N/A</v>
      </c>
      <c r="G436" s="103" t="e">
        <f>VLOOKUP(D436,'PMS100 (2)'!B:U,20,0)</f>
        <v>#N/A</v>
      </c>
      <c r="H436" s="103" t="e">
        <f>VLOOKUP(D436,'PMS100 (2)'!B:W,22,0)</f>
        <v>#N/A</v>
      </c>
      <c r="I436" s="103" t="e">
        <f>VLOOKUP(D436,'PMS100 (2)'!B:Y,24,0)</f>
        <v>#N/A</v>
      </c>
      <c r="J436" s="103" t="e">
        <f>VLOOKUP(D436,'PMS100 (2)'!B:Z,25,0)</f>
        <v>#N/A</v>
      </c>
      <c r="K436" s="103" t="e">
        <f>VLOOKUP(D436,'PMS100 (2)'!B:AB,27,0)</f>
        <v>#N/A</v>
      </c>
      <c r="L436" s="103" t="e">
        <f>VLOOKUP(D436,'PMS100 (2)'!B:AD,29,0)</f>
        <v>#N/A</v>
      </c>
      <c r="M436" s="103" t="e">
        <f>VLOOKUP(D436,'PMS100 (2)'!B:AF,31,0)</f>
        <v>#N/A</v>
      </c>
      <c r="N436" s="108" t="e">
        <f>IF(F436&gt;1,VLOOKUP(D436,'PMS100 (2)'!B:R,17,FALSE),"")</f>
        <v>#N/A</v>
      </c>
      <c r="O436" s="108" t="e">
        <f>IF(G436&gt;1,VLOOKUP(D436,'PMS100 (2)'!B:T,19,FALSE),"")</f>
        <v>#N/A</v>
      </c>
      <c r="P436" s="108" t="e">
        <f>IF(H436&gt;1,VLOOKUP(D436,'PMS100 (2)'!B:V,21,FALSE),"")</f>
        <v>#N/A</v>
      </c>
      <c r="Q436" s="108" t="e">
        <f>IF(I436&gt;1,VLOOKUP(D436,'PMS100 (2)'!B:X,23,FALSE),"")</f>
        <v>#N/A</v>
      </c>
      <c r="R436" s="108" t="e">
        <f>IF(J436&gt;1,VLOOKUP(D436,'PMS100 (2)'!B:Z,25,FALSE),"/")</f>
        <v>#N/A</v>
      </c>
      <c r="S436" s="108" t="e">
        <f>IF(K436&gt;1,VLOOKUP(D436,'PMS100 (2)'!B:AA,26,FALSE),"")</f>
        <v>#N/A</v>
      </c>
      <c r="T436" s="108" t="e">
        <f>IF(L436&gt;1,VLOOKUP(D436,'PMS100 (2)'!B:AC,28,FALSE),"")</f>
        <v>#N/A</v>
      </c>
      <c r="U436" s="108" t="e">
        <f>IF(M436&gt;1,VLOOKUP(D436,'PMS100 (2)'!B:AE,30,FALSE),"")</f>
        <v>#N/A</v>
      </c>
    </row>
    <row r="437" spans="6:21" x14ac:dyDescent="0.25">
      <c r="F437" s="103" t="e">
        <f>VLOOKUP(D437,'PMS100 (2)'!B:S,18,0)</f>
        <v>#N/A</v>
      </c>
      <c r="G437" s="103" t="e">
        <f>VLOOKUP(D437,'PMS100 (2)'!B:U,20,0)</f>
        <v>#N/A</v>
      </c>
      <c r="H437" s="103" t="e">
        <f>VLOOKUP(D437,'PMS100 (2)'!B:W,22,0)</f>
        <v>#N/A</v>
      </c>
      <c r="I437" s="103" t="e">
        <f>VLOOKUP(D437,'PMS100 (2)'!B:Y,24,0)</f>
        <v>#N/A</v>
      </c>
      <c r="J437" s="103" t="e">
        <f>VLOOKUP(D437,'PMS100 (2)'!B:Z,25,0)</f>
        <v>#N/A</v>
      </c>
      <c r="K437" s="103" t="e">
        <f>VLOOKUP(D437,'PMS100 (2)'!B:AB,27,0)</f>
        <v>#N/A</v>
      </c>
      <c r="L437" s="103" t="e">
        <f>VLOOKUP(D437,'PMS100 (2)'!B:AD,29,0)</f>
        <v>#N/A</v>
      </c>
      <c r="M437" s="103" t="e">
        <f>VLOOKUP(D437,'PMS100 (2)'!B:AF,31,0)</f>
        <v>#N/A</v>
      </c>
      <c r="N437" s="108" t="e">
        <f>IF(F437&gt;1,VLOOKUP(D437,'PMS100 (2)'!B:R,17,FALSE),"")</f>
        <v>#N/A</v>
      </c>
      <c r="O437" s="108" t="e">
        <f>IF(G437&gt;1,VLOOKUP(D437,'PMS100 (2)'!B:T,19,FALSE),"")</f>
        <v>#N/A</v>
      </c>
      <c r="P437" s="108" t="e">
        <f>IF(H437&gt;1,VLOOKUP(D437,'PMS100 (2)'!B:V,21,FALSE),"")</f>
        <v>#N/A</v>
      </c>
      <c r="Q437" s="108" t="e">
        <f>IF(I437&gt;1,VLOOKUP(D437,'PMS100 (2)'!B:X,23,FALSE),"")</f>
        <v>#N/A</v>
      </c>
      <c r="R437" s="108" t="e">
        <f>IF(J437&gt;1,VLOOKUP(D437,'PMS100 (2)'!B:Z,25,FALSE),"/")</f>
        <v>#N/A</v>
      </c>
      <c r="S437" s="108" t="e">
        <f>IF(K437&gt;1,VLOOKUP(D437,'PMS100 (2)'!B:AA,26,FALSE),"")</f>
        <v>#N/A</v>
      </c>
      <c r="T437" s="108" t="e">
        <f>IF(L437&gt;1,VLOOKUP(D437,'PMS100 (2)'!B:AC,28,FALSE),"")</f>
        <v>#N/A</v>
      </c>
      <c r="U437" s="108" t="e">
        <f>IF(M437&gt;1,VLOOKUP(D437,'PMS100 (2)'!B:AE,30,FALSE),"")</f>
        <v>#N/A</v>
      </c>
    </row>
    <row r="438" spans="6:21" x14ac:dyDescent="0.25">
      <c r="F438" s="103" t="e">
        <f>VLOOKUP(D438,'PMS100 (2)'!B:S,18,0)</f>
        <v>#N/A</v>
      </c>
      <c r="G438" s="103" t="e">
        <f>VLOOKUP(D438,'PMS100 (2)'!B:U,20,0)</f>
        <v>#N/A</v>
      </c>
      <c r="H438" s="103" t="e">
        <f>VLOOKUP(D438,'PMS100 (2)'!B:W,22,0)</f>
        <v>#N/A</v>
      </c>
      <c r="I438" s="103" t="e">
        <f>VLOOKUP(D438,'PMS100 (2)'!B:Y,24,0)</f>
        <v>#N/A</v>
      </c>
      <c r="J438" s="103" t="e">
        <f>VLOOKUP(D438,'PMS100 (2)'!B:Z,25,0)</f>
        <v>#N/A</v>
      </c>
      <c r="K438" s="103" t="e">
        <f>VLOOKUP(D438,'PMS100 (2)'!B:AB,27,0)</f>
        <v>#N/A</v>
      </c>
      <c r="L438" s="103" t="e">
        <f>VLOOKUP(D438,'PMS100 (2)'!B:AD,29,0)</f>
        <v>#N/A</v>
      </c>
      <c r="M438" s="103" t="e">
        <f>VLOOKUP(D438,'PMS100 (2)'!B:AF,31,0)</f>
        <v>#N/A</v>
      </c>
      <c r="N438" s="108" t="e">
        <f>IF(F438&gt;1,VLOOKUP(D438,'PMS100 (2)'!B:R,17,FALSE),"")</f>
        <v>#N/A</v>
      </c>
      <c r="O438" s="108" t="e">
        <f>IF(G438&gt;1,VLOOKUP(D438,'PMS100 (2)'!B:T,19,FALSE),"")</f>
        <v>#N/A</v>
      </c>
      <c r="P438" s="108" t="e">
        <f>IF(H438&gt;1,VLOOKUP(D438,'PMS100 (2)'!B:V,21,FALSE),"")</f>
        <v>#N/A</v>
      </c>
      <c r="Q438" s="108" t="e">
        <f>IF(I438&gt;1,VLOOKUP(D438,'PMS100 (2)'!B:X,23,FALSE),"")</f>
        <v>#N/A</v>
      </c>
      <c r="R438" s="108" t="e">
        <f>IF(J438&gt;1,VLOOKUP(D438,'PMS100 (2)'!B:Z,25,FALSE),"/")</f>
        <v>#N/A</v>
      </c>
      <c r="S438" s="108" t="e">
        <f>IF(K438&gt;1,VLOOKUP(D438,'PMS100 (2)'!B:AA,26,FALSE),"")</f>
        <v>#N/A</v>
      </c>
      <c r="T438" s="108" t="e">
        <f>IF(L438&gt;1,VLOOKUP(D438,'PMS100 (2)'!B:AC,28,FALSE),"")</f>
        <v>#N/A</v>
      </c>
      <c r="U438" s="108" t="e">
        <f>IF(M438&gt;1,VLOOKUP(D438,'PMS100 (2)'!B:AE,30,FALSE),"")</f>
        <v>#N/A</v>
      </c>
    </row>
    <row r="439" spans="6:21" x14ac:dyDescent="0.25">
      <c r="F439" s="103" t="e">
        <f>VLOOKUP(D439,'PMS100 (2)'!B:S,18,0)</f>
        <v>#N/A</v>
      </c>
      <c r="G439" s="103" t="e">
        <f>VLOOKUP(D439,'PMS100 (2)'!B:U,20,0)</f>
        <v>#N/A</v>
      </c>
      <c r="H439" s="103" t="e">
        <f>VLOOKUP(D439,'PMS100 (2)'!B:W,22,0)</f>
        <v>#N/A</v>
      </c>
      <c r="I439" s="103" t="e">
        <f>VLOOKUP(D439,'PMS100 (2)'!B:Y,24,0)</f>
        <v>#N/A</v>
      </c>
      <c r="J439" s="103" t="e">
        <f>VLOOKUP(D439,'PMS100 (2)'!B:Z,25,0)</f>
        <v>#N/A</v>
      </c>
      <c r="K439" s="103" t="e">
        <f>VLOOKUP(D439,'PMS100 (2)'!B:AB,27,0)</f>
        <v>#N/A</v>
      </c>
      <c r="L439" s="103" t="e">
        <f>VLOOKUP(D439,'PMS100 (2)'!B:AD,29,0)</f>
        <v>#N/A</v>
      </c>
      <c r="M439" s="103" t="e">
        <f>VLOOKUP(D439,'PMS100 (2)'!B:AF,31,0)</f>
        <v>#N/A</v>
      </c>
      <c r="N439" s="108" t="e">
        <f>IF(F439&gt;1,VLOOKUP(D439,'PMS100 (2)'!B:R,17,FALSE),"")</f>
        <v>#N/A</v>
      </c>
      <c r="O439" s="108" t="e">
        <f>IF(G439&gt;1,VLOOKUP(D439,'PMS100 (2)'!B:T,19,FALSE),"")</f>
        <v>#N/A</v>
      </c>
      <c r="P439" s="108" t="e">
        <f>IF(H439&gt;1,VLOOKUP(D439,'PMS100 (2)'!B:V,21,FALSE),"")</f>
        <v>#N/A</v>
      </c>
      <c r="Q439" s="108" t="e">
        <f>IF(I439&gt;1,VLOOKUP(D439,'PMS100 (2)'!B:X,23,FALSE),"")</f>
        <v>#N/A</v>
      </c>
      <c r="R439" s="108" t="e">
        <f>IF(J439&gt;1,VLOOKUP(D439,'PMS100 (2)'!B:Z,25,FALSE),"/")</f>
        <v>#N/A</v>
      </c>
      <c r="S439" s="108" t="e">
        <f>IF(K439&gt;1,VLOOKUP(D439,'PMS100 (2)'!B:AA,26,FALSE),"")</f>
        <v>#N/A</v>
      </c>
      <c r="T439" s="108" t="e">
        <f>IF(L439&gt;1,VLOOKUP(D439,'PMS100 (2)'!B:AC,28,FALSE),"")</f>
        <v>#N/A</v>
      </c>
      <c r="U439" s="108" t="e">
        <f>IF(M439&gt;1,VLOOKUP(D439,'PMS100 (2)'!B:AE,30,FALSE),"")</f>
        <v>#N/A</v>
      </c>
    </row>
    <row r="440" spans="6:21" x14ac:dyDescent="0.25">
      <c r="F440" s="103" t="e">
        <f>VLOOKUP(D440,'PMS100 (2)'!B:S,18,0)</f>
        <v>#N/A</v>
      </c>
      <c r="G440" s="103" t="e">
        <f>VLOOKUP(D440,'PMS100 (2)'!B:U,20,0)</f>
        <v>#N/A</v>
      </c>
      <c r="H440" s="103" t="e">
        <f>VLOOKUP(D440,'PMS100 (2)'!B:W,22,0)</f>
        <v>#N/A</v>
      </c>
      <c r="I440" s="103" t="e">
        <f>VLOOKUP(D440,'PMS100 (2)'!B:Y,24,0)</f>
        <v>#N/A</v>
      </c>
      <c r="J440" s="103" t="e">
        <f>VLOOKUP(D440,'PMS100 (2)'!B:Z,25,0)</f>
        <v>#N/A</v>
      </c>
      <c r="K440" s="103" t="e">
        <f>VLOOKUP(D440,'PMS100 (2)'!B:AB,27,0)</f>
        <v>#N/A</v>
      </c>
      <c r="L440" s="103" t="e">
        <f>VLOOKUP(D440,'PMS100 (2)'!B:AD,29,0)</f>
        <v>#N/A</v>
      </c>
      <c r="M440" s="103" t="e">
        <f>VLOOKUP(D440,'PMS100 (2)'!B:AF,31,0)</f>
        <v>#N/A</v>
      </c>
      <c r="N440" s="108" t="e">
        <f>IF(F440&gt;1,VLOOKUP(D440,'PMS100 (2)'!B:R,17,FALSE),"")</f>
        <v>#N/A</v>
      </c>
      <c r="O440" s="108" t="e">
        <f>IF(G440&gt;1,VLOOKUP(D440,'PMS100 (2)'!B:T,19,FALSE),"")</f>
        <v>#N/A</v>
      </c>
      <c r="P440" s="108" t="e">
        <f>IF(H440&gt;1,VLOOKUP(D440,'PMS100 (2)'!B:V,21,FALSE),"")</f>
        <v>#N/A</v>
      </c>
      <c r="Q440" s="108" t="e">
        <f>IF(I440&gt;1,VLOOKUP(D440,'PMS100 (2)'!B:X,23,FALSE),"")</f>
        <v>#N/A</v>
      </c>
      <c r="R440" s="108" t="e">
        <f>IF(J440&gt;1,VLOOKUP(D440,'PMS100 (2)'!B:Z,25,FALSE),"/")</f>
        <v>#N/A</v>
      </c>
      <c r="S440" s="108" t="e">
        <f>IF(K440&gt;1,VLOOKUP(D440,'PMS100 (2)'!B:AA,26,FALSE),"")</f>
        <v>#N/A</v>
      </c>
      <c r="T440" s="108" t="e">
        <f>IF(L440&gt;1,VLOOKUP(D440,'PMS100 (2)'!B:AC,28,FALSE),"")</f>
        <v>#N/A</v>
      </c>
      <c r="U440" s="108" t="e">
        <f>IF(M440&gt;1,VLOOKUP(D440,'PMS100 (2)'!B:AE,30,FALSE),"")</f>
        <v>#N/A</v>
      </c>
    </row>
    <row r="441" spans="6:21" x14ac:dyDescent="0.25">
      <c r="F441" s="103" t="e">
        <f>VLOOKUP(D441,'PMS100 (2)'!B:S,18,0)</f>
        <v>#N/A</v>
      </c>
      <c r="G441" s="103" t="e">
        <f>VLOOKUP(D441,'PMS100 (2)'!B:U,20,0)</f>
        <v>#N/A</v>
      </c>
      <c r="H441" s="103" t="e">
        <f>VLOOKUP(D441,'PMS100 (2)'!B:W,22,0)</f>
        <v>#N/A</v>
      </c>
      <c r="I441" s="103" t="e">
        <f>VLOOKUP(D441,'PMS100 (2)'!B:Y,24,0)</f>
        <v>#N/A</v>
      </c>
      <c r="J441" s="103" t="e">
        <f>VLOOKUP(D441,'PMS100 (2)'!B:Z,25,0)</f>
        <v>#N/A</v>
      </c>
      <c r="K441" s="103" t="e">
        <f>VLOOKUP(D441,'PMS100 (2)'!B:AB,27,0)</f>
        <v>#N/A</v>
      </c>
      <c r="L441" s="103" t="e">
        <f>VLOOKUP(D441,'PMS100 (2)'!B:AD,29,0)</f>
        <v>#N/A</v>
      </c>
      <c r="M441" s="103" t="e">
        <f>VLOOKUP(D441,'PMS100 (2)'!B:AF,31,0)</f>
        <v>#N/A</v>
      </c>
      <c r="N441" s="108" t="e">
        <f>IF(F441&gt;1,VLOOKUP(D441,'PMS100 (2)'!B:R,17,FALSE),"")</f>
        <v>#N/A</v>
      </c>
      <c r="O441" s="108" t="e">
        <f>IF(G441&gt;1,VLOOKUP(D441,'PMS100 (2)'!B:T,19,FALSE),"")</f>
        <v>#N/A</v>
      </c>
      <c r="P441" s="108" t="e">
        <f>IF(H441&gt;1,VLOOKUP(D441,'PMS100 (2)'!B:V,21,FALSE),"")</f>
        <v>#N/A</v>
      </c>
      <c r="Q441" s="108" t="e">
        <f>IF(I441&gt;1,VLOOKUP(D441,'PMS100 (2)'!B:X,23,FALSE),"")</f>
        <v>#N/A</v>
      </c>
      <c r="R441" s="108" t="e">
        <f>IF(J441&gt;1,VLOOKUP(D441,'PMS100 (2)'!B:Z,25,FALSE),"/")</f>
        <v>#N/A</v>
      </c>
      <c r="S441" s="108" t="e">
        <f>IF(K441&gt;1,VLOOKUP(D441,'PMS100 (2)'!B:AA,26,FALSE),"")</f>
        <v>#N/A</v>
      </c>
      <c r="T441" s="108" t="e">
        <f>IF(L441&gt;1,VLOOKUP(D441,'PMS100 (2)'!B:AC,28,FALSE),"")</f>
        <v>#N/A</v>
      </c>
      <c r="U441" s="108" t="e">
        <f>IF(M441&gt;1,VLOOKUP(D441,'PMS100 (2)'!B:AE,30,FALSE),"")</f>
        <v>#N/A</v>
      </c>
    </row>
    <row r="442" spans="6:21" x14ac:dyDescent="0.25">
      <c r="F442" s="103" t="e">
        <f>VLOOKUP(D442,'PMS100 (2)'!B:S,18,0)</f>
        <v>#N/A</v>
      </c>
      <c r="G442" s="103" t="e">
        <f>VLOOKUP(D442,'PMS100 (2)'!B:U,20,0)</f>
        <v>#N/A</v>
      </c>
      <c r="H442" s="103" t="e">
        <f>VLOOKUP(D442,'PMS100 (2)'!B:W,22,0)</f>
        <v>#N/A</v>
      </c>
      <c r="I442" s="103" t="e">
        <f>VLOOKUP(D442,'PMS100 (2)'!B:Y,24,0)</f>
        <v>#N/A</v>
      </c>
      <c r="J442" s="103" t="e">
        <f>VLOOKUP(D442,'PMS100 (2)'!B:Z,25,0)</f>
        <v>#N/A</v>
      </c>
      <c r="K442" s="103" t="e">
        <f>VLOOKUP(D442,'PMS100 (2)'!B:AB,27,0)</f>
        <v>#N/A</v>
      </c>
      <c r="L442" s="103" t="e">
        <f>VLOOKUP(D442,'PMS100 (2)'!B:AD,29,0)</f>
        <v>#N/A</v>
      </c>
      <c r="M442" s="103" t="e">
        <f>VLOOKUP(D442,'PMS100 (2)'!B:AF,31,0)</f>
        <v>#N/A</v>
      </c>
      <c r="N442" s="108" t="e">
        <f>IF(F442&gt;1,VLOOKUP(D442,'PMS100 (2)'!B:R,17,FALSE),"")</f>
        <v>#N/A</v>
      </c>
      <c r="O442" s="108" t="e">
        <f>IF(G442&gt;1,VLOOKUP(D442,'PMS100 (2)'!B:T,19,FALSE),"")</f>
        <v>#N/A</v>
      </c>
      <c r="P442" s="108" t="e">
        <f>IF(H442&gt;1,VLOOKUP(D442,'PMS100 (2)'!B:V,21,FALSE),"")</f>
        <v>#N/A</v>
      </c>
      <c r="Q442" s="108" t="e">
        <f>IF(I442&gt;1,VLOOKUP(D442,'PMS100 (2)'!B:X,23,FALSE),"")</f>
        <v>#N/A</v>
      </c>
      <c r="R442" s="108" t="e">
        <f>IF(J442&gt;1,VLOOKUP(D442,'PMS100 (2)'!B:Z,25,FALSE),"/")</f>
        <v>#N/A</v>
      </c>
      <c r="S442" s="108" t="e">
        <f>IF(K442&gt;1,VLOOKUP(D442,'PMS100 (2)'!B:AA,26,FALSE),"")</f>
        <v>#N/A</v>
      </c>
      <c r="T442" s="108" t="e">
        <f>IF(L442&gt;1,VLOOKUP(D442,'PMS100 (2)'!B:AC,28,FALSE),"")</f>
        <v>#N/A</v>
      </c>
      <c r="U442" s="108" t="e">
        <f>IF(M442&gt;1,VLOOKUP(D442,'PMS100 (2)'!B:AE,30,FALSE),"")</f>
        <v>#N/A</v>
      </c>
    </row>
    <row r="443" spans="6:21" x14ac:dyDescent="0.25">
      <c r="F443" s="103" t="e">
        <f>VLOOKUP(D443,'PMS100 (2)'!B:S,18,0)</f>
        <v>#N/A</v>
      </c>
      <c r="G443" s="103" t="e">
        <f>VLOOKUP(D443,'PMS100 (2)'!B:U,20,0)</f>
        <v>#N/A</v>
      </c>
      <c r="H443" s="103" t="e">
        <f>VLOOKUP(D443,'PMS100 (2)'!B:W,22,0)</f>
        <v>#N/A</v>
      </c>
      <c r="I443" s="103" t="e">
        <f>VLOOKUP(D443,'PMS100 (2)'!B:Y,24,0)</f>
        <v>#N/A</v>
      </c>
      <c r="J443" s="103" t="e">
        <f>VLOOKUP(D443,'PMS100 (2)'!B:Z,25,0)</f>
        <v>#N/A</v>
      </c>
      <c r="K443" s="103" t="e">
        <f>VLOOKUP(D443,'PMS100 (2)'!B:AB,27,0)</f>
        <v>#N/A</v>
      </c>
      <c r="L443" s="103" t="e">
        <f>VLOOKUP(D443,'PMS100 (2)'!B:AD,29,0)</f>
        <v>#N/A</v>
      </c>
      <c r="M443" s="103" t="e">
        <f>VLOOKUP(D443,'PMS100 (2)'!B:AF,31,0)</f>
        <v>#N/A</v>
      </c>
      <c r="N443" s="108" t="e">
        <f>IF(F443&gt;1,VLOOKUP(D443,'PMS100 (2)'!B:R,17,FALSE),"")</f>
        <v>#N/A</v>
      </c>
      <c r="O443" s="108" t="e">
        <f>IF(G443&gt;1,VLOOKUP(D443,'PMS100 (2)'!B:T,19,FALSE),"")</f>
        <v>#N/A</v>
      </c>
      <c r="P443" s="108" t="e">
        <f>IF(H443&gt;1,VLOOKUP(D443,'PMS100 (2)'!B:V,21,FALSE),"")</f>
        <v>#N/A</v>
      </c>
      <c r="Q443" s="108" t="e">
        <f>IF(I443&gt;1,VLOOKUP(D443,'PMS100 (2)'!B:X,23,FALSE),"")</f>
        <v>#N/A</v>
      </c>
      <c r="R443" s="108" t="e">
        <f>IF(J443&gt;1,VLOOKUP(D443,'PMS100 (2)'!B:Z,25,FALSE),"/")</f>
        <v>#N/A</v>
      </c>
      <c r="S443" s="108" t="e">
        <f>IF(K443&gt;1,VLOOKUP(D443,'PMS100 (2)'!B:AA,26,FALSE),"")</f>
        <v>#N/A</v>
      </c>
      <c r="T443" s="108" t="e">
        <f>IF(L443&gt;1,VLOOKUP(D443,'PMS100 (2)'!B:AC,28,FALSE),"")</f>
        <v>#N/A</v>
      </c>
      <c r="U443" s="108" t="e">
        <f>IF(M443&gt;1,VLOOKUP(D443,'PMS100 (2)'!B:AE,30,FALSE),"")</f>
        <v>#N/A</v>
      </c>
    </row>
    <row r="444" spans="6:21" x14ac:dyDescent="0.25">
      <c r="F444" s="103" t="e">
        <f>VLOOKUP(D444,'PMS100 (2)'!B:S,18,0)</f>
        <v>#N/A</v>
      </c>
      <c r="G444" s="103" t="e">
        <f>VLOOKUP(D444,'PMS100 (2)'!B:U,20,0)</f>
        <v>#N/A</v>
      </c>
      <c r="H444" s="103" t="e">
        <f>VLOOKUP(D444,'PMS100 (2)'!B:W,22,0)</f>
        <v>#N/A</v>
      </c>
      <c r="I444" s="103" t="e">
        <f>VLOOKUP(D444,'PMS100 (2)'!B:Y,24,0)</f>
        <v>#N/A</v>
      </c>
      <c r="J444" s="103" t="e">
        <f>VLOOKUP(D444,'PMS100 (2)'!B:Z,25,0)</f>
        <v>#N/A</v>
      </c>
      <c r="K444" s="103" t="e">
        <f>VLOOKUP(D444,'PMS100 (2)'!B:AB,27,0)</f>
        <v>#N/A</v>
      </c>
      <c r="L444" s="103" t="e">
        <f>VLOOKUP(D444,'PMS100 (2)'!B:AD,29,0)</f>
        <v>#N/A</v>
      </c>
      <c r="M444" s="103" t="e">
        <f>VLOOKUP(D444,'PMS100 (2)'!B:AF,31,0)</f>
        <v>#N/A</v>
      </c>
      <c r="N444" s="108" t="e">
        <f>IF(F444&gt;1,VLOOKUP(D444,'PMS100 (2)'!B:R,17,FALSE),"")</f>
        <v>#N/A</v>
      </c>
      <c r="O444" s="108" t="e">
        <f>IF(G444&gt;1,VLOOKUP(D444,'PMS100 (2)'!B:T,19,FALSE),"")</f>
        <v>#N/A</v>
      </c>
      <c r="P444" s="108" t="e">
        <f>IF(H444&gt;1,VLOOKUP(D444,'PMS100 (2)'!B:V,21,FALSE),"")</f>
        <v>#N/A</v>
      </c>
      <c r="Q444" s="108" t="e">
        <f>IF(I444&gt;1,VLOOKUP(D444,'PMS100 (2)'!B:X,23,FALSE),"")</f>
        <v>#N/A</v>
      </c>
      <c r="R444" s="108" t="e">
        <f>IF(J444&gt;1,VLOOKUP(D444,'PMS100 (2)'!B:Z,25,FALSE),"/")</f>
        <v>#N/A</v>
      </c>
      <c r="S444" s="108" t="e">
        <f>IF(K444&gt;1,VLOOKUP(D444,'PMS100 (2)'!B:AA,26,FALSE),"")</f>
        <v>#N/A</v>
      </c>
      <c r="T444" s="108" t="e">
        <f>IF(L444&gt;1,VLOOKUP(D444,'PMS100 (2)'!B:AC,28,FALSE),"")</f>
        <v>#N/A</v>
      </c>
      <c r="U444" s="108" t="e">
        <f>IF(M444&gt;1,VLOOKUP(D444,'PMS100 (2)'!B:AE,30,FALSE),"")</f>
        <v>#N/A</v>
      </c>
    </row>
    <row r="445" spans="6:21" x14ac:dyDescent="0.25">
      <c r="F445" s="103" t="e">
        <f>VLOOKUP(D445,'PMS100 (2)'!B:S,18,0)</f>
        <v>#N/A</v>
      </c>
      <c r="G445" s="103" t="e">
        <f>VLOOKUP(D445,'PMS100 (2)'!B:U,20,0)</f>
        <v>#N/A</v>
      </c>
      <c r="H445" s="103" t="e">
        <f>VLOOKUP(D445,'PMS100 (2)'!B:W,22,0)</f>
        <v>#N/A</v>
      </c>
      <c r="I445" s="103" t="e">
        <f>VLOOKUP(D445,'PMS100 (2)'!B:Y,24,0)</f>
        <v>#N/A</v>
      </c>
      <c r="J445" s="103" t="e">
        <f>VLOOKUP(D445,'PMS100 (2)'!B:Z,25,0)</f>
        <v>#N/A</v>
      </c>
      <c r="K445" s="103" t="e">
        <f>VLOOKUP(D445,'PMS100 (2)'!B:AB,27,0)</f>
        <v>#N/A</v>
      </c>
      <c r="L445" s="103" t="e">
        <f>VLOOKUP(D445,'PMS100 (2)'!B:AD,29,0)</f>
        <v>#N/A</v>
      </c>
      <c r="M445" s="103" t="e">
        <f>VLOOKUP(D445,'PMS100 (2)'!B:AF,31,0)</f>
        <v>#N/A</v>
      </c>
      <c r="N445" s="108" t="e">
        <f>IF(F445&gt;1,VLOOKUP(D445,'PMS100 (2)'!B:R,17,FALSE),"")</f>
        <v>#N/A</v>
      </c>
      <c r="O445" s="108" t="e">
        <f>IF(G445&gt;1,VLOOKUP(D445,'PMS100 (2)'!B:T,19,FALSE),"")</f>
        <v>#N/A</v>
      </c>
      <c r="P445" s="108" t="e">
        <f>IF(H445&gt;1,VLOOKUP(D445,'PMS100 (2)'!B:V,21,FALSE),"")</f>
        <v>#N/A</v>
      </c>
      <c r="Q445" s="108" t="e">
        <f>IF(I445&gt;1,VLOOKUP(D445,'PMS100 (2)'!B:X,23,FALSE),"")</f>
        <v>#N/A</v>
      </c>
      <c r="R445" s="108" t="e">
        <f>IF(J445&gt;1,VLOOKUP(D445,'PMS100 (2)'!B:Z,25,FALSE),"/")</f>
        <v>#N/A</v>
      </c>
      <c r="S445" s="108" t="e">
        <f>IF(K445&gt;1,VLOOKUP(D445,'PMS100 (2)'!B:AA,26,FALSE),"")</f>
        <v>#N/A</v>
      </c>
      <c r="T445" s="108" t="e">
        <f>IF(L445&gt;1,VLOOKUP(D445,'PMS100 (2)'!B:AC,28,FALSE),"")</f>
        <v>#N/A</v>
      </c>
      <c r="U445" s="108" t="e">
        <f>IF(M445&gt;1,VLOOKUP(D445,'PMS100 (2)'!B:AE,30,FALSE),"")</f>
        <v>#N/A</v>
      </c>
    </row>
    <row r="446" spans="6:21" x14ac:dyDescent="0.25">
      <c r="F446" s="103" t="e">
        <f>VLOOKUP(D446,'PMS100 (2)'!B:S,18,0)</f>
        <v>#N/A</v>
      </c>
      <c r="G446" s="103" t="e">
        <f>VLOOKUP(D446,'PMS100 (2)'!B:U,20,0)</f>
        <v>#N/A</v>
      </c>
      <c r="H446" s="103" t="e">
        <f>VLOOKUP(D446,'PMS100 (2)'!B:W,22,0)</f>
        <v>#N/A</v>
      </c>
      <c r="I446" s="103" t="e">
        <f>VLOOKUP(D446,'PMS100 (2)'!B:Y,24,0)</f>
        <v>#N/A</v>
      </c>
      <c r="J446" s="103" t="e">
        <f>VLOOKUP(D446,'PMS100 (2)'!B:Z,25,0)</f>
        <v>#N/A</v>
      </c>
      <c r="K446" s="103" t="e">
        <f>VLOOKUP(D446,'PMS100 (2)'!B:AB,27,0)</f>
        <v>#N/A</v>
      </c>
      <c r="L446" s="103" t="e">
        <f>VLOOKUP(D446,'PMS100 (2)'!B:AD,29,0)</f>
        <v>#N/A</v>
      </c>
      <c r="M446" s="103" t="e">
        <f>VLOOKUP(D446,'PMS100 (2)'!B:AF,31,0)</f>
        <v>#N/A</v>
      </c>
      <c r="N446" s="108" t="e">
        <f>IF(F446&gt;1,VLOOKUP(D446,'PMS100 (2)'!B:R,17,FALSE),"")</f>
        <v>#N/A</v>
      </c>
      <c r="O446" s="108" t="e">
        <f>IF(G446&gt;1,VLOOKUP(D446,'PMS100 (2)'!B:T,19,FALSE),"")</f>
        <v>#N/A</v>
      </c>
      <c r="P446" s="108" t="e">
        <f>IF(H446&gt;1,VLOOKUP(D446,'PMS100 (2)'!B:V,21,FALSE),"")</f>
        <v>#N/A</v>
      </c>
      <c r="Q446" s="108" t="e">
        <f>IF(I446&gt;1,VLOOKUP(D446,'PMS100 (2)'!B:X,23,FALSE),"")</f>
        <v>#N/A</v>
      </c>
      <c r="R446" s="108" t="e">
        <f>IF(J446&gt;1,VLOOKUP(D446,'PMS100 (2)'!B:Z,25,FALSE),"/")</f>
        <v>#N/A</v>
      </c>
      <c r="S446" s="108" t="e">
        <f>IF(K446&gt;1,VLOOKUP(D446,'PMS100 (2)'!B:AA,26,FALSE),"")</f>
        <v>#N/A</v>
      </c>
      <c r="T446" s="108" t="e">
        <f>IF(L446&gt;1,VLOOKUP(D446,'PMS100 (2)'!B:AC,28,FALSE),"")</f>
        <v>#N/A</v>
      </c>
      <c r="U446" s="108" t="e">
        <f>IF(M446&gt;1,VLOOKUP(D446,'PMS100 (2)'!B:AE,30,FALSE),"")</f>
        <v>#N/A</v>
      </c>
    </row>
    <row r="447" spans="6:21" x14ac:dyDescent="0.25">
      <c r="F447" s="103" t="e">
        <f>VLOOKUP(D447,'PMS100 (2)'!B:S,18,0)</f>
        <v>#N/A</v>
      </c>
      <c r="G447" s="103" t="e">
        <f>VLOOKUP(D447,'PMS100 (2)'!B:U,20,0)</f>
        <v>#N/A</v>
      </c>
      <c r="H447" s="103" t="e">
        <f>VLOOKUP(D447,'PMS100 (2)'!B:W,22,0)</f>
        <v>#N/A</v>
      </c>
      <c r="I447" s="103" t="e">
        <f>VLOOKUP(D447,'PMS100 (2)'!B:Y,24,0)</f>
        <v>#N/A</v>
      </c>
      <c r="J447" s="103" t="e">
        <f>VLOOKUP(D447,'PMS100 (2)'!B:Z,25,0)</f>
        <v>#N/A</v>
      </c>
      <c r="K447" s="103" t="e">
        <f>VLOOKUP(D447,'PMS100 (2)'!B:AB,27,0)</f>
        <v>#N/A</v>
      </c>
      <c r="L447" s="103" t="e">
        <f>VLOOKUP(D447,'PMS100 (2)'!B:AD,29,0)</f>
        <v>#N/A</v>
      </c>
      <c r="M447" s="103" t="e">
        <f>VLOOKUP(D447,'PMS100 (2)'!B:AF,31,0)</f>
        <v>#N/A</v>
      </c>
      <c r="N447" s="108" t="e">
        <f>IF(F447&gt;1,VLOOKUP(D447,'PMS100 (2)'!B:R,17,FALSE),"")</f>
        <v>#N/A</v>
      </c>
      <c r="O447" s="108" t="e">
        <f>IF(G447&gt;1,VLOOKUP(D447,'PMS100 (2)'!B:T,19,FALSE),"")</f>
        <v>#N/A</v>
      </c>
      <c r="P447" s="108" t="e">
        <f>IF(H447&gt;1,VLOOKUP(D447,'PMS100 (2)'!B:V,21,FALSE),"")</f>
        <v>#N/A</v>
      </c>
      <c r="Q447" s="108" t="e">
        <f>IF(I447&gt;1,VLOOKUP(D447,'PMS100 (2)'!B:X,23,FALSE),"")</f>
        <v>#N/A</v>
      </c>
      <c r="R447" s="108" t="e">
        <f>IF(J447&gt;1,VLOOKUP(D447,'PMS100 (2)'!B:Z,25,FALSE),"/")</f>
        <v>#N/A</v>
      </c>
      <c r="S447" s="108" t="e">
        <f>IF(K447&gt;1,VLOOKUP(D447,'PMS100 (2)'!B:AA,26,FALSE),"")</f>
        <v>#N/A</v>
      </c>
      <c r="T447" s="108" t="e">
        <f>IF(L447&gt;1,VLOOKUP(D447,'PMS100 (2)'!B:AC,28,FALSE),"")</f>
        <v>#N/A</v>
      </c>
      <c r="U447" s="108" t="e">
        <f>IF(M447&gt;1,VLOOKUP(D447,'PMS100 (2)'!B:AE,30,FALSE),"")</f>
        <v>#N/A</v>
      </c>
    </row>
    <row r="448" spans="6:21" x14ac:dyDescent="0.25">
      <c r="F448" s="103" t="e">
        <f>VLOOKUP(D448,'PMS100 (2)'!B:S,18,0)</f>
        <v>#N/A</v>
      </c>
      <c r="G448" s="103" t="e">
        <f>VLOOKUP(D448,'PMS100 (2)'!B:U,20,0)</f>
        <v>#N/A</v>
      </c>
      <c r="H448" s="103" t="e">
        <f>VLOOKUP(D448,'PMS100 (2)'!B:W,22,0)</f>
        <v>#N/A</v>
      </c>
      <c r="I448" s="103" t="e">
        <f>VLOOKUP(D448,'PMS100 (2)'!B:Y,24,0)</f>
        <v>#N/A</v>
      </c>
      <c r="J448" s="103" t="e">
        <f>VLOOKUP(D448,'PMS100 (2)'!B:Z,25,0)</f>
        <v>#N/A</v>
      </c>
      <c r="K448" s="103" t="e">
        <f>VLOOKUP(D448,'PMS100 (2)'!B:AB,27,0)</f>
        <v>#N/A</v>
      </c>
      <c r="L448" s="103" t="e">
        <f>VLOOKUP(D448,'PMS100 (2)'!B:AD,29,0)</f>
        <v>#N/A</v>
      </c>
      <c r="M448" s="103" t="e">
        <f>VLOOKUP(D448,'PMS100 (2)'!B:AF,31,0)</f>
        <v>#N/A</v>
      </c>
      <c r="N448" s="108" t="e">
        <f>IF(F448&gt;1,VLOOKUP(D448,'PMS100 (2)'!B:R,17,FALSE),"")</f>
        <v>#N/A</v>
      </c>
      <c r="O448" s="108" t="e">
        <f>IF(G448&gt;1,VLOOKUP(D448,'PMS100 (2)'!B:T,19,FALSE),"")</f>
        <v>#N/A</v>
      </c>
      <c r="P448" s="108" t="e">
        <f>IF(H448&gt;1,VLOOKUP(D448,'PMS100 (2)'!B:V,21,FALSE),"")</f>
        <v>#N/A</v>
      </c>
      <c r="Q448" s="108" t="e">
        <f>IF(I448&gt;1,VLOOKUP(D448,'PMS100 (2)'!B:X,23,FALSE),"")</f>
        <v>#N/A</v>
      </c>
      <c r="R448" s="108" t="e">
        <f>IF(J448&gt;1,VLOOKUP(D448,'PMS100 (2)'!B:Z,25,FALSE),"/")</f>
        <v>#N/A</v>
      </c>
      <c r="S448" s="108" t="e">
        <f>IF(K448&gt;1,VLOOKUP(D448,'PMS100 (2)'!B:AA,26,FALSE),"")</f>
        <v>#N/A</v>
      </c>
      <c r="T448" s="108" t="e">
        <f>IF(L448&gt;1,VLOOKUP(D448,'PMS100 (2)'!B:AC,28,FALSE),"")</f>
        <v>#N/A</v>
      </c>
      <c r="U448" s="108" t="e">
        <f>IF(M448&gt;1,VLOOKUP(D448,'PMS100 (2)'!B:AE,30,FALSE),"")</f>
        <v>#N/A</v>
      </c>
    </row>
    <row r="449" spans="6:21" x14ac:dyDescent="0.25">
      <c r="F449" s="103" t="e">
        <f>VLOOKUP(D449,'PMS100 (2)'!B:S,18,0)</f>
        <v>#N/A</v>
      </c>
      <c r="G449" s="103" t="e">
        <f>VLOOKUP(D449,'PMS100 (2)'!B:U,20,0)</f>
        <v>#N/A</v>
      </c>
      <c r="H449" s="103" t="e">
        <f>VLOOKUP(D449,'PMS100 (2)'!B:W,22,0)</f>
        <v>#N/A</v>
      </c>
      <c r="I449" s="103" t="e">
        <f>VLOOKUP(D449,'PMS100 (2)'!B:Y,24,0)</f>
        <v>#N/A</v>
      </c>
      <c r="J449" s="103" t="e">
        <f>VLOOKUP(D449,'PMS100 (2)'!B:Z,25,0)</f>
        <v>#N/A</v>
      </c>
      <c r="K449" s="103" t="e">
        <f>VLOOKUP(D449,'PMS100 (2)'!B:AB,27,0)</f>
        <v>#N/A</v>
      </c>
      <c r="L449" s="103" t="e">
        <f>VLOOKUP(D449,'PMS100 (2)'!B:AD,29,0)</f>
        <v>#N/A</v>
      </c>
      <c r="M449" s="103" t="e">
        <f>VLOOKUP(D449,'PMS100 (2)'!B:AF,31,0)</f>
        <v>#N/A</v>
      </c>
      <c r="N449" s="108" t="e">
        <f>IF(F449&gt;1,VLOOKUP(D449,'PMS100 (2)'!B:R,17,FALSE),"")</f>
        <v>#N/A</v>
      </c>
      <c r="O449" s="108" t="e">
        <f>IF(G449&gt;1,VLOOKUP(D449,'PMS100 (2)'!B:T,19,FALSE),"")</f>
        <v>#N/A</v>
      </c>
      <c r="P449" s="108" t="e">
        <f>IF(H449&gt;1,VLOOKUP(D449,'PMS100 (2)'!B:V,21,FALSE),"")</f>
        <v>#N/A</v>
      </c>
      <c r="Q449" s="108" t="e">
        <f>IF(I449&gt;1,VLOOKUP(D449,'PMS100 (2)'!B:X,23,FALSE),"")</f>
        <v>#N/A</v>
      </c>
      <c r="R449" s="108" t="e">
        <f>IF(J449&gt;1,VLOOKUP(D449,'PMS100 (2)'!B:Z,25,FALSE),"/")</f>
        <v>#N/A</v>
      </c>
      <c r="S449" s="108" t="e">
        <f>IF(K449&gt;1,VLOOKUP(D449,'PMS100 (2)'!B:AA,26,FALSE),"")</f>
        <v>#N/A</v>
      </c>
      <c r="T449" s="108" t="e">
        <f>IF(L449&gt;1,VLOOKUP(D449,'PMS100 (2)'!B:AC,28,FALSE),"")</f>
        <v>#N/A</v>
      </c>
      <c r="U449" s="108" t="e">
        <f>IF(M449&gt;1,VLOOKUP(D449,'PMS100 (2)'!B:AE,30,FALSE),"")</f>
        <v>#N/A</v>
      </c>
    </row>
    <row r="450" spans="6:21" x14ac:dyDescent="0.25">
      <c r="F450" s="103" t="e">
        <f>VLOOKUP(D450,'PMS100 (2)'!B:S,18,0)</f>
        <v>#N/A</v>
      </c>
      <c r="G450" s="103" t="e">
        <f>VLOOKUP(D450,'PMS100 (2)'!B:U,20,0)</f>
        <v>#N/A</v>
      </c>
      <c r="H450" s="103" t="e">
        <f>VLOOKUP(D450,'PMS100 (2)'!B:W,22,0)</f>
        <v>#N/A</v>
      </c>
      <c r="I450" s="103" t="e">
        <f>VLOOKUP(D450,'PMS100 (2)'!B:Y,24,0)</f>
        <v>#N/A</v>
      </c>
      <c r="J450" s="103" t="e">
        <f>VLOOKUP(D450,'PMS100 (2)'!B:Z,25,0)</f>
        <v>#N/A</v>
      </c>
      <c r="K450" s="103" t="e">
        <f>VLOOKUP(D450,'PMS100 (2)'!B:AB,27,0)</f>
        <v>#N/A</v>
      </c>
      <c r="L450" s="103" t="e">
        <f>VLOOKUP(D450,'PMS100 (2)'!B:AD,29,0)</f>
        <v>#N/A</v>
      </c>
      <c r="M450" s="103" t="e">
        <f>VLOOKUP(D450,'PMS100 (2)'!B:AF,31,0)</f>
        <v>#N/A</v>
      </c>
      <c r="N450" s="108" t="e">
        <f>IF(F450&gt;1,VLOOKUP(D450,'PMS100 (2)'!B:R,17,FALSE),"")</f>
        <v>#N/A</v>
      </c>
      <c r="O450" s="108" t="e">
        <f>IF(G450&gt;1,VLOOKUP(D450,'PMS100 (2)'!B:T,19,FALSE),"")</f>
        <v>#N/A</v>
      </c>
      <c r="P450" s="108" t="e">
        <f>IF(H450&gt;1,VLOOKUP(D450,'PMS100 (2)'!B:V,21,FALSE),"")</f>
        <v>#N/A</v>
      </c>
      <c r="Q450" s="108" t="e">
        <f>IF(I450&gt;1,VLOOKUP(D450,'PMS100 (2)'!B:X,23,FALSE),"")</f>
        <v>#N/A</v>
      </c>
      <c r="R450" s="108" t="e">
        <f>IF(J450&gt;1,VLOOKUP(D450,'PMS100 (2)'!B:Z,25,FALSE),"/")</f>
        <v>#N/A</v>
      </c>
      <c r="S450" s="108" t="e">
        <f>IF(K450&gt;1,VLOOKUP(D450,'PMS100 (2)'!B:AA,26,FALSE),"")</f>
        <v>#N/A</v>
      </c>
      <c r="T450" s="108" t="e">
        <f>IF(L450&gt;1,VLOOKUP(D450,'PMS100 (2)'!B:AC,28,FALSE),"")</f>
        <v>#N/A</v>
      </c>
      <c r="U450" s="108" t="e">
        <f>IF(M450&gt;1,VLOOKUP(D450,'PMS100 (2)'!B:AE,30,FALSE),"")</f>
        <v>#N/A</v>
      </c>
    </row>
    <row r="451" spans="6:21" x14ac:dyDescent="0.25">
      <c r="F451" s="103" t="e">
        <f>VLOOKUP(D451,'PMS100 (2)'!B:S,18,0)</f>
        <v>#N/A</v>
      </c>
      <c r="G451" s="103" t="e">
        <f>VLOOKUP(D451,'PMS100 (2)'!B:U,20,0)</f>
        <v>#N/A</v>
      </c>
      <c r="H451" s="103" t="e">
        <f>VLOOKUP(D451,'PMS100 (2)'!B:W,22,0)</f>
        <v>#N/A</v>
      </c>
      <c r="I451" s="103" t="e">
        <f>VLOOKUP(D451,'PMS100 (2)'!B:Y,24,0)</f>
        <v>#N/A</v>
      </c>
      <c r="J451" s="103" t="e">
        <f>VLOOKUP(D451,'PMS100 (2)'!B:Z,25,0)</f>
        <v>#N/A</v>
      </c>
      <c r="K451" s="103" t="e">
        <f>VLOOKUP(D451,'PMS100 (2)'!B:AB,27,0)</f>
        <v>#N/A</v>
      </c>
      <c r="L451" s="103" t="e">
        <f>VLOOKUP(D451,'PMS100 (2)'!B:AD,29,0)</f>
        <v>#N/A</v>
      </c>
      <c r="M451" s="103" t="e">
        <f>VLOOKUP(D451,'PMS100 (2)'!B:AF,31,0)</f>
        <v>#N/A</v>
      </c>
      <c r="N451" s="108" t="e">
        <f>IF(F451&gt;1,VLOOKUP(D451,'PMS100 (2)'!B:R,17,FALSE),"")</f>
        <v>#N/A</v>
      </c>
      <c r="O451" s="108" t="e">
        <f>IF(G451&gt;1,VLOOKUP(D451,'PMS100 (2)'!B:T,19,FALSE),"")</f>
        <v>#N/A</v>
      </c>
      <c r="P451" s="108" t="e">
        <f>IF(H451&gt;1,VLOOKUP(D451,'PMS100 (2)'!B:V,21,FALSE),"")</f>
        <v>#N/A</v>
      </c>
      <c r="Q451" s="108" t="e">
        <f>IF(I451&gt;1,VLOOKUP(D451,'PMS100 (2)'!B:X,23,FALSE),"")</f>
        <v>#N/A</v>
      </c>
      <c r="R451" s="108" t="e">
        <f>IF(J451&gt;1,VLOOKUP(D451,'PMS100 (2)'!B:Z,25,FALSE),"/")</f>
        <v>#N/A</v>
      </c>
      <c r="S451" s="108" t="e">
        <f>IF(K451&gt;1,VLOOKUP(D451,'PMS100 (2)'!B:AA,26,FALSE),"")</f>
        <v>#N/A</v>
      </c>
      <c r="T451" s="108" t="e">
        <f>IF(L451&gt;1,VLOOKUP(D451,'PMS100 (2)'!B:AC,28,FALSE),"")</f>
        <v>#N/A</v>
      </c>
      <c r="U451" s="108" t="e">
        <f>IF(M451&gt;1,VLOOKUP(D451,'PMS100 (2)'!B:AE,30,FALSE),"")</f>
        <v>#N/A</v>
      </c>
    </row>
    <row r="452" spans="6:21" x14ac:dyDescent="0.25">
      <c r="F452" s="103" t="e">
        <f>VLOOKUP(D452,'PMS100 (2)'!B:S,18,0)</f>
        <v>#N/A</v>
      </c>
      <c r="G452" s="103" t="e">
        <f>VLOOKUP(D452,'PMS100 (2)'!B:U,20,0)</f>
        <v>#N/A</v>
      </c>
      <c r="H452" s="103" t="e">
        <f>VLOOKUP(D452,'PMS100 (2)'!B:W,22,0)</f>
        <v>#N/A</v>
      </c>
      <c r="I452" s="103" t="e">
        <f>VLOOKUP(D452,'PMS100 (2)'!B:Y,24,0)</f>
        <v>#N/A</v>
      </c>
      <c r="J452" s="103" t="e">
        <f>VLOOKUP(D452,'PMS100 (2)'!B:Z,25,0)</f>
        <v>#N/A</v>
      </c>
      <c r="K452" s="103" t="e">
        <f>VLOOKUP(D452,'PMS100 (2)'!B:AB,27,0)</f>
        <v>#N/A</v>
      </c>
      <c r="L452" s="103" t="e">
        <f>VLOOKUP(D452,'PMS100 (2)'!B:AD,29,0)</f>
        <v>#N/A</v>
      </c>
      <c r="M452" s="103" t="e">
        <f>VLOOKUP(D452,'PMS100 (2)'!B:AF,31,0)</f>
        <v>#N/A</v>
      </c>
      <c r="N452" s="108" t="e">
        <f>IF(F452&gt;1,VLOOKUP(D452,'PMS100 (2)'!B:R,17,FALSE),"")</f>
        <v>#N/A</v>
      </c>
      <c r="O452" s="108" t="e">
        <f>IF(G452&gt;1,VLOOKUP(D452,'PMS100 (2)'!B:T,19,FALSE),"")</f>
        <v>#N/A</v>
      </c>
      <c r="P452" s="108" t="e">
        <f>IF(H452&gt;1,VLOOKUP(D452,'PMS100 (2)'!B:V,21,FALSE),"")</f>
        <v>#N/A</v>
      </c>
      <c r="Q452" s="108" t="e">
        <f>IF(I452&gt;1,VLOOKUP(D452,'PMS100 (2)'!B:X,23,FALSE),"")</f>
        <v>#N/A</v>
      </c>
      <c r="R452" s="108" t="e">
        <f>IF(J452&gt;1,VLOOKUP(D452,'PMS100 (2)'!B:Z,25,FALSE),"/")</f>
        <v>#N/A</v>
      </c>
      <c r="S452" s="108" t="e">
        <f>IF(K452&gt;1,VLOOKUP(D452,'PMS100 (2)'!B:AA,26,FALSE),"")</f>
        <v>#N/A</v>
      </c>
      <c r="T452" s="108" t="e">
        <f>IF(L452&gt;1,VLOOKUP(D452,'PMS100 (2)'!B:AC,28,FALSE),"")</f>
        <v>#N/A</v>
      </c>
      <c r="U452" s="108" t="e">
        <f>IF(M452&gt;1,VLOOKUP(D452,'PMS100 (2)'!B:AE,30,FALSE),"")</f>
        <v>#N/A</v>
      </c>
    </row>
    <row r="453" spans="6:21" x14ac:dyDescent="0.25">
      <c r="F453" s="103" t="e">
        <f>VLOOKUP(D453,'PMS100 (2)'!B:S,18,0)</f>
        <v>#N/A</v>
      </c>
      <c r="G453" s="103" t="e">
        <f>VLOOKUP(D453,'PMS100 (2)'!B:U,20,0)</f>
        <v>#N/A</v>
      </c>
      <c r="H453" s="103" t="e">
        <f>VLOOKUP(D453,'PMS100 (2)'!B:W,22,0)</f>
        <v>#N/A</v>
      </c>
      <c r="I453" s="103" t="e">
        <f>VLOOKUP(D453,'PMS100 (2)'!B:Y,24,0)</f>
        <v>#N/A</v>
      </c>
      <c r="J453" s="103" t="e">
        <f>VLOOKUP(D453,'PMS100 (2)'!B:Z,25,0)</f>
        <v>#N/A</v>
      </c>
      <c r="K453" s="103" t="e">
        <f>VLOOKUP(D453,'PMS100 (2)'!B:AB,27,0)</f>
        <v>#N/A</v>
      </c>
      <c r="L453" s="103" t="e">
        <f>VLOOKUP(D453,'PMS100 (2)'!B:AD,29,0)</f>
        <v>#N/A</v>
      </c>
      <c r="M453" s="103" t="e">
        <f>VLOOKUP(D453,'PMS100 (2)'!B:AF,31,0)</f>
        <v>#N/A</v>
      </c>
      <c r="N453" s="108" t="e">
        <f>IF(F453&gt;1,VLOOKUP(D453,'PMS100 (2)'!B:R,17,FALSE),"")</f>
        <v>#N/A</v>
      </c>
      <c r="O453" s="108" t="e">
        <f>IF(G453&gt;1,VLOOKUP(D453,'PMS100 (2)'!B:T,19,FALSE),"")</f>
        <v>#N/A</v>
      </c>
      <c r="P453" s="108" t="e">
        <f>IF(H453&gt;1,VLOOKUP(D453,'PMS100 (2)'!B:V,21,FALSE),"")</f>
        <v>#N/A</v>
      </c>
      <c r="Q453" s="108" t="e">
        <f>IF(I453&gt;1,VLOOKUP(D453,'PMS100 (2)'!B:X,23,FALSE),"")</f>
        <v>#N/A</v>
      </c>
      <c r="R453" s="108" t="e">
        <f>IF(J453&gt;1,VLOOKUP(D453,'PMS100 (2)'!B:Z,25,FALSE),"/")</f>
        <v>#N/A</v>
      </c>
      <c r="S453" s="108" t="e">
        <f>IF(K453&gt;1,VLOOKUP(D453,'PMS100 (2)'!B:AA,26,FALSE),"")</f>
        <v>#N/A</v>
      </c>
      <c r="T453" s="108" t="e">
        <f>IF(L453&gt;1,VLOOKUP(D453,'PMS100 (2)'!B:AC,28,FALSE),"")</f>
        <v>#N/A</v>
      </c>
      <c r="U453" s="108" t="e">
        <f>IF(M453&gt;1,VLOOKUP(D453,'PMS100 (2)'!B:AE,30,FALSE),"")</f>
        <v>#N/A</v>
      </c>
    </row>
    <row r="454" spans="6:21" x14ac:dyDescent="0.25">
      <c r="F454" s="103" t="e">
        <f>VLOOKUP(D454,'PMS100 (2)'!B:S,18,0)</f>
        <v>#N/A</v>
      </c>
      <c r="G454" s="103" t="e">
        <f>VLOOKUP(D454,'PMS100 (2)'!B:U,20,0)</f>
        <v>#N/A</v>
      </c>
      <c r="H454" s="103" t="e">
        <f>VLOOKUP(D454,'PMS100 (2)'!B:W,22,0)</f>
        <v>#N/A</v>
      </c>
      <c r="I454" s="103" t="e">
        <f>VLOOKUP(D454,'PMS100 (2)'!B:Y,24,0)</f>
        <v>#N/A</v>
      </c>
      <c r="J454" s="103" t="e">
        <f>VLOOKUP(D454,'PMS100 (2)'!B:Z,25,0)</f>
        <v>#N/A</v>
      </c>
      <c r="K454" s="103" t="e">
        <f>VLOOKUP(D454,'PMS100 (2)'!B:AB,27,0)</f>
        <v>#N/A</v>
      </c>
      <c r="L454" s="103" t="e">
        <f>VLOOKUP(D454,'PMS100 (2)'!B:AD,29,0)</f>
        <v>#N/A</v>
      </c>
      <c r="M454" s="103" t="e">
        <f>VLOOKUP(D454,'PMS100 (2)'!B:AF,31,0)</f>
        <v>#N/A</v>
      </c>
      <c r="N454" s="108" t="e">
        <f>IF(F454&gt;1,VLOOKUP(D454,'PMS100 (2)'!B:R,17,FALSE),"")</f>
        <v>#N/A</v>
      </c>
      <c r="O454" s="108" t="e">
        <f>IF(G454&gt;1,VLOOKUP(D454,'PMS100 (2)'!B:T,19,FALSE),"")</f>
        <v>#N/A</v>
      </c>
      <c r="P454" s="108" t="e">
        <f>IF(H454&gt;1,VLOOKUP(D454,'PMS100 (2)'!B:V,21,FALSE),"")</f>
        <v>#N/A</v>
      </c>
      <c r="Q454" s="108" t="e">
        <f>IF(I454&gt;1,VLOOKUP(D454,'PMS100 (2)'!B:X,23,FALSE),"")</f>
        <v>#N/A</v>
      </c>
      <c r="R454" s="108" t="e">
        <f>IF(J454&gt;1,VLOOKUP(D454,'PMS100 (2)'!B:Z,25,FALSE),"/")</f>
        <v>#N/A</v>
      </c>
      <c r="S454" s="108" t="e">
        <f>IF(K454&gt;1,VLOOKUP(D454,'PMS100 (2)'!B:AA,26,FALSE),"")</f>
        <v>#N/A</v>
      </c>
      <c r="T454" s="108" t="e">
        <f>IF(L454&gt;1,VLOOKUP(D454,'PMS100 (2)'!B:AC,28,FALSE),"")</f>
        <v>#N/A</v>
      </c>
      <c r="U454" s="108" t="e">
        <f>IF(M454&gt;1,VLOOKUP(D454,'PMS100 (2)'!B:AE,30,FALSE),"")</f>
        <v>#N/A</v>
      </c>
    </row>
    <row r="455" spans="6:21" x14ac:dyDescent="0.25">
      <c r="F455" s="103" t="e">
        <f>VLOOKUP(D455,'PMS100 (2)'!B:S,18,0)</f>
        <v>#N/A</v>
      </c>
      <c r="G455" s="103" t="e">
        <f>VLOOKUP(D455,'PMS100 (2)'!B:U,20,0)</f>
        <v>#N/A</v>
      </c>
      <c r="H455" s="103" t="e">
        <f>VLOOKUP(D455,'PMS100 (2)'!B:W,22,0)</f>
        <v>#N/A</v>
      </c>
      <c r="I455" s="103" t="e">
        <f>VLOOKUP(D455,'PMS100 (2)'!B:Y,24,0)</f>
        <v>#N/A</v>
      </c>
      <c r="J455" s="103" t="e">
        <f>VLOOKUP(D455,'PMS100 (2)'!B:Z,25,0)</f>
        <v>#N/A</v>
      </c>
      <c r="K455" s="103" t="e">
        <f>VLOOKUP(D455,'PMS100 (2)'!B:AB,27,0)</f>
        <v>#N/A</v>
      </c>
      <c r="L455" s="103" t="e">
        <f>VLOOKUP(D455,'PMS100 (2)'!B:AD,29,0)</f>
        <v>#N/A</v>
      </c>
      <c r="M455" s="103" t="e">
        <f>VLOOKUP(D455,'PMS100 (2)'!B:AF,31,0)</f>
        <v>#N/A</v>
      </c>
      <c r="N455" s="108" t="e">
        <f>IF(F455&gt;1,VLOOKUP(D455,'PMS100 (2)'!B:R,17,FALSE),"")</f>
        <v>#N/A</v>
      </c>
      <c r="O455" s="108" t="e">
        <f>IF(G455&gt;1,VLOOKUP(D455,'PMS100 (2)'!B:T,19,FALSE),"")</f>
        <v>#N/A</v>
      </c>
      <c r="P455" s="108" t="e">
        <f>IF(H455&gt;1,VLOOKUP(D455,'PMS100 (2)'!B:V,21,FALSE),"")</f>
        <v>#N/A</v>
      </c>
      <c r="Q455" s="108" t="e">
        <f>IF(I455&gt;1,VLOOKUP(D455,'PMS100 (2)'!B:X,23,FALSE),"")</f>
        <v>#N/A</v>
      </c>
      <c r="R455" s="108" t="e">
        <f>IF(J455&gt;1,VLOOKUP(D455,'PMS100 (2)'!B:Z,25,FALSE),"/")</f>
        <v>#N/A</v>
      </c>
      <c r="S455" s="108" t="e">
        <f>IF(K455&gt;1,VLOOKUP(D455,'PMS100 (2)'!B:AA,26,FALSE),"")</f>
        <v>#N/A</v>
      </c>
      <c r="T455" s="108" t="e">
        <f>IF(L455&gt;1,VLOOKUP(D455,'PMS100 (2)'!B:AC,28,FALSE),"")</f>
        <v>#N/A</v>
      </c>
      <c r="U455" s="108" t="e">
        <f>IF(M455&gt;1,VLOOKUP(D455,'PMS100 (2)'!B:AE,30,FALSE),"")</f>
        <v>#N/A</v>
      </c>
    </row>
    <row r="456" spans="6:21" x14ac:dyDescent="0.25">
      <c r="F456" s="103" t="e">
        <f>VLOOKUP(D456,'PMS100 (2)'!B:S,18,0)</f>
        <v>#N/A</v>
      </c>
      <c r="G456" s="103" t="e">
        <f>VLOOKUP(D456,'PMS100 (2)'!B:U,20,0)</f>
        <v>#N/A</v>
      </c>
      <c r="H456" s="103" t="e">
        <f>VLOOKUP(D456,'PMS100 (2)'!B:W,22,0)</f>
        <v>#N/A</v>
      </c>
      <c r="I456" s="103" t="e">
        <f>VLOOKUP(D456,'PMS100 (2)'!B:Y,24,0)</f>
        <v>#N/A</v>
      </c>
      <c r="J456" s="103" t="e">
        <f>VLOOKUP(D456,'PMS100 (2)'!B:Z,25,0)</f>
        <v>#N/A</v>
      </c>
      <c r="K456" s="103" t="e">
        <f>VLOOKUP(D456,'PMS100 (2)'!B:AB,27,0)</f>
        <v>#N/A</v>
      </c>
      <c r="L456" s="103" t="e">
        <f>VLOOKUP(D456,'PMS100 (2)'!B:AD,29,0)</f>
        <v>#N/A</v>
      </c>
      <c r="M456" s="103" t="e">
        <f>VLOOKUP(D456,'PMS100 (2)'!B:AF,31,0)</f>
        <v>#N/A</v>
      </c>
      <c r="N456" s="108" t="e">
        <f>IF(F456&gt;1,VLOOKUP(D456,'PMS100 (2)'!B:R,17,FALSE),"")</f>
        <v>#N/A</v>
      </c>
      <c r="O456" s="108" t="e">
        <f>IF(G456&gt;1,VLOOKUP(D456,'PMS100 (2)'!B:T,19,FALSE),"")</f>
        <v>#N/A</v>
      </c>
      <c r="P456" s="108" t="e">
        <f>IF(H456&gt;1,VLOOKUP(D456,'PMS100 (2)'!B:V,21,FALSE),"")</f>
        <v>#N/A</v>
      </c>
      <c r="Q456" s="108" t="e">
        <f>IF(I456&gt;1,VLOOKUP(D456,'PMS100 (2)'!B:X,23,FALSE),"")</f>
        <v>#N/A</v>
      </c>
      <c r="R456" s="108" t="e">
        <f>IF(J456&gt;1,VLOOKUP(D456,'PMS100 (2)'!B:Z,25,FALSE),"/")</f>
        <v>#N/A</v>
      </c>
      <c r="S456" s="108" t="e">
        <f>IF(K456&gt;1,VLOOKUP(D456,'PMS100 (2)'!B:AA,26,FALSE),"")</f>
        <v>#N/A</v>
      </c>
      <c r="T456" s="108" t="e">
        <f>IF(L456&gt;1,VLOOKUP(D456,'PMS100 (2)'!B:AC,28,FALSE),"")</f>
        <v>#N/A</v>
      </c>
      <c r="U456" s="108" t="e">
        <f>IF(M456&gt;1,VLOOKUP(D456,'PMS100 (2)'!B:AE,30,FALSE),"")</f>
        <v>#N/A</v>
      </c>
    </row>
    <row r="457" spans="6:21" x14ac:dyDescent="0.25">
      <c r="F457" s="103" t="e">
        <f>VLOOKUP(D457,'PMS100 (2)'!B:S,18,0)</f>
        <v>#N/A</v>
      </c>
      <c r="G457" s="103" t="e">
        <f>VLOOKUP(D457,'PMS100 (2)'!B:U,20,0)</f>
        <v>#N/A</v>
      </c>
      <c r="H457" s="103" t="e">
        <f>VLOOKUP(D457,'PMS100 (2)'!B:W,22,0)</f>
        <v>#N/A</v>
      </c>
      <c r="I457" s="103" t="e">
        <f>VLOOKUP(D457,'PMS100 (2)'!B:Y,24,0)</f>
        <v>#N/A</v>
      </c>
      <c r="J457" s="103" t="e">
        <f>VLOOKUP(D457,'PMS100 (2)'!B:Z,25,0)</f>
        <v>#N/A</v>
      </c>
      <c r="K457" s="103" t="e">
        <f>VLOOKUP(D457,'PMS100 (2)'!B:AB,27,0)</f>
        <v>#N/A</v>
      </c>
      <c r="L457" s="103" t="e">
        <f>VLOOKUP(D457,'PMS100 (2)'!B:AD,29,0)</f>
        <v>#N/A</v>
      </c>
      <c r="M457" s="103" t="e">
        <f>VLOOKUP(D457,'PMS100 (2)'!B:AF,31,0)</f>
        <v>#N/A</v>
      </c>
      <c r="N457" s="108" t="e">
        <f>IF(F457&gt;1,VLOOKUP(D457,'PMS100 (2)'!B:R,17,FALSE),"")</f>
        <v>#N/A</v>
      </c>
      <c r="O457" s="108" t="e">
        <f>IF(G457&gt;1,VLOOKUP(D457,'PMS100 (2)'!B:T,19,FALSE),"")</f>
        <v>#N/A</v>
      </c>
      <c r="P457" s="108" t="e">
        <f>IF(H457&gt;1,VLOOKUP(D457,'PMS100 (2)'!B:V,21,FALSE),"")</f>
        <v>#N/A</v>
      </c>
      <c r="Q457" s="108" t="e">
        <f>IF(I457&gt;1,VLOOKUP(D457,'PMS100 (2)'!B:X,23,FALSE),"")</f>
        <v>#N/A</v>
      </c>
      <c r="R457" s="108" t="e">
        <f>IF(J457&gt;1,VLOOKUP(D457,'PMS100 (2)'!B:Z,25,FALSE),"/")</f>
        <v>#N/A</v>
      </c>
      <c r="S457" s="108" t="e">
        <f>IF(K457&gt;1,VLOOKUP(D457,'PMS100 (2)'!B:AA,26,FALSE),"")</f>
        <v>#N/A</v>
      </c>
      <c r="T457" s="108" t="e">
        <f>IF(L457&gt;1,VLOOKUP(D457,'PMS100 (2)'!B:AC,28,FALSE),"")</f>
        <v>#N/A</v>
      </c>
      <c r="U457" s="108" t="e">
        <f>IF(M457&gt;1,VLOOKUP(D457,'PMS100 (2)'!B:AE,30,FALSE),"")</f>
        <v>#N/A</v>
      </c>
    </row>
    <row r="458" spans="6:21" x14ac:dyDescent="0.25">
      <c r="F458" s="103" t="e">
        <f>VLOOKUP(D458,'PMS100 (2)'!B:S,18,0)</f>
        <v>#N/A</v>
      </c>
      <c r="G458" s="103" t="e">
        <f>VLOOKUP(D458,'PMS100 (2)'!B:U,20,0)</f>
        <v>#N/A</v>
      </c>
      <c r="H458" s="103" t="e">
        <f>VLOOKUP(D458,'PMS100 (2)'!B:W,22,0)</f>
        <v>#N/A</v>
      </c>
      <c r="I458" s="103" t="e">
        <f>VLOOKUP(D458,'PMS100 (2)'!B:Y,24,0)</f>
        <v>#N/A</v>
      </c>
      <c r="J458" s="103" t="e">
        <f>VLOOKUP(D458,'PMS100 (2)'!B:Z,25,0)</f>
        <v>#N/A</v>
      </c>
      <c r="K458" s="103" t="e">
        <f>VLOOKUP(D458,'PMS100 (2)'!B:AB,27,0)</f>
        <v>#N/A</v>
      </c>
      <c r="L458" s="103" t="e">
        <f>VLOOKUP(D458,'PMS100 (2)'!B:AD,29,0)</f>
        <v>#N/A</v>
      </c>
      <c r="M458" s="103" t="e">
        <f>VLOOKUP(D458,'PMS100 (2)'!B:AF,31,0)</f>
        <v>#N/A</v>
      </c>
      <c r="N458" s="108" t="e">
        <f>IF(F458&gt;1,VLOOKUP(D458,'PMS100 (2)'!B:R,17,FALSE),"")</f>
        <v>#N/A</v>
      </c>
      <c r="O458" s="108" t="e">
        <f>IF(G458&gt;1,VLOOKUP(D458,'PMS100 (2)'!B:T,19,FALSE),"")</f>
        <v>#N/A</v>
      </c>
      <c r="P458" s="108" t="e">
        <f>IF(H458&gt;1,VLOOKUP(D458,'PMS100 (2)'!B:V,21,FALSE),"")</f>
        <v>#N/A</v>
      </c>
      <c r="Q458" s="108" t="e">
        <f>IF(I458&gt;1,VLOOKUP(D458,'PMS100 (2)'!B:X,23,FALSE),"")</f>
        <v>#N/A</v>
      </c>
      <c r="R458" s="108" t="e">
        <f>IF(J458&gt;1,VLOOKUP(D458,'PMS100 (2)'!B:Z,25,FALSE),"/")</f>
        <v>#N/A</v>
      </c>
      <c r="S458" s="108" t="e">
        <f>IF(K458&gt;1,VLOOKUP(D458,'PMS100 (2)'!B:AA,26,FALSE),"")</f>
        <v>#N/A</v>
      </c>
      <c r="T458" s="108" t="e">
        <f>IF(L458&gt;1,VLOOKUP(D458,'PMS100 (2)'!B:AC,28,FALSE),"")</f>
        <v>#N/A</v>
      </c>
      <c r="U458" s="108" t="e">
        <f>IF(M458&gt;1,VLOOKUP(D458,'PMS100 (2)'!B:AE,30,FALSE),"")</f>
        <v>#N/A</v>
      </c>
    </row>
    <row r="459" spans="6:21" x14ac:dyDescent="0.25">
      <c r="F459" s="103" t="e">
        <f>VLOOKUP(D459,'PMS100 (2)'!B:S,18,0)</f>
        <v>#N/A</v>
      </c>
      <c r="G459" s="103" t="e">
        <f>VLOOKUP(D459,'PMS100 (2)'!B:U,20,0)</f>
        <v>#N/A</v>
      </c>
      <c r="H459" s="103" t="e">
        <f>VLOOKUP(D459,'PMS100 (2)'!B:W,22,0)</f>
        <v>#N/A</v>
      </c>
      <c r="I459" s="103" t="e">
        <f>VLOOKUP(D459,'PMS100 (2)'!B:Y,24,0)</f>
        <v>#N/A</v>
      </c>
      <c r="J459" s="103" t="e">
        <f>VLOOKUP(D459,'PMS100 (2)'!B:Z,25,0)</f>
        <v>#N/A</v>
      </c>
      <c r="K459" s="103" t="e">
        <f>VLOOKUP(D459,'PMS100 (2)'!B:AB,27,0)</f>
        <v>#N/A</v>
      </c>
      <c r="L459" s="103" t="e">
        <f>VLOOKUP(D459,'PMS100 (2)'!B:AD,29,0)</f>
        <v>#N/A</v>
      </c>
      <c r="M459" s="103" t="e">
        <f>VLOOKUP(D459,'PMS100 (2)'!B:AF,31,0)</f>
        <v>#N/A</v>
      </c>
      <c r="N459" s="108" t="e">
        <f>IF(F459&gt;1,VLOOKUP(D459,'PMS100 (2)'!B:R,17,FALSE),"")</f>
        <v>#N/A</v>
      </c>
      <c r="O459" s="108" t="e">
        <f>IF(G459&gt;1,VLOOKUP(D459,'PMS100 (2)'!B:T,19,FALSE),"")</f>
        <v>#N/A</v>
      </c>
      <c r="P459" s="108" t="e">
        <f>IF(H459&gt;1,VLOOKUP(D459,'PMS100 (2)'!B:V,21,FALSE),"")</f>
        <v>#N/A</v>
      </c>
      <c r="Q459" s="108" t="e">
        <f>IF(I459&gt;1,VLOOKUP(D459,'PMS100 (2)'!B:X,23,FALSE),"")</f>
        <v>#N/A</v>
      </c>
      <c r="R459" s="108" t="e">
        <f>IF(J459&gt;1,VLOOKUP(D459,'PMS100 (2)'!B:Z,25,FALSE),"/")</f>
        <v>#N/A</v>
      </c>
      <c r="S459" s="108" t="e">
        <f>IF(K459&gt;1,VLOOKUP(D459,'PMS100 (2)'!B:AA,26,FALSE),"")</f>
        <v>#N/A</v>
      </c>
      <c r="T459" s="108" t="e">
        <f>IF(L459&gt;1,VLOOKUP(D459,'PMS100 (2)'!B:AC,28,FALSE),"")</f>
        <v>#N/A</v>
      </c>
      <c r="U459" s="108" t="e">
        <f>IF(M459&gt;1,VLOOKUP(D459,'PMS100 (2)'!B:AE,30,FALSE),"")</f>
        <v>#N/A</v>
      </c>
    </row>
    <row r="460" spans="6:21" x14ac:dyDescent="0.25">
      <c r="F460" s="103" t="e">
        <f>VLOOKUP(D460,'PMS100 (2)'!B:S,18,0)</f>
        <v>#N/A</v>
      </c>
      <c r="G460" s="103" t="e">
        <f>VLOOKUP(D460,'PMS100 (2)'!B:U,20,0)</f>
        <v>#N/A</v>
      </c>
      <c r="H460" s="103" t="e">
        <f>VLOOKUP(D460,'PMS100 (2)'!B:W,22,0)</f>
        <v>#N/A</v>
      </c>
      <c r="I460" s="103" t="e">
        <f>VLOOKUP(D460,'PMS100 (2)'!B:Y,24,0)</f>
        <v>#N/A</v>
      </c>
      <c r="J460" s="103" t="e">
        <f>VLOOKUP(D460,'PMS100 (2)'!B:Z,25,0)</f>
        <v>#N/A</v>
      </c>
      <c r="K460" s="103" t="e">
        <f>VLOOKUP(D460,'PMS100 (2)'!B:AB,27,0)</f>
        <v>#N/A</v>
      </c>
      <c r="L460" s="103" t="e">
        <f>VLOOKUP(D460,'PMS100 (2)'!B:AD,29,0)</f>
        <v>#N/A</v>
      </c>
      <c r="M460" s="103" t="e">
        <f>VLOOKUP(D460,'PMS100 (2)'!B:AF,31,0)</f>
        <v>#N/A</v>
      </c>
      <c r="N460" s="108" t="e">
        <f>IF(F460&gt;1,VLOOKUP(D460,'PMS100 (2)'!B:R,17,FALSE),"")</f>
        <v>#N/A</v>
      </c>
      <c r="O460" s="108" t="e">
        <f>IF(G460&gt;1,VLOOKUP(D460,'PMS100 (2)'!B:T,19,FALSE),"")</f>
        <v>#N/A</v>
      </c>
      <c r="P460" s="108" t="e">
        <f>IF(H460&gt;1,VLOOKUP(D460,'PMS100 (2)'!B:V,21,FALSE),"")</f>
        <v>#N/A</v>
      </c>
      <c r="Q460" s="108" t="e">
        <f>IF(I460&gt;1,VLOOKUP(D460,'PMS100 (2)'!B:X,23,FALSE),"")</f>
        <v>#N/A</v>
      </c>
      <c r="R460" s="108" t="e">
        <f>IF(J460&gt;1,VLOOKUP(D460,'PMS100 (2)'!B:Z,25,FALSE),"/")</f>
        <v>#N/A</v>
      </c>
      <c r="S460" s="108" t="e">
        <f>IF(K460&gt;1,VLOOKUP(D460,'PMS100 (2)'!B:AA,26,FALSE),"")</f>
        <v>#N/A</v>
      </c>
      <c r="T460" s="108" t="e">
        <f>IF(L460&gt;1,VLOOKUP(D460,'PMS100 (2)'!B:AC,28,FALSE),"")</f>
        <v>#N/A</v>
      </c>
      <c r="U460" s="108" t="e">
        <f>IF(M460&gt;1,VLOOKUP(D460,'PMS100 (2)'!B:AE,30,FALSE),"")</f>
        <v>#N/A</v>
      </c>
    </row>
    <row r="461" spans="6:21" x14ac:dyDescent="0.25">
      <c r="F461" s="103" t="e">
        <f>VLOOKUP(D461,'PMS100 (2)'!B:S,18,0)</f>
        <v>#N/A</v>
      </c>
      <c r="G461" s="103" t="e">
        <f>VLOOKUP(D461,'PMS100 (2)'!B:U,20,0)</f>
        <v>#N/A</v>
      </c>
      <c r="H461" s="103" t="e">
        <f>VLOOKUP(D461,'PMS100 (2)'!B:W,22,0)</f>
        <v>#N/A</v>
      </c>
      <c r="I461" s="103" t="e">
        <f>VLOOKUP(D461,'PMS100 (2)'!B:Y,24,0)</f>
        <v>#N/A</v>
      </c>
      <c r="J461" s="103" t="e">
        <f>VLOOKUP(D461,'PMS100 (2)'!B:Z,25,0)</f>
        <v>#N/A</v>
      </c>
      <c r="K461" s="103" t="e">
        <f>VLOOKUP(D461,'PMS100 (2)'!B:AB,27,0)</f>
        <v>#N/A</v>
      </c>
      <c r="L461" s="103" t="e">
        <f>VLOOKUP(D461,'PMS100 (2)'!B:AD,29,0)</f>
        <v>#N/A</v>
      </c>
      <c r="M461" s="103" t="e">
        <f>VLOOKUP(D461,'PMS100 (2)'!B:AF,31,0)</f>
        <v>#N/A</v>
      </c>
      <c r="N461" s="108" t="e">
        <f>IF(F461&gt;1,VLOOKUP(D461,'PMS100 (2)'!B:R,17,FALSE),"")</f>
        <v>#N/A</v>
      </c>
      <c r="O461" s="108" t="e">
        <f>IF(G461&gt;1,VLOOKUP(D461,'PMS100 (2)'!B:T,19,FALSE),"")</f>
        <v>#N/A</v>
      </c>
      <c r="P461" s="108" t="e">
        <f>IF(H461&gt;1,VLOOKUP(D461,'PMS100 (2)'!B:V,21,FALSE),"")</f>
        <v>#N/A</v>
      </c>
      <c r="Q461" s="108" t="e">
        <f>IF(I461&gt;1,VLOOKUP(D461,'PMS100 (2)'!B:X,23,FALSE),"")</f>
        <v>#N/A</v>
      </c>
      <c r="R461" s="108" t="e">
        <f>IF(J461&gt;1,VLOOKUP(D461,'PMS100 (2)'!B:Z,25,FALSE),"/")</f>
        <v>#N/A</v>
      </c>
      <c r="S461" s="108" t="e">
        <f>IF(K461&gt;1,VLOOKUP(D461,'PMS100 (2)'!B:AA,26,FALSE),"")</f>
        <v>#N/A</v>
      </c>
      <c r="T461" s="108" t="e">
        <f>IF(L461&gt;1,VLOOKUP(D461,'PMS100 (2)'!B:AC,28,FALSE),"")</f>
        <v>#N/A</v>
      </c>
      <c r="U461" s="108" t="e">
        <f>IF(M461&gt;1,VLOOKUP(D461,'PMS100 (2)'!B:AE,30,FALSE),"")</f>
        <v>#N/A</v>
      </c>
    </row>
    <row r="462" spans="6:21" x14ac:dyDescent="0.25">
      <c r="F462" s="103" t="e">
        <f>VLOOKUP(D462,'PMS100 (2)'!B:S,18,0)</f>
        <v>#N/A</v>
      </c>
      <c r="G462" s="103" t="e">
        <f>VLOOKUP(D462,'PMS100 (2)'!B:U,20,0)</f>
        <v>#N/A</v>
      </c>
      <c r="H462" s="103" t="e">
        <f>VLOOKUP(D462,'PMS100 (2)'!B:W,22,0)</f>
        <v>#N/A</v>
      </c>
      <c r="I462" s="103" t="e">
        <f>VLOOKUP(D462,'PMS100 (2)'!B:Y,24,0)</f>
        <v>#N/A</v>
      </c>
      <c r="J462" s="103" t="e">
        <f>VLOOKUP(D462,'PMS100 (2)'!B:Z,25,0)</f>
        <v>#N/A</v>
      </c>
      <c r="K462" s="103" t="e">
        <f>VLOOKUP(D462,'PMS100 (2)'!B:AB,27,0)</f>
        <v>#N/A</v>
      </c>
      <c r="L462" s="103" t="e">
        <f>VLOOKUP(D462,'PMS100 (2)'!B:AD,29,0)</f>
        <v>#N/A</v>
      </c>
      <c r="M462" s="103" t="e">
        <f>VLOOKUP(D462,'PMS100 (2)'!B:AF,31,0)</f>
        <v>#N/A</v>
      </c>
      <c r="N462" s="108" t="e">
        <f>IF(F462&gt;1,VLOOKUP(D462,'PMS100 (2)'!B:R,17,FALSE),"")</f>
        <v>#N/A</v>
      </c>
      <c r="O462" s="108" t="e">
        <f>IF(G462&gt;1,VLOOKUP(D462,'PMS100 (2)'!B:T,19,FALSE),"")</f>
        <v>#N/A</v>
      </c>
      <c r="P462" s="108" t="e">
        <f>IF(H462&gt;1,VLOOKUP(D462,'PMS100 (2)'!B:V,21,FALSE),"")</f>
        <v>#N/A</v>
      </c>
      <c r="Q462" s="108" t="e">
        <f>IF(I462&gt;1,VLOOKUP(D462,'PMS100 (2)'!B:X,23,FALSE),"")</f>
        <v>#N/A</v>
      </c>
      <c r="R462" s="108" t="e">
        <f>IF(J462&gt;1,VLOOKUP(D462,'PMS100 (2)'!B:Z,25,FALSE),"/")</f>
        <v>#N/A</v>
      </c>
      <c r="S462" s="108" t="e">
        <f>IF(K462&gt;1,VLOOKUP(D462,'PMS100 (2)'!B:AA,26,FALSE),"")</f>
        <v>#N/A</v>
      </c>
      <c r="T462" s="108" t="e">
        <f>IF(L462&gt;1,VLOOKUP(D462,'PMS100 (2)'!B:AC,28,FALSE),"")</f>
        <v>#N/A</v>
      </c>
      <c r="U462" s="108" t="e">
        <f>IF(M462&gt;1,VLOOKUP(D462,'PMS100 (2)'!B:AE,30,FALSE),"")</f>
        <v>#N/A</v>
      </c>
    </row>
    <row r="463" spans="6:21" x14ac:dyDescent="0.25">
      <c r="F463" s="103" t="e">
        <f>VLOOKUP(D463,'PMS100 (2)'!B:S,18,0)</f>
        <v>#N/A</v>
      </c>
      <c r="G463" s="103" t="e">
        <f>VLOOKUP(D463,'PMS100 (2)'!B:U,20,0)</f>
        <v>#N/A</v>
      </c>
      <c r="H463" s="103" t="e">
        <f>VLOOKUP(D463,'PMS100 (2)'!B:W,22,0)</f>
        <v>#N/A</v>
      </c>
      <c r="I463" s="103" t="e">
        <f>VLOOKUP(D463,'PMS100 (2)'!B:Y,24,0)</f>
        <v>#N/A</v>
      </c>
      <c r="J463" s="103" t="e">
        <f>VLOOKUP(D463,'PMS100 (2)'!B:Z,25,0)</f>
        <v>#N/A</v>
      </c>
      <c r="K463" s="103" t="e">
        <f>VLOOKUP(D463,'PMS100 (2)'!B:AB,27,0)</f>
        <v>#N/A</v>
      </c>
      <c r="L463" s="103" t="e">
        <f>VLOOKUP(D463,'PMS100 (2)'!B:AD,29,0)</f>
        <v>#N/A</v>
      </c>
      <c r="M463" s="103" t="e">
        <f>VLOOKUP(D463,'PMS100 (2)'!B:AF,31,0)</f>
        <v>#N/A</v>
      </c>
      <c r="N463" s="108" t="e">
        <f>IF(F463&gt;1,VLOOKUP(D463,'PMS100 (2)'!B:R,17,FALSE),"")</f>
        <v>#N/A</v>
      </c>
      <c r="O463" s="108" t="e">
        <f>IF(G463&gt;1,VLOOKUP(D463,'PMS100 (2)'!B:T,19,FALSE),"")</f>
        <v>#N/A</v>
      </c>
      <c r="P463" s="108" t="e">
        <f>IF(H463&gt;1,VLOOKUP(D463,'PMS100 (2)'!B:V,21,FALSE),"")</f>
        <v>#N/A</v>
      </c>
      <c r="Q463" s="108" t="e">
        <f>IF(I463&gt;1,VLOOKUP(D463,'PMS100 (2)'!B:X,23,FALSE),"")</f>
        <v>#N/A</v>
      </c>
      <c r="R463" s="108" t="e">
        <f>IF(J463&gt;1,VLOOKUP(D463,'PMS100 (2)'!B:Z,25,FALSE),"/")</f>
        <v>#N/A</v>
      </c>
      <c r="S463" s="108" t="e">
        <f>IF(K463&gt;1,VLOOKUP(D463,'PMS100 (2)'!B:AA,26,FALSE),"")</f>
        <v>#N/A</v>
      </c>
      <c r="T463" s="108" t="e">
        <f>IF(L463&gt;1,VLOOKUP(D463,'PMS100 (2)'!B:AC,28,FALSE),"")</f>
        <v>#N/A</v>
      </c>
      <c r="U463" s="108" t="e">
        <f>IF(M463&gt;1,VLOOKUP(D463,'PMS100 (2)'!B:AE,30,FALSE),"")</f>
        <v>#N/A</v>
      </c>
    </row>
    <row r="464" spans="6:21" x14ac:dyDescent="0.25">
      <c r="F464" s="103" t="e">
        <f>VLOOKUP(D464,'PMS100 (2)'!B:S,18,0)</f>
        <v>#N/A</v>
      </c>
      <c r="G464" s="103" t="e">
        <f>VLOOKUP(D464,'PMS100 (2)'!B:U,20,0)</f>
        <v>#N/A</v>
      </c>
      <c r="H464" s="103" t="e">
        <f>VLOOKUP(D464,'PMS100 (2)'!B:W,22,0)</f>
        <v>#N/A</v>
      </c>
      <c r="I464" s="103" t="e">
        <f>VLOOKUP(D464,'PMS100 (2)'!B:Y,24,0)</f>
        <v>#N/A</v>
      </c>
      <c r="J464" s="103" t="e">
        <f>VLOOKUP(D464,'PMS100 (2)'!B:Z,25,0)</f>
        <v>#N/A</v>
      </c>
      <c r="K464" s="103" t="e">
        <f>VLOOKUP(D464,'PMS100 (2)'!B:AB,27,0)</f>
        <v>#N/A</v>
      </c>
      <c r="L464" s="103" t="e">
        <f>VLOOKUP(D464,'PMS100 (2)'!B:AD,29,0)</f>
        <v>#N/A</v>
      </c>
      <c r="M464" s="103" t="e">
        <f>VLOOKUP(D464,'PMS100 (2)'!B:AF,31,0)</f>
        <v>#N/A</v>
      </c>
      <c r="N464" s="108" t="e">
        <f>IF(F464&gt;1,VLOOKUP(D464,'PMS100 (2)'!B:R,17,FALSE),"")</f>
        <v>#N/A</v>
      </c>
      <c r="O464" s="108" t="e">
        <f>IF(G464&gt;1,VLOOKUP(D464,'PMS100 (2)'!B:T,19,FALSE),"")</f>
        <v>#N/A</v>
      </c>
      <c r="P464" s="108" t="e">
        <f>IF(H464&gt;1,VLOOKUP(D464,'PMS100 (2)'!B:V,21,FALSE),"")</f>
        <v>#N/A</v>
      </c>
      <c r="Q464" s="108" t="e">
        <f>IF(I464&gt;1,VLOOKUP(D464,'PMS100 (2)'!B:X,23,FALSE),"")</f>
        <v>#N/A</v>
      </c>
      <c r="R464" s="108" t="e">
        <f>IF(J464&gt;1,VLOOKUP(D464,'PMS100 (2)'!B:Z,25,FALSE),"/")</f>
        <v>#N/A</v>
      </c>
      <c r="S464" s="108" t="e">
        <f>IF(K464&gt;1,VLOOKUP(D464,'PMS100 (2)'!B:AA,26,FALSE),"")</f>
        <v>#N/A</v>
      </c>
      <c r="T464" s="108" t="e">
        <f>IF(L464&gt;1,VLOOKUP(D464,'PMS100 (2)'!B:AC,28,FALSE),"")</f>
        <v>#N/A</v>
      </c>
      <c r="U464" s="108" t="e">
        <f>IF(M464&gt;1,VLOOKUP(D464,'PMS100 (2)'!B:AE,30,FALSE),"")</f>
        <v>#N/A</v>
      </c>
    </row>
    <row r="465" spans="6:21" x14ac:dyDescent="0.25">
      <c r="F465" s="103" t="e">
        <f>VLOOKUP(D465,'PMS100 (2)'!B:S,18,0)</f>
        <v>#N/A</v>
      </c>
      <c r="G465" s="103" t="e">
        <f>VLOOKUP(D465,'PMS100 (2)'!B:U,20,0)</f>
        <v>#N/A</v>
      </c>
      <c r="H465" s="103" t="e">
        <f>VLOOKUP(D465,'PMS100 (2)'!B:W,22,0)</f>
        <v>#N/A</v>
      </c>
      <c r="I465" s="103" t="e">
        <f>VLOOKUP(D465,'PMS100 (2)'!B:Y,24,0)</f>
        <v>#N/A</v>
      </c>
      <c r="J465" s="103" t="e">
        <f>VLOOKUP(D465,'PMS100 (2)'!B:Z,25,0)</f>
        <v>#N/A</v>
      </c>
      <c r="K465" s="103" t="e">
        <f>VLOOKUP(D465,'PMS100 (2)'!B:AB,27,0)</f>
        <v>#N/A</v>
      </c>
      <c r="L465" s="103" t="e">
        <f>VLOOKUP(D465,'PMS100 (2)'!B:AD,29,0)</f>
        <v>#N/A</v>
      </c>
      <c r="M465" s="103" t="e">
        <f>VLOOKUP(D465,'PMS100 (2)'!B:AF,31,0)</f>
        <v>#N/A</v>
      </c>
      <c r="N465" s="108" t="e">
        <f>IF(F465&gt;1,VLOOKUP(D465,'PMS100 (2)'!B:R,17,FALSE),"")</f>
        <v>#N/A</v>
      </c>
      <c r="O465" s="108" t="e">
        <f>IF(G465&gt;1,VLOOKUP(D465,'PMS100 (2)'!B:T,19,FALSE),"")</f>
        <v>#N/A</v>
      </c>
      <c r="P465" s="108" t="e">
        <f>IF(H465&gt;1,VLOOKUP(D465,'PMS100 (2)'!B:V,21,FALSE),"")</f>
        <v>#N/A</v>
      </c>
      <c r="Q465" s="108" t="e">
        <f>IF(I465&gt;1,VLOOKUP(D465,'PMS100 (2)'!B:X,23,FALSE),"")</f>
        <v>#N/A</v>
      </c>
      <c r="R465" s="108" t="e">
        <f>IF(J465&gt;1,VLOOKUP(D465,'PMS100 (2)'!B:Z,25,FALSE),"/")</f>
        <v>#N/A</v>
      </c>
      <c r="S465" s="108" t="e">
        <f>IF(K465&gt;1,VLOOKUP(D465,'PMS100 (2)'!B:AA,26,FALSE),"")</f>
        <v>#N/A</v>
      </c>
      <c r="T465" s="108" t="e">
        <f>IF(L465&gt;1,VLOOKUP(D465,'PMS100 (2)'!B:AC,28,FALSE),"")</f>
        <v>#N/A</v>
      </c>
      <c r="U465" s="108" t="e">
        <f>IF(M465&gt;1,VLOOKUP(D465,'PMS100 (2)'!B:AE,30,FALSE),"")</f>
        <v>#N/A</v>
      </c>
    </row>
    <row r="466" spans="6:21" x14ac:dyDescent="0.25">
      <c r="F466" s="103" t="e">
        <f>VLOOKUP(D466,'PMS100 (2)'!B:S,18,0)</f>
        <v>#N/A</v>
      </c>
      <c r="G466" s="103" t="e">
        <f>VLOOKUP(D466,'PMS100 (2)'!B:U,20,0)</f>
        <v>#N/A</v>
      </c>
      <c r="H466" s="103" t="e">
        <f>VLOOKUP(D466,'PMS100 (2)'!B:W,22,0)</f>
        <v>#N/A</v>
      </c>
      <c r="I466" s="103" t="e">
        <f>VLOOKUP(D466,'PMS100 (2)'!B:Y,24,0)</f>
        <v>#N/A</v>
      </c>
      <c r="J466" s="103" t="e">
        <f>VLOOKUP(D466,'PMS100 (2)'!B:Z,25,0)</f>
        <v>#N/A</v>
      </c>
      <c r="K466" s="103" t="e">
        <f>VLOOKUP(D466,'PMS100 (2)'!B:AB,27,0)</f>
        <v>#N/A</v>
      </c>
      <c r="L466" s="103" t="e">
        <f>VLOOKUP(D466,'PMS100 (2)'!B:AD,29,0)</f>
        <v>#N/A</v>
      </c>
      <c r="M466" s="103" t="e">
        <f>VLOOKUP(D466,'PMS100 (2)'!B:AF,31,0)</f>
        <v>#N/A</v>
      </c>
      <c r="N466" s="108" t="e">
        <f>IF(F466&gt;1,VLOOKUP(D466,'PMS100 (2)'!B:R,17,FALSE),"")</f>
        <v>#N/A</v>
      </c>
      <c r="O466" s="108" t="e">
        <f>IF(G466&gt;1,VLOOKUP(D466,'PMS100 (2)'!B:T,19,FALSE),"")</f>
        <v>#N/A</v>
      </c>
      <c r="P466" s="108" t="e">
        <f>IF(H466&gt;1,VLOOKUP(D466,'PMS100 (2)'!B:V,21,FALSE),"")</f>
        <v>#N/A</v>
      </c>
      <c r="Q466" s="108" t="e">
        <f>IF(I466&gt;1,VLOOKUP(D466,'PMS100 (2)'!B:X,23,FALSE),"")</f>
        <v>#N/A</v>
      </c>
      <c r="R466" s="108" t="e">
        <f>IF(J466&gt;1,VLOOKUP(D466,'PMS100 (2)'!B:Z,25,FALSE),"/")</f>
        <v>#N/A</v>
      </c>
      <c r="S466" s="108" t="e">
        <f>IF(K466&gt;1,VLOOKUP(D466,'PMS100 (2)'!B:AA,26,FALSE),"")</f>
        <v>#N/A</v>
      </c>
      <c r="T466" s="108" t="e">
        <f>IF(L466&gt;1,VLOOKUP(D466,'PMS100 (2)'!B:AC,28,FALSE),"")</f>
        <v>#N/A</v>
      </c>
      <c r="U466" s="108" t="e">
        <f>IF(M466&gt;1,VLOOKUP(D466,'PMS100 (2)'!B:AE,30,FALSE),"")</f>
        <v>#N/A</v>
      </c>
    </row>
    <row r="467" spans="6:21" x14ac:dyDescent="0.25">
      <c r="F467" s="103" t="e">
        <f>VLOOKUP(D467,'PMS100 (2)'!B:S,18,0)</f>
        <v>#N/A</v>
      </c>
      <c r="G467" s="103" t="e">
        <f>VLOOKUP(D467,'PMS100 (2)'!B:U,20,0)</f>
        <v>#N/A</v>
      </c>
      <c r="H467" s="103" t="e">
        <f>VLOOKUP(D467,'PMS100 (2)'!B:W,22,0)</f>
        <v>#N/A</v>
      </c>
      <c r="I467" s="103" t="e">
        <f>VLOOKUP(D467,'PMS100 (2)'!B:Y,24,0)</f>
        <v>#N/A</v>
      </c>
      <c r="J467" s="103" t="e">
        <f>VLOOKUP(D467,'PMS100 (2)'!B:Z,25,0)</f>
        <v>#N/A</v>
      </c>
      <c r="K467" s="103" t="e">
        <f>VLOOKUP(D467,'PMS100 (2)'!B:AB,27,0)</f>
        <v>#N/A</v>
      </c>
      <c r="L467" s="103" t="e">
        <f>VLOOKUP(D467,'PMS100 (2)'!B:AD,29,0)</f>
        <v>#N/A</v>
      </c>
      <c r="M467" s="103" t="e">
        <f>VLOOKUP(D467,'PMS100 (2)'!B:AF,31,0)</f>
        <v>#N/A</v>
      </c>
      <c r="N467" s="108" t="e">
        <f>IF(F467&gt;1,VLOOKUP(D467,'PMS100 (2)'!B:R,17,FALSE),"")</f>
        <v>#N/A</v>
      </c>
      <c r="O467" s="108" t="e">
        <f>IF(G467&gt;1,VLOOKUP(D467,'PMS100 (2)'!B:T,19,FALSE),"")</f>
        <v>#N/A</v>
      </c>
      <c r="P467" s="108" t="e">
        <f>IF(H467&gt;1,VLOOKUP(D467,'PMS100 (2)'!B:V,21,FALSE),"")</f>
        <v>#N/A</v>
      </c>
      <c r="Q467" s="108" t="e">
        <f>IF(I467&gt;1,VLOOKUP(D467,'PMS100 (2)'!B:X,23,FALSE),"")</f>
        <v>#N/A</v>
      </c>
      <c r="R467" s="108" t="e">
        <f>IF(J467&gt;1,VLOOKUP(D467,'PMS100 (2)'!B:Z,25,FALSE),"/")</f>
        <v>#N/A</v>
      </c>
      <c r="S467" s="108" t="e">
        <f>IF(K467&gt;1,VLOOKUP(D467,'PMS100 (2)'!B:AA,26,FALSE),"")</f>
        <v>#N/A</v>
      </c>
      <c r="T467" s="108" t="e">
        <f>IF(L467&gt;1,VLOOKUP(D467,'PMS100 (2)'!B:AC,28,FALSE),"")</f>
        <v>#N/A</v>
      </c>
      <c r="U467" s="108" t="e">
        <f>IF(M467&gt;1,VLOOKUP(D467,'PMS100 (2)'!B:AE,30,FALSE),"")</f>
        <v>#N/A</v>
      </c>
    </row>
    <row r="468" spans="6:21" x14ac:dyDescent="0.25">
      <c r="F468" s="103" t="e">
        <f>VLOOKUP(D468,'PMS100 (2)'!B:S,18,0)</f>
        <v>#N/A</v>
      </c>
      <c r="G468" s="103" t="e">
        <f>VLOOKUP(D468,'PMS100 (2)'!B:U,20,0)</f>
        <v>#N/A</v>
      </c>
      <c r="H468" s="103" t="e">
        <f>VLOOKUP(D468,'PMS100 (2)'!B:W,22,0)</f>
        <v>#N/A</v>
      </c>
      <c r="I468" s="103" t="e">
        <f>VLOOKUP(D468,'PMS100 (2)'!B:Y,24,0)</f>
        <v>#N/A</v>
      </c>
      <c r="J468" s="103" t="e">
        <f>VLOOKUP(D468,'PMS100 (2)'!B:Z,25,0)</f>
        <v>#N/A</v>
      </c>
      <c r="K468" s="103" t="e">
        <f>VLOOKUP(D468,'PMS100 (2)'!B:AB,27,0)</f>
        <v>#N/A</v>
      </c>
      <c r="L468" s="103" t="e">
        <f>VLOOKUP(D468,'PMS100 (2)'!B:AD,29,0)</f>
        <v>#N/A</v>
      </c>
      <c r="M468" s="103" t="e">
        <f>VLOOKUP(D468,'PMS100 (2)'!B:AF,31,0)</f>
        <v>#N/A</v>
      </c>
      <c r="N468" s="108" t="e">
        <f>IF(F468&gt;1,VLOOKUP(D468,'PMS100 (2)'!B:R,17,FALSE),"")</f>
        <v>#N/A</v>
      </c>
      <c r="O468" s="108" t="e">
        <f>IF(G468&gt;1,VLOOKUP(D468,'PMS100 (2)'!B:T,19,FALSE),"")</f>
        <v>#N/A</v>
      </c>
      <c r="P468" s="108" t="e">
        <f>IF(H468&gt;1,VLOOKUP(D468,'PMS100 (2)'!B:V,21,FALSE),"")</f>
        <v>#N/A</v>
      </c>
      <c r="Q468" s="108" t="e">
        <f>IF(I468&gt;1,VLOOKUP(D468,'PMS100 (2)'!B:X,23,FALSE),"")</f>
        <v>#N/A</v>
      </c>
      <c r="R468" s="108" t="e">
        <f>IF(J468&gt;1,VLOOKUP(D468,'PMS100 (2)'!B:Z,25,FALSE),"/")</f>
        <v>#N/A</v>
      </c>
      <c r="S468" s="108" t="e">
        <f>IF(K468&gt;1,VLOOKUP(D468,'PMS100 (2)'!B:AA,26,FALSE),"")</f>
        <v>#N/A</v>
      </c>
      <c r="T468" s="108" t="e">
        <f>IF(L468&gt;1,VLOOKUP(D468,'PMS100 (2)'!B:AC,28,FALSE),"")</f>
        <v>#N/A</v>
      </c>
      <c r="U468" s="108" t="e">
        <f>IF(M468&gt;1,VLOOKUP(D468,'PMS100 (2)'!B:AE,30,FALSE),"")</f>
        <v>#N/A</v>
      </c>
    </row>
    <row r="469" spans="6:21" x14ac:dyDescent="0.25">
      <c r="F469" s="103" t="e">
        <f>VLOOKUP(D469,'PMS100 (2)'!B:S,18,0)</f>
        <v>#N/A</v>
      </c>
      <c r="G469" s="103" t="e">
        <f>VLOOKUP(D469,'PMS100 (2)'!B:U,20,0)</f>
        <v>#N/A</v>
      </c>
      <c r="H469" s="103" t="e">
        <f>VLOOKUP(D469,'PMS100 (2)'!B:W,22,0)</f>
        <v>#N/A</v>
      </c>
      <c r="I469" s="103" t="e">
        <f>VLOOKUP(D469,'PMS100 (2)'!B:Y,24,0)</f>
        <v>#N/A</v>
      </c>
      <c r="J469" s="103" t="e">
        <f>VLOOKUP(D469,'PMS100 (2)'!B:Z,25,0)</f>
        <v>#N/A</v>
      </c>
      <c r="K469" s="103" t="e">
        <f>VLOOKUP(D469,'PMS100 (2)'!B:AB,27,0)</f>
        <v>#N/A</v>
      </c>
      <c r="L469" s="103" t="e">
        <f>VLOOKUP(D469,'PMS100 (2)'!B:AD,29,0)</f>
        <v>#N/A</v>
      </c>
      <c r="M469" s="103" t="e">
        <f>VLOOKUP(D469,'PMS100 (2)'!B:AF,31,0)</f>
        <v>#N/A</v>
      </c>
      <c r="N469" s="108" t="e">
        <f>IF(F469&gt;1,VLOOKUP(D469,'PMS100 (2)'!B:R,17,FALSE),"")</f>
        <v>#N/A</v>
      </c>
      <c r="O469" s="108" t="e">
        <f>IF(G469&gt;1,VLOOKUP(D469,'PMS100 (2)'!B:T,19,FALSE),"")</f>
        <v>#N/A</v>
      </c>
      <c r="P469" s="108" t="e">
        <f>IF(H469&gt;1,VLOOKUP(D469,'PMS100 (2)'!B:V,21,FALSE),"")</f>
        <v>#N/A</v>
      </c>
      <c r="Q469" s="108" t="e">
        <f>IF(I469&gt;1,VLOOKUP(D469,'PMS100 (2)'!B:X,23,FALSE),"")</f>
        <v>#N/A</v>
      </c>
      <c r="R469" s="108" t="e">
        <f>IF(J469&gt;1,VLOOKUP(D469,'PMS100 (2)'!B:Z,25,FALSE),"/")</f>
        <v>#N/A</v>
      </c>
      <c r="S469" s="108" t="e">
        <f>IF(K469&gt;1,VLOOKUP(D469,'PMS100 (2)'!B:AA,26,FALSE),"")</f>
        <v>#N/A</v>
      </c>
      <c r="T469" s="108" t="e">
        <f>IF(L469&gt;1,VLOOKUP(D469,'PMS100 (2)'!B:AC,28,FALSE),"")</f>
        <v>#N/A</v>
      </c>
      <c r="U469" s="108" t="e">
        <f>IF(M469&gt;1,VLOOKUP(D469,'PMS100 (2)'!B:AE,30,FALSE),"")</f>
        <v>#N/A</v>
      </c>
    </row>
    <row r="470" spans="6:21" x14ac:dyDescent="0.25">
      <c r="F470" s="103" t="e">
        <f>VLOOKUP(D470,'PMS100 (2)'!B:S,18,0)</f>
        <v>#N/A</v>
      </c>
      <c r="G470" s="103" t="e">
        <f>VLOOKUP(D470,'PMS100 (2)'!B:U,20,0)</f>
        <v>#N/A</v>
      </c>
      <c r="H470" s="103" t="e">
        <f>VLOOKUP(D470,'PMS100 (2)'!B:W,22,0)</f>
        <v>#N/A</v>
      </c>
      <c r="I470" s="103" t="e">
        <f>VLOOKUP(D470,'PMS100 (2)'!B:Y,24,0)</f>
        <v>#N/A</v>
      </c>
      <c r="J470" s="103" t="e">
        <f>VLOOKUP(D470,'PMS100 (2)'!B:Z,25,0)</f>
        <v>#N/A</v>
      </c>
      <c r="K470" s="103" t="e">
        <f>VLOOKUP(D470,'PMS100 (2)'!B:AB,27,0)</f>
        <v>#N/A</v>
      </c>
      <c r="L470" s="103" t="e">
        <f>VLOOKUP(D470,'PMS100 (2)'!B:AD,29,0)</f>
        <v>#N/A</v>
      </c>
      <c r="M470" s="103" t="e">
        <f>VLOOKUP(D470,'PMS100 (2)'!B:AF,31,0)</f>
        <v>#N/A</v>
      </c>
      <c r="N470" s="108" t="e">
        <f>IF(F470&gt;1,VLOOKUP(D470,'PMS100 (2)'!B:R,17,FALSE),"")</f>
        <v>#N/A</v>
      </c>
      <c r="O470" s="108" t="e">
        <f>IF(G470&gt;1,VLOOKUP(D470,'PMS100 (2)'!B:T,19,FALSE),"")</f>
        <v>#N/A</v>
      </c>
      <c r="P470" s="108" t="e">
        <f>IF(H470&gt;1,VLOOKUP(D470,'PMS100 (2)'!B:V,21,FALSE),"")</f>
        <v>#N/A</v>
      </c>
      <c r="Q470" s="108" t="e">
        <f>IF(I470&gt;1,VLOOKUP(D470,'PMS100 (2)'!B:X,23,FALSE),"")</f>
        <v>#N/A</v>
      </c>
      <c r="R470" s="108" t="e">
        <f>IF(J470&gt;1,VLOOKUP(D470,'PMS100 (2)'!B:Z,25,FALSE),"/")</f>
        <v>#N/A</v>
      </c>
      <c r="S470" s="108" t="e">
        <f>IF(K470&gt;1,VLOOKUP(D470,'PMS100 (2)'!B:AA,26,FALSE),"")</f>
        <v>#N/A</v>
      </c>
      <c r="T470" s="108" t="e">
        <f>IF(L470&gt;1,VLOOKUP(D470,'PMS100 (2)'!B:AC,28,FALSE),"")</f>
        <v>#N/A</v>
      </c>
      <c r="U470" s="108" t="e">
        <f>IF(M470&gt;1,VLOOKUP(D470,'PMS100 (2)'!B:AE,30,FALSE),"")</f>
        <v>#N/A</v>
      </c>
    </row>
    <row r="471" spans="6:21" x14ac:dyDescent="0.25">
      <c r="F471" s="103" t="e">
        <f>VLOOKUP(D471,'PMS100 (2)'!B:S,18,0)</f>
        <v>#N/A</v>
      </c>
      <c r="G471" s="103" t="e">
        <f>VLOOKUP(D471,'PMS100 (2)'!B:U,20,0)</f>
        <v>#N/A</v>
      </c>
      <c r="H471" s="103" t="e">
        <f>VLOOKUP(D471,'PMS100 (2)'!B:W,22,0)</f>
        <v>#N/A</v>
      </c>
      <c r="I471" s="103" t="e">
        <f>VLOOKUP(D471,'PMS100 (2)'!B:Y,24,0)</f>
        <v>#N/A</v>
      </c>
      <c r="J471" s="103" t="e">
        <f>VLOOKUP(D471,'PMS100 (2)'!B:Z,25,0)</f>
        <v>#N/A</v>
      </c>
      <c r="K471" s="103" t="e">
        <f>VLOOKUP(D471,'PMS100 (2)'!B:AB,27,0)</f>
        <v>#N/A</v>
      </c>
      <c r="L471" s="103" t="e">
        <f>VLOOKUP(D471,'PMS100 (2)'!B:AD,29,0)</f>
        <v>#N/A</v>
      </c>
      <c r="M471" s="103" t="e">
        <f>VLOOKUP(D471,'PMS100 (2)'!B:AF,31,0)</f>
        <v>#N/A</v>
      </c>
      <c r="N471" s="108" t="e">
        <f>IF(F471&gt;1,VLOOKUP(D471,'PMS100 (2)'!B:R,17,FALSE),"")</f>
        <v>#N/A</v>
      </c>
      <c r="O471" s="108" t="e">
        <f>IF(G471&gt;1,VLOOKUP(D471,'PMS100 (2)'!B:T,19,FALSE),"")</f>
        <v>#N/A</v>
      </c>
      <c r="P471" s="108" t="e">
        <f>IF(H471&gt;1,VLOOKUP(D471,'PMS100 (2)'!B:V,21,FALSE),"")</f>
        <v>#N/A</v>
      </c>
      <c r="Q471" s="108" t="e">
        <f>IF(I471&gt;1,VLOOKUP(D471,'PMS100 (2)'!B:X,23,FALSE),"")</f>
        <v>#N/A</v>
      </c>
      <c r="R471" s="108" t="e">
        <f>IF(J471&gt;1,VLOOKUP(D471,'PMS100 (2)'!B:Z,25,FALSE),"/")</f>
        <v>#N/A</v>
      </c>
      <c r="S471" s="108" t="e">
        <f>IF(K471&gt;1,VLOOKUP(D471,'PMS100 (2)'!B:AA,26,FALSE),"")</f>
        <v>#N/A</v>
      </c>
      <c r="T471" s="108" t="e">
        <f>IF(L471&gt;1,VLOOKUP(D471,'PMS100 (2)'!B:AC,28,FALSE),"")</f>
        <v>#N/A</v>
      </c>
      <c r="U471" s="108" t="e">
        <f>IF(M471&gt;1,VLOOKUP(D471,'PMS100 (2)'!B:AE,30,FALSE),"")</f>
        <v>#N/A</v>
      </c>
    </row>
    <row r="472" spans="6:21" x14ac:dyDescent="0.25">
      <c r="F472" s="103" t="e">
        <f>VLOOKUP(D472,'PMS100 (2)'!B:S,18,0)</f>
        <v>#N/A</v>
      </c>
      <c r="G472" s="103" t="e">
        <f>VLOOKUP(D472,'PMS100 (2)'!B:U,20,0)</f>
        <v>#N/A</v>
      </c>
      <c r="H472" s="103" t="e">
        <f>VLOOKUP(D472,'PMS100 (2)'!B:W,22,0)</f>
        <v>#N/A</v>
      </c>
      <c r="I472" s="103" t="e">
        <f>VLOOKUP(D472,'PMS100 (2)'!B:Y,24,0)</f>
        <v>#N/A</v>
      </c>
      <c r="J472" s="103" t="e">
        <f>VLOOKUP(D472,'PMS100 (2)'!B:Z,25,0)</f>
        <v>#N/A</v>
      </c>
      <c r="K472" s="103" t="e">
        <f>VLOOKUP(D472,'PMS100 (2)'!B:AB,27,0)</f>
        <v>#N/A</v>
      </c>
      <c r="L472" s="103" t="e">
        <f>VLOOKUP(D472,'PMS100 (2)'!B:AD,29,0)</f>
        <v>#N/A</v>
      </c>
      <c r="M472" s="103" t="e">
        <f>VLOOKUP(D472,'PMS100 (2)'!B:AF,31,0)</f>
        <v>#N/A</v>
      </c>
      <c r="N472" s="108" t="e">
        <f>IF(F472&gt;1,VLOOKUP(D472,'PMS100 (2)'!B:R,17,FALSE),"")</f>
        <v>#N/A</v>
      </c>
      <c r="O472" s="108" t="e">
        <f>IF(G472&gt;1,VLOOKUP(D472,'PMS100 (2)'!B:T,19,FALSE),"")</f>
        <v>#N/A</v>
      </c>
      <c r="P472" s="108" t="e">
        <f>IF(H472&gt;1,VLOOKUP(D472,'PMS100 (2)'!B:V,21,FALSE),"")</f>
        <v>#N/A</v>
      </c>
      <c r="Q472" s="108" t="e">
        <f>IF(I472&gt;1,VLOOKUP(D472,'PMS100 (2)'!B:X,23,FALSE),"")</f>
        <v>#N/A</v>
      </c>
      <c r="R472" s="108" t="e">
        <f>IF(J472&gt;1,VLOOKUP(D472,'PMS100 (2)'!B:Z,25,FALSE),"/")</f>
        <v>#N/A</v>
      </c>
      <c r="S472" s="108" t="e">
        <f>IF(K472&gt;1,VLOOKUP(D472,'PMS100 (2)'!B:AA,26,FALSE),"")</f>
        <v>#N/A</v>
      </c>
      <c r="T472" s="108" t="e">
        <f>IF(L472&gt;1,VLOOKUP(D472,'PMS100 (2)'!B:AC,28,FALSE),"")</f>
        <v>#N/A</v>
      </c>
      <c r="U472" s="108" t="e">
        <f>IF(M472&gt;1,VLOOKUP(D472,'PMS100 (2)'!B:AE,30,FALSE),"")</f>
        <v>#N/A</v>
      </c>
    </row>
    <row r="473" spans="6:21" x14ac:dyDescent="0.25">
      <c r="F473" s="103" t="e">
        <f>VLOOKUP(D473,'PMS100 (2)'!B:S,18,0)</f>
        <v>#N/A</v>
      </c>
      <c r="G473" s="103" t="e">
        <f>VLOOKUP(D473,'PMS100 (2)'!B:U,20,0)</f>
        <v>#N/A</v>
      </c>
      <c r="H473" s="103" t="e">
        <f>VLOOKUP(D473,'PMS100 (2)'!B:W,22,0)</f>
        <v>#N/A</v>
      </c>
      <c r="I473" s="103" t="e">
        <f>VLOOKUP(D473,'PMS100 (2)'!B:Y,24,0)</f>
        <v>#N/A</v>
      </c>
      <c r="J473" s="103" t="e">
        <f>VLOOKUP(D473,'PMS100 (2)'!B:Z,25,0)</f>
        <v>#N/A</v>
      </c>
      <c r="K473" s="103" t="e">
        <f>VLOOKUP(D473,'PMS100 (2)'!B:AB,27,0)</f>
        <v>#N/A</v>
      </c>
      <c r="L473" s="103" t="e">
        <f>VLOOKUP(D473,'PMS100 (2)'!B:AD,29,0)</f>
        <v>#N/A</v>
      </c>
      <c r="M473" s="103" t="e">
        <f>VLOOKUP(D473,'PMS100 (2)'!B:AF,31,0)</f>
        <v>#N/A</v>
      </c>
      <c r="N473" s="108" t="e">
        <f>IF(F473&gt;1,VLOOKUP(D473,'PMS100 (2)'!B:R,17,FALSE),"")</f>
        <v>#N/A</v>
      </c>
      <c r="O473" s="108" t="e">
        <f>IF(G473&gt;1,VLOOKUP(D473,'PMS100 (2)'!B:T,19,FALSE),"")</f>
        <v>#N/A</v>
      </c>
      <c r="P473" s="108" t="e">
        <f>IF(H473&gt;1,VLOOKUP(D473,'PMS100 (2)'!B:V,21,FALSE),"")</f>
        <v>#N/A</v>
      </c>
      <c r="Q473" s="108" t="e">
        <f>IF(I473&gt;1,VLOOKUP(D473,'PMS100 (2)'!B:X,23,FALSE),"")</f>
        <v>#N/A</v>
      </c>
      <c r="R473" s="108" t="e">
        <f>IF(J473&gt;1,VLOOKUP(D473,'PMS100 (2)'!B:Z,25,FALSE),"/")</f>
        <v>#N/A</v>
      </c>
      <c r="S473" s="108" t="e">
        <f>IF(K473&gt;1,VLOOKUP(D473,'PMS100 (2)'!B:AA,26,FALSE),"")</f>
        <v>#N/A</v>
      </c>
      <c r="T473" s="108" t="e">
        <f>IF(L473&gt;1,VLOOKUP(D473,'PMS100 (2)'!B:AC,28,FALSE),"")</f>
        <v>#N/A</v>
      </c>
      <c r="U473" s="108" t="e">
        <f>IF(M473&gt;1,VLOOKUP(D473,'PMS100 (2)'!B:AE,30,FALSE),"")</f>
        <v>#N/A</v>
      </c>
    </row>
    <row r="474" spans="6:21" x14ac:dyDescent="0.25">
      <c r="F474" s="103" t="e">
        <f>VLOOKUP(D474,'PMS100 (2)'!B:S,18,0)</f>
        <v>#N/A</v>
      </c>
      <c r="G474" s="103" t="e">
        <f>VLOOKUP(D474,'PMS100 (2)'!B:U,20,0)</f>
        <v>#N/A</v>
      </c>
      <c r="H474" s="103" t="e">
        <f>VLOOKUP(D474,'PMS100 (2)'!B:W,22,0)</f>
        <v>#N/A</v>
      </c>
      <c r="I474" s="103" t="e">
        <f>VLOOKUP(D474,'PMS100 (2)'!B:Y,24,0)</f>
        <v>#N/A</v>
      </c>
      <c r="J474" s="103" t="e">
        <f>VLOOKUP(D474,'PMS100 (2)'!B:Z,25,0)</f>
        <v>#N/A</v>
      </c>
      <c r="K474" s="103" t="e">
        <f>VLOOKUP(D474,'PMS100 (2)'!B:AB,27,0)</f>
        <v>#N/A</v>
      </c>
      <c r="L474" s="103" t="e">
        <f>VLOOKUP(D474,'PMS100 (2)'!B:AD,29,0)</f>
        <v>#N/A</v>
      </c>
      <c r="M474" s="103" t="e">
        <f>VLOOKUP(D474,'PMS100 (2)'!B:AF,31,0)</f>
        <v>#N/A</v>
      </c>
      <c r="N474" s="108" t="e">
        <f>IF(F474&gt;1,VLOOKUP(D474,'PMS100 (2)'!B:R,17,FALSE),"")</f>
        <v>#N/A</v>
      </c>
      <c r="O474" s="108" t="e">
        <f>IF(G474&gt;1,VLOOKUP(D474,'PMS100 (2)'!B:T,19,FALSE),"")</f>
        <v>#N/A</v>
      </c>
      <c r="P474" s="108" t="e">
        <f>IF(H474&gt;1,VLOOKUP(D474,'PMS100 (2)'!B:V,21,FALSE),"")</f>
        <v>#N/A</v>
      </c>
      <c r="Q474" s="108" t="e">
        <f>IF(I474&gt;1,VLOOKUP(D474,'PMS100 (2)'!B:X,23,FALSE),"")</f>
        <v>#N/A</v>
      </c>
      <c r="R474" s="108" t="e">
        <f>IF(J474&gt;1,VLOOKUP(D474,'PMS100 (2)'!B:Z,25,FALSE),"/")</f>
        <v>#N/A</v>
      </c>
      <c r="S474" s="108" t="e">
        <f>IF(K474&gt;1,VLOOKUP(D474,'PMS100 (2)'!B:AA,26,FALSE),"")</f>
        <v>#N/A</v>
      </c>
      <c r="T474" s="108" t="e">
        <f>IF(L474&gt;1,VLOOKUP(D474,'PMS100 (2)'!B:AC,28,FALSE),"")</f>
        <v>#N/A</v>
      </c>
      <c r="U474" s="108" t="e">
        <f>IF(M474&gt;1,VLOOKUP(D474,'PMS100 (2)'!B:AE,30,FALSE),"")</f>
        <v>#N/A</v>
      </c>
    </row>
    <row r="475" spans="6:21" x14ac:dyDescent="0.25">
      <c r="F475" s="103" t="e">
        <f>VLOOKUP(D475,'PMS100 (2)'!B:S,18,0)</f>
        <v>#N/A</v>
      </c>
      <c r="G475" s="103" t="e">
        <f>VLOOKUP(D475,'PMS100 (2)'!B:U,20,0)</f>
        <v>#N/A</v>
      </c>
      <c r="H475" s="103" t="e">
        <f>VLOOKUP(D475,'PMS100 (2)'!B:W,22,0)</f>
        <v>#N/A</v>
      </c>
      <c r="I475" s="103" t="e">
        <f>VLOOKUP(D475,'PMS100 (2)'!B:Y,24,0)</f>
        <v>#N/A</v>
      </c>
      <c r="J475" s="103" t="e">
        <f>VLOOKUP(D475,'PMS100 (2)'!B:Z,25,0)</f>
        <v>#N/A</v>
      </c>
      <c r="K475" s="103" t="e">
        <f>VLOOKUP(D475,'PMS100 (2)'!B:AB,27,0)</f>
        <v>#N/A</v>
      </c>
      <c r="L475" s="103" t="e">
        <f>VLOOKUP(D475,'PMS100 (2)'!B:AD,29,0)</f>
        <v>#N/A</v>
      </c>
      <c r="M475" s="103" t="e">
        <f>VLOOKUP(D475,'PMS100 (2)'!B:AF,31,0)</f>
        <v>#N/A</v>
      </c>
      <c r="N475" s="108" t="e">
        <f>IF(F475&gt;1,VLOOKUP(D475,'PMS100 (2)'!B:R,17,FALSE),"")</f>
        <v>#N/A</v>
      </c>
      <c r="O475" s="108" t="e">
        <f>IF(G475&gt;1,VLOOKUP(D475,'PMS100 (2)'!B:T,19,FALSE),"")</f>
        <v>#N/A</v>
      </c>
      <c r="P475" s="108" t="e">
        <f>IF(H475&gt;1,VLOOKUP(D475,'PMS100 (2)'!B:V,21,FALSE),"")</f>
        <v>#N/A</v>
      </c>
      <c r="Q475" s="108" t="e">
        <f>IF(I475&gt;1,VLOOKUP(D475,'PMS100 (2)'!B:X,23,FALSE),"")</f>
        <v>#N/A</v>
      </c>
      <c r="R475" s="108" t="e">
        <f>IF(J475&gt;1,VLOOKUP(D475,'PMS100 (2)'!B:Z,25,FALSE),"/")</f>
        <v>#N/A</v>
      </c>
      <c r="S475" s="108" t="e">
        <f>IF(K475&gt;1,VLOOKUP(D475,'PMS100 (2)'!B:AA,26,FALSE),"")</f>
        <v>#N/A</v>
      </c>
      <c r="T475" s="108" t="e">
        <f>IF(L475&gt;1,VLOOKUP(D475,'PMS100 (2)'!B:AC,28,FALSE),"")</f>
        <v>#N/A</v>
      </c>
      <c r="U475" s="108" t="e">
        <f>IF(M475&gt;1,VLOOKUP(D475,'PMS100 (2)'!B:AE,30,FALSE),"")</f>
        <v>#N/A</v>
      </c>
    </row>
    <row r="476" spans="6:21" x14ac:dyDescent="0.25">
      <c r="F476" s="103" t="e">
        <f>VLOOKUP(D476,'PMS100 (2)'!B:S,18,0)</f>
        <v>#N/A</v>
      </c>
      <c r="G476" s="103" t="e">
        <f>VLOOKUP(D476,'PMS100 (2)'!B:U,20,0)</f>
        <v>#N/A</v>
      </c>
      <c r="H476" s="103" t="e">
        <f>VLOOKUP(D476,'PMS100 (2)'!B:W,22,0)</f>
        <v>#N/A</v>
      </c>
      <c r="I476" s="103" t="e">
        <f>VLOOKUP(D476,'PMS100 (2)'!B:Y,24,0)</f>
        <v>#N/A</v>
      </c>
      <c r="J476" s="103" t="e">
        <f>VLOOKUP(D476,'PMS100 (2)'!B:Z,25,0)</f>
        <v>#N/A</v>
      </c>
      <c r="K476" s="103" t="e">
        <f>VLOOKUP(D476,'PMS100 (2)'!B:AB,27,0)</f>
        <v>#N/A</v>
      </c>
      <c r="L476" s="103" t="e">
        <f>VLOOKUP(D476,'PMS100 (2)'!B:AD,29,0)</f>
        <v>#N/A</v>
      </c>
      <c r="M476" s="103" t="e">
        <f>VLOOKUP(D476,'PMS100 (2)'!B:AF,31,0)</f>
        <v>#N/A</v>
      </c>
      <c r="N476" s="108" t="e">
        <f>IF(F476&gt;1,VLOOKUP(D476,'PMS100 (2)'!B:R,17,FALSE),"")</f>
        <v>#N/A</v>
      </c>
      <c r="O476" s="108" t="e">
        <f>IF(G476&gt;1,VLOOKUP(D476,'PMS100 (2)'!B:T,19,FALSE),"")</f>
        <v>#N/A</v>
      </c>
      <c r="P476" s="108" t="e">
        <f>IF(H476&gt;1,VLOOKUP(D476,'PMS100 (2)'!B:V,21,FALSE),"")</f>
        <v>#N/A</v>
      </c>
      <c r="Q476" s="108" t="e">
        <f>IF(I476&gt;1,VLOOKUP(D476,'PMS100 (2)'!B:X,23,FALSE),"")</f>
        <v>#N/A</v>
      </c>
      <c r="R476" s="108" t="e">
        <f>IF(J476&gt;1,VLOOKUP(D476,'PMS100 (2)'!B:Z,25,FALSE),"/")</f>
        <v>#N/A</v>
      </c>
      <c r="S476" s="108" t="e">
        <f>IF(K476&gt;1,VLOOKUP(D476,'PMS100 (2)'!B:AA,26,FALSE),"")</f>
        <v>#N/A</v>
      </c>
      <c r="T476" s="108" t="e">
        <f>IF(L476&gt;1,VLOOKUP(D476,'PMS100 (2)'!B:AC,28,FALSE),"")</f>
        <v>#N/A</v>
      </c>
      <c r="U476" s="108" t="e">
        <f>IF(M476&gt;1,VLOOKUP(D476,'PMS100 (2)'!B:AE,30,FALSE),"")</f>
        <v>#N/A</v>
      </c>
    </row>
    <row r="477" spans="6:21" x14ac:dyDescent="0.25">
      <c r="F477" s="103" t="e">
        <f>VLOOKUP(D477,'PMS100 (2)'!B:S,18,0)</f>
        <v>#N/A</v>
      </c>
      <c r="G477" s="103" t="e">
        <f>VLOOKUP(D477,'PMS100 (2)'!B:U,20,0)</f>
        <v>#N/A</v>
      </c>
      <c r="H477" s="103" t="e">
        <f>VLOOKUP(D477,'PMS100 (2)'!B:W,22,0)</f>
        <v>#N/A</v>
      </c>
      <c r="I477" s="103" t="e">
        <f>VLOOKUP(D477,'PMS100 (2)'!B:Y,24,0)</f>
        <v>#N/A</v>
      </c>
      <c r="J477" s="103" t="e">
        <f>VLOOKUP(D477,'PMS100 (2)'!B:Z,25,0)</f>
        <v>#N/A</v>
      </c>
      <c r="K477" s="103" t="e">
        <f>VLOOKUP(D477,'PMS100 (2)'!B:AB,27,0)</f>
        <v>#N/A</v>
      </c>
      <c r="L477" s="103" t="e">
        <f>VLOOKUP(D477,'PMS100 (2)'!B:AD,29,0)</f>
        <v>#N/A</v>
      </c>
      <c r="M477" s="103" t="e">
        <f>VLOOKUP(D477,'PMS100 (2)'!B:AF,31,0)</f>
        <v>#N/A</v>
      </c>
      <c r="N477" s="108" t="e">
        <f>IF(F477&gt;1,VLOOKUP(D477,'PMS100 (2)'!B:R,17,FALSE),"")</f>
        <v>#N/A</v>
      </c>
      <c r="O477" s="108" t="e">
        <f>IF(G477&gt;1,VLOOKUP(D477,'PMS100 (2)'!B:T,19,FALSE),"")</f>
        <v>#N/A</v>
      </c>
      <c r="P477" s="108" t="e">
        <f>IF(H477&gt;1,VLOOKUP(D477,'PMS100 (2)'!B:V,21,FALSE),"")</f>
        <v>#N/A</v>
      </c>
      <c r="Q477" s="108" t="e">
        <f>IF(I477&gt;1,VLOOKUP(D477,'PMS100 (2)'!B:X,23,FALSE),"")</f>
        <v>#N/A</v>
      </c>
      <c r="R477" s="108" t="e">
        <f>IF(J477&gt;1,VLOOKUP(D477,'PMS100 (2)'!B:Z,25,FALSE),"/")</f>
        <v>#N/A</v>
      </c>
      <c r="S477" s="108" t="e">
        <f>IF(K477&gt;1,VLOOKUP(D477,'PMS100 (2)'!B:AA,26,FALSE),"")</f>
        <v>#N/A</v>
      </c>
      <c r="T477" s="108" t="e">
        <f>IF(L477&gt;1,VLOOKUP(D477,'PMS100 (2)'!B:AC,28,FALSE),"")</f>
        <v>#N/A</v>
      </c>
      <c r="U477" s="108" t="e">
        <f>IF(M477&gt;1,VLOOKUP(D477,'PMS100 (2)'!B:AE,30,FALSE),"")</f>
        <v>#N/A</v>
      </c>
    </row>
    <row r="478" spans="6:21" x14ac:dyDescent="0.25">
      <c r="F478" s="103" t="e">
        <f>VLOOKUP(D478,'PMS100 (2)'!B:S,18,0)</f>
        <v>#N/A</v>
      </c>
      <c r="G478" s="103" t="e">
        <f>VLOOKUP(D478,'PMS100 (2)'!B:U,20,0)</f>
        <v>#N/A</v>
      </c>
      <c r="H478" s="103" t="e">
        <f>VLOOKUP(D478,'PMS100 (2)'!B:W,22,0)</f>
        <v>#N/A</v>
      </c>
      <c r="I478" s="103" t="e">
        <f>VLOOKUP(D478,'PMS100 (2)'!B:Y,24,0)</f>
        <v>#N/A</v>
      </c>
      <c r="J478" s="103" t="e">
        <f>VLOOKUP(D478,'PMS100 (2)'!B:Z,25,0)</f>
        <v>#N/A</v>
      </c>
      <c r="K478" s="103" t="e">
        <f>VLOOKUP(D478,'PMS100 (2)'!B:AB,27,0)</f>
        <v>#N/A</v>
      </c>
      <c r="L478" s="103" t="e">
        <f>VLOOKUP(D478,'PMS100 (2)'!B:AD,29,0)</f>
        <v>#N/A</v>
      </c>
      <c r="M478" s="103" t="e">
        <f>VLOOKUP(D478,'PMS100 (2)'!B:AF,31,0)</f>
        <v>#N/A</v>
      </c>
      <c r="N478" s="108" t="e">
        <f>IF(F478&gt;1,VLOOKUP(D478,'PMS100 (2)'!B:R,17,FALSE),"")</f>
        <v>#N/A</v>
      </c>
      <c r="O478" s="108" t="e">
        <f>IF(G478&gt;1,VLOOKUP(D478,'PMS100 (2)'!B:T,19,FALSE),"")</f>
        <v>#N/A</v>
      </c>
      <c r="P478" s="108" t="e">
        <f>IF(H478&gt;1,VLOOKUP(D478,'PMS100 (2)'!B:V,21,FALSE),"")</f>
        <v>#N/A</v>
      </c>
      <c r="Q478" s="108" t="e">
        <f>IF(I478&gt;1,VLOOKUP(D478,'PMS100 (2)'!B:X,23,FALSE),"")</f>
        <v>#N/A</v>
      </c>
      <c r="R478" s="108" t="e">
        <f>IF(J478&gt;1,VLOOKUP(D478,'PMS100 (2)'!B:Z,25,FALSE),"/")</f>
        <v>#N/A</v>
      </c>
      <c r="S478" s="108" t="e">
        <f>IF(K478&gt;1,VLOOKUP(D478,'PMS100 (2)'!B:AA,26,FALSE),"")</f>
        <v>#N/A</v>
      </c>
      <c r="T478" s="108" t="e">
        <f>IF(L478&gt;1,VLOOKUP(D478,'PMS100 (2)'!B:AC,28,FALSE),"")</f>
        <v>#N/A</v>
      </c>
      <c r="U478" s="108" t="e">
        <f>IF(M478&gt;1,VLOOKUP(D478,'PMS100 (2)'!B:AE,30,FALSE),"")</f>
        <v>#N/A</v>
      </c>
    </row>
    <row r="479" spans="6:21" x14ac:dyDescent="0.25">
      <c r="F479" s="103" t="e">
        <f>VLOOKUP(D479,'PMS100 (2)'!B:S,18,0)</f>
        <v>#N/A</v>
      </c>
      <c r="G479" s="103" t="e">
        <f>VLOOKUP(D479,'PMS100 (2)'!B:U,20,0)</f>
        <v>#N/A</v>
      </c>
      <c r="H479" s="103" t="e">
        <f>VLOOKUP(D479,'PMS100 (2)'!B:W,22,0)</f>
        <v>#N/A</v>
      </c>
      <c r="I479" s="103" t="e">
        <f>VLOOKUP(D479,'PMS100 (2)'!B:Y,24,0)</f>
        <v>#N/A</v>
      </c>
      <c r="J479" s="103" t="e">
        <f>VLOOKUP(D479,'PMS100 (2)'!B:Z,25,0)</f>
        <v>#N/A</v>
      </c>
      <c r="K479" s="103" t="e">
        <f>VLOOKUP(D479,'PMS100 (2)'!B:AB,27,0)</f>
        <v>#N/A</v>
      </c>
      <c r="L479" s="103" t="e">
        <f>VLOOKUP(D479,'PMS100 (2)'!B:AD,29,0)</f>
        <v>#N/A</v>
      </c>
      <c r="M479" s="103" t="e">
        <f>VLOOKUP(D479,'PMS100 (2)'!B:AF,31,0)</f>
        <v>#N/A</v>
      </c>
      <c r="N479" s="108" t="e">
        <f>IF(F479&gt;1,VLOOKUP(D479,'PMS100 (2)'!B:R,17,FALSE),"")</f>
        <v>#N/A</v>
      </c>
      <c r="O479" s="108" t="e">
        <f>IF(G479&gt;1,VLOOKUP(D479,'PMS100 (2)'!B:T,19,FALSE),"")</f>
        <v>#N/A</v>
      </c>
      <c r="P479" s="108" t="e">
        <f>IF(H479&gt;1,VLOOKUP(D479,'PMS100 (2)'!B:V,21,FALSE),"")</f>
        <v>#N/A</v>
      </c>
      <c r="Q479" s="108" t="e">
        <f>IF(I479&gt;1,VLOOKUP(D479,'PMS100 (2)'!B:X,23,FALSE),"")</f>
        <v>#N/A</v>
      </c>
      <c r="R479" s="108" t="e">
        <f>IF(J479&gt;1,VLOOKUP(D479,'PMS100 (2)'!B:Z,25,FALSE),"/")</f>
        <v>#N/A</v>
      </c>
      <c r="S479" s="108" t="e">
        <f>IF(K479&gt;1,VLOOKUP(D479,'PMS100 (2)'!B:AA,26,FALSE),"")</f>
        <v>#N/A</v>
      </c>
      <c r="T479" s="108" t="e">
        <f>IF(L479&gt;1,VLOOKUP(D479,'PMS100 (2)'!B:AC,28,FALSE),"")</f>
        <v>#N/A</v>
      </c>
      <c r="U479" s="108" t="e">
        <f>IF(M479&gt;1,VLOOKUP(D479,'PMS100 (2)'!B:AE,30,FALSE),"")</f>
        <v>#N/A</v>
      </c>
    </row>
    <row r="480" spans="6:21" x14ac:dyDescent="0.25">
      <c r="F480" s="103" t="e">
        <f>VLOOKUP(D480,'PMS100 (2)'!B:S,18,0)</f>
        <v>#N/A</v>
      </c>
      <c r="G480" s="103" t="e">
        <f>VLOOKUP(D480,'PMS100 (2)'!B:U,20,0)</f>
        <v>#N/A</v>
      </c>
      <c r="H480" s="103" t="e">
        <f>VLOOKUP(D480,'PMS100 (2)'!B:W,22,0)</f>
        <v>#N/A</v>
      </c>
      <c r="I480" s="103" t="e">
        <f>VLOOKUP(D480,'PMS100 (2)'!B:Y,24,0)</f>
        <v>#N/A</v>
      </c>
      <c r="J480" s="103" t="e">
        <f>VLOOKUP(D480,'PMS100 (2)'!B:Z,25,0)</f>
        <v>#N/A</v>
      </c>
      <c r="K480" s="103" t="e">
        <f>VLOOKUP(D480,'PMS100 (2)'!B:AB,27,0)</f>
        <v>#N/A</v>
      </c>
      <c r="L480" s="103" t="e">
        <f>VLOOKUP(D480,'PMS100 (2)'!B:AD,29,0)</f>
        <v>#N/A</v>
      </c>
      <c r="M480" s="103" t="e">
        <f>VLOOKUP(D480,'PMS100 (2)'!B:AF,31,0)</f>
        <v>#N/A</v>
      </c>
      <c r="N480" s="108" t="e">
        <f>IF(F480&gt;1,VLOOKUP(D480,'PMS100 (2)'!B:R,17,FALSE),"")</f>
        <v>#N/A</v>
      </c>
      <c r="O480" s="108" t="e">
        <f>IF(G480&gt;1,VLOOKUP(D480,'PMS100 (2)'!B:T,19,FALSE),"")</f>
        <v>#N/A</v>
      </c>
      <c r="P480" s="108" t="e">
        <f>IF(H480&gt;1,VLOOKUP(D480,'PMS100 (2)'!B:V,21,FALSE),"")</f>
        <v>#N/A</v>
      </c>
      <c r="Q480" s="108" t="e">
        <f>IF(I480&gt;1,VLOOKUP(D480,'PMS100 (2)'!B:X,23,FALSE),"")</f>
        <v>#N/A</v>
      </c>
      <c r="R480" s="108" t="e">
        <f>IF(J480&gt;1,VLOOKUP(D480,'PMS100 (2)'!B:Z,25,FALSE),"/")</f>
        <v>#N/A</v>
      </c>
      <c r="S480" s="108" t="e">
        <f>IF(K480&gt;1,VLOOKUP(D480,'PMS100 (2)'!B:AA,26,FALSE),"")</f>
        <v>#N/A</v>
      </c>
      <c r="T480" s="108" t="e">
        <f>IF(L480&gt;1,VLOOKUP(D480,'PMS100 (2)'!B:AC,28,FALSE),"")</f>
        <v>#N/A</v>
      </c>
      <c r="U480" s="108" t="e">
        <f>IF(M480&gt;1,VLOOKUP(D480,'PMS100 (2)'!B:AE,30,FALSE),"")</f>
        <v>#N/A</v>
      </c>
    </row>
    <row r="481" spans="6:21" x14ac:dyDescent="0.25">
      <c r="F481" s="103" t="e">
        <f>VLOOKUP(D481,'PMS100 (2)'!B:S,18,0)</f>
        <v>#N/A</v>
      </c>
      <c r="G481" s="103" t="e">
        <f>VLOOKUP(D481,'PMS100 (2)'!B:U,20,0)</f>
        <v>#N/A</v>
      </c>
      <c r="H481" s="103" t="e">
        <f>VLOOKUP(D481,'PMS100 (2)'!B:W,22,0)</f>
        <v>#N/A</v>
      </c>
      <c r="I481" s="103" t="e">
        <f>VLOOKUP(D481,'PMS100 (2)'!B:Y,24,0)</f>
        <v>#N/A</v>
      </c>
      <c r="J481" s="103" t="e">
        <f>VLOOKUP(D481,'PMS100 (2)'!B:Z,25,0)</f>
        <v>#N/A</v>
      </c>
      <c r="K481" s="103" t="e">
        <f>VLOOKUP(D481,'PMS100 (2)'!B:AB,27,0)</f>
        <v>#N/A</v>
      </c>
      <c r="L481" s="103" t="e">
        <f>VLOOKUP(D481,'PMS100 (2)'!B:AD,29,0)</f>
        <v>#N/A</v>
      </c>
      <c r="M481" s="103" t="e">
        <f>VLOOKUP(D481,'PMS100 (2)'!B:AF,31,0)</f>
        <v>#N/A</v>
      </c>
      <c r="N481" s="108" t="e">
        <f>IF(F481&gt;1,VLOOKUP(D481,'PMS100 (2)'!B:R,17,FALSE),"")</f>
        <v>#N/A</v>
      </c>
      <c r="O481" s="108" t="e">
        <f>IF(G481&gt;1,VLOOKUP(D481,'PMS100 (2)'!B:T,19,FALSE),"")</f>
        <v>#N/A</v>
      </c>
      <c r="P481" s="108" t="e">
        <f>IF(H481&gt;1,VLOOKUP(D481,'PMS100 (2)'!B:V,21,FALSE),"")</f>
        <v>#N/A</v>
      </c>
      <c r="Q481" s="108" t="e">
        <f>IF(I481&gt;1,VLOOKUP(D481,'PMS100 (2)'!B:X,23,FALSE),"")</f>
        <v>#N/A</v>
      </c>
      <c r="R481" s="108" t="e">
        <f>IF(J481&gt;1,VLOOKUP(D481,'PMS100 (2)'!B:Z,25,FALSE),"/")</f>
        <v>#N/A</v>
      </c>
      <c r="S481" s="108" t="e">
        <f>IF(K481&gt;1,VLOOKUP(D481,'PMS100 (2)'!B:AA,26,FALSE),"")</f>
        <v>#N/A</v>
      </c>
      <c r="T481" s="108" t="e">
        <f>IF(L481&gt;1,VLOOKUP(D481,'PMS100 (2)'!B:AC,28,FALSE),"")</f>
        <v>#N/A</v>
      </c>
      <c r="U481" s="108" t="e">
        <f>IF(M481&gt;1,VLOOKUP(D481,'PMS100 (2)'!B:AE,30,FALSE),"")</f>
        <v>#N/A</v>
      </c>
    </row>
    <row r="482" spans="6:21" x14ac:dyDescent="0.25">
      <c r="F482" s="103" t="e">
        <f>VLOOKUP(D482,'PMS100 (2)'!B:S,18,0)</f>
        <v>#N/A</v>
      </c>
      <c r="G482" s="103" t="e">
        <f>VLOOKUP(D482,'PMS100 (2)'!B:U,20,0)</f>
        <v>#N/A</v>
      </c>
      <c r="H482" s="103" t="e">
        <f>VLOOKUP(D482,'PMS100 (2)'!B:W,22,0)</f>
        <v>#N/A</v>
      </c>
      <c r="I482" s="103" t="e">
        <f>VLOOKUP(D482,'PMS100 (2)'!B:Y,24,0)</f>
        <v>#N/A</v>
      </c>
      <c r="J482" s="103" t="e">
        <f>VLOOKUP(D482,'PMS100 (2)'!B:Z,25,0)</f>
        <v>#N/A</v>
      </c>
      <c r="K482" s="103" t="e">
        <f>VLOOKUP(D482,'PMS100 (2)'!B:AB,27,0)</f>
        <v>#N/A</v>
      </c>
      <c r="L482" s="103" t="e">
        <f>VLOOKUP(D482,'PMS100 (2)'!B:AD,29,0)</f>
        <v>#N/A</v>
      </c>
      <c r="M482" s="103" t="e">
        <f>VLOOKUP(D482,'PMS100 (2)'!B:AF,31,0)</f>
        <v>#N/A</v>
      </c>
      <c r="N482" s="108" t="e">
        <f>IF(F482&gt;1,VLOOKUP(D482,'PMS100 (2)'!B:R,17,FALSE),"")</f>
        <v>#N/A</v>
      </c>
      <c r="O482" s="108" t="e">
        <f>IF(G482&gt;1,VLOOKUP(D482,'PMS100 (2)'!B:T,19,FALSE),"")</f>
        <v>#N/A</v>
      </c>
      <c r="P482" s="108" t="e">
        <f>IF(H482&gt;1,VLOOKUP(D482,'PMS100 (2)'!B:V,21,FALSE),"")</f>
        <v>#N/A</v>
      </c>
      <c r="Q482" s="108" t="e">
        <f>IF(I482&gt;1,VLOOKUP(D482,'PMS100 (2)'!B:X,23,FALSE),"")</f>
        <v>#N/A</v>
      </c>
      <c r="R482" s="108" t="e">
        <f>IF(J482&gt;1,VLOOKUP(D482,'PMS100 (2)'!B:Z,25,FALSE),"/")</f>
        <v>#N/A</v>
      </c>
      <c r="S482" s="108" t="e">
        <f>IF(K482&gt;1,VLOOKUP(D482,'PMS100 (2)'!B:AA,26,FALSE),"")</f>
        <v>#N/A</v>
      </c>
      <c r="T482" s="108" t="e">
        <f>IF(L482&gt;1,VLOOKUP(D482,'PMS100 (2)'!B:AC,28,FALSE),"")</f>
        <v>#N/A</v>
      </c>
      <c r="U482" s="108" t="e">
        <f>IF(M482&gt;1,VLOOKUP(D482,'PMS100 (2)'!B:AE,30,FALSE),"")</f>
        <v>#N/A</v>
      </c>
    </row>
    <row r="483" spans="6:21" x14ac:dyDescent="0.25">
      <c r="F483" s="103" t="e">
        <f>VLOOKUP(D483,'PMS100 (2)'!B:S,18,0)</f>
        <v>#N/A</v>
      </c>
      <c r="G483" s="103" t="e">
        <f>VLOOKUP(D483,'PMS100 (2)'!B:U,20,0)</f>
        <v>#N/A</v>
      </c>
      <c r="H483" s="103" t="e">
        <f>VLOOKUP(D483,'PMS100 (2)'!B:W,22,0)</f>
        <v>#N/A</v>
      </c>
      <c r="I483" s="103" t="e">
        <f>VLOOKUP(D483,'PMS100 (2)'!B:Y,24,0)</f>
        <v>#N/A</v>
      </c>
      <c r="J483" s="103" t="e">
        <f>VLOOKUP(D483,'PMS100 (2)'!B:Z,25,0)</f>
        <v>#N/A</v>
      </c>
      <c r="K483" s="103" t="e">
        <f>VLOOKUP(D483,'PMS100 (2)'!B:AB,27,0)</f>
        <v>#N/A</v>
      </c>
      <c r="L483" s="103" t="e">
        <f>VLOOKUP(D483,'PMS100 (2)'!B:AD,29,0)</f>
        <v>#N/A</v>
      </c>
      <c r="M483" s="103" t="e">
        <f>VLOOKUP(D483,'PMS100 (2)'!B:AF,31,0)</f>
        <v>#N/A</v>
      </c>
      <c r="N483" s="108" t="e">
        <f>IF(F483&gt;1,VLOOKUP(D483,'PMS100 (2)'!B:R,17,FALSE),"")</f>
        <v>#N/A</v>
      </c>
      <c r="O483" s="108" t="e">
        <f>IF(G483&gt;1,VLOOKUP(D483,'PMS100 (2)'!B:T,19,FALSE),"")</f>
        <v>#N/A</v>
      </c>
      <c r="P483" s="108" t="e">
        <f>IF(H483&gt;1,VLOOKUP(D483,'PMS100 (2)'!B:V,21,FALSE),"")</f>
        <v>#N/A</v>
      </c>
      <c r="Q483" s="108" t="e">
        <f>IF(I483&gt;1,VLOOKUP(D483,'PMS100 (2)'!B:X,23,FALSE),"")</f>
        <v>#N/A</v>
      </c>
      <c r="R483" s="108" t="e">
        <f>IF(J483&gt;1,VLOOKUP(D483,'PMS100 (2)'!B:Z,25,FALSE),"/")</f>
        <v>#N/A</v>
      </c>
      <c r="S483" s="108" t="e">
        <f>IF(K483&gt;1,VLOOKUP(D483,'PMS100 (2)'!B:AA,26,FALSE),"")</f>
        <v>#N/A</v>
      </c>
      <c r="T483" s="108" t="e">
        <f>IF(L483&gt;1,VLOOKUP(D483,'PMS100 (2)'!B:AC,28,FALSE),"")</f>
        <v>#N/A</v>
      </c>
      <c r="U483" s="108" t="e">
        <f>IF(M483&gt;1,VLOOKUP(D483,'PMS100 (2)'!B:AE,30,FALSE),"")</f>
        <v>#N/A</v>
      </c>
    </row>
    <row r="484" spans="6:21" x14ac:dyDescent="0.25">
      <c r="F484" s="103" t="e">
        <f>VLOOKUP(D484,'PMS100 (2)'!B:S,18,0)</f>
        <v>#N/A</v>
      </c>
      <c r="G484" s="103" t="e">
        <f>VLOOKUP(D484,'PMS100 (2)'!B:U,20,0)</f>
        <v>#N/A</v>
      </c>
      <c r="H484" s="103" t="e">
        <f>VLOOKUP(D484,'PMS100 (2)'!B:W,22,0)</f>
        <v>#N/A</v>
      </c>
      <c r="I484" s="103" t="e">
        <f>VLOOKUP(D484,'PMS100 (2)'!B:Y,24,0)</f>
        <v>#N/A</v>
      </c>
      <c r="J484" s="103" t="e">
        <f>VLOOKUP(D484,'PMS100 (2)'!B:Z,25,0)</f>
        <v>#N/A</v>
      </c>
      <c r="K484" s="103" t="e">
        <f>VLOOKUP(D484,'PMS100 (2)'!B:AB,27,0)</f>
        <v>#N/A</v>
      </c>
      <c r="L484" s="103" t="e">
        <f>VLOOKUP(D484,'PMS100 (2)'!B:AD,29,0)</f>
        <v>#N/A</v>
      </c>
      <c r="M484" s="103" t="e">
        <f>VLOOKUP(D484,'PMS100 (2)'!B:AF,31,0)</f>
        <v>#N/A</v>
      </c>
      <c r="N484" s="108" t="e">
        <f>IF(F484&gt;1,VLOOKUP(D484,'PMS100 (2)'!B:R,17,FALSE),"")</f>
        <v>#N/A</v>
      </c>
      <c r="O484" s="108" t="e">
        <f>IF(G484&gt;1,VLOOKUP(D484,'PMS100 (2)'!B:T,19,FALSE),"")</f>
        <v>#N/A</v>
      </c>
      <c r="P484" s="108" t="e">
        <f>IF(H484&gt;1,VLOOKUP(D484,'PMS100 (2)'!B:V,21,FALSE),"")</f>
        <v>#N/A</v>
      </c>
      <c r="Q484" s="108" t="e">
        <f>IF(I484&gt;1,VLOOKUP(D484,'PMS100 (2)'!B:X,23,FALSE),"")</f>
        <v>#N/A</v>
      </c>
      <c r="R484" s="108" t="e">
        <f>IF(J484&gt;1,VLOOKUP(D484,'PMS100 (2)'!B:Z,25,FALSE),"/")</f>
        <v>#N/A</v>
      </c>
      <c r="S484" s="108" t="e">
        <f>IF(K484&gt;1,VLOOKUP(D484,'PMS100 (2)'!B:AA,26,FALSE),"")</f>
        <v>#N/A</v>
      </c>
      <c r="T484" s="108" t="e">
        <f>IF(L484&gt;1,VLOOKUP(D484,'PMS100 (2)'!B:AC,28,FALSE),"")</f>
        <v>#N/A</v>
      </c>
      <c r="U484" s="108" t="e">
        <f>IF(M484&gt;1,VLOOKUP(D484,'PMS100 (2)'!B:AE,30,FALSE),"")</f>
        <v>#N/A</v>
      </c>
    </row>
    <row r="485" spans="6:21" x14ac:dyDescent="0.25">
      <c r="F485" s="103" t="e">
        <f>VLOOKUP(D485,'PMS100 (2)'!B:S,18,0)</f>
        <v>#N/A</v>
      </c>
      <c r="G485" s="103" t="e">
        <f>VLOOKUP(D485,'PMS100 (2)'!B:U,20,0)</f>
        <v>#N/A</v>
      </c>
      <c r="H485" s="103" t="e">
        <f>VLOOKUP(D485,'PMS100 (2)'!B:W,22,0)</f>
        <v>#N/A</v>
      </c>
      <c r="I485" s="103" t="e">
        <f>VLOOKUP(D485,'PMS100 (2)'!B:Y,24,0)</f>
        <v>#N/A</v>
      </c>
      <c r="J485" s="103" t="e">
        <f>VLOOKUP(D485,'PMS100 (2)'!B:Z,25,0)</f>
        <v>#N/A</v>
      </c>
      <c r="K485" s="103" t="e">
        <f>VLOOKUP(D485,'PMS100 (2)'!B:AB,27,0)</f>
        <v>#N/A</v>
      </c>
      <c r="L485" s="103" t="e">
        <f>VLOOKUP(D485,'PMS100 (2)'!B:AD,29,0)</f>
        <v>#N/A</v>
      </c>
      <c r="M485" s="103" t="e">
        <f>VLOOKUP(D485,'PMS100 (2)'!B:AF,31,0)</f>
        <v>#N/A</v>
      </c>
      <c r="N485" s="108" t="e">
        <f>IF(F485&gt;1,VLOOKUP(D485,'PMS100 (2)'!B:R,17,FALSE),"")</f>
        <v>#N/A</v>
      </c>
      <c r="O485" s="108" t="e">
        <f>IF(G485&gt;1,VLOOKUP(D485,'PMS100 (2)'!B:T,19,FALSE),"")</f>
        <v>#N/A</v>
      </c>
      <c r="P485" s="108" t="e">
        <f>IF(H485&gt;1,VLOOKUP(D485,'PMS100 (2)'!B:V,21,FALSE),"")</f>
        <v>#N/A</v>
      </c>
      <c r="Q485" s="108" t="e">
        <f>IF(I485&gt;1,VLOOKUP(D485,'PMS100 (2)'!B:X,23,FALSE),"")</f>
        <v>#N/A</v>
      </c>
      <c r="R485" s="108" t="e">
        <f>IF(J485&gt;1,VLOOKUP(D485,'PMS100 (2)'!B:Z,25,FALSE),"/")</f>
        <v>#N/A</v>
      </c>
      <c r="S485" s="108" t="e">
        <f>IF(K485&gt;1,VLOOKUP(D485,'PMS100 (2)'!B:AA,26,FALSE),"")</f>
        <v>#N/A</v>
      </c>
      <c r="T485" s="108" t="e">
        <f>IF(L485&gt;1,VLOOKUP(D485,'PMS100 (2)'!B:AC,28,FALSE),"")</f>
        <v>#N/A</v>
      </c>
      <c r="U485" s="108" t="e">
        <f>IF(M485&gt;1,VLOOKUP(D485,'PMS100 (2)'!B:AE,30,FALSE),"")</f>
        <v>#N/A</v>
      </c>
    </row>
    <row r="486" spans="6:21" x14ac:dyDescent="0.25">
      <c r="F486" s="103" t="e">
        <f>VLOOKUP(D486,'PMS100 (2)'!B:S,18,0)</f>
        <v>#N/A</v>
      </c>
      <c r="G486" s="103" t="e">
        <f>VLOOKUP(D486,'PMS100 (2)'!B:U,20,0)</f>
        <v>#N/A</v>
      </c>
      <c r="H486" s="103" t="e">
        <f>VLOOKUP(D486,'PMS100 (2)'!B:W,22,0)</f>
        <v>#N/A</v>
      </c>
      <c r="I486" s="103" t="e">
        <f>VLOOKUP(D486,'PMS100 (2)'!B:Y,24,0)</f>
        <v>#N/A</v>
      </c>
      <c r="J486" s="103" t="e">
        <f>VLOOKUP(D486,'PMS100 (2)'!B:Z,25,0)</f>
        <v>#N/A</v>
      </c>
      <c r="K486" s="103" t="e">
        <f>VLOOKUP(D486,'PMS100 (2)'!B:AB,27,0)</f>
        <v>#N/A</v>
      </c>
      <c r="L486" s="103" t="e">
        <f>VLOOKUP(D486,'PMS100 (2)'!B:AD,29,0)</f>
        <v>#N/A</v>
      </c>
      <c r="M486" s="103" t="e">
        <f>VLOOKUP(D486,'PMS100 (2)'!B:AF,31,0)</f>
        <v>#N/A</v>
      </c>
      <c r="N486" s="108" t="e">
        <f>IF(F486&gt;1,VLOOKUP(D486,'PMS100 (2)'!B:R,17,FALSE),"")</f>
        <v>#N/A</v>
      </c>
      <c r="O486" s="108" t="e">
        <f>IF(G486&gt;1,VLOOKUP(D486,'PMS100 (2)'!B:T,19,FALSE),"")</f>
        <v>#N/A</v>
      </c>
      <c r="P486" s="108" t="e">
        <f>IF(H486&gt;1,VLOOKUP(D486,'PMS100 (2)'!B:V,21,FALSE),"")</f>
        <v>#N/A</v>
      </c>
      <c r="Q486" s="108" t="e">
        <f>IF(I486&gt;1,VLOOKUP(D486,'PMS100 (2)'!B:X,23,FALSE),"")</f>
        <v>#N/A</v>
      </c>
      <c r="R486" s="108" t="e">
        <f>IF(J486&gt;1,VLOOKUP(D486,'PMS100 (2)'!B:Z,25,FALSE),"/")</f>
        <v>#N/A</v>
      </c>
      <c r="S486" s="108" t="e">
        <f>IF(K486&gt;1,VLOOKUP(D486,'PMS100 (2)'!B:AA,26,FALSE),"")</f>
        <v>#N/A</v>
      </c>
      <c r="T486" s="108" t="e">
        <f>IF(L486&gt;1,VLOOKUP(D486,'PMS100 (2)'!B:AC,28,FALSE),"")</f>
        <v>#N/A</v>
      </c>
      <c r="U486" s="108" t="e">
        <f>IF(M486&gt;1,VLOOKUP(D486,'PMS100 (2)'!B:AE,30,FALSE),"")</f>
        <v>#N/A</v>
      </c>
    </row>
    <row r="487" spans="6:21" x14ac:dyDescent="0.25">
      <c r="F487" s="103" t="e">
        <f>VLOOKUP(D487,'PMS100 (2)'!B:S,18,0)</f>
        <v>#N/A</v>
      </c>
      <c r="G487" s="103" t="e">
        <f>VLOOKUP(D487,'PMS100 (2)'!B:U,20,0)</f>
        <v>#N/A</v>
      </c>
      <c r="H487" s="103" t="e">
        <f>VLOOKUP(D487,'PMS100 (2)'!B:W,22,0)</f>
        <v>#N/A</v>
      </c>
      <c r="I487" s="103" t="e">
        <f>VLOOKUP(D487,'PMS100 (2)'!B:Y,24,0)</f>
        <v>#N/A</v>
      </c>
      <c r="J487" s="103" t="e">
        <f>VLOOKUP(D487,'PMS100 (2)'!B:Z,25,0)</f>
        <v>#N/A</v>
      </c>
      <c r="K487" s="103" t="e">
        <f>VLOOKUP(D487,'PMS100 (2)'!B:AB,27,0)</f>
        <v>#N/A</v>
      </c>
      <c r="L487" s="103" t="e">
        <f>VLOOKUP(D487,'PMS100 (2)'!B:AD,29,0)</f>
        <v>#N/A</v>
      </c>
      <c r="M487" s="103" t="e">
        <f>VLOOKUP(D487,'PMS100 (2)'!B:AF,31,0)</f>
        <v>#N/A</v>
      </c>
      <c r="N487" s="108" t="e">
        <f>IF(F487&gt;1,VLOOKUP(D487,'PMS100 (2)'!B:R,17,FALSE),"")</f>
        <v>#N/A</v>
      </c>
      <c r="O487" s="108" t="e">
        <f>IF(G487&gt;1,VLOOKUP(D487,'PMS100 (2)'!B:T,19,FALSE),"")</f>
        <v>#N/A</v>
      </c>
      <c r="P487" s="108" t="e">
        <f>IF(H487&gt;1,VLOOKUP(D487,'PMS100 (2)'!B:V,21,FALSE),"")</f>
        <v>#N/A</v>
      </c>
      <c r="Q487" s="108" t="e">
        <f>IF(I487&gt;1,VLOOKUP(D487,'PMS100 (2)'!B:X,23,FALSE),"")</f>
        <v>#N/A</v>
      </c>
      <c r="R487" s="108" t="e">
        <f>IF(J487&gt;1,VLOOKUP(D487,'PMS100 (2)'!B:Z,25,FALSE),"/")</f>
        <v>#N/A</v>
      </c>
      <c r="S487" s="108" t="e">
        <f>IF(K487&gt;1,VLOOKUP(D487,'PMS100 (2)'!B:AA,26,FALSE),"")</f>
        <v>#N/A</v>
      </c>
      <c r="T487" s="108" t="e">
        <f>IF(L487&gt;1,VLOOKUP(D487,'PMS100 (2)'!B:AC,28,FALSE),"")</f>
        <v>#N/A</v>
      </c>
      <c r="U487" s="108" t="e">
        <f>IF(M487&gt;1,VLOOKUP(D487,'PMS100 (2)'!B:AE,30,FALSE),"")</f>
        <v>#N/A</v>
      </c>
    </row>
    <row r="488" spans="6:21" x14ac:dyDescent="0.25">
      <c r="F488" s="103" t="e">
        <f>VLOOKUP(D488,'PMS100 (2)'!B:S,18,0)</f>
        <v>#N/A</v>
      </c>
      <c r="G488" s="103" t="e">
        <f>VLOOKUP(D488,'PMS100 (2)'!B:U,20,0)</f>
        <v>#N/A</v>
      </c>
      <c r="H488" s="103" t="e">
        <f>VLOOKUP(D488,'PMS100 (2)'!B:W,22,0)</f>
        <v>#N/A</v>
      </c>
      <c r="I488" s="103" t="e">
        <f>VLOOKUP(D488,'PMS100 (2)'!B:Y,24,0)</f>
        <v>#N/A</v>
      </c>
      <c r="J488" s="103" t="e">
        <f>VLOOKUP(D488,'PMS100 (2)'!B:Z,25,0)</f>
        <v>#N/A</v>
      </c>
      <c r="K488" s="103" t="e">
        <f>VLOOKUP(D488,'PMS100 (2)'!B:AB,27,0)</f>
        <v>#N/A</v>
      </c>
      <c r="L488" s="103" t="e">
        <f>VLOOKUP(D488,'PMS100 (2)'!B:AD,29,0)</f>
        <v>#N/A</v>
      </c>
      <c r="M488" s="103" t="e">
        <f>VLOOKUP(D488,'PMS100 (2)'!B:AF,31,0)</f>
        <v>#N/A</v>
      </c>
      <c r="N488" s="108" t="e">
        <f>IF(F488&gt;1,VLOOKUP(D488,'PMS100 (2)'!B:R,17,FALSE),"")</f>
        <v>#N/A</v>
      </c>
      <c r="O488" s="108" t="e">
        <f>IF(G488&gt;1,VLOOKUP(D488,'PMS100 (2)'!B:T,19,FALSE),"")</f>
        <v>#N/A</v>
      </c>
      <c r="P488" s="108" t="e">
        <f>IF(H488&gt;1,VLOOKUP(D488,'PMS100 (2)'!B:V,21,FALSE),"")</f>
        <v>#N/A</v>
      </c>
      <c r="Q488" s="108" t="e">
        <f>IF(I488&gt;1,VLOOKUP(D488,'PMS100 (2)'!B:X,23,FALSE),"")</f>
        <v>#N/A</v>
      </c>
      <c r="R488" s="108" t="e">
        <f>IF(J488&gt;1,VLOOKUP(D488,'PMS100 (2)'!B:Z,25,FALSE),"/")</f>
        <v>#N/A</v>
      </c>
      <c r="S488" s="108" t="e">
        <f>IF(K488&gt;1,VLOOKUP(D488,'PMS100 (2)'!B:AA,26,FALSE),"")</f>
        <v>#N/A</v>
      </c>
      <c r="T488" s="108" t="e">
        <f>IF(L488&gt;1,VLOOKUP(D488,'PMS100 (2)'!B:AC,28,FALSE),"")</f>
        <v>#N/A</v>
      </c>
      <c r="U488" s="108" t="e">
        <f>IF(M488&gt;1,VLOOKUP(D488,'PMS100 (2)'!B:AE,30,FALSE),"")</f>
        <v>#N/A</v>
      </c>
    </row>
    <row r="489" spans="6:21" x14ac:dyDescent="0.25">
      <c r="F489" s="103" t="e">
        <f>VLOOKUP(D489,'PMS100 (2)'!B:S,18,0)</f>
        <v>#N/A</v>
      </c>
      <c r="G489" s="103" t="e">
        <f>VLOOKUP(D489,'PMS100 (2)'!B:U,20,0)</f>
        <v>#N/A</v>
      </c>
      <c r="H489" s="103" t="e">
        <f>VLOOKUP(D489,'PMS100 (2)'!B:W,22,0)</f>
        <v>#N/A</v>
      </c>
      <c r="I489" s="103" t="e">
        <f>VLOOKUP(D489,'PMS100 (2)'!B:Y,24,0)</f>
        <v>#N/A</v>
      </c>
      <c r="J489" s="103" t="e">
        <f>VLOOKUP(D489,'PMS100 (2)'!B:Z,25,0)</f>
        <v>#N/A</v>
      </c>
      <c r="K489" s="103" t="e">
        <f>VLOOKUP(D489,'PMS100 (2)'!B:AB,27,0)</f>
        <v>#N/A</v>
      </c>
      <c r="L489" s="103" t="e">
        <f>VLOOKUP(D489,'PMS100 (2)'!B:AD,29,0)</f>
        <v>#N/A</v>
      </c>
      <c r="M489" s="103" t="e">
        <f>VLOOKUP(D489,'PMS100 (2)'!B:AF,31,0)</f>
        <v>#N/A</v>
      </c>
      <c r="N489" s="108" t="e">
        <f>IF(F489&gt;1,VLOOKUP(D489,'PMS100 (2)'!B:R,17,FALSE),"")</f>
        <v>#N/A</v>
      </c>
      <c r="O489" s="108" t="e">
        <f>IF(G489&gt;1,VLOOKUP(D489,'PMS100 (2)'!B:T,19,FALSE),"")</f>
        <v>#N/A</v>
      </c>
      <c r="P489" s="108" t="e">
        <f>IF(H489&gt;1,VLOOKUP(D489,'PMS100 (2)'!B:V,21,FALSE),"")</f>
        <v>#N/A</v>
      </c>
      <c r="Q489" s="108" t="e">
        <f>IF(I489&gt;1,VLOOKUP(D489,'PMS100 (2)'!B:X,23,FALSE),"")</f>
        <v>#N/A</v>
      </c>
      <c r="R489" s="108" t="e">
        <f>IF(J489&gt;1,VLOOKUP(D489,'PMS100 (2)'!B:Z,25,FALSE),"/")</f>
        <v>#N/A</v>
      </c>
      <c r="S489" s="108" t="e">
        <f>IF(K489&gt;1,VLOOKUP(D489,'PMS100 (2)'!B:AA,26,FALSE),"")</f>
        <v>#N/A</v>
      </c>
      <c r="T489" s="108" t="e">
        <f>IF(L489&gt;1,VLOOKUP(D489,'PMS100 (2)'!B:AC,28,FALSE),"")</f>
        <v>#N/A</v>
      </c>
      <c r="U489" s="108" t="e">
        <f>IF(M489&gt;1,VLOOKUP(D489,'PMS100 (2)'!B:AE,30,FALSE),"")</f>
        <v>#N/A</v>
      </c>
    </row>
    <row r="490" spans="6:21" x14ac:dyDescent="0.25">
      <c r="F490" s="103" t="e">
        <f>VLOOKUP(D490,'PMS100 (2)'!B:S,18,0)</f>
        <v>#N/A</v>
      </c>
      <c r="G490" s="103" t="e">
        <f>VLOOKUP(D490,'PMS100 (2)'!B:U,20,0)</f>
        <v>#N/A</v>
      </c>
      <c r="H490" s="103" t="e">
        <f>VLOOKUP(D490,'PMS100 (2)'!B:W,22,0)</f>
        <v>#N/A</v>
      </c>
      <c r="I490" s="103" t="e">
        <f>VLOOKUP(D490,'PMS100 (2)'!B:Y,24,0)</f>
        <v>#N/A</v>
      </c>
      <c r="J490" s="103" t="e">
        <f>VLOOKUP(D490,'PMS100 (2)'!B:Z,25,0)</f>
        <v>#N/A</v>
      </c>
      <c r="K490" s="103" t="e">
        <f>VLOOKUP(D490,'PMS100 (2)'!B:AB,27,0)</f>
        <v>#N/A</v>
      </c>
      <c r="L490" s="103" t="e">
        <f>VLOOKUP(D490,'PMS100 (2)'!B:AD,29,0)</f>
        <v>#N/A</v>
      </c>
      <c r="M490" s="103" t="e">
        <f>VLOOKUP(D490,'PMS100 (2)'!B:AF,31,0)</f>
        <v>#N/A</v>
      </c>
      <c r="N490" s="108" t="e">
        <f>IF(F490&gt;1,VLOOKUP(D490,'PMS100 (2)'!B:R,17,FALSE),"")</f>
        <v>#N/A</v>
      </c>
      <c r="O490" s="108" t="e">
        <f>IF(G490&gt;1,VLOOKUP(D490,'PMS100 (2)'!B:T,19,FALSE),"")</f>
        <v>#N/A</v>
      </c>
      <c r="P490" s="108" t="e">
        <f>IF(H490&gt;1,VLOOKUP(D490,'PMS100 (2)'!B:V,21,FALSE),"")</f>
        <v>#N/A</v>
      </c>
      <c r="Q490" s="108" t="e">
        <f>IF(I490&gt;1,VLOOKUP(D490,'PMS100 (2)'!B:X,23,FALSE),"")</f>
        <v>#N/A</v>
      </c>
      <c r="R490" s="108" t="e">
        <f>IF(J490&gt;1,VLOOKUP(D490,'PMS100 (2)'!B:Z,25,FALSE),"/")</f>
        <v>#N/A</v>
      </c>
      <c r="S490" s="108" t="e">
        <f>IF(K490&gt;1,VLOOKUP(D490,'PMS100 (2)'!B:AA,26,FALSE),"")</f>
        <v>#N/A</v>
      </c>
      <c r="T490" s="108" t="e">
        <f>IF(L490&gt;1,VLOOKUP(D490,'PMS100 (2)'!B:AC,28,FALSE),"")</f>
        <v>#N/A</v>
      </c>
      <c r="U490" s="108" t="e">
        <f>IF(M490&gt;1,VLOOKUP(D490,'PMS100 (2)'!B:AE,30,FALSE),"")</f>
        <v>#N/A</v>
      </c>
    </row>
    <row r="491" spans="6:21" x14ac:dyDescent="0.25">
      <c r="F491" s="103" t="e">
        <f>VLOOKUP(D491,'PMS100 (2)'!B:S,18,0)</f>
        <v>#N/A</v>
      </c>
      <c r="G491" s="103" t="e">
        <f>VLOOKUP(D491,'PMS100 (2)'!B:U,20,0)</f>
        <v>#N/A</v>
      </c>
      <c r="H491" s="103" t="e">
        <f>VLOOKUP(D491,'PMS100 (2)'!B:W,22,0)</f>
        <v>#N/A</v>
      </c>
      <c r="I491" s="103" t="e">
        <f>VLOOKUP(D491,'PMS100 (2)'!B:Y,24,0)</f>
        <v>#N/A</v>
      </c>
      <c r="J491" s="103" t="e">
        <f>VLOOKUP(D491,'PMS100 (2)'!B:Z,25,0)</f>
        <v>#N/A</v>
      </c>
      <c r="K491" s="103" t="e">
        <f>VLOOKUP(D491,'PMS100 (2)'!B:AB,27,0)</f>
        <v>#N/A</v>
      </c>
      <c r="L491" s="103" t="e">
        <f>VLOOKUP(D491,'PMS100 (2)'!B:AD,29,0)</f>
        <v>#N/A</v>
      </c>
      <c r="M491" s="103" t="e">
        <f>VLOOKUP(D491,'PMS100 (2)'!B:AF,31,0)</f>
        <v>#N/A</v>
      </c>
      <c r="N491" s="108" t="e">
        <f>IF(F491&gt;1,VLOOKUP(D491,'PMS100 (2)'!B:R,17,FALSE),"")</f>
        <v>#N/A</v>
      </c>
      <c r="O491" s="108" t="e">
        <f>IF(G491&gt;1,VLOOKUP(D491,'PMS100 (2)'!B:T,19,FALSE),"")</f>
        <v>#N/A</v>
      </c>
      <c r="P491" s="108" t="e">
        <f>IF(H491&gt;1,VLOOKUP(D491,'PMS100 (2)'!B:V,21,FALSE),"")</f>
        <v>#N/A</v>
      </c>
      <c r="Q491" s="108" t="e">
        <f>IF(I491&gt;1,VLOOKUP(D491,'PMS100 (2)'!B:X,23,FALSE),"")</f>
        <v>#N/A</v>
      </c>
      <c r="R491" s="108" t="e">
        <f>IF(J491&gt;1,VLOOKUP(D491,'PMS100 (2)'!B:Z,25,FALSE),"/")</f>
        <v>#N/A</v>
      </c>
      <c r="S491" s="108" t="e">
        <f>IF(K491&gt;1,VLOOKUP(D491,'PMS100 (2)'!B:AA,26,FALSE),"")</f>
        <v>#N/A</v>
      </c>
      <c r="T491" s="108" t="e">
        <f>IF(L491&gt;1,VLOOKUP(D491,'PMS100 (2)'!B:AC,28,FALSE),"")</f>
        <v>#N/A</v>
      </c>
      <c r="U491" s="108" t="e">
        <f>IF(M491&gt;1,VLOOKUP(D491,'PMS100 (2)'!B:AE,30,FALSE),"")</f>
        <v>#N/A</v>
      </c>
    </row>
    <row r="492" spans="6:21" x14ac:dyDescent="0.25">
      <c r="F492" s="103" t="e">
        <f>VLOOKUP(D492,'PMS100 (2)'!B:S,18,0)</f>
        <v>#N/A</v>
      </c>
      <c r="G492" s="103" t="e">
        <f>VLOOKUP(D492,'PMS100 (2)'!B:U,20,0)</f>
        <v>#N/A</v>
      </c>
      <c r="H492" s="103" t="e">
        <f>VLOOKUP(D492,'PMS100 (2)'!B:W,22,0)</f>
        <v>#N/A</v>
      </c>
      <c r="I492" s="103" t="e">
        <f>VLOOKUP(D492,'PMS100 (2)'!B:Y,24,0)</f>
        <v>#N/A</v>
      </c>
      <c r="J492" s="103" t="e">
        <f>VLOOKUP(D492,'PMS100 (2)'!B:Z,25,0)</f>
        <v>#N/A</v>
      </c>
      <c r="K492" s="103" t="e">
        <f>VLOOKUP(D492,'PMS100 (2)'!B:AB,27,0)</f>
        <v>#N/A</v>
      </c>
      <c r="L492" s="103" t="e">
        <f>VLOOKUP(D492,'PMS100 (2)'!B:AD,29,0)</f>
        <v>#N/A</v>
      </c>
      <c r="M492" s="103" t="e">
        <f>VLOOKUP(D492,'PMS100 (2)'!B:AF,31,0)</f>
        <v>#N/A</v>
      </c>
      <c r="N492" s="108" t="e">
        <f>IF(F492&gt;1,VLOOKUP(D492,'PMS100 (2)'!B:R,17,FALSE),"")</f>
        <v>#N/A</v>
      </c>
      <c r="O492" s="108" t="e">
        <f>IF(G492&gt;1,VLOOKUP(D492,'PMS100 (2)'!B:T,19,FALSE),"")</f>
        <v>#N/A</v>
      </c>
      <c r="P492" s="108" t="e">
        <f>IF(H492&gt;1,VLOOKUP(D492,'PMS100 (2)'!B:V,21,FALSE),"")</f>
        <v>#N/A</v>
      </c>
      <c r="Q492" s="108" t="e">
        <f>IF(I492&gt;1,VLOOKUP(D492,'PMS100 (2)'!B:X,23,FALSE),"")</f>
        <v>#N/A</v>
      </c>
      <c r="R492" s="108" t="e">
        <f>IF(J492&gt;1,VLOOKUP(D492,'PMS100 (2)'!B:Z,25,FALSE),"/")</f>
        <v>#N/A</v>
      </c>
      <c r="S492" s="108" t="e">
        <f>IF(K492&gt;1,VLOOKUP(D492,'PMS100 (2)'!B:AA,26,FALSE),"")</f>
        <v>#N/A</v>
      </c>
      <c r="T492" s="108" t="e">
        <f>IF(L492&gt;1,VLOOKUP(D492,'PMS100 (2)'!B:AC,28,FALSE),"")</f>
        <v>#N/A</v>
      </c>
      <c r="U492" s="108" t="e">
        <f>IF(M492&gt;1,VLOOKUP(D492,'PMS100 (2)'!B:AE,30,FALSE),"")</f>
        <v>#N/A</v>
      </c>
    </row>
    <row r="493" spans="6:21" x14ac:dyDescent="0.25">
      <c r="F493" s="103" t="e">
        <f>VLOOKUP(D493,'PMS100 (2)'!B:S,18,0)</f>
        <v>#N/A</v>
      </c>
      <c r="G493" s="103" t="e">
        <f>VLOOKUP(D493,'PMS100 (2)'!B:U,20,0)</f>
        <v>#N/A</v>
      </c>
      <c r="H493" s="103" t="e">
        <f>VLOOKUP(D493,'PMS100 (2)'!B:W,22,0)</f>
        <v>#N/A</v>
      </c>
      <c r="I493" s="103" t="e">
        <f>VLOOKUP(D493,'PMS100 (2)'!B:Y,24,0)</f>
        <v>#N/A</v>
      </c>
      <c r="J493" s="103" t="e">
        <f>VLOOKUP(D493,'PMS100 (2)'!B:Z,25,0)</f>
        <v>#N/A</v>
      </c>
      <c r="K493" s="103" t="e">
        <f>VLOOKUP(D493,'PMS100 (2)'!B:AB,27,0)</f>
        <v>#N/A</v>
      </c>
      <c r="L493" s="103" t="e">
        <f>VLOOKUP(D493,'PMS100 (2)'!B:AD,29,0)</f>
        <v>#N/A</v>
      </c>
      <c r="M493" s="103" t="e">
        <f>VLOOKUP(D493,'PMS100 (2)'!B:AF,31,0)</f>
        <v>#N/A</v>
      </c>
      <c r="N493" s="108" t="e">
        <f>IF(F493&gt;1,VLOOKUP(D493,'PMS100 (2)'!B:R,17,FALSE),"")</f>
        <v>#N/A</v>
      </c>
      <c r="O493" s="108" t="e">
        <f>IF(G493&gt;1,VLOOKUP(D493,'PMS100 (2)'!B:T,19,FALSE),"")</f>
        <v>#N/A</v>
      </c>
      <c r="P493" s="108" t="e">
        <f>IF(H493&gt;1,VLOOKUP(D493,'PMS100 (2)'!B:V,21,FALSE),"")</f>
        <v>#N/A</v>
      </c>
      <c r="Q493" s="108" t="e">
        <f>IF(I493&gt;1,VLOOKUP(D493,'PMS100 (2)'!B:X,23,FALSE),"")</f>
        <v>#N/A</v>
      </c>
      <c r="R493" s="108" t="e">
        <f>IF(J493&gt;1,VLOOKUP(D493,'PMS100 (2)'!B:Z,25,FALSE),"/")</f>
        <v>#N/A</v>
      </c>
      <c r="S493" s="108" t="e">
        <f>IF(K493&gt;1,VLOOKUP(D493,'PMS100 (2)'!B:AA,26,FALSE),"")</f>
        <v>#N/A</v>
      </c>
      <c r="T493" s="108" t="e">
        <f>IF(L493&gt;1,VLOOKUP(D493,'PMS100 (2)'!B:AC,28,FALSE),"")</f>
        <v>#N/A</v>
      </c>
      <c r="U493" s="108" t="e">
        <f>IF(M493&gt;1,VLOOKUP(D493,'PMS100 (2)'!B:AE,30,FALSE),"")</f>
        <v>#N/A</v>
      </c>
    </row>
    <row r="494" spans="6:21" x14ac:dyDescent="0.25">
      <c r="F494" s="103" t="e">
        <f>VLOOKUP(D494,'PMS100 (2)'!B:S,18,0)</f>
        <v>#N/A</v>
      </c>
      <c r="G494" s="103" t="e">
        <f>VLOOKUP(D494,'PMS100 (2)'!B:U,20,0)</f>
        <v>#N/A</v>
      </c>
      <c r="H494" s="103" t="e">
        <f>VLOOKUP(D494,'PMS100 (2)'!B:W,22,0)</f>
        <v>#N/A</v>
      </c>
      <c r="I494" s="103" t="e">
        <f>VLOOKUP(D494,'PMS100 (2)'!B:Y,24,0)</f>
        <v>#N/A</v>
      </c>
      <c r="J494" s="103" t="e">
        <f>VLOOKUP(D494,'PMS100 (2)'!B:Z,25,0)</f>
        <v>#N/A</v>
      </c>
      <c r="K494" s="103" t="e">
        <f>VLOOKUP(D494,'PMS100 (2)'!B:AB,27,0)</f>
        <v>#N/A</v>
      </c>
      <c r="L494" s="103" t="e">
        <f>VLOOKUP(D494,'PMS100 (2)'!B:AD,29,0)</f>
        <v>#N/A</v>
      </c>
      <c r="M494" s="103" t="e">
        <f>VLOOKUP(D494,'PMS100 (2)'!B:AF,31,0)</f>
        <v>#N/A</v>
      </c>
      <c r="N494" s="108" t="e">
        <f>IF(F494&gt;1,VLOOKUP(D494,'PMS100 (2)'!B:R,17,FALSE),"")</f>
        <v>#N/A</v>
      </c>
      <c r="O494" s="108" t="e">
        <f>IF(G494&gt;1,VLOOKUP(D494,'PMS100 (2)'!B:T,19,FALSE),"")</f>
        <v>#N/A</v>
      </c>
      <c r="P494" s="108" t="e">
        <f>IF(H494&gt;1,VLOOKUP(D494,'PMS100 (2)'!B:V,21,FALSE),"")</f>
        <v>#N/A</v>
      </c>
      <c r="Q494" s="108" t="e">
        <f>IF(I494&gt;1,VLOOKUP(D494,'PMS100 (2)'!B:X,23,FALSE),"")</f>
        <v>#N/A</v>
      </c>
      <c r="R494" s="108" t="e">
        <f>IF(J494&gt;1,VLOOKUP(D494,'PMS100 (2)'!B:Z,25,FALSE),"/")</f>
        <v>#N/A</v>
      </c>
      <c r="S494" s="108" t="e">
        <f>IF(K494&gt;1,VLOOKUP(D494,'PMS100 (2)'!B:AA,26,FALSE),"")</f>
        <v>#N/A</v>
      </c>
      <c r="T494" s="108" t="e">
        <f>IF(L494&gt;1,VLOOKUP(D494,'PMS100 (2)'!B:AC,28,FALSE),"")</f>
        <v>#N/A</v>
      </c>
      <c r="U494" s="108" t="e">
        <f>IF(M494&gt;1,VLOOKUP(D494,'PMS100 (2)'!B:AE,30,FALSE),"")</f>
        <v>#N/A</v>
      </c>
    </row>
    <row r="495" spans="6:21" x14ac:dyDescent="0.25">
      <c r="F495" s="103" t="e">
        <f>VLOOKUP(D495,'PMS100 (2)'!B:S,18,0)</f>
        <v>#N/A</v>
      </c>
      <c r="G495" s="103" t="e">
        <f>VLOOKUP(D495,'PMS100 (2)'!B:U,20,0)</f>
        <v>#N/A</v>
      </c>
      <c r="H495" s="103" t="e">
        <f>VLOOKUP(D495,'PMS100 (2)'!B:W,22,0)</f>
        <v>#N/A</v>
      </c>
      <c r="I495" s="103" t="e">
        <f>VLOOKUP(D495,'PMS100 (2)'!B:Y,24,0)</f>
        <v>#N/A</v>
      </c>
      <c r="J495" s="103" t="e">
        <f>VLOOKUP(D495,'PMS100 (2)'!B:Z,25,0)</f>
        <v>#N/A</v>
      </c>
      <c r="K495" s="103" t="e">
        <f>VLOOKUP(D495,'PMS100 (2)'!B:AB,27,0)</f>
        <v>#N/A</v>
      </c>
      <c r="L495" s="103" t="e">
        <f>VLOOKUP(D495,'PMS100 (2)'!B:AD,29,0)</f>
        <v>#N/A</v>
      </c>
      <c r="M495" s="103" t="e">
        <f>VLOOKUP(D495,'PMS100 (2)'!B:AF,31,0)</f>
        <v>#N/A</v>
      </c>
      <c r="N495" s="108" t="e">
        <f>IF(F495&gt;1,VLOOKUP(D495,'PMS100 (2)'!B:R,17,FALSE),"")</f>
        <v>#N/A</v>
      </c>
      <c r="O495" s="108" t="e">
        <f>IF(G495&gt;1,VLOOKUP(D495,'PMS100 (2)'!B:T,19,FALSE),"")</f>
        <v>#N/A</v>
      </c>
      <c r="P495" s="108" t="e">
        <f>IF(H495&gt;1,VLOOKUP(D495,'PMS100 (2)'!B:V,21,FALSE),"")</f>
        <v>#N/A</v>
      </c>
      <c r="Q495" s="108" t="e">
        <f>IF(I495&gt;1,VLOOKUP(D495,'PMS100 (2)'!B:X,23,FALSE),"")</f>
        <v>#N/A</v>
      </c>
      <c r="R495" s="108" t="e">
        <f>IF(J495&gt;1,VLOOKUP(D495,'PMS100 (2)'!B:Z,25,FALSE),"/")</f>
        <v>#N/A</v>
      </c>
      <c r="S495" s="108" t="e">
        <f>IF(K495&gt;1,VLOOKUP(D495,'PMS100 (2)'!B:AA,26,FALSE),"")</f>
        <v>#N/A</v>
      </c>
      <c r="T495" s="108" t="e">
        <f>IF(L495&gt;1,VLOOKUP(D495,'PMS100 (2)'!B:AC,28,FALSE),"")</f>
        <v>#N/A</v>
      </c>
      <c r="U495" s="108" t="e">
        <f>IF(M495&gt;1,VLOOKUP(D495,'PMS100 (2)'!B:AE,30,FALSE),"")</f>
        <v>#N/A</v>
      </c>
    </row>
    <row r="496" spans="6:21" x14ac:dyDescent="0.25">
      <c r="F496" s="103" t="e">
        <f>VLOOKUP(D496,'PMS100 (2)'!B:S,18,0)</f>
        <v>#N/A</v>
      </c>
      <c r="G496" s="103" t="e">
        <f>VLOOKUP(D496,'PMS100 (2)'!B:U,20,0)</f>
        <v>#N/A</v>
      </c>
      <c r="H496" s="103" t="e">
        <f>VLOOKUP(D496,'PMS100 (2)'!B:W,22,0)</f>
        <v>#N/A</v>
      </c>
      <c r="I496" s="103" t="e">
        <f>VLOOKUP(D496,'PMS100 (2)'!B:Y,24,0)</f>
        <v>#N/A</v>
      </c>
      <c r="J496" s="103" t="e">
        <f>VLOOKUP(D496,'PMS100 (2)'!B:Z,25,0)</f>
        <v>#N/A</v>
      </c>
      <c r="K496" s="103" t="e">
        <f>VLOOKUP(D496,'PMS100 (2)'!B:AB,27,0)</f>
        <v>#N/A</v>
      </c>
      <c r="L496" s="103" t="e">
        <f>VLOOKUP(D496,'PMS100 (2)'!B:AD,29,0)</f>
        <v>#N/A</v>
      </c>
      <c r="M496" s="103" t="e">
        <f>VLOOKUP(D496,'PMS100 (2)'!B:AF,31,0)</f>
        <v>#N/A</v>
      </c>
      <c r="N496" s="108" t="e">
        <f>IF(F496&gt;1,VLOOKUP(D496,'PMS100 (2)'!B:R,17,FALSE),"")</f>
        <v>#N/A</v>
      </c>
      <c r="O496" s="108" t="e">
        <f>IF(G496&gt;1,VLOOKUP(D496,'PMS100 (2)'!B:T,19,FALSE),"")</f>
        <v>#N/A</v>
      </c>
      <c r="P496" s="108" t="e">
        <f>IF(H496&gt;1,VLOOKUP(D496,'PMS100 (2)'!B:V,21,FALSE),"")</f>
        <v>#N/A</v>
      </c>
      <c r="Q496" s="108" t="e">
        <f>IF(I496&gt;1,VLOOKUP(D496,'PMS100 (2)'!B:X,23,FALSE),"")</f>
        <v>#N/A</v>
      </c>
      <c r="R496" s="108" t="e">
        <f>IF(J496&gt;1,VLOOKUP(D496,'PMS100 (2)'!B:Z,25,FALSE),"/")</f>
        <v>#N/A</v>
      </c>
      <c r="S496" s="108" t="e">
        <f>IF(K496&gt;1,VLOOKUP(D496,'PMS100 (2)'!B:AA,26,FALSE),"")</f>
        <v>#N/A</v>
      </c>
      <c r="T496" s="108" t="e">
        <f>IF(L496&gt;1,VLOOKUP(D496,'PMS100 (2)'!B:AC,28,FALSE),"")</f>
        <v>#N/A</v>
      </c>
      <c r="U496" s="108" t="e">
        <f>IF(M496&gt;1,VLOOKUP(D496,'PMS100 (2)'!B:AE,30,FALSE),"")</f>
        <v>#N/A</v>
      </c>
    </row>
    <row r="497" spans="6:21" x14ac:dyDescent="0.25">
      <c r="F497" s="103" t="e">
        <f>VLOOKUP(D497,'PMS100 (2)'!B:S,18,0)</f>
        <v>#N/A</v>
      </c>
      <c r="G497" s="103" t="e">
        <f>VLOOKUP(D497,'PMS100 (2)'!B:U,20,0)</f>
        <v>#N/A</v>
      </c>
      <c r="H497" s="103" t="e">
        <f>VLOOKUP(D497,'PMS100 (2)'!B:W,22,0)</f>
        <v>#N/A</v>
      </c>
      <c r="I497" s="103" t="e">
        <f>VLOOKUP(D497,'PMS100 (2)'!B:Y,24,0)</f>
        <v>#N/A</v>
      </c>
      <c r="J497" s="103" t="e">
        <f>VLOOKUP(D497,'PMS100 (2)'!B:Z,25,0)</f>
        <v>#N/A</v>
      </c>
      <c r="K497" s="103" t="e">
        <f>VLOOKUP(D497,'PMS100 (2)'!B:AB,27,0)</f>
        <v>#N/A</v>
      </c>
      <c r="L497" s="103" t="e">
        <f>VLOOKUP(D497,'PMS100 (2)'!B:AD,29,0)</f>
        <v>#N/A</v>
      </c>
      <c r="M497" s="103" t="e">
        <f>VLOOKUP(D497,'PMS100 (2)'!B:AF,31,0)</f>
        <v>#N/A</v>
      </c>
      <c r="N497" s="108" t="e">
        <f>IF(F497&gt;1,VLOOKUP(D497,'PMS100 (2)'!B:R,17,FALSE),"")</f>
        <v>#N/A</v>
      </c>
      <c r="O497" s="108" t="e">
        <f>IF(G497&gt;1,VLOOKUP(D497,'PMS100 (2)'!B:T,19,FALSE),"")</f>
        <v>#N/A</v>
      </c>
      <c r="P497" s="108" t="e">
        <f>IF(H497&gt;1,VLOOKUP(D497,'PMS100 (2)'!B:V,21,FALSE),"")</f>
        <v>#N/A</v>
      </c>
      <c r="Q497" s="108" t="e">
        <f>IF(I497&gt;1,VLOOKUP(D497,'PMS100 (2)'!B:X,23,FALSE),"")</f>
        <v>#N/A</v>
      </c>
      <c r="R497" s="108" t="e">
        <f>IF(J497&gt;1,VLOOKUP(D497,'PMS100 (2)'!B:Z,25,FALSE),"/")</f>
        <v>#N/A</v>
      </c>
      <c r="S497" s="108" t="e">
        <f>IF(K497&gt;1,VLOOKUP(D497,'PMS100 (2)'!B:AA,26,FALSE),"")</f>
        <v>#N/A</v>
      </c>
      <c r="T497" s="108" t="e">
        <f>IF(L497&gt;1,VLOOKUP(D497,'PMS100 (2)'!B:AC,28,FALSE),"")</f>
        <v>#N/A</v>
      </c>
      <c r="U497" s="108" t="e">
        <f>IF(M497&gt;1,VLOOKUP(D497,'PMS100 (2)'!B:AE,30,FALSE),"")</f>
        <v>#N/A</v>
      </c>
    </row>
    <row r="498" spans="6:21" x14ac:dyDescent="0.25">
      <c r="F498" s="103" t="e">
        <f>VLOOKUP(D498,'PMS100 (2)'!B:S,18,0)</f>
        <v>#N/A</v>
      </c>
      <c r="G498" s="103" t="e">
        <f>VLOOKUP(D498,'PMS100 (2)'!B:U,20,0)</f>
        <v>#N/A</v>
      </c>
      <c r="H498" s="103" t="e">
        <f>VLOOKUP(D498,'PMS100 (2)'!B:W,22,0)</f>
        <v>#N/A</v>
      </c>
      <c r="I498" s="103" t="e">
        <f>VLOOKUP(D498,'PMS100 (2)'!B:Y,24,0)</f>
        <v>#N/A</v>
      </c>
      <c r="J498" s="103" t="e">
        <f>VLOOKUP(D498,'PMS100 (2)'!B:Z,25,0)</f>
        <v>#N/A</v>
      </c>
      <c r="K498" s="103" t="e">
        <f>VLOOKUP(D498,'PMS100 (2)'!B:AB,27,0)</f>
        <v>#N/A</v>
      </c>
      <c r="L498" s="103" t="e">
        <f>VLOOKUP(D498,'PMS100 (2)'!B:AD,29,0)</f>
        <v>#N/A</v>
      </c>
      <c r="M498" s="103" t="e">
        <f>VLOOKUP(D498,'PMS100 (2)'!B:AF,31,0)</f>
        <v>#N/A</v>
      </c>
      <c r="N498" s="108" t="e">
        <f>IF(F498&gt;1,VLOOKUP(D498,'PMS100 (2)'!B:R,17,FALSE),"")</f>
        <v>#N/A</v>
      </c>
      <c r="O498" s="108" t="e">
        <f>IF(G498&gt;1,VLOOKUP(D498,'PMS100 (2)'!B:T,19,FALSE),"")</f>
        <v>#N/A</v>
      </c>
      <c r="P498" s="108" t="e">
        <f>IF(H498&gt;1,VLOOKUP(D498,'PMS100 (2)'!B:V,21,FALSE),"")</f>
        <v>#N/A</v>
      </c>
      <c r="Q498" s="108" t="e">
        <f>IF(I498&gt;1,VLOOKUP(D498,'PMS100 (2)'!B:X,23,FALSE),"")</f>
        <v>#N/A</v>
      </c>
      <c r="R498" s="108" t="e">
        <f>IF(J498&gt;1,VLOOKUP(D498,'PMS100 (2)'!B:Z,25,FALSE),"/")</f>
        <v>#N/A</v>
      </c>
      <c r="S498" s="108" t="e">
        <f>IF(K498&gt;1,VLOOKUP(D498,'PMS100 (2)'!B:AA,26,FALSE),"")</f>
        <v>#N/A</v>
      </c>
      <c r="T498" s="108" t="e">
        <f>IF(L498&gt;1,VLOOKUP(D498,'PMS100 (2)'!B:AC,28,FALSE),"")</f>
        <v>#N/A</v>
      </c>
      <c r="U498" s="108" t="e">
        <f>IF(M498&gt;1,VLOOKUP(D498,'PMS100 (2)'!B:AE,30,FALSE),"")</f>
        <v>#N/A</v>
      </c>
    </row>
    <row r="499" spans="6:21" x14ac:dyDescent="0.25">
      <c r="F499" s="103" t="e">
        <f>VLOOKUP(D499,'PMS100 (2)'!B:S,18,0)</f>
        <v>#N/A</v>
      </c>
      <c r="G499" s="103" t="e">
        <f>VLOOKUP(D499,'PMS100 (2)'!B:U,20,0)</f>
        <v>#N/A</v>
      </c>
      <c r="H499" s="103" t="e">
        <f>VLOOKUP(D499,'PMS100 (2)'!B:W,22,0)</f>
        <v>#N/A</v>
      </c>
      <c r="I499" s="103" t="e">
        <f>VLOOKUP(D499,'PMS100 (2)'!B:Y,24,0)</f>
        <v>#N/A</v>
      </c>
      <c r="J499" s="103" t="e">
        <f>VLOOKUP(D499,'PMS100 (2)'!B:Z,25,0)</f>
        <v>#N/A</v>
      </c>
      <c r="K499" s="103" t="e">
        <f>VLOOKUP(D499,'PMS100 (2)'!B:AB,27,0)</f>
        <v>#N/A</v>
      </c>
      <c r="L499" s="103" t="e">
        <f>VLOOKUP(D499,'PMS100 (2)'!B:AD,29,0)</f>
        <v>#N/A</v>
      </c>
      <c r="M499" s="103" t="e">
        <f>VLOOKUP(D499,'PMS100 (2)'!B:AF,31,0)</f>
        <v>#N/A</v>
      </c>
      <c r="N499" s="108" t="e">
        <f>IF(F499&gt;1,VLOOKUP(D499,'PMS100 (2)'!B:R,17,FALSE),"")</f>
        <v>#N/A</v>
      </c>
      <c r="O499" s="108" t="e">
        <f>IF(G499&gt;1,VLOOKUP(D499,'PMS100 (2)'!B:T,19,FALSE),"")</f>
        <v>#N/A</v>
      </c>
      <c r="P499" s="108" t="e">
        <f>IF(H499&gt;1,VLOOKUP(D499,'PMS100 (2)'!B:V,21,FALSE),"")</f>
        <v>#N/A</v>
      </c>
      <c r="Q499" s="108" t="e">
        <f>IF(I499&gt;1,VLOOKUP(D499,'PMS100 (2)'!B:X,23,FALSE),"")</f>
        <v>#N/A</v>
      </c>
      <c r="R499" s="108" t="e">
        <f>IF(J499&gt;1,VLOOKUP(D499,'PMS100 (2)'!B:Z,25,FALSE),"/")</f>
        <v>#N/A</v>
      </c>
      <c r="S499" s="108" t="e">
        <f>IF(K499&gt;1,VLOOKUP(D499,'PMS100 (2)'!B:AA,26,FALSE),"")</f>
        <v>#N/A</v>
      </c>
      <c r="T499" s="108" t="e">
        <f>IF(L499&gt;1,VLOOKUP(D499,'PMS100 (2)'!B:AC,28,FALSE),"")</f>
        <v>#N/A</v>
      </c>
      <c r="U499" s="108" t="e">
        <f>IF(M499&gt;1,VLOOKUP(D499,'PMS100 (2)'!B:AE,30,FALSE),"")</f>
        <v>#N/A</v>
      </c>
    </row>
    <row r="500" spans="6:21" x14ac:dyDescent="0.25">
      <c r="F500" s="103" t="e">
        <f>VLOOKUP(D500,'PMS100 (2)'!B:S,18,0)</f>
        <v>#N/A</v>
      </c>
      <c r="G500" s="103" t="e">
        <f>VLOOKUP(D500,'PMS100 (2)'!B:U,20,0)</f>
        <v>#N/A</v>
      </c>
      <c r="H500" s="103" t="e">
        <f>VLOOKUP(D500,'PMS100 (2)'!B:W,22,0)</f>
        <v>#N/A</v>
      </c>
      <c r="I500" s="103" t="e">
        <f>VLOOKUP(D500,'PMS100 (2)'!B:Y,24,0)</f>
        <v>#N/A</v>
      </c>
      <c r="J500" s="103" t="e">
        <f>VLOOKUP(D500,'PMS100 (2)'!B:Z,25,0)</f>
        <v>#N/A</v>
      </c>
      <c r="K500" s="103" t="e">
        <f>VLOOKUP(D500,'PMS100 (2)'!B:AB,27,0)</f>
        <v>#N/A</v>
      </c>
      <c r="L500" s="103" t="e">
        <f>VLOOKUP(D500,'PMS100 (2)'!B:AD,29,0)</f>
        <v>#N/A</v>
      </c>
      <c r="M500" s="103" t="e">
        <f>VLOOKUP(D500,'PMS100 (2)'!B:AF,31,0)</f>
        <v>#N/A</v>
      </c>
      <c r="N500" s="108" t="e">
        <f>IF(F500&gt;1,VLOOKUP(D500,'PMS100 (2)'!B:R,17,FALSE),"")</f>
        <v>#N/A</v>
      </c>
      <c r="O500" s="108" t="e">
        <f>IF(G500&gt;1,VLOOKUP(D500,'PMS100 (2)'!B:T,19,FALSE),"")</f>
        <v>#N/A</v>
      </c>
      <c r="P500" s="108" t="e">
        <f>IF(H500&gt;1,VLOOKUP(D500,'PMS100 (2)'!B:V,21,FALSE),"")</f>
        <v>#N/A</v>
      </c>
      <c r="Q500" s="108" t="e">
        <f>IF(I500&gt;1,VLOOKUP(D500,'PMS100 (2)'!B:X,23,FALSE),"")</f>
        <v>#N/A</v>
      </c>
      <c r="R500" s="108" t="e">
        <f>IF(J500&gt;1,VLOOKUP(D500,'PMS100 (2)'!B:Z,25,FALSE),"/")</f>
        <v>#N/A</v>
      </c>
      <c r="S500" s="108" t="e">
        <f>IF(K500&gt;1,VLOOKUP(D500,'PMS100 (2)'!B:AA,26,FALSE),"")</f>
        <v>#N/A</v>
      </c>
      <c r="T500" s="108" t="e">
        <f>IF(L500&gt;1,VLOOKUP(D500,'PMS100 (2)'!B:AC,28,FALSE),"")</f>
        <v>#N/A</v>
      </c>
      <c r="U500" s="108" t="e">
        <f>IF(M500&gt;1,VLOOKUP(D500,'PMS100 (2)'!B:AE,30,FALSE),"")</f>
        <v>#N/A</v>
      </c>
    </row>
  </sheetData>
  <conditionalFormatting sqref="O4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2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{31A75D5D-DDAE-420A-9BC6-92A3C145815F}</x14:id>
        </ext>
      </extLst>
    </cfRule>
  </conditionalFormatting>
  <conditionalFormatting sqref="S3">
    <cfRule type="containsText" dxfId="10" priority="12" operator="containsText" text="/">
      <formula>NOT(ISERROR(SEARCH("/",S3)))</formula>
    </cfRule>
  </conditionalFormatting>
  <conditionalFormatting sqref="AF15">
    <cfRule type="colorScale" priority="23">
      <colorScale>
        <cfvo type="min"/>
        <cfvo type="percentile" val="50"/>
        <cfvo type="max"/>
        <color theme="7" tint="0.79998168889431442"/>
        <color rgb="FFFFEB84"/>
        <color rgb="FF63BE7B"/>
      </colorScale>
    </cfRule>
    <cfRule type="dataBar" priority="2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{E963059B-EB05-4982-A6C9-122268B9012A}</x14:id>
        </ext>
      </extLst>
    </cfRule>
  </conditionalFormatting>
  <conditionalFormatting sqref="AF16:AF26 Z26:AD29">
    <cfRule type="colorScale" priority="27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2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{B0BA595B-C07E-407C-B4CF-35D45DDC907E}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1A75D5D-DDAE-420A-9BC6-92A3C145815F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O4</xm:sqref>
        </x14:conditionalFormatting>
        <x14:conditionalFormatting xmlns:xm="http://schemas.microsoft.com/office/excel/2006/main">
          <x14:cfRule type="dataBar" id="{E963059B-EB05-4982-A6C9-122268B9012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AF15</xm:sqref>
        </x14:conditionalFormatting>
        <x14:conditionalFormatting xmlns:xm="http://schemas.microsoft.com/office/excel/2006/main">
          <x14:cfRule type="dataBar" id="{B0BA595B-C07E-407C-B4CF-35D45DDC907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AF16:AF26 Z26:AD29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PMS100 (2)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Damien Mareschal</cp:lastModifiedBy>
  <dcterms:created xsi:type="dcterms:W3CDTF">2019-09-30T06:26:20Z</dcterms:created>
  <dcterms:modified xsi:type="dcterms:W3CDTF">2025-10-10T12:49:25Z</dcterms:modified>
</cp:coreProperties>
</file>