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 activeTab="1"/>
  </bookViews>
  <sheets>
    <sheet name="Ne pas toucher" sheetId="2" r:id="rId1"/>
    <sheet name="Ventes" sheetId="1" r:id="rId2"/>
    <sheet name="Inventaire clients" sheetId="10" r:id="rId3"/>
    <sheet name="Inventaire produits" sheetId="12" r:id="rId4"/>
    <sheet name="TCD" sheetId="11" r:id="rId5"/>
  </sheets>
  <definedNames>
    <definedName name="_xlnm._FilterDatabase" localSheetId="1" hidden="1">Ventes!$A$1:$U$200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0" i="1" l="1"/>
  <c r="K200" i="1"/>
  <c r="I200" i="1"/>
  <c r="H200" i="1"/>
  <c r="G200" i="1" s="1"/>
  <c r="F200" i="1"/>
  <c r="L199" i="1"/>
  <c r="K199" i="1"/>
  <c r="I199" i="1"/>
  <c r="H199" i="1"/>
  <c r="F199" i="1"/>
  <c r="L198" i="1"/>
  <c r="K198" i="1"/>
  <c r="I198" i="1"/>
  <c r="H198" i="1"/>
  <c r="J198" i="1" s="1"/>
  <c r="F198" i="1"/>
  <c r="L197" i="1"/>
  <c r="K197" i="1"/>
  <c r="I197" i="1"/>
  <c r="H197" i="1"/>
  <c r="G197" i="1" s="1"/>
  <c r="F197" i="1"/>
  <c r="L196" i="1"/>
  <c r="K196" i="1"/>
  <c r="I196" i="1"/>
  <c r="H196" i="1"/>
  <c r="G196" i="1" s="1"/>
  <c r="F196" i="1"/>
  <c r="L195" i="1"/>
  <c r="K195" i="1"/>
  <c r="I195" i="1"/>
  <c r="H195" i="1"/>
  <c r="F195" i="1"/>
  <c r="L194" i="1"/>
  <c r="K194" i="1"/>
  <c r="I194" i="1"/>
  <c r="H194" i="1"/>
  <c r="J194" i="1" s="1"/>
  <c r="F194" i="1"/>
  <c r="L193" i="1"/>
  <c r="K193" i="1"/>
  <c r="I193" i="1"/>
  <c r="H193" i="1"/>
  <c r="J193" i="1" s="1"/>
  <c r="F193" i="1"/>
  <c r="L192" i="1"/>
  <c r="K192" i="1"/>
  <c r="I192" i="1"/>
  <c r="H192" i="1"/>
  <c r="G192" i="1" s="1"/>
  <c r="F192" i="1"/>
  <c r="L191" i="1"/>
  <c r="K191" i="1"/>
  <c r="I191" i="1"/>
  <c r="H191" i="1"/>
  <c r="F191" i="1"/>
  <c r="L190" i="1"/>
  <c r="K190" i="1"/>
  <c r="I190" i="1"/>
  <c r="H190" i="1"/>
  <c r="J190" i="1" s="1"/>
  <c r="F190" i="1"/>
  <c r="L189" i="1"/>
  <c r="K189" i="1"/>
  <c r="I189" i="1"/>
  <c r="H189" i="1"/>
  <c r="G189" i="1" s="1"/>
  <c r="F189" i="1"/>
  <c r="L188" i="1"/>
  <c r="K188" i="1"/>
  <c r="I188" i="1"/>
  <c r="H188" i="1"/>
  <c r="J188" i="1" s="1"/>
  <c r="F188" i="1"/>
  <c r="L187" i="1"/>
  <c r="K187" i="1"/>
  <c r="I187" i="1"/>
  <c r="H187" i="1"/>
  <c r="F187" i="1"/>
  <c r="L186" i="1"/>
  <c r="K186" i="1"/>
  <c r="I186" i="1"/>
  <c r="H186" i="1"/>
  <c r="J186" i="1" s="1"/>
  <c r="F186" i="1"/>
  <c r="L185" i="1"/>
  <c r="K185" i="1"/>
  <c r="I185" i="1"/>
  <c r="H185" i="1"/>
  <c r="G185" i="1" s="1"/>
  <c r="F185" i="1"/>
  <c r="L184" i="1"/>
  <c r="K184" i="1"/>
  <c r="I184" i="1"/>
  <c r="H184" i="1"/>
  <c r="G184" i="1" s="1"/>
  <c r="F184" i="1"/>
  <c r="L183" i="1"/>
  <c r="K183" i="1"/>
  <c r="I183" i="1"/>
  <c r="H183" i="1"/>
  <c r="F183" i="1"/>
  <c r="L182" i="1"/>
  <c r="K182" i="1"/>
  <c r="I182" i="1"/>
  <c r="H182" i="1"/>
  <c r="J182" i="1" s="1"/>
  <c r="F182" i="1"/>
  <c r="L181" i="1"/>
  <c r="K181" i="1"/>
  <c r="I181" i="1"/>
  <c r="H181" i="1"/>
  <c r="G181" i="1" s="1"/>
  <c r="F181" i="1"/>
  <c r="L180" i="1"/>
  <c r="K180" i="1"/>
  <c r="I180" i="1"/>
  <c r="H180" i="1"/>
  <c r="G180" i="1" s="1"/>
  <c r="F180" i="1"/>
  <c r="L179" i="1"/>
  <c r="K179" i="1"/>
  <c r="I179" i="1"/>
  <c r="H179" i="1"/>
  <c r="F179" i="1"/>
  <c r="L178" i="1"/>
  <c r="K178" i="1"/>
  <c r="I178" i="1"/>
  <c r="H178" i="1"/>
  <c r="J178" i="1" s="1"/>
  <c r="F178" i="1"/>
  <c r="L177" i="1"/>
  <c r="K177" i="1"/>
  <c r="I177" i="1"/>
  <c r="H177" i="1"/>
  <c r="G177" i="1" s="1"/>
  <c r="F177" i="1"/>
  <c r="L176" i="1"/>
  <c r="K176" i="1"/>
  <c r="I176" i="1"/>
  <c r="H176" i="1"/>
  <c r="G176" i="1" s="1"/>
  <c r="F176" i="1"/>
  <c r="L175" i="1"/>
  <c r="K175" i="1"/>
  <c r="I175" i="1"/>
  <c r="H175" i="1"/>
  <c r="F175" i="1"/>
  <c r="L174" i="1"/>
  <c r="K174" i="1"/>
  <c r="I174" i="1"/>
  <c r="H174" i="1"/>
  <c r="J174" i="1" s="1"/>
  <c r="F174" i="1"/>
  <c r="L173" i="1"/>
  <c r="K173" i="1"/>
  <c r="I173" i="1"/>
  <c r="H173" i="1"/>
  <c r="G173" i="1" s="1"/>
  <c r="F173" i="1"/>
  <c r="L172" i="1"/>
  <c r="K172" i="1"/>
  <c r="I172" i="1"/>
  <c r="H172" i="1"/>
  <c r="G172" i="1" s="1"/>
  <c r="F172" i="1"/>
  <c r="L171" i="1"/>
  <c r="K171" i="1"/>
  <c r="I171" i="1"/>
  <c r="H171" i="1"/>
  <c r="F171" i="1"/>
  <c r="L170" i="1"/>
  <c r="K170" i="1"/>
  <c r="I170" i="1"/>
  <c r="H170" i="1"/>
  <c r="J170" i="1" s="1"/>
  <c r="F170" i="1"/>
  <c r="L169" i="1"/>
  <c r="K169" i="1"/>
  <c r="I169" i="1"/>
  <c r="H169" i="1"/>
  <c r="G169" i="1" s="1"/>
  <c r="F169" i="1"/>
  <c r="L168" i="1"/>
  <c r="K168" i="1"/>
  <c r="I168" i="1"/>
  <c r="H168" i="1"/>
  <c r="G168" i="1" s="1"/>
  <c r="F168" i="1"/>
  <c r="L167" i="1"/>
  <c r="K167" i="1"/>
  <c r="I167" i="1"/>
  <c r="H167" i="1"/>
  <c r="F167" i="1"/>
  <c r="L166" i="1"/>
  <c r="K166" i="1"/>
  <c r="I166" i="1"/>
  <c r="H166" i="1"/>
  <c r="J166" i="1" s="1"/>
  <c r="F166" i="1"/>
  <c r="L165" i="1"/>
  <c r="K165" i="1"/>
  <c r="I165" i="1"/>
  <c r="H165" i="1"/>
  <c r="G165" i="1" s="1"/>
  <c r="F165" i="1"/>
  <c r="L164" i="1"/>
  <c r="K164" i="1"/>
  <c r="I164" i="1"/>
  <c r="H164" i="1"/>
  <c r="G164" i="1" s="1"/>
  <c r="F164" i="1"/>
  <c r="L163" i="1"/>
  <c r="K163" i="1"/>
  <c r="I163" i="1"/>
  <c r="H163" i="1"/>
  <c r="F163" i="1"/>
  <c r="L162" i="1"/>
  <c r="K162" i="1"/>
  <c r="I162" i="1"/>
  <c r="H162" i="1"/>
  <c r="J162" i="1" s="1"/>
  <c r="F162" i="1"/>
  <c r="L161" i="1"/>
  <c r="K161" i="1"/>
  <c r="I161" i="1"/>
  <c r="H161" i="1"/>
  <c r="G161" i="1" s="1"/>
  <c r="F161" i="1"/>
  <c r="L160" i="1"/>
  <c r="K160" i="1"/>
  <c r="I160" i="1"/>
  <c r="H160" i="1"/>
  <c r="G160" i="1" s="1"/>
  <c r="F160" i="1"/>
  <c r="L159" i="1"/>
  <c r="K159" i="1"/>
  <c r="I159" i="1"/>
  <c r="H159" i="1"/>
  <c r="F159" i="1"/>
  <c r="L158" i="1"/>
  <c r="K158" i="1"/>
  <c r="I158" i="1"/>
  <c r="H158" i="1"/>
  <c r="J158" i="1" s="1"/>
  <c r="F158" i="1"/>
  <c r="L157" i="1"/>
  <c r="K157" i="1"/>
  <c r="I157" i="1"/>
  <c r="H157" i="1"/>
  <c r="G157" i="1" s="1"/>
  <c r="F157" i="1"/>
  <c r="L156" i="1"/>
  <c r="K156" i="1"/>
  <c r="I156" i="1"/>
  <c r="H156" i="1"/>
  <c r="G156" i="1" s="1"/>
  <c r="F156" i="1"/>
  <c r="L155" i="1"/>
  <c r="K155" i="1"/>
  <c r="I155" i="1"/>
  <c r="H155" i="1"/>
  <c r="F155" i="1"/>
  <c r="L154" i="1"/>
  <c r="K154" i="1"/>
  <c r="I154" i="1"/>
  <c r="H154" i="1"/>
  <c r="J154" i="1" s="1"/>
  <c r="F154" i="1"/>
  <c r="L153" i="1"/>
  <c r="K153" i="1"/>
  <c r="I153" i="1"/>
  <c r="H153" i="1"/>
  <c r="G153" i="1" s="1"/>
  <c r="F153" i="1"/>
  <c r="L152" i="1"/>
  <c r="K152" i="1"/>
  <c r="I152" i="1"/>
  <c r="H152" i="1"/>
  <c r="G152" i="1" s="1"/>
  <c r="F152" i="1"/>
  <c r="L151" i="1"/>
  <c r="K151" i="1"/>
  <c r="I151" i="1"/>
  <c r="H151" i="1"/>
  <c r="F151" i="1"/>
  <c r="L150" i="1"/>
  <c r="K150" i="1"/>
  <c r="I150" i="1"/>
  <c r="H150" i="1"/>
  <c r="J150" i="1" s="1"/>
  <c r="F150" i="1"/>
  <c r="L149" i="1"/>
  <c r="K149" i="1"/>
  <c r="I149" i="1"/>
  <c r="H149" i="1"/>
  <c r="G149" i="1" s="1"/>
  <c r="F149" i="1"/>
  <c r="L148" i="1"/>
  <c r="K148" i="1"/>
  <c r="I148" i="1"/>
  <c r="H148" i="1"/>
  <c r="G148" i="1" s="1"/>
  <c r="F148" i="1"/>
  <c r="L147" i="1"/>
  <c r="K147" i="1"/>
  <c r="I147" i="1"/>
  <c r="H147" i="1"/>
  <c r="F147" i="1"/>
  <c r="L146" i="1"/>
  <c r="K146" i="1"/>
  <c r="I146" i="1"/>
  <c r="H146" i="1"/>
  <c r="J146" i="1" s="1"/>
  <c r="F146" i="1"/>
  <c r="L145" i="1"/>
  <c r="K145" i="1"/>
  <c r="I145" i="1"/>
  <c r="H145" i="1"/>
  <c r="G145" i="1" s="1"/>
  <c r="F145" i="1"/>
  <c r="L144" i="1"/>
  <c r="K144" i="1"/>
  <c r="I144" i="1"/>
  <c r="H144" i="1"/>
  <c r="G144" i="1" s="1"/>
  <c r="F144" i="1"/>
  <c r="L143" i="1"/>
  <c r="K143" i="1"/>
  <c r="I143" i="1"/>
  <c r="H143" i="1"/>
  <c r="F143" i="1"/>
  <c r="L142" i="1"/>
  <c r="K142" i="1"/>
  <c r="I142" i="1"/>
  <c r="H142" i="1"/>
  <c r="J142" i="1" s="1"/>
  <c r="F142" i="1"/>
  <c r="L141" i="1"/>
  <c r="K141" i="1"/>
  <c r="I141" i="1"/>
  <c r="H141" i="1"/>
  <c r="G141" i="1" s="1"/>
  <c r="F141" i="1"/>
  <c r="L140" i="1"/>
  <c r="K140" i="1"/>
  <c r="I140" i="1"/>
  <c r="H140" i="1"/>
  <c r="G140" i="1" s="1"/>
  <c r="F140" i="1"/>
  <c r="L139" i="1"/>
  <c r="K139" i="1"/>
  <c r="I139" i="1"/>
  <c r="H139" i="1"/>
  <c r="F139" i="1"/>
  <c r="L138" i="1"/>
  <c r="K138" i="1"/>
  <c r="I138" i="1"/>
  <c r="H138" i="1"/>
  <c r="J138" i="1" s="1"/>
  <c r="F138" i="1"/>
  <c r="L137" i="1"/>
  <c r="K137" i="1"/>
  <c r="I137" i="1"/>
  <c r="H137" i="1"/>
  <c r="G137" i="1" s="1"/>
  <c r="F137" i="1"/>
  <c r="L136" i="1"/>
  <c r="K136" i="1"/>
  <c r="I136" i="1"/>
  <c r="H136" i="1"/>
  <c r="G136" i="1" s="1"/>
  <c r="F136" i="1"/>
  <c r="L135" i="1"/>
  <c r="K135" i="1"/>
  <c r="I135" i="1"/>
  <c r="H135" i="1"/>
  <c r="F135" i="1"/>
  <c r="L134" i="1"/>
  <c r="K134" i="1"/>
  <c r="I134" i="1"/>
  <c r="H134" i="1"/>
  <c r="G134" i="1" s="1"/>
  <c r="F134" i="1"/>
  <c r="L133" i="1"/>
  <c r="K133" i="1"/>
  <c r="I133" i="1"/>
  <c r="H133" i="1"/>
  <c r="G133" i="1" s="1"/>
  <c r="F133" i="1"/>
  <c r="L132" i="1"/>
  <c r="K132" i="1"/>
  <c r="I132" i="1"/>
  <c r="H132" i="1"/>
  <c r="G132" i="1" s="1"/>
  <c r="F132" i="1"/>
  <c r="L131" i="1"/>
  <c r="K131" i="1"/>
  <c r="I131" i="1"/>
  <c r="H131" i="1"/>
  <c r="F131" i="1"/>
  <c r="L130" i="1"/>
  <c r="K130" i="1"/>
  <c r="I130" i="1"/>
  <c r="H130" i="1"/>
  <c r="J130" i="1" s="1"/>
  <c r="F130" i="1"/>
  <c r="L129" i="1"/>
  <c r="K129" i="1"/>
  <c r="I129" i="1"/>
  <c r="H129" i="1"/>
  <c r="G129" i="1" s="1"/>
  <c r="F129" i="1"/>
  <c r="L128" i="1"/>
  <c r="K128" i="1"/>
  <c r="I128" i="1"/>
  <c r="H128" i="1"/>
  <c r="G128" i="1" s="1"/>
  <c r="F128" i="1"/>
  <c r="L127" i="1"/>
  <c r="K127" i="1"/>
  <c r="I127" i="1"/>
  <c r="H127" i="1"/>
  <c r="F127" i="1"/>
  <c r="L126" i="1"/>
  <c r="K126" i="1"/>
  <c r="I126" i="1"/>
  <c r="H126" i="1"/>
  <c r="J126" i="1" s="1"/>
  <c r="F126" i="1"/>
  <c r="L125" i="1"/>
  <c r="K125" i="1"/>
  <c r="I125" i="1"/>
  <c r="H125" i="1"/>
  <c r="G125" i="1" s="1"/>
  <c r="F125" i="1"/>
  <c r="L124" i="1"/>
  <c r="K124" i="1"/>
  <c r="I124" i="1"/>
  <c r="H124" i="1"/>
  <c r="G124" i="1" s="1"/>
  <c r="F124" i="1"/>
  <c r="L123" i="1"/>
  <c r="K123" i="1"/>
  <c r="I123" i="1"/>
  <c r="H123" i="1"/>
  <c r="J123" i="1" s="1"/>
  <c r="F123" i="1"/>
  <c r="L122" i="1"/>
  <c r="K122" i="1"/>
  <c r="I122" i="1"/>
  <c r="H122" i="1"/>
  <c r="J122" i="1" s="1"/>
  <c r="F122" i="1"/>
  <c r="L121" i="1"/>
  <c r="K121" i="1"/>
  <c r="I121" i="1"/>
  <c r="H121" i="1"/>
  <c r="G121" i="1" s="1"/>
  <c r="F121" i="1"/>
  <c r="L120" i="1"/>
  <c r="K120" i="1"/>
  <c r="I120" i="1"/>
  <c r="H120" i="1"/>
  <c r="F120" i="1"/>
  <c r="L119" i="1"/>
  <c r="K119" i="1"/>
  <c r="I119" i="1"/>
  <c r="H119" i="1"/>
  <c r="J119" i="1" s="1"/>
  <c r="F119" i="1"/>
  <c r="L118" i="1"/>
  <c r="K118" i="1"/>
  <c r="I118" i="1"/>
  <c r="H118" i="1"/>
  <c r="J118" i="1" s="1"/>
  <c r="F118" i="1"/>
  <c r="L117" i="1"/>
  <c r="K117" i="1"/>
  <c r="I117" i="1"/>
  <c r="H117" i="1"/>
  <c r="G117" i="1" s="1"/>
  <c r="F117" i="1"/>
  <c r="L116" i="1"/>
  <c r="K116" i="1"/>
  <c r="I116" i="1"/>
  <c r="H116" i="1"/>
  <c r="J116" i="1" s="1"/>
  <c r="F116" i="1"/>
  <c r="L115" i="1"/>
  <c r="K115" i="1"/>
  <c r="I115" i="1"/>
  <c r="H115" i="1"/>
  <c r="J115" i="1" s="1"/>
  <c r="F115" i="1"/>
  <c r="L114" i="1"/>
  <c r="K114" i="1"/>
  <c r="I114" i="1"/>
  <c r="H114" i="1"/>
  <c r="J114" i="1" s="1"/>
  <c r="F114" i="1"/>
  <c r="L113" i="1"/>
  <c r="K113" i="1"/>
  <c r="I113" i="1"/>
  <c r="H113" i="1"/>
  <c r="J113" i="1" s="1"/>
  <c r="F113" i="1"/>
  <c r="L112" i="1"/>
  <c r="K112" i="1"/>
  <c r="I112" i="1"/>
  <c r="H112" i="1"/>
  <c r="J112" i="1" s="1"/>
  <c r="F112" i="1"/>
  <c r="L111" i="1"/>
  <c r="K111" i="1"/>
  <c r="I111" i="1"/>
  <c r="H111" i="1"/>
  <c r="J111" i="1" s="1"/>
  <c r="F111" i="1"/>
  <c r="L110" i="1"/>
  <c r="K110" i="1"/>
  <c r="I110" i="1"/>
  <c r="H110" i="1"/>
  <c r="J110" i="1" s="1"/>
  <c r="F110" i="1"/>
  <c r="L109" i="1"/>
  <c r="K109" i="1"/>
  <c r="I109" i="1"/>
  <c r="H109" i="1"/>
  <c r="J109" i="1" s="1"/>
  <c r="F109" i="1"/>
  <c r="L108" i="1"/>
  <c r="K108" i="1"/>
  <c r="I108" i="1"/>
  <c r="H108" i="1"/>
  <c r="J108" i="1" s="1"/>
  <c r="F108" i="1"/>
  <c r="L107" i="1"/>
  <c r="K107" i="1"/>
  <c r="I107" i="1"/>
  <c r="H107" i="1"/>
  <c r="J107" i="1" s="1"/>
  <c r="F107" i="1"/>
  <c r="L106" i="1"/>
  <c r="K106" i="1"/>
  <c r="I106" i="1"/>
  <c r="H106" i="1"/>
  <c r="J106" i="1" s="1"/>
  <c r="F106" i="1"/>
  <c r="L105" i="1"/>
  <c r="K105" i="1"/>
  <c r="I105" i="1"/>
  <c r="H105" i="1"/>
  <c r="J105" i="1" s="1"/>
  <c r="F105" i="1"/>
  <c r="L104" i="1"/>
  <c r="K104" i="1"/>
  <c r="I104" i="1"/>
  <c r="H104" i="1"/>
  <c r="J104" i="1" s="1"/>
  <c r="F104" i="1"/>
  <c r="L103" i="1"/>
  <c r="K103" i="1"/>
  <c r="I103" i="1"/>
  <c r="H103" i="1"/>
  <c r="J103" i="1" s="1"/>
  <c r="F103" i="1"/>
  <c r="L102" i="1"/>
  <c r="K102" i="1"/>
  <c r="I102" i="1"/>
  <c r="H102" i="1"/>
  <c r="J102" i="1" s="1"/>
  <c r="F102" i="1"/>
  <c r="L101" i="1"/>
  <c r="K101" i="1"/>
  <c r="I101" i="1"/>
  <c r="H101" i="1"/>
  <c r="J101" i="1" s="1"/>
  <c r="F101" i="1"/>
  <c r="L100" i="1"/>
  <c r="K100" i="1"/>
  <c r="I100" i="1"/>
  <c r="H100" i="1"/>
  <c r="J100" i="1" s="1"/>
  <c r="F100" i="1"/>
  <c r="L99" i="1"/>
  <c r="K99" i="1"/>
  <c r="I99" i="1"/>
  <c r="H99" i="1"/>
  <c r="J99" i="1" s="1"/>
  <c r="F99" i="1"/>
  <c r="L98" i="1"/>
  <c r="K98" i="1"/>
  <c r="I98" i="1"/>
  <c r="H98" i="1"/>
  <c r="J98" i="1" s="1"/>
  <c r="F98" i="1"/>
  <c r="L97" i="1"/>
  <c r="K97" i="1"/>
  <c r="I97" i="1"/>
  <c r="H97" i="1"/>
  <c r="J97" i="1" s="1"/>
  <c r="F97" i="1"/>
  <c r="L96" i="1"/>
  <c r="K96" i="1"/>
  <c r="I96" i="1"/>
  <c r="H96" i="1"/>
  <c r="J96" i="1" s="1"/>
  <c r="F96" i="1"/>
  <c r="L95" i="1"/>
  <c r="K95" i="1"/>
  <c r="I95" i="1"/>
  <c r="H95" i="1"/>
  <c r="J95" i="1" s="1"/>
  <c r="F95" i="1"/>
  <c r="L94" i="1"/>
  <c r="K94" i="1"/>
  <c r="I94" i="1"/>
  <c r="H94" i="1"/>
  <c r="J94" i="1" s="1"/>
  <c r="F94" i="1"/>
  <c r="L93" i="1"/>
  <c r="K93" i="1"/>
  <c r="I93" i="1"/>
  <c r="H93" i="1"/>
  <c r="J93" i="1" s="1"/>
  <c r="F93" i="1"/>
  <c r="L92" i="1"/>
  <c r="K92" i="1"/>
  <c r="I92" i="1"/>
  <c r="H92" i="1"/>
  <c r="J92" i="1" s="1"/>
  <c r="F92" i="1"/>
  <c r="L91" i="1"/>
  <c r="K91" i="1"/>
  <c r="I91" i="1"/>
  <c r="H91" i="1"/>
  <c r="J91" i="1" s="1"/>
  <c r="F91" i="1"/>
  <c r="L90" i="1"/>
  <c r="K90" i="1"/>
  <c r="I90" i="1"/>
  <c r="H90" i="1"/>
  <c r="J90" i="1" s="1"/>
  <c r="F90" i="1"/>
  <c r="L89" i="1"/>
  <c r="K89" i="1"/>
  <c r="I89" i="1"/>
  <c r="H89" i="1"/>
  <c r="J89" i="1" s="1"/>
  <c r="F89" i="1"/>
  <c r="L88" i="1"/>
  <c r="K88" i="1"/>
  <c r="I88" i="1"/>
  <c r="H88" i="1"/>
  <c r="J88" i="1" s="1"/>
  <c r="F88" i="1"/>
  <c r="L87" i="1"/>
  <c r="K87" i="1"/>
  <c r="I87" i="1"/>
  <c r="H87" i="1"/>
  <c r="J87" i="1" s="1"/>
  <c r="F87" i="1"/>
  <c r="L86" i="1"/>
  <c r="K86" i="1"/>
  <c r="I86" i="1"/>
  <c r="H86" i="1"/>
  <c r="J86" i="1" s="1"/>
  <c r="F86" i="1"/>
  <c r="L85" i="1"/>
  <c r="K85" i="1"/>
  <c r="I85" i="1"/>
  <c r="H85" i="1"/>
  <c r="J85" i="1" s="1"/>
  <c r="F85" i="1"/>
  <c r="L84" i="1"/>
  <c r="K84" i="1"/>
  <c r="I84" i="1"/>
  <c r="H84" i="1"/>
  <c r="J84" i="1" s="1"/>
  <c r="F84" i="1"/>
  <c r="L83" i="1"/>
  <c r="K83" i="1"/>
  <c r="I83" i="1"/>
  <c r="H83" i="1"/>
  <c r="J83" i="1" s="1"/>
  <c r="F83" i="1"/>
  <c r="L82" i="1"/>
  <c r="K82" i="1"/>
  <c r="I82" i="1"/>
  <c r="H82" i="1"/>
  <c r="J82" i="1" s="1"/>
  <c r="F82" i="1"/>
  <c r="L81" i="1"/>
  <c r="K81" i="1"/>
  <c r="I81" i="1"/>
  <c r="H81" i="1"/>
  <c r="J81" i="1" s="1"/>
  <c r="F81" i="1"/>
  <c r="L80" i="1"/>
  <c r="K80" i="1"/>
  <c r="I80" i="1"/>
  <c r="H80" i="1"/>
  <c r="J80" i="1" s="1"/>
  <c r="F80" i="1"/>
  <c r="L79" i="1"/>
  <c r="K79" i="1"/>
  <c r="I79" i="1"/>
  <c r="H79" i="1"/>
  <c r="J79" i="1" s="1"/>
  <c r="F79" i="1"/>
  <c r="L78" i="1"/>
  <c r="K78" i="1"/>
  <c r="I78" i="1"/>
  <c r="H78" i="1"/>
  <c r="J78" i="1" s="1"/>
  <c r="F78" i="1"/>
  <c r="L77" i="1"/>
  <c r="K77" i="1"/>
  <c r="I77" i="1"/>
  <c r="H77" i="1"/>
  <c r="J77" i="1" s="1"/>
  <c r="F77" i="1"/>
  <c r="L76" i="1"/>
  <c r="K76" i="1"/>
  <c r="I76" i="1"/>
  <c r="H76" i="1"/>
  <c r="J76" i="1" s="1"/>
  <c r="M76" i="1" s="1"/>
  <c r="F76" i="1"/>
  <c r="L75" i="1"/>
  <c r="K75" i="1"/>
  <c r="I75" i="1"/>
  <c r="H75" i="1"/>
  <c r="J75" i="1" s="1"/>
  <c r="F75" i="1"/>
  <c r="L74" i="1"/>
  <c r="K74" i="1"/>
  <c r="I74" i="1"/>
  <c r="H74" i="1"/>
  <c r="G74" i="1" s="1"/>
  <c r="F74" i="1"/>
  <c r="L73" i="1"/>
  <c r="K73" i="1"/>
  <c r="I73" i="1"/>
  <c r="H73" i="1"/>
  <c r="G73" i="1" s="1"/>
  <c r="F73" i="1"/>
  <c r="L72" i="1"/>
  <c r="K72" i="1"/>
  <c r="I72" i="1"/>
  <c r="H72" i="1"/>
  <c r="J72" i="1" s="1"/>
  <c r="F72" i="1"/>
  <c r="L71" i="1"/>
  <c r="K71" i="1"/>
  <c r="I71" i="1"/>
  <c r="H71" i="1"/>
  <c r="G71" i="1" s="1"/>
  <c r="F71" i="1"/>
  <c r="L70" i="1"/>
  <c r="K70" i="1"/>
  <c r="I70" i="1"/>
  <c r="H70" i="1"/>
  <c r="J70" i="1" s="1"/>
  <c r="F70" i="1"/>
  <c r="L69" i="1"/>
  <c r="K69" i="1"/>
  <c r="I69" i="1"/>
  <c r="H69" i="1"/>
  <c r="G69" i="1" s="1"/>
  <c r="F69" i="1"/>
  <c r="L68" i="1"/>
  <c r="K68" i="1"/>
  <c r="I68" i="1"/>
  <c r="H68" i="1"/>
  <c r="J68" i="1" s="1"/>
  <c r="F68" i="1"/>
  <c r="L67" i="1"/>
  <c r="K67" i="1"/>
  <c r="I67" i="1"/>
  <c r="H67" i="1"/>
  <c r="G67" i="1" s="1"/>
  <c r="F67" i="1"/>
  <c r="L66" i="1"/>
  <c r="K66" i="1"/>
  <c r="I66" i="1"/>
  <c r="H66" i="1"/>
  <c r="G66" i="1" s="1"/>
  <c r="F66" i="1"/>
  <c r="L65" i="1"/>
  <c r="K65" i="1"/>
  <c r="I65" i="1"/>
  <c r="H65" i="1"/>
  <c r="G65" i="1" s="1"/>
  <c r="F65" i="1"/>
  <c r="L64" i="1"/>
  <c r="K64" i="1"/>
  <c r="I64" i="1"/>
  <c r="H64" i="1"/>
  <c r="J64" i="1" s="1"/>
  <c r="F64" i="1"/>
  <c r="L63" i="1"/>
  <c r="K63" i="1"/>
  <c r="I63" i="1"/>
  <c r="H63" i="1"/>
  <c r="G63" i="1" s="1"/>
  <c r="F63" i="1"/>
  <c r="L62" i="1"/>
  <c r="K62" i="1"/>
  <c r="I62" i="1"/>
  <c r="H62" i="1"/>
  <c r="G62" i="1" s="1"/>
  <c r="F62" i="1"/>
  <c r="L61" i="1"/>
  <c r="K61" i="1"/>
  <c r="I61" i="1"/>
  <c r="H61" i="1"/>
  <c r="G61" i="1" s="1"/>
  <c r="F61" i="1"/>
  <c r="L60" i="1"/>
  <c r="K60" i="1"/>
  <c r="I60" i="1"/>
  <c r="H60" i="1"/>
  <c r="G60" i="1" s="1"/>
  <c r="F60" i="1"/>
  <c r="L59" i="1"/>
  <c r="K59" i="1"/>
  <c r="I59" i="1"/>
  <c r="H59" i="1"/>
  <c r="G59" i="1" s="1"/>
  <c r="F59" i="1"/>
  <c r="L58" i="1"/>
  <c r="K58" i="1"/>
  <c r="I58" i="1"/>
  <c r="H58" i="1"/>
  <c r="G58" i="1" s="1"/>
  <c r="F58" i="1"/>
  <c r="L57" i="1"/>
  <c r="K57" i="1"/>
  <c r="I57" i="1"/>
  <c r="H57" i="1"/>
  <c r="G57" i="1" s="1"/>
  <c r="F57" i="1"/>
  <c r="L56" i="1"/>
  <c r="K56" i="1"/>
  <c r="I56" i="1"/>
  <c r="H56" i="1"/>
  <c r="G56" i="1" s="1"/>
  <c r="F56" i="1"/>
  <c r="L55" i="1"/>
  <c r="K55" i="1"/>
  <c r="I55" i="1"/>
  <c r="H55" i="1"/>
  <c r="G55" i="1" s="1"/>
  <c r="F55" i="1"/>
  <c r="L54" i="1"/>
  <c r="K54" i="1"/>
  <c r="I54" i="1"/>
  <c r="H54" i="1"/>
  <c r="G54" i="1" s="1"/>
  <c r="F54" i="1"/>
  <c r="L53" i="1"/>
  <c r="K53" i="1"/>
  <c r="I53" i="1"/>
  <c r="H53" i="1"/>
  <c r="G53" i="1" s="1"/>
  <c r="F53" i="1"/>
  <c r="L52" i="1"/>
  <c r="K52" i="1"/>
  <c r="I52" i="1"/>
  <c r="H52" i="1"/>
  <c r="G52" i="1" s="1"/>
  <c r="F52" i="1"/>
  <c r="L51" i="1"/>
  <c r="K51" i="1"/>
  <c r="I51" i="1"/>
  <c r="H51" i="1"/>
  <c r="G51" i="1" s="1"/>
  <c r="F51" i="1"/>
  <c r="L50" i="1"/>
  <c r="K50" i="1"/>
  <c r="I50" i="1"/>
  <c r="H50" i="1"/>
  <c r="G50" i="1" s="1"/>
  <c r="F50" i="1"/>
  <c r="L49" i="1"/>
  <c r="K49" i="1"/>
  <c r="I49" i="1"/>
  <c r="H49" i="1"/>
  <c r="G49" i="1" s="1"/>
  <c r="F49" i="1"/>
  <c r="L48" i="1"/>
  <c r="K48" i="1"/>
  <c r="I48" i="1"/>
  <c r="H48" i="1"/>
  <c r="G48" i="1" s="1"/>
  <c r="F48" i="1"/>
  <c r="L47" i="1"/>
  <c r="K47" i="1"/>
  <c r="I47" i="1"/>
  <c r="H47" i="1"/>
  <c r="G47" i="1" s="1"/>
  <c r="F47" i="1"/>
  <c r="L46" i="1"/>
  <c r="K46" i="1"/>
  <c r="I46" i="1"/>
  <c r="H46" i="1"/>
  <c r="G46" i="1" s="1"/>
  <c r="F46" i="1"/>
  <c r="L45" i="1"/>
  <c r="K45" i="1"/>
  <c r="I45" i="1"/>
  <c r="H45" i="1"/>
  <c r="G45" i="1" s="1"/>
  <c r="F45" i="1"/>
  <c r="L44" i="1"/>
  <c r="K44" i="1"/>
  <c r="I44" i="1"/>
  <c r="H44" i="1"/>
  <c r="G44" i="1" s="1"/>
  <c r="F44" i="1"/>
  <c r="L43" i="1"/>
  <c r="K43" i="1"/>
  <c r="I43" i="1"/>
  <c r="H43" i="1"/>
  <c r="G43" i="1" s="1"/>
  <c r="F43" i="1"/>
  <c r="L42" i="1"/>
  <c r="K42" i="1"/>
  <c r="I42" i="1"/>
  <c r="H42" i="1"/>
  <c r="G42" i="1" s="1"/>
  <c r="F42" i="1"/>
  <c r="L41" i="1"/>
  <c r="K41" i="1"/>
  <c r="I41" i="1"/>
  <c r="H41" i="1"/>
  <c r="G41" i="1" s="1"/>
  <c r="F41" i="1"/>
  <c r="L40" i="1"/>
  <c r="K40" i="1"/>
  <c r="I40" i="1"/>
  <c r="H40" i="1"/>
  <c r="G40" i="1" s="1"/>
  <c r="F40" i="1"/>
  <c r="L39" i="1"/>
  <c r="K39" i="1"/>
  <c r="I39" i="1"/>
  <c r="H39" i="1"/>
  <c r="G39" i="1" s="1"/>
  <c r="F39" i="1"/>
  <c r="L38" i="1"/>
  <c r="K38" i="1"/>
  <c r="I38" i="1"/>
  <c r="H38" i="1"/>
  <c r="G38" i="1" s="1"/>
  <c r="F38" i="1"/>
  <c r="L37" i="1"/>
  <c r="K37" i="1"/>
  <c r="I37" i="1"/>
  <c r="H37" i="1"/>
  <c r="G37" i="1" s="1"/>
  <c r="F37" i="1"/>
  <c r="L36" i="1"/>
  <c r="K36" i="1"/>
  <c r="I36" i="1"/>
  <c r="H36" i="1"/>
  <c r="G36" i="1" s="1"/>
  <c r="F36" i="1"/>
  <c r="L35" i="1"/>
  <c r="K35" i="1"/>
  <c r="I35" i="1"/>
  <c r="H35" i="1"/>
  <c r="G35" i="1" s="1"/>
  <c r="F35" i="1"/>
  <c r="L34" i="1"/>
  <c r="K34" i="1"/>
  <c r="I34" i="1"/>
  <c r="H34" i="1"/>
  <c r="G34" i="1" s="1"/>
  <c r="F34" i="1"/>
  <c r="L33" i="1"/>
  <c r="K33" i="1"/>
  <c r="I33" i="1"/>
  <c r="H33" i="1"/>
  <c r="G33" i="1" s="1"/>
  <c r="F33" i="1"/>
  <c r="L32" i="1"/>
  <c r="K32" i="1"/>
  <c r="I32" i="1"/>
  <c r="H32" i="1"/>
  <c r="G32" i="1" s="1"/>
  <c r="F32" i="1"/>
  <c r="L31" i="1"/>
  <c r="K31" i="1"/>
  <c r="I31" i="1"/>
  <c r="H31" i="1"/>
  <c r="G31" i="1" s="1"/>
  <c r="F31" i="1"/>
  <c r="L30" i="1"/>
  <c r="K30" i="1"/>
  <c r="I30" i="1"/>
  <c r="H30" i="1"/>
  <c r="G30" i="1" s="1"/>
  <c r="F30" i="1"/>
  <c r="L29" i="1"/>
  <c r="K29" i="1"/>
  <c r="I29" i="1"/>
  <c r="H29" i="1"/>
  <c r="G29" i="1" s="1"/>
  <c r="F29" i="1"/>
  <c r="L28" i="1"/>
  <c r="K28" i="1"/>
  <c r="I28" i="1"/>
  <c r="H28" i="1"/>
  <c r="G28" i="1" s="1"/>
  <c r="F28" i="1"/>
  <c r="L27" i="1"/>
  <c r="K27" i="1"/>
  <c r="I27" i="1"/>
  <c r="H27" i="1"/>
  <c r="G27" i="1" s="1"/>
  <c r="F27" i="1"/>
  <c r="L26" i="1"/>
  <c r="K26" i="1"/>
  <c r="I26" i="1"/>
  <c r="H26" i="1"/>
  <c r="G26" i="1" s="1"/>
  <c r="F26" i="1"/>
  <c r="L25" i="1"/>
  <c r="K25" i="1"/>
  <c r="I25" i="1"/>
  <c r="H25" i="1"/>
  <c r="G25" i="1" s="1"/>
  <c r="F25" i="1"/>
  <c r="L24" i="1"/>
  <c r="K24" i="1"/>
  <c r="I24" i="1"/>
  <c r="H24" i="1"/>
  <c r="G24" i="1" s="1"/>
  <c r="F24" i="1"/>
  <c r="L23" i="1"/>
  <c r="K23" i="1"/>
  <c r="I23" i="1"/>
  <c r="H23" i="1"/>
  <c r="G23" i="1" s="1"/>
  <c r="F23" i="1"/>
  <c r="L22" i="1"/>
  <c r="K22" i="1"/>
  <c r="I22" i="1"/>
  <c r="H22" i="1"/>
  <c r="G22" i="1" s="1"/>
  <c r="F22" i="1"/>
  <c r="L21" i="1"/>
  <c r="K21" i="1"/>
  <c r="I21" i="1"/>
  <c r="H21" i="1"/>
  <c r="G21" i="1" s="1"/>
  <c r="F21" i="1"/>
  <c r="L20" i="1"/>
  <c r="K20" i="1"/>
  <c r="I20" i="1"/>
  <c r="H20" i="1"/>
  <c r="G20" i="1" s="1"/>
  <c r="F20" i="1"/>
  <c r="E11" i="10"/>
  <c r="E8" i="10"/>
  <c r="E5" i="10"/>
  <c r="F11" i="12"/>
  <c r="F8" i="12"/>
  <c r="G64" i="1" l="1"/>
  <c r="G70" i="1"/>
  <c r="G112" i="1"/>
  <c r="G111" i="1"/>
  <c r="G113" i="1"/>
  <c r="G116" i="1"/>
  <c r="G88" i="1"/>
  <c r="G122" i="1"/>
  <c r="J67" i="1"/>
  <c r="J66" i="1"/>
  <c r="M66" i="1" s="1"/>
  <c r="G72" i="1"/>
  <c r="G75" i="1"/>
  <c r="G93" i="1"/>
  <c r="G80" i="1"/>
  <c r="M85" i="1"/>
  <c r="M87" i="1"/>
  <c r="M90" i="1"/>
  <c r="M101" i="1"/>
  <c r="M108" i="1"/>
  <c r="G126" i="1"/>
  <c r="G188" i="1"/>
  <c r="J196" i="1"/>
  <c r="J71" i="1"/>
  <c r="M71" i="1" s="1"/>
  <c r="M106" i="1"/>
  <c r="G182" i="1"/>
  <c r="G79" i="1"/>
  <c r="G81" i="1"/>
  <c r="G84" i="1"/>
  <c r="G87" i="1"/>
  <c r="G89" i="1"/>
  <c r="M92" i="1"/>
  <c r="G107" i="1"/>
  <c r="G118" i="1"/>
  <c r="G193" i="1"/>
  <c r="G77" i="1"/>
  <c r="G95" i="1"/>
  <c r="G97" i="1"/>
  <c r="G100" i="1"/>
  <c r="G103" i="1"/>
  <c r="G105" i="1"/>
  <c r="G119" i="1"/>
  <c r="G123" i="1"/>
  <c r="J129" i="1"/>
  <c r="M129" i="1" s="1"/>
  <c r="G130" i="1"/>
  <c r="J141" i="1"/>
  <c r="M141" i="1" s="1"/>
  <c r="G142" i="1"/>
  <c r="J149" i="1"/>
  <c r="M149" i="1" s="1"/>
  <c r="G150" i="1"/>
  <c r="J157" i="1"/>
  <c r="G158" i="1"/>
  <c r="J165" i="1"/>
  <c r="M165" i="1" s="1"/>
  <c r="G166" i="1"/>
  <c r="J173" i="1"/>
  <c r="M173" i="1" s="1"/>
  <c r="G174" i="1"/>
  <c r="J181" i="1"/>
  <c r="M181" i="1" s="1"/>
  <c r="J200" i="1"/>
  <c r="M200" i="1" s="1"/>
  <c r="J63" i="1"/>
  <c r="M63" i="1" s="1"/>
  <c r="J74" i="1"/>
  <c r="M74" i="1" s="1"/>
  <c r="J117" i="1"/>
  <c r="M117" i="1" s="1"/>
  <c r="J121" i="1"/>
  <c r="M121" i="1" s="1"/>
  <c r="J125" i="1"/>
  <c r="J192" i="1"/>
  <c r="M70" i="1"/>
  <c r="G68" i="1"/>
  <c r="G91" i="1"/>
  <c r="G96" i="1"/>
  <c r="M103" i="1"/>
  <c r="G104" i="1"/>
  <c r="G109" i="1"/>
  <c r="J137" i="1"/>
  <c r="M137" i="1" s="1"/>
  <c r="G138" i="1"/>
  <c r="J145" i="1"/>
  <c r="M145" i="1" s="1"/>
  <c r="G146" i="1"/>
  <c r="J153" i="1"/>
  <c r="M153" i="1" s="1"/>
  <c r="G154" i="1"/>
  <c r="J161" i="1"/>
  <c r="M161" i="1" s="1"/>
  <c r="G162" i="1"/>
  <c r="J169" i="1"/>
  <c r="M169" i="1" s="1"/>
  <c r="G170" i="1"/>
  <c r="J177" i="1"/>
  <c r="M177" i="1" s="1"/>
  <c r="G178" i="1"/>
  <c r="J185" i="1"/>
  <c r="M185" i="1" s="1"/>
  <c r="G186" i="1"/>
  <c r="M196" i="1"/>
  <c r="M81" i="1"/>
  <c r="M83" i="1"/>
  <c r="M86" i="1"/>
  <c r="M88" i="1"/>
  <c r="M97" i="1"/>
  <c r="M99" i="1"/>
  <c r="M102" i="1"/>
  <c r="M104" i="1"/>
  <c r="M113" i="1"/>
  <c r="M115" i="1"/>
  <c r="M64" i="1"/>
  <c r="J65" i="1"/>
  <c r="M65" i="1" s="1"/>
  <c r="M68" i="1"/>
  <c r="J69" i="1"/>
  <c r="M69" i="1" s="1"/>
  <c r="M72" i="1"/>
  <c r="J73" i="1"/>
  <c r="M73" i="1" s="1"/>
  <c r="M77" i="1"/>
  <c r="M79" i="1"/>
  <c r="M82" i="1"/>
  <c r="M84" i="1"/>
  <c r="M93" i="1"/>
  <c r="M95" i="1"/>
  <c r="M98" i="1"/>
  <c r="M100" i="1"/>
  <c r="M109" i="1"/>
  <c r="M111" i="1"/>
  <c r="M114" i="1"/>
  <c r="J134" i="1"/>
  <c r="M134" i="1" s="1"/>
  <c r="J136" i="1"/>
  <c r="M136" i="1" s="1"/>
  <c r="J140" i="1"/>
  <c r="M140" i="1" s="1"/>
  <c r="J144" i="1"/>
  <c r="M144" i="1" s="1"/>
  <c r="J148" i="1"/>
  <c r="M148" i="1" s="1"/>
  <c r="J152" i="1"/>
  <c r="M152" i="1" s="1"/>
  <c r="J156" i="1"/>
  <c r="M156" i="1" s="1"/>
  <c r="J160" i="1"/>
  <c r="M160" i="1" s="1"/>
  <c r="J164" i="1"/>
  <c r="M164" i="1" s="1"/>
  <c r="J168" i="1"/>
  <c r="M168" i="1" s="1"/>
  <c r="J172" i="1"/>
  <c r="M172" i="1" s="1"/>
  <c r="J176" i="1"/>
  <c r="M176" i="1" s="1"/>
  <c r="J180" i="1"/>
  <c r="M180" i="1" s="1"/>
  <c r="J184" i="1"/>
  <c r="M184" i="1" s="1"/>
  <c r="M188" i="1"/>
  <c r="J189" i="1"/>
  <c r="M189" i="1" s="1"/>
  <c r="G190" i="1"/>
  <c r="M67" i="1"/>
  <c r="M75" i="1"/>
  <c r="G76" i="1"/>
  <c r="M78" i="1"/>
  <c r="M80" i="1"/>
  <c r="G83" i="1"/>
  <c r="G85" i="1"/>
  <c r="M89" i="1"/>
  <c r="M91" i="1"/>
  <c r="G92" i="1"/>
  <c r="M94" i="1"/>
  <c r="M96" i="1"/>
  <c r="G99" i="1"/>
  <c r="G101" i="1"/>
  <c r="M105" i="1"/>
  <c r="M107" i="1"/>
  <c r="G108" i="1"/>
  <c r="M110" i="1"/>
  <c r="M112" i="1"/>
  <c r="G115" i="1"/>
  <c r="J133" i="1"/>
  <c r="M133" i="1" s="1"/>
  <c r="M192" i="1"/>
  <c r="G194" i="1"/>
  <c r="J197" i="1"/>
  <c r="M197" i="1" s="1"/>
  <c r="G198" i="1"/>
  <c r="G127" i="1"/>
  <c r="J127" i="1"/>
  <c r="M127" i="1" s="1"/>
  <c r="G191" i="1"/>
  <c r="J191" i="1"/>
  <c r="M191" i="1" s="1"/>
  <c r="J20" i="1"/>
  <c r="M20" i="1" s="1"/>
  <c r="J21" i="1"/>
  <c r="M21" i="1" s="1"/>
  <c r="J22" i="1"/>
  <c r="M22" i="1" s="1"/>
  <c r="J23" i="1"/>
  <c r="M23" i="1" s="1"/>
  <c r="J24" i="1"/>
  <c r="M24" i="1" s="1"/>
  <c r="J25" i="1"/>
  <c r="M25" i="1" s="1"/>
  <c r="J26" i="1"/>
  <c r="M26" i="1" s="1"/>
  <c r="J27" i="1"/>
  <c r="M27" i="1" s="1"/>
  <c r="J28" i="1"/>
  <c r="M28" i="1" s="1"/>
  <c r="J29" i="1"/>
  <c r="M29" i="1" s="1"/>
  <c r="J30" i="1"/>
  <c r="M30" i="1" s="1"/>
  <c r="J31" i="1"/>
  <c r="M31" i="1" s="1"/>
  <c r="J32" i="1"/>
  <c r="M32" i="1" s="1"/>
  <c r="J33" i="1"/>
  <c r="M33" i="1" s="1"/>
  <c r="J34" i="1"/>
  <c r="M34" i="1" s="1"/>
  <c r="J35" i="1"/>
  <c r="M35" i="1" s="1"/>
  <c r="J36" i="1"/>
  <c r="M36" i="1" s="1"/>
  <c r="J37" i="1"/>
  <c r="M37" i="1" s="1"/>
  <c r="J38" i="1"/>
  <c r="M38" i="1" s="1"/>
  <c r="J39" i="1"/>
  <c r="M39" i="1" s="1"/>
  <c r="J40" i="1"/>
  <c r="M40" i="1" s="1"/>
  <c r="J41" i="1"/>
  <c r="M41" i="1" s="1"/>
  <c r="J42" i="1"/>
  <c r="M42" i="1" s="1"/>
  <c r="J43" i="1"/>
  <c r="M43" i="1" s="1"/>
  <c r="J44" i="1"/>
  <c r="M44" i="1" s="1"/>
  <c r="J45" i="1"/>
  <c r="M45" i="1" s="1"/>
  <c r="J46" i="1"/>
  <c r="M46" i="1" s="1"/>
  <c r="J47" i="1"/>
  <c r="M47" i="1" s="1"/>
  <c r="J48" i="1"/>
  <c r="M48" i="1" s="1"/>
  <c r="J49" i="1"/>
  <c r="M49" i="1" s="1"/>
  <c r="J50" i="1"/>
  <c r="M50" i="1" s="1"/>
  <c r="J51" i="1"/>
  <c r="M51" i="1" s="1"/>
  <c r="J52" i="1"/>
  <c r="M52" i="1" s="1"/>
  <c r="J53" i="1"/>
  <c r="M53" i="1" s="1"/>
  <c r="J54" i="1"/>
  <c r="M54" i="1" s="1"/>
  <c r="J55" i="1"/>
  <c r="M55" i="1" s="1"/>
  <c r="J56" i="1"/>
  <c r="M56" i="1" s="1"/>
  <c r="J57" i="1"/>
  <c r="M57" i="1" s="1"/>
  <c r="J58" i="1"/>
  <c r="M58" i="1" s="1"/>
  <c r="J59" i="1"/>
  <c r="M59" i="1" s="1"/>
  <c r="J60" i="1"/>
  <c r="M60" i="1" s="1"/>
  <c r="J61" i="1"/>
  <c r="M61" i="1" s="1"/>
  <c r="J62" i="1"/>
  <c r="M62" i="1" s="1"/>
  <c r="G195" i="1"/>
  <c r="J195" i="1"/>
  <c r="M195" i="1" s="1"/>
  <c r="G199" i="1"/>
  <c r="J199" i="1"/>
  <c r="M199" i="1" s="1"/>
  <c r="G120" i="1"/>
  <c r="J120" i="1"/>
  <c r="M120" i="1" s="1"/>
  <c r="G135" i="1"/>
  <c r="J135" i="1"/>
  <c r="M135" i="1" s="1"/>
  <c r="G139" i="1"/>
  <c r="J139" i="1"/>
  <c r="M139" i="1" s="1"/>
  <c r="G143" i="1"/>
  <c r="J143" i="1"/>
  <c r="M143" i="1" s="1"/>
  <c r="G147" i="1"/>
  <c r="J147" i="1"/>
  <c r="M147" i="1" s="1"/>
  <c r="G151" i="1"/>
  <c r="J151" i="1"/>
  <c r="M151" i="1" s="1"/>
  <c r="G155" i="1"/>
  <c r="J155" i="1"/>
  <c r="M155" i="1" s="1"/>
  <c r="G159" i="1"/>
  <c r="J159" i="1"/>
  <c r="M159" i="1" s="1"/>
  <c r="G163" i="1"/>
  <c r="J163" i="1"/>
  <c r="M163" i="1" s="1"/>
  <c r="G167" i="1"/>
  <c r="J167" i="1"/>
  <c r="M167" i="1" s="1"/>
  <c r="G171" i="1"/>
  <c r="J171" i="1"/>
  <c r="M171" i="1" s="1"/>
  <c r="G175" i="1"/>
  <c r="J175" i="1"/>
  <c r="M175" i="1" s="1"/>
  <c r="G179" i="1"/>
  <c r="J179" i="1"/>
  <c r="M179" i="1" s="1"/>
  <c r="G183" i="1"/>
  <c r="J183" i="1"/>
  <c r="M183" i="1" s="1"/>
  <c r="G78" i="1"/>
  <c r="G82" i="1"/>
  <c r="G86" i="1"/>
  <c r="G90" i="1"/>
  <c r="G94" i="1"/>
  <c r="G98" i="1"/>
  <c r="G102" i="1"/>
  <c r="G106" i="1"/>
  <c r="G110" i="1"/>
  <c r="G114" i="1"/>
  <c r="M116" i="1"/>
  <c r="G131" i="1"/>
  <c r="J131" i="1"/>
  <c r="M131" i="1" s="1"/>
  <c r="G187" i="1"/>
  <c r="J187" i="1"/>
  <c r="M187" i="1" s="1"/>
  <c r="M119" i="1"/>
  <c r="M123" i="1"/>
  <c r="J124" i="1"/>
  <c r="M124" i="1" s="1"/>
  <c r="J128" i="1"/>
  <c r="M128" i="1" s="1"/>
  <c r="J132" i="1"/>
  <c r="M132" i="1" s="1"/>
  <c r="M118" i="1"/>
  <c r="M122" i="1"/>
  <c r="M126" i="1"/>
  <c r="M130" i="1"/>
  <c r="M138" i="1"/>
  <c r="M142" i="1"/>
  <c r="M146" i="1"/>
  <c r="M150" i="1"/>
  <c r="M154" i="1"/>
  <c r="M158" i="1"/>
  <c r="M162" i="1"/>
  <c r="M166" i="1"/>
  <c r="M170" i="1"/>
  <c r="M174" i="1"/>
  <c r="M178" i="1"/>
  <c r="M182" i="1"/>
  <c r="M186" i="1"/>
  <c r="M190" i="1"/>
  <c r="M194" i="1"/>
  <c r="M198" i="1"/>
  <c r="M125" i="1"/>
  <c r="M157" i="1"/>
  <c r="M193" i="1"/>
  <c r="Q188" i="1"/>
  <c r="Q181" i="1"/>
  <c r="Q178" i="1"/>
  <c r="Q168" i="1"/>
  <c r="Q112" i="1"/>
  <c r="Q105" i="1"/>
  <c r="Q104" i="1"/>
  <c r="Q103" i="1"/>
  <c r="Q102" i="1"/>
  <c r="Q40" i="1"/>
  <c r="P200" i="1"/>
  <c r="Q200" i="1" s="1"/>
  <c r="P199" i="1"/>
  <c r="Q199" i="1" s="1"/>
  <c r="P198" i="1"/>
  <c r="Q198" i="1" s="1"/>
  <c r="P197" i="1"/>
  <c r="Q197" i="1" s="1"/>
  <c r="P196" i="1"/>
  <c r="Q196" i="1" s="1"/>
  <c r="P195" i="1"/>
  <c r="Q195" i="1" s="1"/>
  <c r="P194" i="1"/>
  <c r="Q194" i="1" s="1"/>
  <c r="P193" i="1"/>
  <c r="Q193" i="1" s="1"/>
  <c r="P192" i="1"/>
  <c r="Q192" i="1" s="1"/>
  <c r="P191" i="1"/>
  <c r="Q191" i="1" s="1"/>
  <c r="P190" i="1"/>
  <c r="Q190" i="1" s="1"/>
  <c r="Q189" i="1"/>
  <c r="P187" i="1"/>
  <c r="Q187" i="1" s="1"/>
  <c r="P186" i="1"/>
  <c r="Q186" i="1" s="1"/>
  <c r="P185" i="1"/>
  <c r="Q185" i="1" s="1"/>
  <c r="P184" i="1"/>
  <c r="Q184" i="1" s="1"/>
  <c r="P183" i="1"/>
  <c r="Q183" i="1" s="1"/>
  <c r="Q182" i="1"/>
  <c r="P180" i="1"/>
  <c r="Q180" i="1" s="1"/>
  <c r="P179" i="1"/>
  <c r="Q179" i="1" s="1"/>
  <c r="P177" i="1"/>
  <c r="Q177" i="1" s="1"/>
  <c r="P176" i="1"/>
  <c r="Q176" i="1" s="1"/>
  <c r="P175" i="1"/>
  <c r="Q175" i="1" s="1"/>
  <c r="P174" i="1"/>
  <c r="Q174" i="1" s="1"/>
  <c r="P173" i="1"/>
  <c r="Q173" i="1" s="1"/>
  <c r="P172" i="1"/>
  <c r="Q172" i="1" s="1"/>
  <c r="P171" i="1"/>
  <c r="Q171" i="1" s="1"/>
  <c r="P170" i="1"/>
  <c r="Q170" i="1" s="1"/>
  <c r="P169" i="1"/>
  <c r="Q169" i="1" s="1"/>
  <c r="P167" i="1"/>
  <c r="Q167" i="1" s="1"/>
  <c r="P166" i="1"/>
  <c r="Q166" i="1" s="1"/>
  <c r="P165" i="1"/>
  <c r="Q165" i="1" s="1"/>
  <c r="P164" i="1"/>
  <c r="Q164" i="1" s="1"/>
  <c r="P163" i="1"/>
  <c r="Q163" i="1" s="1"/>
  <c r="P162" i="1"/>
  <c r="Q162" i="1" s="1"/>
  <c r="P161" i="1"/>
  <c r="Q161" i="1" s="1"/>
  <c r="P160" i="1"/>
  <c r="Q160" i="1" s="1"/>
  <c r="P159" i="1"/>
  <c r="Q159" i="1" s="1"/>
  <c r="P158" i="1"/>
  <c r="Q158" i="1" s="1"/>
  <c r="P157" i="1"/>
  <c r="Q157" i="1" s="1"/>
  <c r="P156" i="1"/>
  <c r="Q156" i="1" s="1"/>
  <c r="P155" i="1"/>
  <c r="Q155" i="1" s="1"/>
  <c r="P154" i="1"/>
  <c r="Q154" i="1" s="1"/>
  <c r="P153" i="1"/>
  <c r="Q153" i="1" s="1"/>
  <c r="P152" i="1"/>
  <c r="Q152" i="1" s="1"/>
  <c r="P151" i="1"/>
  <c r="Q151" i="1" s="1"/>
  <c r="P150" i="1"/>
  <c r="Q150" i="1" s="1"/>
  <c r="P149" i="1"/>
  <c r="Q149" i="1" s="1"/>
  <c r="P148" i="1"/>
  <c r="Q148" i="1" s="1"/>
  <c r="P147" i="1"/>
  <c r="Q147" i="1" s="1"/>
  <c r="P146" i="1"/>
  <c r="Q146" i="1" s="1"/>
  <c r="P145" i="1"/>
  <c r="Q145" i="1" s="1"/>
  <c r="P144" i="1"/>
  <c r="Q144" i="1" s="1"/>
  <c r="P143" i="1"/>
  <c r="Q143" i="1" s="1"/>
  <c r="P142" i="1"/>
  <c r="Q142" i="1" s="1"/>
  <c r="P141" i="1"/>
  <c r="Q141" i="1" s="1"/>
  <c r="P140" i="1"/>
  <c r="Q140" i="1" s="1"/>
  <c r="P139" i="1"/>
  <c r="Q139" i="1" s="1"/>
  <c r="P138" i="1"/>
  <c r="Q138" i="1" s="1"/>
  <c r="P137" i="1"/>
  <c r="Q137" i="1" s="1"/>
  <c r="P136" i="1"/>
  <c r="Q136" i="1" s="1"/>
  <c r="P135" i="1"/>
  <c r="Q135" i="1" s="1"/>
  <c r="P134" i="1"/>
  <c r="Q134" i="1" s="1"/>
  <c r="P133" i="1"/>
  <c r="Q133" i="1" s="1"/>
  <c r="P132" i="1"/>
  <c r="Q132" i="1" s="1"/>
  <c r="P131" i="1"/>
  <c r="Q131" i="1" s="1"/>
  <c r="P130" i="1"/>
  <c r="Q130" i="1" s="1"/>
  <c r="P129" i="1"/>
  <c r="Q129" i="1" s="1"/>
  <c r="P128" i="1"/>
  <c r="Q128" i="1" s="1"/>
  <c r="P127" i="1"/>
  <c r="Q127" i="1" s="1"/>
  <c r="P126" i="1"/>
  <c r="Q126" i="1" s="1"/>
  <c r="P125" i="1"/>
  <c r="Q125" i="1" s="1"/>
  <c r="P124" i="1"/>
  <c r="Q124" i="1" s="1"/>
  <c r="P123" i="1"/>
  <c r="Q123" i="1" s="1"/>
  <c r="P122" i="1"/>
  <c r="Q122" i="1" s="1"/>
  <c r="P121" i="1"/>
  <c r="Q121" i="1" s="1"/>
  <c r="P120" i="1"/>
  <c r="Q120" i="1" s="1"/>
  <c r="P119" i="1"/>
  <c r="Q119" i="1" s="1"/>
  <c r="P118" i="1"/>
  <c r="Q118" i="1" s="1"/>
  <c r="P117" i="1"/>
  <c r="Q117" i="1" s="1"/>
  <c r="P116" i="1"/>
  <c r="Q116" i="1" s="1"/>
  <c r="P115" i="1"/>
  <c r="Q115" i="1" s="1"/>
  <c r="P114" i="1"/>
  <c r="Q114" i="1" s="1"/>
  <c r="P113" i="1"/>
  <c r="Q113" i="1" s="1"/>
  <c r="P111" i="1"/>
  <c r="Q111" i="1" s="1"/>
  <c r="P110" i="1"/>
  <c r="Q110" i="1" s="1"/>
  <c r="P109" i="1"/>
  <c r="Q109" i="1" s="1"/>
  <c r="P108" i="1"/>
  <c r="Q108" i="1" s="1"/>
  <c r="P107" i="1"/>
  <c r="Q107" i="1" s="1"/>
  <c r="P106" i="1"/>
  <c r="Q106" i="1" s="1"/>
  <c r="P101" i="1"/>
  <c r="Q101" i="1" s="1"/>
  <c r="P100" i="1"/>
  <c r="Q100" i="1" s="1"/>
  <c r="P99" i="1"/>
  <c r="Q99" i="1" s="1"/>
  <c r="P98" i="1"/>
  <c r="Q98" i="1" s="1"/>
  <c r="P97" i="1"/>
  <c r="Q97" i="1" s="1"/>
  <c r="P96" i="1"/>
  <c r="Q96" i="1" s="1"/>
  <c r="P95" i="1"/>
  <c r="Q95" i="1" s="1"/>
  <c r="P94" i="1"/>
  <c r="Q94" i="1" s="1"/>
  <c r="P93" i="1"/>
  <c r="Q93" i="1" s="1"/>
  <c r="P92" i="1"/>
  <c r="Q92" i="1" s="1"/>
  <c r="P91" i="1"/>
  <c r="Q91" i="1" s="1"/>
  <c r="P90" i="1"/>
  <c r="Q90" i="1" s="1"/>
  <c r="P89" i="1"/>
  <c r="Q89" i="1" s="1"/>
  <c r="P88" i="1"/>
  <c r="Q88" i="1" s="1"/>
  <c r="P87" i="1"/>
  <c r="Q87" i="1" s="1"/>
  <c r="P86" i="1"/>
  <c r="Q86" i="1" s="1"/>
  <c r="P85" i="1"/>
  <c r="Q85" i="1" s="1"/>
  <c r="P84" i="1"/>
  <c r="Q84" i="1" s="1"/>
  <c r="P83" i="1"/>
  <c r="Q83" i="1" s="1"/>
  <c r="P82" i="1"/>
  <c r="Q82" i="1" s="1"/>
  <c r="P81" i="1"/>
  <c r="Q81" i="1" s="1"/>
  <c r="P80" i="1"/>
  <c r="Q80" i="1" s="1"/>
  <c r="P79" i="1"/>
  <c r="Q79" i="1" s="1"/>
  <c r="P78" i="1"/>
  <c r="Q78" i="1" s="1"/>
  <c r="P77" i="1"/>
  <c r="Q77" i="1" s="1"/>
  <c r="P76" i="1"/>
  <c r="Q76" i="1" s="1"/>
  <c r="P75" i="1"/>
  <c r="Q75" i="1" s="1"/>
  <c r="P74" i="1"/>
  <c r="Q74" i="1" s="1"/>
  <c r="P73" i="1"/>
  <c r="Q73" i="1" s="1"/>
  <c r="P72" i="1"/>
  <c r="Q72" i="1" s="1"/>
  <c r="P71" i="1"/>
  <c r="Q71" i="1" s="1"/>
  <c r="P70" i="1"/>
  <c r="Q70" i="1" s="1"/>
  <c r="P69" i="1"/>
  <c r="Q69" i="1" s="1"/>
  <c r="P68" i="1"/>
  <c r="Q68" i="1" s="1"/>
  <c r="P67" i="1"/>
  <c r="Q67" i="1" s="1"/>
  <c r="P66" i="1"/>
  <c r="Q66" i="1" s="1"/>
  <c r="P65" i="1"/>
  <c r="Q65" i="1" s="1"/>
  <c r="P64" i="1"/>
  <c r="Q64" i="1" s="1"/>
  <c r="P63" i="1"/>
  <c r="Q63" i="1" s="1"/>
  <c r="P62" i="1"/>
  <c r="Q62" i="1" s="1"/>
  <c r="P61" i="1"/>
  <c r="Q61" i="1" s="1"/>
  <c r="P60" i="1"/>
  <c r="Q60" i="1" s="1"/>
  <c r="P59" i="1"/>
  <c r="Q59" i="1" s="1"/>
  <c r="P58" i="1"/>
  <c r="Q58" i="1" s="1"/>
  <c r="P57" i="1"/>
  <c r="Q57" i="1" s="1"/>
  <c r="P56" i="1"/>
  <c r="Q56" i="1" s="1"/>
  <c r="P55" i="1"/>
  <c r="Q55" i="1" s="1"/>
  <c r="P54" i="1"/>
  <c r="Q54" i="1" s="1"/>
  <c r="P53" i="1"/>
  <c r="Q53" i="1" s="1"/>
  <c r="P52" i="1"/>
  <c r="Q52" i="1" s="1"/>
  <c r="P51" i="1"/>
  <c r="Q51" i="1" s="1"/>
  <c r="P50" i="1"/>
  <c r="Q50" i="1" s="1"/>
  <c r="P49" i="1"/>
  <c r="Q49" i="1" s="1"/>
  <c r="P48" i="1"/>
  <c r="Q48" i="1" s="1"/>
  <c r="P47" i="1"/>
  <c r="Q47" i="1" s="1"/>
  <c r="P46" i="1"/>
  <c r="Q46" i="1" s="1"/>
  <c r="P45" i="1"/>
  <c r="Q45" i="1" s="1"/>
  <c r="P44" i="1"/>
  <c r="Q44" i="1" s="1"/>
  <c r="P43" i="1"/>
  <c r="Q43" i="1" s="1"/>
  <c r="P42" i="1"/>
  <c r="Q42" i="1" s="1"/>
  <c r="P41" i="1"/>
  <c r="Q41" i="1" s="1"/>
  <c r="P39" i="1"/>
  <c r="Q39" i="1" s="1"/>
  <c r="P38" i="1"/>
  <c r="Q38" i="1" s="1"/>
  <c r="P37" i="1"/>
  <c r="Q37" i="1" s="1"/>
  <c r="P36" i="1"/>
  <c r="Q36" i="1" s="1"/>
  <c r="P35" i="1"/>
  <c r="Q35" i="1" s="1"/>
  <c r="P34" i="1"/>
  <c r="Q34" i="1" s="1"/>
  <c r="P33" i="1"/>
  <c r="Q33" i="1" s="1"/>
  <c r="P32" i="1"/>
  <c r="Q32" i="1" s="1"/>
  <c r="P31" i="1"/>
  <c r="Q31" i="1" s="1"/>
  <c r="P30" i="1"/>
  <c r="Q30" i="1" s="1"/>
  <c r="P29" i="1"/>
  <c r="Q29" i="1" s="1"/>
  <c r="P28" i="1"/>
  <c r="Q28" i="1" s="1"/>
  <c r="P27" i="1"/>
  <c r="Q27" i="1" s="1"/>
  <c r="P26" i="1"/>
  <c r="Q26" i="1" s="1"/>
  <c r="P25" i="1"/>
  <c r="Q25" i="1" s="1"/>
  <c r="P24" i="1"/>
  <c r="Q24" i="1" s="1"/>
  <c r="P23" i="1"/>
  <c r="Q23" i="1" s="1"/>
  <c r="P22" i="1"/>
  <c r="Q22" i="1" s="1"/>
  <c r="P21" i="1"/>
  <c r="Q21" i="1" s="1"/>
  <c r="P20" i="1"/>
  <c r="Q20" i="1" s="1"/>
  <c r="P19" i="1"/>
  <c r="P18" i="1"/>
  <c r="P17" i="1"/>
  <c r="P16" i="1"/>
  <c r="P15" i="1"/>
  <c r="P13" i="1"/>
  <c r="P12" i="1"/>
  <c r="P8" i="1"/>
  <c r="P7" i="1"/>
  <c r="P6" i="1"/>
  <c r="P5" i="1"/>
  <c r="P4" i="1"/>
  <c r="P3" i="1"/>
  <c r="P2" i="1"/>
  <c r="T7" i="1"/>
  <c r="T6" i="1"/>
  <c r="T4" i="1"/>
  <c r="T3" i="1"/>
  <c r="T2" i="1"/>
  <c r="E11" i="1"/>
  <c r="E12" i="1" s="1"/>
  <c r="Q2" i="1" l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E11" i="12" l="1"/>
  <c r="E8" i="12"/>
  <c r="L19" i="1"/>
  <c r="K19" i="1"/>
  <c r="I19" i="1"/>
  <c r="H19" i="1"/>
  <c r="J19" i="1" s="1"/>
  <c r="F19" i="1"/>
  <c r="L18" i="1"/>
  <c r="K18" i="1"/>
  <c r="I18" i="1"/>
  <c r="H18" i="1"/>
  <c r="J18" i="1" s="1"/>
  <c r="F18" i="1"/>
  <c r="L17" i="1"/>
  <c r="K17" i="1"/>
  <c r="I17" i="1"/>
  <c r="H17" i="1"/>
  <c r="G17" i="1" s="1"/>
  <c r="F17" i="1"/>
  <c r="L16" i="1"/>
  <c r="K16" i="1"/>
  <c r="I16" i="1"/>
  <c r="H16" i="1"/>
  <c r="G16" i="1" s="1"/>
  <c r="F16" i="1"/>
  <c r="L15" i="1"/>
  <c r="K15" i="1"/>
  <c r="I15" i="1"/>
  <c r="H15" i="1"/>
  <c r="G15" i="1" s="1"/>
  <c r="F15" i="1"/>
  <c r="L14" i="1"/>
  <c r="K14" i="1"/>
  <c r="I14" i="1"/>
  <c r="H14" i="1"/>
  <c r="J14" i="1" s="1"/>
  <c r="F14" i="1"/>
  <c r="L13" i="1"/>
  <c r="K13" i="1"/>
  <c r="I13" i="1"/>
  <c r="H13" i="1"/>
  <c r="G13" i="1" s="1"/>
  <c r="F13" i="1"/>
  <c r="L12" i="1"/>
  <c r="K12" i="1"/>
  <c r="I12" i="1"/>
  <c r="H12" i="1"/>
  <c r="G12" i="1" s="1"/>
  <c r="F12" i="1"/>
  <c r="L11" i="1"/>
  <c r="K11" i="1"/>
  <c r="I11" i="1"/>
  <c r="H11" i="1"/>
  <c r="J11" i="1" s="1"/>
  <c r="F11" i="1"/>
  <c r="L10" i="1"/>
  <c r="K10" i="1"/>
  <c r="I10" i="1"/>
  <c r="H10" i="1"/>
  <c r="J10" i="1" s="1"/>
  <c r="F10" i="1"/>
  <c r="L9" i="1"/>
  <c r="K9" i="1"/>
  <c r="I9" i="1"/>
  <c r="H9" i="1"/>
  <c r="G9" i="1" s="1"/>
  <c r="F9" i="1"/>
  <c r="L8" i="1"/>
  <c r="K8" i="1"/>
  <c r="I8" i="1"/>
  <c r="H8" i="1"/>
  <c r="G8" i="1" s="1"/>
  <c r="F8" i="1"/>
  <c r="G19" i="1" l="1"/>
  <c r="B20" i="11" s="1"/>
  <c r="M19" i="1"/>
  <c r="C20" i="11" s="1"/>
  <c r="M18" i="1"/>
  <c r="C19" i="11" s="1"/>
  <c r="G10" i="1"/>
  <c r="B11" i="11" s="1"/>
  <c r="G14" i="1"/>
  <c r="B15" i="11" s="1"/>
  <c r="G11" i="1"/>
  <c r="B12" i="11" s="1"/>
  <c r="J15" i="1"/>
  <c r="M15" i="1" s="1"/>
  <c r="C16" i="11" s="1"/>
  <c r="G18" i="1"/>
  <c r="B19" i="11" s="1"/>
  <c r="J8" i="1"/>
  <c r="M8" i="1" s="1"/>
  <c r="C9" i="11" s="1"/>
  <c r="M11" i="1"/>
  <c r="C12" i="11" s="1"/>
  <c r="J12" i="1"/>
  <c r="M12" i="1" s="1"/>
  <c r="C13" i="11" s="1"/>
  <c r="J16" i="1"/>
  <c r="M16" i="1" s="1"/>
  <c r="C17" i="11" s="1"/>
  <c r="M10" i="1"/>
  <c r="C11" i="11" s="1"/>
  <c r="M14" i="1"/>
  <c r="C15" i="11" s="1"/>
  <c r="J9" i="1"/>
  <c r="M9" i="1" s="1"/>
  <c r="C10" i="11" s="1"/>
  <c r="J13" i="1"/>
  <c r="M13" i="1" s="1"/>
  <c r="C14" i="11" s="1"/>
  <c r="J17" i="1"/>
  <c r="M17" i="1" s="1"/>
  <c r="C18" i="11" s="1"/>
  <c r="K7" i="1"/>
  <c r="H7" i="1"/>
  <c r="G7" i="1" s="1"/>
  <c r="B8" i="11" s="1"/>
  <c r="L7" i="1"/>
  <c r="F7" i="1"/>
  <c r="I7" i="1"/>
  <c r="L6" i="1"/>
  <c r="K6" i="1"/>
  <c r="I6" i="1"/>
  <c r="H6" i="1"/>
  <c r="G6" i="1" s="1"/>
  <c r="B7" i="11" s="1"/>
  <c r="F6" i="1"/>
  <c r="L5" i="1"/>
  <c r="K5" i="1"/>
  <c r="I5" i="1"/>
  <c r="H5" i="1"/>
  <c r="G5" i="1" s="1"/>
  <c r="B6" i="11" s="1"/>
  <c r="F5" i="1"/>
  <c r="L4" i="1"/>
  <c r="K4" i="1"/>
  <c r="I4" i="1"/>
  <c r="H4" i="1"/>
  <c r="G4" i="1" s="1"/>
  <c r="B5" i="11" s="1"/>
  <c r="F4" i="1"/>
  <c r="L3" i="1"/>
  <c r="K3" i="1"/>
  <c r="I3" i="1"/>
  <c r="H3" i="1"/>
  <c r="G3" i="1" s="1"/>
  <c r="B4" i="11" s="1"/>
  <c r="F3" i="1"/>
  <c r="B1000" i="11"/>
  <c r="B999" i="11"/>
  <c r="B998" i="11"/>
  <c r="B997" i="11"/>
  <c r="B996" i="11"/>
  <c r="B995" i="11"/>
  <c r="B994" i="11"/>
  <c r="B993" i="11"/>
  <c r="B992" i="11"/>
  <c r="B991" i="11"/>
  <c r="B990" i="11"/>
  <c r="B989" i="11"/>
  <c r="B988" i="11"/>
  <c r="B987" i="11"/>
  <c r="B986" i="11"/>
  <c r="B985" i="11"/>
  <c r="B984" i="11"/>
  <c r="B983" i="11"/>
  <c r="B982" i="11"/>
  <c r="B981" i="11"/>
  <c r="B980" i="11"/>
  <c r="B979" i="11"/>
  <c r="B978" i="11"/>
  <c r="B977" i="11"/>
  <c r="B976" i="11"/>
  <c r="B975" i="11"/>
  <c r="B974" i="11"/>
  <c r="B973" i="11"/>
  <c r="B972" i="11"/>
  <c r="B971" i="11"/>
  <c r="B970" i="11"/>
  <c r="B969" i="11"/>
  <c r="B968" i="11"/>
  <c r="B967" i="11"/>
  <c r="B966" i="11"/>
  <c r="B965" i="11"/>
  <c r="B964" i="11"/>
  <c r="B963" i="11"/>
  <c r="B962" i="11"/>
  <c r="B961" i="11"/>
  <c r="B960" i="11"/>
  <c r="B959" i="11"/>
  <c r="B958" i="11"/>
  <c r="B957" i="11"/>
  <c r="B956" i="11"/>
  <c r="B955" i="11"/>
  <c r="B954" i="11"/>
  <c r="B953" i="11"/>
  <c r="B952" i="11"/>
  <c r="B951" i="11"/>
  <c r="B950" i="11"/>
  <c r="B949" i="11"/>
  <c r="B948" i="11"/>
  <c r="B947" i="11"/>
  <c r="B946" i="11"/>
  <c r="B945" i="11"/>
  <c r="B944" i="11"/>
  <c r="B943" i="11"/>
  <c r="B942" i="11"/>
  <c r="B941" i="11"/>
  <c r="B940" i="11"/>
  <c r="B939" i="11"/>
  <c r="B938" i="11"/>
  <c r="B937" i="11"/>
  <c r="B936" i="11"/>
  <c r="B935" i="11"/>
  <c r="B934" i="11"/>
  <c r="B933" i="11"/>
  <c r="B932" i="11"/>
  <c r="B931" i="11"/>
  <c r="B930" i="11"/>
  <c r="B929" i="11"/>
  <c r="B928" i="11"/>
  <c r="B927" i="11"/>
  <c r="B926" i="11"/>
  <c r="B925" i="11"/>
  <c r="B924" i="11"/>
  <c r="B923" i="11"/>
  <c r="B922" i="11"/>
  <c r="B921" i="11"/>
  <c r="B920" i="11"/>
  <c r="B919" i="11"/>
  <c r="B918" i="11"/>
  <c r="B917" i="11"/>
  <c r="B916" i="11"/>
  <c r="B915" i="11"/>
  <c r="B914" i="11"/>
  <c r="B913" i="11"/>
  <c r="B912" i="11"/>
  <c r="B911" i="11"/>
  <c r="B910" i="11"/>
  <c r="B909" i="11"/>
  <c r="B908" i="11"/>
  <c r="B907" i="11"/>
  <c r="B906" i="11"/>
  <c r="B905" i="11"/>
  <c r="B904" i="11"/>
  <c r="B903" i="11"/>
  <c r="B902" i="11"/>
  <c r="B901" i="11"/>
  <c r="B900" i="11"/>
  <c r="B899" i="11"/>
  <c r="B898" i="11"/>
  <c r="B897" i="11"/>
  <c r="B896" i="11"/>
  <c r="B895" i="11"/>
  <c r="B894" i="11"/>
  <c r="B893" i="11"/>
  <c r="B892" i="11"/>
  <c r="B891" i="11"/>
  <c r="B890" i="11"/>
  <c r="B889" i="11"/>
  <c r="B888" i="11"/>
  <c r="B887" i="11"/>
  <c r="B886" i="11"/>
  <c r="B885" i="11"/>
  <c r="B884" i="11"/>
  <c r="B883" i="11"/>
  <c r="B882" i="11"/>
  <c r="B881" i="11"/>
  <c r="B880" i="11"/>
  <c r="B879" i="11"/>
  <c r="B878" i="11"/>
  <c r="B877" i="11"/>
  <c r="B876" i="11"/>
  <c r="B875" i="11"/>
  <c r="B874" i="11"/>
  <c r="B873" i="11"/>
  <c r="B872" i="11"/>
  <c r="B871" i="11"/>
  <c r="B870" i="11"/>
  <c r="B869" i="11"/>
  <c r="B868" i="11"/>
  <c r="B867" i="11"/>
  <c r="B866" i="11"/>
  <c r="B865" i="11"/>
  <c r="B864" i="11"/>
  <c r="B863" i="11"/>
  <c r="B862" i="11"/>
  <c r="B861" i="11"/>
  <c r="B860" i="11"/>
  <c r="B859" i="11"/>
  <c r="B858" i="11"/>
  <c r="B857" i="11"/>
  <c r="B856" i="11"/>
  <c r="B855" i="11"/>
  <c r="B854" i="11"/>
  <c r="B853" i="11"/>
  <c r="B852" i="11"/>
  <c r="B851" i="11"/>
  <c r="B850" i="11"/>
  <c r="B849" i="11"/>
  <c r="B848" i="11"/>
  <c r="B847" i="11"/>
  <c r="B846" i="11"/>
  <c r="B845" i="11"/>
  <c r="B844" i="11"/>
  <c r="B843" i="11"/>
  <c r="B842" i="11"/>
  <c r="B841" i="11"/>
  <c r="B840" i="11"/>
  <c r="B839" i="11"/>
  <c r="B838" i="11"/>
  <c r="B837" i="11"/>
  <c r="B836" i="11"/>
  <c r="B835" i="11"/>
  <c r="B834" i="11"/>
  <c r="B833" i="11"/>
  <c r="B832" i="11"/>
  <c r="B831" i="11"/>
  <c r="B830" i="11"/>
  <c r="B829" i="11"/>
  <c r="B828" i="11"/>
  <c r="B827" i="11"/>
  <c r="B826" i="11"/>
  <c r="B825" i="11"/>
  <c r="B824" i="11"/>
  <c r="B823" i="11"/>
  <c r="B822" i="11"/>
  <c r="B821" i="11"/>
  <c r="B820" i="11"/>
  <c r="B819" i="11"/>
  <c r="B818" i="11"/>
  <c r="B817" i="11"/>
  <c r="B816" i="11"/>
  <c r="B815" i="11"/>
  <c r="B814" i="11"/>
  <c r="B813" i="11"/>
  <c r="B812" i="11"/>
  <c r="B811" i="11"/>
  <c r="B810" i="11"/>
  <c r="B809" i="11"/>
  <c r="B808" i="11"/>
  <c r="B807" i="11"/>
  <c r="B806" i="11"/>
  <c r="B805" i="11"/>
  <c r="B804" i="11"/>
  <c r="B803" i="11"/>
  <c r="B802" i="11"/>
  <c r="B801" i="11"/>
  <c r="B800" i="11"/>
  <c r="B799" i="11"/>
  <c r="B798" i="11"/>
  <c r="B797" i="11"/>
  <c r="B796" i="11"/>
  <c r="B795" i="11"/>
  <c r="B794" i="11"/>
  <c r="B793" i="11"/>
  <c r="B792" i="11"/>
  <c r="B791" i="11"/>
  <c r="B790" i="11"/>
  <c r="B789" i="11"/>
  <c r="B788" i="11"/>
  <c r="B787" i="11"/>
  <c r="B786" i="11"/>
  <c r="B785" i="11"/>
  <c r="B784" i="11"/>
  <c r="B783" i="11"/>
  <c r="B782" i="11"/>
  <c r="B781" i="11"/>
  <c r="B780" i="11"/>
  <c r="B779" i="11"/>
  <c r="B778" i="11"/>
  <c r="B777" i="11"/>
  <c r="B776" i="11"/>
  <c r="B775" i="11"/>
  <c r="B774" i="11"/>
  <c r="B773" i="11"/>
  <c r="B772" i="11"/>
  <c r="B771" i="11"/>
  <c r="B770" i="11"/>
  <c r="B769" i="11"/>
  <c r="B768" i="11"/>
  <c r="B767" i="11"/>
  <c r="B766" i="11"/>
  <c r="B765" i="11"/>
  <c r="B764" i="11"/>
  <c r="B763" i="11"/>
  <c r="B762" i="11"/>
  <c r="B761" i="11"/>
  <c r="B760" i="11"/>
  <c r="B759" i="11"/>
  <c r="B758" i="11"/>
  <c r="B757" i="11"/>
  <c r="B756" i="11"/>
  <c r="B755" i="11"/>
  <c r="B754" i="11"/>
  <c r="B753" i="11"/>
  <c r="B752" i="11"/>
  <c r="B751" i="11"/>
  <c r="B750" i="11"/>
  <c r="B749" i="11"/>
  <c r="B748" i="11"/>
  <c r="B747" i="11"/>
  <c r="B746" i="11"/>
  <c r="B745" i="11"/>
  <c r="B744" i="11"/>
  <c r="B743" i="11"/>
  <c r="B742" i="11"/>
  <c r="B741" i="11"/>
  <c r="B740" i="11"/>
  <c r="B739" i="11"/>
  <c r="B738" i="11"/>
  <c r="B737" i="11"/>
  <c r="B736" i="11"/>
  <c r="B735" i="11"/>
  <c r="B734" i="11"/>
  <c r="B733" i="11"/>
  <c r="B732" i="11"/>
  <c r="B731" i="11"/>
  <c r="B730" i="11"/>
  <c r="B729" i="11"/>
  <c r="B728" i="11"/>
  <c r="B727" i="11"/>
  <c r="B726" i="11"/>
  <c r="B725" i="11"/>
  <c r="B724" i="11"/>
  <c r="B723" i="11"/>
  <c r="B722" i="11"/>
  <c r="B721" i="11"/>
  <c r="B720" i="11"/>
  <c r="B719" i="11"/>
  <c r="B718" i="11"/>
  <c r="B717" i="11"/>
  <c r="B716" i="11"/>
  <c r="B715" i="11"/>
  <c r="B714" i="11"/>
  <c r="B713" i="11"/>
  <c r="B712" i="11"/>
  <c r="B711" i="11"/>
  <c r="B710" i="11"/>
  <c r="B709" i="11"/>
  <c r="B708" i="11"/>
  <c r="B707" i="11"/>
  <c r="B706" i="11"/>
  <c r="B705" i="11"/>
  <c r="B704" i="11"/>
  <c r="B703" i="11"/>
  <c r="B702" i="11"/>
  <c r="B701" i="11"/>
  <c r="B700" i="11"/>
  <c r="B699" i="11"/>
  <c r="B698" i="11"/>
  <c r="B697" i="11"/>
  <c r="B696" i="11"/>
  <c r="B695" i="11"/>
  <c r="B694" i="11"/>
  <c r="B693" i="11"/>
  <c r="B692" i="11"/>
  <c r="B691" i="11"/>
  <c r="B690" i="11"/>
  <c r="B689" i="11"/>
  <c r="B688" i="11"/>
  <c r="B687" i="11"/>
  <c r="B686" i="11"/>
  <c r="B685" i="11"/>
  <c r="B684" i="11"/>
  <c r="B683" i="11"/>
  <c r="B682" i="11"/>
  <c r="B681" i="11"/>
  <c r="B680" i="11"/>
  <c r="B679" i="11"/>
  <c r="B678" i="11"/>
  <c r="B677" i="11"/>
  <c r="B676" i="11"/>
  <c r="B675" i="11"/>
  <c r="B674" i="11"/>
  <c r="B673" i="11"/>
  <c r="B672" i="11"/>
  <c r="B671" i="11"/>
  <c r="B670" i="11"/>
  <c r="B669" i="11"/>
  <c r="B668" i="11"/>
  <c r="B667" i="11"/>
  <c r="B666" i="11"/>
  <c r="B665" i="11"/>
  <c r="B664" i="11"/>
  <c r="B663" i="11"/>
  <c r="B662" i="11"/>
  <c r="B661" i="11"/>
  <c r="B660" i="11"/>
  <c r="B659" i="11"/>
  <c r="B658" i="11"/>
  <c r="B657" i="11"/>
  <c r="B656" i="11"/>
  <c r="B655" i="11"/>
  <c r="B654" i="11"/>
  <c r="B653" i="11"/>
  <c r="B652" i="11"/>
  <c r="B651" i="11"/>
  <c r="B650" i="11"/>
  <c r="B649" i="11"/>
  <c r="B648" i="11"/>
  <c r="B647" i="11"/>
  <c r="B646" i="11"/>
  <c r="B645" i="11"/>
  <c r="B644" i="11"/>
  <c r="B643" i="11"/>
  <c r="B642" i="11"/>
  <c r="B641" i="11"/>
  <c r="B640" i="11"/>
  <c r="B639" i="11"/>
  <c r="B638" i="11"/>
  <c r="B637" i="11"/>
  <c r="B636" i="11"/>
  <c r="B635" i="11"/>
  <c r="B634" i="11"/>
  <c r="B633" i="11"/>
  <c r="B632" i="11"/>
  <c r="B631" i="11"/>
  <c r="B630" i="11"/>
  <c r="B629" i="11"/>
  <c r="B628" i="11"/>
  <c r="B627" i="11"/>
  <c r="B626" i="11"/>
  <c r="B625" i="11"/>
  <c r="B624" i="11"/>
  <c r="B623" i="11"/>
  <c r="B622" i="11"/>
  <c r="B621" i="11"/>
  <c r="B620" i="11"/>
  <c r="B619" i="11"/>
  <c r="B618" i="11"/>
  <c r="B617" i="11"/>
  <c r="B616" i="11"/>
  <c r="B615" i="11"/>
  <c r="B614" i="11"/>
  <c r="B613" i="11"/>
  <c r="B612" i="11"/>
  <c r="B611" i="11"/>
  <c r="B610" i="11"/>
  <c r="B609" i="11"/>
  <c r="B608" i="11"/>
  <c r="B607" i="11"/>
  <c r="B606" i="11"/>
  <c r="B605" i="11"/>
  <c r="B604" i="11"/>
  <c r="B603" i="11"/>
  <c r="B602" i="11"/>
  <c r="B601" i="11"/>
  <c r="B600" i="11"/>
  <c r="B599" i="11"/>
  <c r="B598" i="11"/>
  <c r="B597" i="11"/>
  <c r="B596" i="11"/>
  <c r="B595" i="11"/>
  <c r="B594" i="11"/>
  <c r="B593" i="11"/>
  <c r="B592" i="11"/>
  <c r="B591" i="11"/>
  <c r="B590" i="11"/>
  <c r="B589" i="11"/>
  <c r="B588" i="11"/>
  <c r="B587" i="11"/>
  <c r="B586" i="11"/>
  <c r="B585" i="11"/>
  <c r="B584" i="11"/>
  <c r="B583" i="11"/>
  <c r="B582" i="11"/>
  <c r="B581" i="11"/>
  <c r="B580" i="11"/>
  <c r="B579" i="11"/>
  <c r="B578" i="11"/>
  <c r="B577" i="11"/>
  <c r="B576" i="11"/>
  <c r="B575" i="11"/>
  <c r="B574" i="11"/>
  <c r="B573" i="11"/>
  <c r="B572" i="11"/>
  <c r="B571" i="11"/>
  <c r="B570" i="11"/>
  <c r="B569" i="11"/>
  <c r="B568" i="11"/>
  <c r="B567" i="11"/>
  <c r="B566" i="11"/>
  <c r="B565" i="11"/>
  <c r="B564" i="11"/>
  <c r="B563" i="11"/>
  <c r="B562" i="11"/>
  <c r="B561" i="11"/>
  <c r="B560" i="11"/>
  <c r="B559" i="11"/>
  <c r="B558" i="11"/>
  <c r="B557" i="11"/>
  <c r="B556" i="11"/>
  <c r="B555" i="11"/>
  <c r="B554" i="11"/>
  <c r="B553" i="11"/>
  <c r="B552" i="11"/>
  <c r="B551" i="11"/>
  <c r="B550" i="11"/>
  <c r="B549" i="11"/>
  <c r="B548" i="11"/>
  <c r="B547" i="11"/>
  <c r="B546" i="11"/>
  <c r="B545" i="11"/>
  <c r="B544" i="11"/>
  <c r="B543" i="11"/>
  <c r="B542" i="11"/>
  <c r="B541" i="11"/>
  <c r="B540" i="11"/>
  <c r="B539" i="11"/>
  <c r="B538" i="11"/>
  <c r="B537" i="11"/>
  <c r="B536" i="11"/>
  <c r="B535" i="11"/>
  <c r="B534" i="11"/>
  <c r="B533" i="11"/>
  <c r="B532" i="11"/>
  <c r="B531" i="11"/>
  <c r="B530" i="11"/>
  <c r="B529" i="11"/>
  <c r="B528" i="11"/>
  <c r="B527" i="11"/>
  <c r="B526" i="11"/>
  <c r="B525" i="11"/>
  <c r="B524" i="11"/>
  <c r="B523" i="11"/>
  <c r="B522" i="11"/>
  <c r="B521" i="11"/>
  <c r="B520" i="11"/>
  <c r="B519" i="11"/>
  <c r="B518" i="11"/>
  <c r="B517" i="11"/>
  <c r="B516" i="11"/>
  <c r="B515" i="11"/>
  <c r="B514" i="11"/>
  <c r="B513" i="11"/>
  <c r="B512" i="11"/>
  <c r="B511" i="11"/>
  <c r="B510" i="11"/>
  <c r="B509" i="11"/>
  <c r="B508" i="11"/>
  <c r="B507" i="11"/>
  <c r="B506" i="11"/>
  <c r="B505" i="11"/>
  <c r="B504" i="11"/>
  <c r="B503" i="11"/>
  <c r="B502" i="11"/>
  <c r="B501" i="11"/>
  <c r="B500" i="11"/>
  <c r="B499" i="11"/>
  <c r="B498" i="11"/>
  <c r="B497" i="11"/>
  <c r="B496" i="11"/>
  <c r="B495" i="11"/>
  <c r="B494" i="11"/>
  <c r="B493" i="11"/>
  <c r="B492" i="11"/>
  <c r="B491" i="11"/>
  <c r="B490" i="11"/>
  <c r="B489" i="11"/>
  <c r="B488" i="11"/>
  <c r="B487" i="11"/>
  <c r="B486" i="11"/>
  <c r="B485" i="11"/>
  <c r="B484" i="11"/>
  <c r="B483" i="11"/>
  <c r="B482" i="11"/>
  <c r="B481" i="11"/>
  <c r="B480" i="11"/>
  <c r="B479" i="11"/>
  <c r="B478" i="11"/>
  <c r="B477" i="11"/>
  <c r="B476" i="11"/>
  <c r="B475" i="11"/>
  <c r="B474" i="11"/>
  <c r="B473" i="11"/>
  <c r="B472" i="11"/>
  <c r="B471" i="11"/>
  <c r="B470" i="11"/>
  <c r="B469" i="11"/>
  <c r="B468" i="11"/>
  <c r="B467" i="11"/>
  <c r="B466" i="11"/>
  <c r="B465" i="11"/>
  <c r="B464" i="11"/>
  <c r="B463" i="11"/>
  <c r="B462" i="11"/>
  <c r="B461" i="11"/>
  <c r="B460" i="11"/>
  <c r="B459" i="11"/>
  <c r="B458" i="11"/>
  <c r="B457" i="11"/>
  <c r="B456" i="11"/>
  <c r="B455" i="11"/>
  <c r="B454" i="11"/>
  <c r="B453" i="11"/>
  <c r="B452" i="11"/>
  <c r="B451" i="11"/>
  <c r="B450" i="11"/>
  <c r="B449" i="11"/>
  <c r="B448" i="11"/>
  <c r="B447" i="11"/>
  <c r="B446" i="11"/>
  <c r="B445" i="11"/>
  <c r="B444" i="11"/>
  <c r="B443" i="11"/>
  <c r="B442" i="11"/>
  <c r="B441" i="11"/>
  <c r="B440" i="11"/>
  <c r="B439" i="11"/>
  <c r="B438" i="11"/>
  <c r="B437" i="11"/>
  <c r="B436" i="11"/>
  <c r="B435" i="11"/>
  <c r="B434" i="11"/>
  <c r="B433" i="11"/>
  <c r="B432" i="11"/>
  <c r="B431" i="11"/>
  <c r="B430" i="11"/>
  <c r="B429" i="11"/>
  <c r="B428" i="11"/>
  <c r="B427" i="11"/>
  <c r="B426" i="11"/>
  <c r="B425" i="11"/>
  <c r="B424" i="11"/>
  <c r="B423" i="11"/>
  <c r="B422" i="11"/>
  <c r="B421" i="11"/>
  <c r="B420" i="11"/>
  <c r="B419" i="11"/>
  <c r="B418" i="11"/>
  <c r="B417" i="11"/>
  <c r="B416" i="11"/>
  <c r="B415" i="11"/>
  <c r="B414" i="11"/>
  <c r="B413" i="11"/>
  <c r="B412" i="11"/>
  <c r="B411" i="11"/>
  <c r="B410" i="11"/>
  <c r="B409" i="11"/>
  <c r="B408" i="11"/>
  <c r="B407" i="11"/>
  <c r="B406" i="11"/>
  <c r="B405" i="11"/>
  <c r="B404" i="11"/>
  <c r="B403" i="11"/>
  <c r="B402" i="11"/>
  <c r="B401" i="11"/>
  <c r="B400" i="11"/>
  <c r="B399" i="11"/>
  <c r="B398" i="11"/>
  <c r="B397" i="11"/>
  <c r="B396" i="11"/>
  <c r="B395" i="11"/>
  <c r="B394" i="11"/>
  <c r="B393" i="11"/>
  <c r="B392" i="11"/>
  <c r="B391" i="11"/>
  <c r="B390" i="11"/>
  <c r="B389" i="11"/>
  <c r="B388" i="11"/>
  <c r="B387" i="11"/>
  <c r="B386" i="11"/>
  <c r="B385" i="11"/>
  <c r="B384" i="11"/>
  <c r="B383" i="11"/>
  <c r="B382" i="11"/>
  <c r="B381" i="11"/>
  <c r="B380" i="11"/>
  <c r="B379" i="11"/>
  <c r="B378" i="11"/>
  <c r="B377" i="11"/>
  <c r="B376" i="11"/>
  <c r="B375" i="11"/>
  <c r="B374" i="11"/>
  <c r="B373" i="11"/>
  <c r="B372" i="11"/>
  <c r="B371" i="11"/>
  <c r="B370" i="11"/>
  <c r="B369" i="11"/>
  <c r="B368" i="11"/>
  <c r="B367" i="11"/>
  <c r="B366" i="11"/>
  <c r="B365" i="11"/>
  <c r="B364" i="11"/>
  <c r="B363" i="11"/>
  <c r="B362" i="11"/>
  <c r="B361" i="11"/>
  <c r="B360" i="11"/>
  <c r="B359" i="11"/>
  <c r="B358" i="11"/>
  <c r="B357" i="11"/>
  <c r="B356" i="11"/>
  <c r="B355" i="11"/>
  <c r="B354" i="11"/>
  <c r="B353" i="11"/>
  <c r="B352" i="11"/>
  <c r="B351" i="11"/>
  <c r="B350" i="11"/>
  <c r="B349" i="11"/>
  <c r="B348" i="11"/>
  <c r="B347" i="11"/>
  <c r="B346" i="11"/>
  <c r="B345" i="11"/>
  <c r="B344" i="11"/>
  <c r="B343" i="11"/>
  <c r="B342" i="11"/>
  <c r="B341" i="11"/>
  <c r="B340" i="11"/>
  <c r="B339" i="11"/>
  <c r="B338" i="11"/>
  <c r="B337" i="11"/>
  <c r="B336" i="11"/>
  <c r="B335" i="11"/>
  <c r="B334" i="11"/>
  <c r="B333" i="11"/>
  <c r="B332" i="11"/>
  <c r="B331" i="11"/>
  <c r="B330" i="11"/>
  <c r="B329" i="11"/>
  <c r="B328" i="11"/>
  <c r="B327" i="11"/>
  <c r="B326" i="11"/>
  <c r="B325" i="11"/>
  <c r="B324" i="11"/>
  <c r="B323" i="11"/>
  <c r="B322" i="11"/>
  <c r="B321" i="11"/>
  <c r="B320" i="11"/>
  <c r="B319" i="11"/>
  <c r="B318" i="11"/>
  <c r="B317" i="11"/>
  <c r="B316" i="11"/>
  <c r="B315" i="11"/>
  <c r="B314" i="11"/>
  <c r="B313" i="11"/>
  <c r="B312" i="11"/>
  <c r="B311" i="11"/>
  <c r="B310" i="11"/>
  <c r="B309" i="11"/>
  <c r="B308" i="11"/>
  <c r="B307" i="11"/>
  <c r="B306" i="11"/>
  <c r="B305" i="11"/>
  <c r="B304" i="11"/>
  <c r="B303" i="11"/>
  <c r="B302" i="11"/>
  <c r="B301" i="11"/>
  <c r="B300" i="11"/>
  <c r="B299" i="11"/>
  <c r="B298" i="11"/>
  <c r="B297" i="11"/>
  <c r="B296" i="11"/>
  <c r="B295" i="11"/>
  <c r="B294" i="11"/>
  <c r="B293" i="11"/>
  <c r="B292" i="11"/>
  <c r="B291" i="11"/>
  <c r="B290" i="11"/>
  <c r="B289" i="11"/>
  <c r="B288" i="11"/>
  <c r="B287" i="11"/>
  <c r="B286" i="11"/>
  <c r="B285" i="11"/>
  <c r="B284" i="11"/>
  <c r="B283" i="11"/>
  <c r="B282" i="11"/>
  <c r="B281" i="11"/>
  <c r="B280" i="11"/>
  <c r="B279" i="11"/>
  <c r="B278" i="11"/>
  <c r="B277" i="11"/>
  <c r="B276" i="11"/>
  <c r="B275" i="11"/>
  <c r="B274" i="11"/>
  <c r="B273" i="11"/>
  <c r="B272" i="11"/>
  <c r="B271" i="11"/>
  <c r="B270" i="11"/>
  <c r="B269" i="11"/>
  <c r="B268" i="11"/>
  <c r="B267" i="11"/>
  <c r="B266" i="11"/>
  <c r="B265" i="11"/>
  <c r="B264" i="11"/>
  <c r="B263" i="11"/>
  <c r="B262" i="11"/>
  <c r="B261" i="11"/>
  <c r="B260" i="11"/>
  <c r="B259" i="11"/>
  <c r="B258" i="11"/>
  <c r="B257" i="11"/>
  <c r="B256" i="11"/>
  <c r="B255" i="11"/>
  <c r="B254" i="11"/>
  <c r="B253" i="11"/>
  <c r="B252" i="11"/>
  <c r="B251" i="11"/>
  <c r="B250" i="11"/>
  <c r="B249" i="11"/>
  <c r="B248" i="11"/>
  <c r="B247" i="11"/>
  <c r="B246" i="11"/>
  <c r="B245" i="11"/>
  <c r="B244" i="11"/>
  <c r="B243" i="11"/>
  <c r="B242" i="11"/>
  <c r="B241" i="11"/>
  <c r="B240" i="11"/>
  <c r="B239" i="11"/>
  <c r="B238" i="11"/>
  <c r="B237" i="11"/>
  <c r="B236" i="11"/>
  <c r="B235" i="11"/>
  <c r="B234" i="11"/>
  <c r="B233" i="11"/>
  <c r="B232" i="11"/>
  <c r="B231" i="11"/>
  <c r="B230" i="11"/>
  <c r="B229" i="11"/>
  <c r="B228" i="11"/>
  <c r="B227" i="11"/>
  <c r="B226" i="11"/>
  <c r="B225" i="11"/>
  <c r="B224" i="11"/>
  <c r="B223" i="11"/>
  <c r="B222" i="11"/>
  <c r="B221" i="11"/>
  <c r="B220" i="11"/>
  <c r="B219" i="11"/>
  <c r="B218" i="11"/>
  <c r="B217" i="11"/>
  <c r="B216" i="11"/>
  <c r="B215" i="11"/>
  <c r="B214" i="11"/>
  <c r="B213" i="11"/>
  <c r="B212" i="11"/>
  <c r="B211" i="11"/>
  <c r="B210" i="11"/>
  <c r="B209" i="11"/>
  <c r="B208" i="11"/>
  <c r="B207" i="11"/>
  <c r="B206" i="11"/>
  <c r="B205" i="11"/>
  <c r="B204" i="11"/>
  <c r="B203" i="11"/>
  <c r="B202" i="11"/>
  <c r="B201" i="11"/>
  <c r="B200" i="11"/>
  <c r="B199" i="11"/>
  <c r="B198" i="11"/>
  <c r="B197" i="11"/>
  <c r="B196" i="11"/>
  <c r="B195" i="11"/>
  <c r="B194" i="11"/>
  <c r="B193" i="11"/>
  <c r="B192" i="11"/>
  <c r="B191" i="11"/>
  <c r="B190" i="11"/>
  <c r="B189" i="11"/>
  <c r="B188" i="11"/>
  <c r="B187" i="11"/>
  <c r="B186" i="11"/>
  <c r="B185" i="11"/>
  <c r="B184" i="11"/>
  <c r="B183" i="11"/>
  <c r="B182" i="11"/>
  <c r="B181" i="11"/>
  <c r="B180" i="11"/>
  <c r="B179" i="11"/>
  <c r="B178" i="11"/>
  <c r="B177" i="11"/>
  <c r="B176" i="11"/>
  <c r="B175" i="11"/>
  <c r="B174" i="11"/>
  <c r="B173" i="11"/>
  <c r="B172" i="11"/>
  <c r="B171" i="11"/>
  <c r="B170" i="11"/>
  <c r="B169" i="11"/>
  <c r="B168" i="11"/>
  <c r="B167" i="11"/>
  <c r="B166" i="11"/>
  <c r="B165" i="11"/>
  <c r="B164" i="11"/>
  <c r="B163" i="11"/>
  <c r="B162" i="11"/>
  <c r="B161" i="1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18" i="11"/>
  <c r="B17" i="11"/>
  <c r="B16" i="11"/>
  <c r="B14" i="11"/>
  <c r="B13" i="11"/>
  <c r="B10" i="11"/>
  <c r="B9" i="11"/>
  <c r="D3" i="11"/>
  <c r="E3" i="11"/>
  <c r="F3" i="11"/>
  <c r="D4" i="11"/>
  <c r="E4" i="11"/>
  <c r="F4" i="11"/>
  <c r="D5" i="11"/>
  <c r="E5" i="11"/>
  <c r="F5" i="11"/>
  <c r="D6" i="11"/>
  <c r="E6" i="11"/>
  <c r="F6" i="11"/>
  <c r="D7" i="11"/>
  <c r="E7" i="11"/>
  <c r="F7" i="11"/>
  <c r="D8" i="11"/>
  <c r="E8" i="11"/>
  <c r="F8" i="11"/>
  <c r="D9" i="11"/>
  <c r="E9" i="11"/>
  <c r="F9" i="11"/>
  <c r="D10" i="11"/>
  <c r="E10" i="11"/>
  <c r="F10" i="11"/>
  <c r="D11" i="11"/>
  <c r="E11" i="11"/>
  <c r="F11" i="11"/>
  <c r="D12" i="11"/>
  <c r="E12" i="11"/>
  <c r="F12" i="11"/>
  <c r="D13" i="11"/>
  <c r="E13" i="11"/>
  <c r="F13" i="11"/>
  <c r="D14" i="11"/>
  <c r="E14" i="11"/>
  <c r="F14" i="11"/>
  <c r="D15" i="11"/>
  <c r="E15" i="11"/>
  <c r="F15" i="11"/>
  <c r="D16" i="11"/>
  <c r="E16" i="11"/>
  <c r="F16" i="11"/>
  <c r="D17" i="11"/>
  <c r="E17" i="11"/>
  <c r="F17" i="11"/>
  <c r="D18" i="11"/>
  <c r="E18" i="11"/>
  <c r="F18" i="11"/>
  <c r="D19" i="11"/>
  <c r="E19" i="11"/>
  <c r="F19" i="11"/>
  <c r="D20" i="11"/>
  <c r="E20" i="11"/>
  <c r="F20" i="11"/>
  <c r="C21" i="11"/>
  <c r="D21" i="11"/>
  <c r="E21" i="11"/>
  <c r="F21" i="11"/>
  <c r="C22" i="11"/>
  <c r="D22" i="11"/>
  <c r="E22" i="11"/>
  <c r="F22" i="11"/>
  <c r="C23" i="11"/>
  <c r="D23" i="11"/>
  <c r="E23" i="11"/>
  <c r="F23" i="11"/>
  <c r="C24" i="11"/>
  <c r="D24" i="11"/>
  <c r="E24" i="11"/>
  <c r="F24" i="11"/>
  <c r="C25" i="11"/>
  <c r="D25" i="11"/>
  <c r="E25" i="11"/>
  <c r="F25" i="11"/>
  <c r="C26" i="11"/>
  <c r="D26" i="11"/>
  <c r="E26" i="11"/>
  <c r="F26" i="11"/>
  <c r="C27" i="11"/>
  <c r="D27" i="11"/>
  <c r="E27" i="11"/>
  <c r="F27" i="11"/>
  <c r="C28" i="11"/>
  <c r="D28" i="11"/>
  <c r="E28" i="11"/>
  <c r="F28" i="11"/>
  <c r="C29" i="11"/>
  <c r="D29" i="11"/>
  <c r="E29" i="11"/>
  <c r="F29" i="11"/>
  <c r="C30" i="11"/>
  <c r="D30" i="11"/>
  <c r="E30" i="11"/>
  <c r="F30" i="11"/>
  <c r="C31" i="11"/>
  <c r="D31" i="11"/>
  <c r="E31" i="11"/>
  <c r="F31" i="11"/>
  <c r="C32" i="11"/>
  <c r="D32" i="11"/>
  <c r="E32" i="11"/>
  <c r="F32" i="11"/>
  <c r="C33" i="11"/>
  <c r="D33" i="11"/>
  <c r="E33" i="11"/>
  <c r="F33" i="11"/>
  <c r="C34" i="11"/>
  <c r="D34" i="11"/>
  <c r="E34" i="11"/>
  <c r="F34" i="11"/>
  <c r="C35" i="11"/>
  <c r="D35" i="11"/>
  <c r="E35" i="11"/>
  <c r="F35" i="11"/>
  <c r="C36" i="11"/>
  <c r="D36" i="11"/>
  <c r="E36" i="11"/>
  <c r="F36" i="11"/>
  <c r="C37" i="11"/>
  <c r="D37" i="11"/>
  <c r="E37" i="11"/>
  <c r="F37" i="11"/>
  <c r="C38" i="11"/>
  <c r="D38" i="11"/>
  <c r="E38" i="11"/>
  <c r="F38" i="11"/>
  <c r="C39" i="11"/>
  <c r="D39" i="11"/>
  <c r="E39" i="11"/>
  <c r="F39" i="11"/>
  <c r="C40" i="11"/>
  <c r="D40" i="11"/>
  <c r="E40" i="11"/>
  <c r="F40" i="11"/>
  <c r="C41" i="11"/>
  <c r="D41" i="11"/>
  <c r="E41" i="11"/>
  <c r="F41" i="11"/>
  <c r="C42" i="11"/>
  <c r="D42" i="11"/>
  <c r="E42" i="11"/>
  <c r="F42" i="11"/>
  <c r="C43" i="11"/>
  <c r="D43" i="11"/>
  <c r="E43" i="11"/>
  <c r="F43" i="11"/>
  <c r="C44" i="11"/>
  <c r="D44" i="11"/>
  <c r="E44" i="11"/>
  <c r="F44" i="11"/>
  <c r="C45" i="11"/>
  <c r="D45" i="11"/>
  <c r="E45" i="11"/>
  <c r="F45" i="11"/>
  <c r="C46" i="11"/>
  <c r="D46" i="11"/>
  <c r="E46" i="11"/>
  <c r="F46" i="11"/>
  <c r="C47" i="11"/>
  <c r="D47" i="11"/>
  <c r="E47" i="11"/>
  <c r="F47" i="11"/>
  <c r="C48" i="11"/>
  <c r="D48" i="11"/>
  <c r="E48" i="11"/>
  <c r="F48" i="11"/>
  <c r="C49" i="11"/>
  <c r="D49" i="11"/>
  <c r="E49" i="11"/>
  <c r="F49" i="11"/>
  <c r="C50" i="11"/>
  <c r="D50" i="11"/>
  <c r="E50" i="11"/>
  <c r="F50" i="11"/>
  <c r="C51" i="11"/>
  <c r="D51" i="11"/>
  <c r="E51" i="11"/>
  <c r="F51" i="11"/>
  <c r="C52" i="11"/>
  <c r="D52" i="11"/>
  <c r="E52" i="11"/>
  <c r="F52" i="11"/>
  <c r="C53" i="11"/>
  <c r="D53" i="11"/>
  <c r="E53" i="11"/>
  <c r="F53" i="11"/>
  <c r="C54" i="11"/>
  <c r="D54" i="11"/>
  <c r="E54" i="11"/>
  <c r="F54" i="11"/>
  <c r="C55" i="11"/>
  <c r="D55" i="11"/>
  <c r="E55" i="11"/>
  <c r="F55" i="11"/>
  <c r="C56" i="11"/>
  <c r="D56" i="11"/>
  <c r="E56" i="11"/>
  <c r="F56" i="11"/>
  <c r="C57" i="11"/>
  <c r="D57" i="11"/>
  <c r="E57" i="11"/>
  <c r="F57" i="11"/>
  <c r="C58" i="11"/>
  <c r="D58" i="11"/>
  <c r="E58" i="11"/>
  <c r="F58" i="11"/>
  <c r="C59" i="11"/>
  <c r="D59" i="11"/>
  <c r="E59" i="11"/>
  <c r="F59" i="11"/>
  <c r="C60" i="11"/>
  <c r="D60" i="11"/>
  <c r="E60" i="11"/>
  <c r="F60" i="11"/>
  <c r="C61" i="11"/>
  <c r="D61" i="11"/>
  <c r="E61" i="11"/>
  <c r="F61" i="11"/>
  <c r="C62" i="11"/>
  <c r="D62" i="11"/>
  <c r="E62" i="11"/>
  <c r="F62" i="11"/>
  <c r="C63" i="11"/>
  <c r="D63" i="11"/>
  <c r="E63" i="11"/>
  <c r="F63" i="11"/>
  <c r="C64" i="11"/>
  <c r="D64" i="11"/>
  <c r="E64" i="11"/>
  <c r="F64" i="11"/>
  <c r="C65" i="11"/>
  <c r="D65" i="11"/>
  <c r="E65" i="11"/>
  <c r="F65" i="11"/>
  <c r="C66" i="11"/>
  <c r="D66" i="11"/>
  <c r="E66" i="11"/>
  <c r="F66" i="11"/>
  <c r="C67" i="11"/>
  <c r="D67" i="11"/>
  <c r="E67" i="11"/>
  <c r="F67" i="11"/>
  <c r="C68" i="11"/>
  <c r="D68" i="11"/>
  <c r="E68" i="11"/>
  <c r="F68" i="11"/>
  <c r="C69" i="11"/>
  <c r="D69" i="11"/>
  <c r="E69" i="11"/>
  <c r="F69" i="11"/>
  <c r="C70" i="11"/>
  <c r="D70" i="11"/>
  <c r="E70" i="11"/>
  <c r="F70" i="11"/>
  <c r="C71" i="11"/>
  <c r="D71" i="11"/>
  <c r="E71" i="11"/>
  <c r="F71" i="11"/>
  <c r="C72" i="11"/>
  <c r="D72" i="11"/>
  <c r="E72" i="11"/>
  <c r="F72" i="11"/>
  <c r="C73" i="11"/>
  <c r="D73" i="11"/>
  <c r="E73" i="11"/>
  <c r="F73" i="11"/>
  <c r="C74" i="11"/>
  <c r="D74" i="11"/>
  <c r="E74" i="11"/>
  <c r="F74" i="11"/>
  <c r="C75" i="11"/>
  <c r="D75" i="11"/>
  <c r="E75" i="11"/>
  <c r="F75" i="11"/>
  <c r="C76" i="11"/>
  <c r="D76" i="11"/>
  <c r="E76" i="11"/>
  <c r="F76" i="11"/>
  <c r="C77" i="11"/>
  <c r="D77" i="11"/>
  <c r="E77" i="11"/>
  <c r="F77" i="11"/>
  <c r="C78" i="11"/>
  <c r="D78" i="11"/>
  <c r="E78" i="11"/>
  <c r="F78" i="11"/>
  <c r="C79" i="11"/>
  <c r="D79" i="11"/>
  <c r="E79" i="11"/>
  <c r="F79" i="11"/>
  <c r="C80" i="11"/>
  <c r="D80" i="11"/>
  <c r="E80" i="11"/>
  <c r="F80" i="11"/>
  <c r="C81" i="11"/>
  <c r="D81" i="11"/>
  <c r="E81" i="11"/>
  <c r="F81" i="11"/>
  <c r="C82" i="11"/>
  <c r="D82" i="11"/>
  <c r="E82" i="11"/>
  <c r="F82" i="11"/>
  <c r="C83" i="11"/>
  <c r="D83" i="11"/>
  <c r="E83" i="11"/>
  <c r="F83" i="11"/>
  <c r="C84" i="11"/>
  <c r="D84" i="11"/>
  <c r="E84" i="11"/>
  <c r="F84" i="11"/>
  <c r="C85" i="11"/>
  <c r="D85" i="11"/>
  <c r="E85" i="11"/>
  <c r="F85" i="11"/>
  <c r="C86" i="11"/>
  <c r="D86" i="11"/>
  <c r="E86" i="11"/>
  <c r="F86" i="11"/>
  <c r="C87" i="11"/>
  <c r="D87" i="11"/>
  <c r="E87" i="11"/>
  <c r="F87" i="11"/>
  <c r="C88" i="11"/>
  <c r="D88" i="11"/>
  <c r="E88" i="11"/>
  <c r="F88" i="11"/>
  <c r="C89" i="11"/>
  <c r="D89" i="11"/>
  <c r="E89" i="11"/>
  <c r="F89" i="11"/>
  <c r="C90" i="11"/>
  <c r="D90" i="11"/>
  <c r="E90" i="11"/>
  <c r="F90" i="11"/>
  <c r="C91" i="11"/>
  <c r="D91" i="11"/>
  <c r="E91" i="11"/>
  <c r="F91" i="11"/>
  <c r="C92" i="11"/>
  <c r="D92" i="11"/>
  <c r="E92" i="11"/>
  <c r="F92" i="11"/>
  <c r="C93" i="11"/>
  <c r="D93" i="11"/>
  <c r="E93" i="11"/>
  <c r="F93" i="11"/>
  <c r="C94" i="11"/>
  <c r="D94" i="11"/>
  <c r="E94" i="11"/>
  <c r="F94" i="11"/>
  <c r="C95" i="11"/>
  <c r="D95" i="11"/>
  <c r="E95" i="11"/>
  <c r="F95" i="11"/>
  <c r="C96" i="11"/>
  <c r="D96" i="11"/>
  <c r="E96" i="11"/>
  <c r="F96" i="11"/>
  <c r="C97" i="11"/>
  <c r="D97" i="11"/>
  <c r="E97" i="11"/>
  <c r="F97" i="11"/>
  <c r="C98" i="11"/>
  <c r="D98" i="11"/>
  <c r="E98" i="11"/>
  <c r="F98" i="11"/>
  <c r="C99" i="11"/>
  <c r="D99" i="11"/>
  <c r="E99" i="11"/>
  <c r="F99" i="11"/>
  <c r="C100" i="11"/>
  <c r="D100" i="11"/>
  <c r="E100" i="11"/>
  <c r="F100" i="11"/>
  <c r="C101" i="11"/>
  <c r="D101" i="11"/>
  <c r="E101" i="11"/>
  <c r="F101" i="11"/>
  <c r="C102" i="11"/>
  <c r="D102" i="11"/>
  <c r="E102" i="11"/>
  <c r="F102" i="11"/>
  <c r="C103" i="11"/>
  <c r="D103" i="11"/>
  <c r="E103" i="11"/>
  <c r="F103" i="11"/>
  <c r="C104" i="11"/>
  <c r="D104" i="11"/>
  <c r="E104" i="11"/>
  <c r="F104" i="11"/>
  <c r="C105" i="11"/>
  <c r="D105" i="11"/>
  <c r="E105" i="11"/>
  <c r="F105" i="11"/>
  <c r="C106" i="11"/>
  <c r="D106" i="11"/>
  <c r="E106" i="11"/>
  <c r="F106" i="11"/>
  <c r="C107" i="11"/>
  <c r="D107" i="11"/>
  <c r="E107" i="11"/>
  <c r="F107" i="11"/>
  <c r="C108" i="11"/>
  <c r="D108" i="11"/>
  <c r="E108" i="11"/>
  <c r="F108" i="11"/>
  <c r="C109" i="11"/>
  <c r="D109" i="11"/>
  <c r="E109" i="11"/>
  <c r="F109" i="11"/>
  <c r="C110" i="11"/>
  <c r="D110" i="11"/>
  <c r="E110" i="11"/>
  <c r="F110" i="11"/>
  <c r="C111" i="11"/>
  <c r="D111" i="11"/>
  <c r="E111" i="11"/>
  <c r="F111" i="11"/>
  <c r="C112" i="11"/>
  <c r="D112" i="11"/>
  <c r="E112" i="11"/>
  <c r="F112" i="11"/>
  <c r="C113" i="11"/>
  <c r="D113" i="11"/>
  <c r="E113" i="11"/>
  <c r="F113" i="11"/>
  <c r="C114" i="11"/>
  <c r="D114" i="11"/>
  <c r="E114" i="11"/>
  <c r="F114" i="11"/>
  <c r="C115" i="11"/>
  <c r="D115" i="11"/>
  <c r="E115" i="11"/>
  <c r="F115" i="11"/>
  <c r="C116" i="11"/>
  <c r="D116" i="11"/>
  <c r="E116" i="11"/>
  <c r="F116" i="11"/>
  <c r="C117" i="11"/>
  <c r="D117" i="11"/>
  <c r="E117" i="11"/>
  <c r="F117" i="11"/>
  <c r="C118" i="11"/>
  <c r="D118" i="11"/>
  <c r="E118" i="11"/>
  <c r="F118" i="11"/>
  <c r="C119" i="11"/>
  <c r="D119" i="11"/>
  <c r="E119" i="11"/>
  <c r="F119" i="11"/>
  <c r="C120" i="11"/>
  <c r="D120" i="11"/>
  <c r="E120" i="11"/>
  <c r="F120" i="11"/>
  <c r="C121" i="11"/>
  <c r="D121" i="11"/>
  <c r="E121" i="11"/>
  <c r="F121" i="11"/>
  <c r="C122" i="11"/>
  <c r="D122" i="11"/>
  <c r="E122" i="11"/>
  <c r="F122" i="11"/>
  <c r="C123" i="11"/>
  <c r="D123" i="11"/>
  <c r="E123" i="11"/>
  <c r="F123" i="11"/>
  <c r="C124" i="11"/>
  <c r="D124" i="11"/>
  <c r="E124" i="11"/>
  <c r="F124" i="11"/>
  <c r="C125" i="11"/>
  <c r="D125" i="11"/>
  <c r="E125" i="11"/>
  <c r="F125" i="11"/>
  <c r="C126" i="11"/>
  <c r="D126" i="11"/>
  <c r="E126" i="11"/>
  <c r="F126" i="11"/>
  <c r="C127" i="11"/>
  <c r="D127" i="11"/>
  <c r="E127" i="11"/>
  <c r="F127" i="11"/>
  <c r="C128" i="11"/>
  <c r="D128" i="11"/>
  <c r="E128" i="11"/>
  <c r="F128" i="11"/>
  <c r="C129" i="11"/>
  <c r="D129" i="11"/>
  <c r="E129" i="11"/>
  <c r="F129" i="11"/>
  <c r="C130" i="11"/>
  <c r="D130" i="11"/>
  <c r="E130" i="11"/>
  <c r="F130" i="11"/>
  <c r="C131" i="11"/>
  <c r="D131" i="11"/>
  <c r="E131" i="11"/>
  <c r="F131" i="11"/>
  <c r="C132" i="11"/>
  <c r="D132" i="11"/>
  <c r="E132" i="11"/>
  <c r="F132" i="11"/>
  <c r="C133" i="11"/>
  <c r="D133" i="11"/>
  <c r="E133" i="11"/>
  <c r="F133" i="11"/>
  <c r="C134" i="11"/>
  <c r="D134" i="11"/>
  <c r="E134" i="11"/>
  <c r="F134" i="11"/>
  <c r="C135" i="11"/>
  <c r="D135" i="11"/>
  <c r="E135" i="11"/>
  <c r="F135" i="11"/>
  <c r="C136" i="11"/>
  <c r="D136" i="11"/>
  <c r="E136" i="11"/>
  <c r="F136" i="11"/>
  <c r="C137" i="11"/>
  <c r="D137" i="11"/>
  <c r="E137" i="11"/>
  <c r="F137" i="11"/>
  <c r="C138" i="11"/>
  <c r="D138" i="11"/>
  <c r="E138" i="11"/>
  <c r="F138" i="11"/>
  <c r="C139" i="11"/>
  <c r="D139" i="11"/>
  <c r="E139" i="11"/>
  <c r="F139" i="11"/>
  <c r="C140" i="11"/>
  <c r="D140" i="11"/>
  <c r="E140" i="11"/>
  <c r="F140" i="11"/>
  <c r="C141" i="11"/>
  <c r="D141" i="11"/>
  <c r="E141" i="11"/>
  <c r="F141" i="11"/>
  <c r="C142" i="11"/>
  <c r="D142" i="11"/>
  <c r="E142" i="11"/>
  <c r="F142" i="11"/>
  <c r="C143" i="11"/>
  <c r="D143" i="11"/>
  <c r="E143" i="11"/>
  <c r="F143" i="11"/>
  <c r="C144" i="11"/>
  <c r="D144" i="11"/>
  <c r="E144" i="11"/>
  <c r="F144" i="11"/>
  <c r="C145" i="11"/>
  <c r="D145" i="11"/>
  <c r="E145" i="11"/>
  <c r="F145" i="11"/>
  <c r="C146" i="11"/>
  <c r="D146" i="11"/>
  <c r="E146" i="11"/>
  <c r="F146" i="11"/>
  <c r="C147" i="11"/>
  <c r="D147" i="11"/>
  <c r="E147" i="11"/>
  <c r="F147" i="11"/>
  <c r="C148" i="11"/>
  <c r="D148" i="11"/>
  <c r="E148" i="11"/>
  <c r="F148" i="11"/>
  <c r="C149" i="11"/>
  <c r="D149" i="11"/>
  <c r="E149" i="11"/>
  <c r="F149" i="11"/>
  <c r="C150" i="11"/>
  <c r="D150" i="11"/>
  <c r="E150" i="11"/>
  <c r="F150" i="11"/>
  <c r="C151" i="11"/>
  <c r="D151" i="11"/>
  <c r="E151" i="11"/>
  <c r="F151" i="11"/>
  <c r="C152" i="11"/>
  <c r="D152" i="11"/>
  <c r="E152" i="11"/>
  <c r="F152" i="11"/>
  <c r="C153" i="11"/>
  <c r="D153" i="11"/>
  <c r="E153" i="11"/>
  <c r="F153" i="11"/>
  <c r="C154" i="11"/>
  <c r="D154" i="11"/>
  <c r="E154" i="11"/>
  <c r="F154" i="11"/>
  <c r="C155" i="11"/>
  <c r="D155" i="11"/>
  <c r="E155" i="11"/>
  <c r="F155" i="11"/>
  <c r="C156" i="11"/>
  <c r="D156" i="11"/>
  <c r="E156" i="11"/>
  <c r="F156" i="11"/>
  <c r="C157" i="11"/>
  <c r="D157" i="11"/>
  <c r="E157" i="11"/>
  <c r="F157" i="11"/>
  <c r="C158" i="11"/>
  <c r="D158" i="11"/>
  <c r="E158" i="11"/>
  <c r="F158" i="11"/>
  <c r="C159" i="11"/>
  <c r="D159" i="11"/>
  <c r="E159" i="11"/>
  <c r="F159" i="11"/>
  <c r="C160" i="11"/>
  <c r="D160" i="11"/>
  <c r="E160" i="11"/>
  <c r="F160" i="11"/>
  <c r="C161" i="11"/>
  <c r="D161" i="11"/>
  <c r="E161" i="11"/>
  <c r="F161" i="11"/>
  <c r="C162" i="11"/>
  <c r="D162" i="11"/>
  <c r="E162" i="11"/>
  <c r="F162" i="11"/>
  <c r="C163" i="11"/>
  <c r="D163" i="11"/>
  <c r="E163" i="11"/>
  <c r="F163" i="11"/>
  <c r="C164" i="11"/>
  <c r="D164" i="11"/>
  <c r="E164" i="11"/>
  <c r="F164" i="11"/>
  <c r="C165" i="11"/>
  <c r="D165" i="11"/>
  <c r="E165" i="11"/>
  <c r="F165" i="11"/>
  <c r="C166" i="11"/>
  <c r="D166" i="11"/>
  <c r="E166" i="11"/>
  <c r="F166" i="11"/>
  <c r="C167" i="11"/>
  <c r="D167" i="11"/>
  <c r="E167" i="11"/>
  <c r="F167" i="11"/>
  <c r="C168" i="11"/>
  <c r="D168" i="11"/>
  <c r="E168" i="11"/>
  <c r="F168" i="11"/>
  <c r="C169" i="11"/>
  <c r="D169" i="11"/>
  <c r="E169" i="11"/>
  <c r="F169" i="11"/>
  <c r="C170" i="11"/>
  <c r="D170" i="11"/>
  <c r="E170" i="11"/>
  <c r="F170" i="11"/>
  <c r="C171" i="11"/>
  <c r="D171" i="11"/>
  <c r="E171" i="11"/>
  <c r="F171" i="11"/>
  <c r="C172" i="11"/>
  <c r="D172" i="11"/>
  <c r="E172" i="11"/>
  <c r="F172" i="11"/>
  <c r="C173" i="11"/>
  <c r="D173" i="11"/>
  <c r="E173" i="11"/>
  <c r="F173" i="11"/>
  <c r="C174" i="11"/>
  <c r="D174" i="11"/>
  <c r="E174" i="11"/>
  <c r="F174" i="11"/>
  <c r="C175" i="11"/>
  <c r="D175" i="11"/>
  <c r="E175" i="11"/>
  <c r="F175" i="11"/>
  <c r="C176" i="11"/>
  <c r="D176" i="11"/>
  <c r="E176" i="11"/>
  <c r="F176" i="11"/>
  <c r="C177" i="11"/>
  <c r="D177" i="11"/>
  <c r="E177" i="11"/>
  <c r="F177" i="11"/>
  <c r="C178" i="11"/>
  <c r="D178" i="11"/>
  <c r="E178" i="11"/>
  <c r="F178" i="11"/>
  <c r="C179" i="11"/>
  <c r="D179" i="11"/>
  <c r="E179" i="11"/>
  <c r="F179" i="11"/>
  <c r="C180" i="11"/>
  <c r="D180" i="11"/>
  <c r="E180" i="11"/>
  <c r="F180" i="11"/>
  <c r="C181" i="11"/>
  <c r="D181" i="11"/>
  <c r="E181" i="11"/>
  <c r="F181" i="11"/>
  <c r="C182" i="11"/>
  <c r="D182" i="11"/>
  <c r="E182" i="11"/>
  <c r="F182" i="11"/>
  <c r="C183" i="11"/>
  <c r="D183" i="11"/>
  <c r="E183" i="11"/>
  <c r="F183" i="11"/>
  <c r="C184" i="11"/>
  <c r="D184" i="11"/>
  <c r="E184" i="11"/>
  <c r="F184" i="11"/>
  <c r="C185" i="11"/>
  <c r="D185" i="11"/>
  <c r="E185" i="11"/>
  <c r="F185" i="11"/>
  <c r="C186" i="11"/>
  <c r="D186" i="11"/>
  <c r="E186" i="11"/>
  <c r="F186" i="11"/>
  <c r="C187" i="11"/>
  <c r="D187" i="11"/>
  <c r="E187" i="11"/>
  <c r="F187" i="11"/>
  <c r="C188" i="11"/>
  <c r="D188" i="11"/>
  <c r="E188" i="11"/>
  <c r="F188" i="11"/>
  <c r="C189" i="11"/>
  <c r="D189" i="11"/>
  <c r="E189" i="11"/>
  <c r="F189" i="11"/>
  <c r="C190" i="11"/>
  <c r="D190" i="11"/>
  <c r="E190" i="11"/>
  <c r="F190" i="11"/>
  <c r="C191" i="11"/>
  <c r="D191" i="11"/>
  <c r="E191" i="11"/>
  <c r="F191" i="11"/>
  <c r="C192" i="11"/>
  <c r="D192" i="11"/>
  <c r="E192" i="11"/>
  <c r="F192" i="11"/>
  <c r="C193" i="11"/>
  <c r="D193" i="11"/>
  <c r="E193" i="11"/>
  <c r="F193" i="11"/>
  <c r="C194" i="11"/>
  <c r="D194" i="11"/>
  <c r="E194" i="11"/>
  <c r="F194" i="11"/>
  <c r="C195" i="11"/>
  <c r="D195" i="11"/>
  <c r="E195" i="11"/>
  <c r="F195" i="11"/>
  <c r="C196" i="11"/>
  <c r="D196" i="11"/>
  <c r="E196" i="11"/>
  <c r="F196" i="11"/>
  <c r="C197" i="11"/>
  <c r="D197" i="11"/>
  <c r="E197" i="11"/>
  <c r="F197" i="11"/>
  <c r="C198" i="11"/>
  <c r="D198" i="11"/>
  <c r="E198" i="11"/>
  <c r="F198" i="11"/>
  <c r="C199" i="11"/>
  <c r="D199" i="11"/>
  <c r="E199" i="11"/>
  <c r="F199" i="11"/>
  <c r="C200" i="11"/>
  <c r="D200" i="11"/>
  <c r="E200" i="11"/>
  <c r="F200" i="11"/>
  <c r="C201" i="11"/>
  <c r="D201" i="11"/>
  <c r="E201" i="11"/>
  <c r="F201" i="11"/>
  <c r="C202" i="11"/>
  <c r="D202" i="11"/>
  <c r="E202" i="11"/>
  <c r="F202" i="11"/>
  <c r="C203" i="11"/>
  <c r="D203" i="11"/>
  <c r="E203" i="11"/>
  <c r="F203" i="11"/>
  <c r="C204" i="11"/>
  <c r="D204" i="11"/>
  <c r="E204" i="11"/>
  <c r="F204" i="11"/>
  <c r="C205" i="11"/>
  <c r="D205" i="11"/>
  <c r="E205" i="11"/>
  <c r="F205" i="11"/>
  <c r="C206" i="11"/>
  <c r="D206" i="11"/>
  <c r="E206" i="11"/>
  <c r="F206" i="11"/>
  <c r="C207" i="11"/>
  <c r="D207" i="11"/>
  <c r="E207" i="11"/>
  <c r="F207" i="11"/>
  <c r="C208" i="11"/>
  <c r="D208" i="11"/>
  <c r="E208" i="11"/>
  <c r="F208" i="11"/>
  <c r="C209" i="11"/>
  <c r="D209" i="11"/>
  <c r="E209" i="11"/>
  <c r="F209" i="11"/>
  <c r="C210" i="11"/>
  <c r="D210" i="11"/>
  <c r="E210" i="11"/>
  <c r="F210" i="11"/>
  <c r="C211" i="11"/>
  <c r="D211" i="11"/>
  <c r="E211" i="11"/>
  <c r="F211" i="11"/>
  <c r="C212" i="11"/>
  <c r="D212" i="11"/>
  <c r="E212" i="11"/>
  <c r="F212" i="11"/>
  <c r="C213" i="11"/>
  <c r="D213" i="11"/>
  <c r="E213" i="11"/>
  <c r="F213" i="11"/>
  <c r="C214" i="11"/>
  <c r="D214" i="11"/>
  <c r="E214" i="11"/>
  <c r="F214" i="11"/>
  <c r="C215" i="11"/>
  <c r="D215" i="11"/>
  <c r="E215" i="11"/>
  <c r="F215" i="11"/>
  <c r="C216" i="11"/>
  <c r="D216" i="11"/>
  <c r="E216" i="11"/>
  <c r="F216" i="11"/>
  <c r="C217" i="11"/>
  <c r="D217" i="11"/>
  <c r="E217" i="11"/>
  <c r="F217" i="11"/>
  <c r="C218" i="11"/>
  <c r="D218" i="11"/>
  <c r="E218" i="11"/>
  <c r="F218" i="11"/>
  <c r="C219" i="11"/>
  <c r="D219" i="11"/>
  <c r="E219" i="11"/>
  <c r="F219" i="11"/>
  <c r="C220" i="11"/>
  <c r="D220" i="11"/>
  <c r="E220" i="11"/>
  <c r="F220" i="11"/>
  <c r="C221" i="11"/>
  <c r="D221" i="11"/>
  <c r="E221" i="11"/>
  <c r="F221" i="11"/>
  <c r="C222" i="11"/>
  <c r="D222" i="11"/>
  <c r="E222" i="11"/>
  <c r="F222" i="11"/>
  <c r="C223" i="11"/>
  <c r="D223" i="11"/>
  <c r="E223" i="11"/>
  <c r="F223" i="11"/>
  <c r="C224" i="11"/>
  <c r="D224" i="11"/>
  <c r="E224" i="11"/>
  <c r="F224" i="11"/>
  <c r="C225" i="11"/>
  <c r="D225" i="11"/>
  <c r="E225" i="11"/>
  <c r="F225" i="11"/>
  <c r="C226" i="11"/>
  <c r="D226" i="11"/>
  <c r="E226" i="11"/>
  <c r="F226" i="11"/>
  <c r="C227" i="11"/>
  <c r="D227" i="11"/>
  <c r="E227" i="11"/>
  <c r="F227" i="11"/>
  <c r="C228" i="11"/>
  <c r="D228" i="11"/>
  <c r="E228" i="11"/>
  <c r="F228" i="11"/>
  <c r="C229" i="11"/>
  <c r="D229" i="11"/>
  <c r="E229" i="11"/>
  <c r="F229" i="11"/>
  <c r="C230" i="11"/>
  <c r="D230" i="11"/>
  <c r="E230" i="11"/>
  <c r="F230" i="11"/>
  <c r="C231" i="11"/>
  <c r="D231" i="11"/>
  <c r="E231" i="11"/>
  <c r="F231" i="11"/>
  <c r="C232" i="11"/>
  <c r="D232" i="11"/>
  <c r="E232" i="11"/>
  <c r="F232" i="11"/>
  <c r="C233" i="11"/>
  <c r="D233" i="11"/>
  <c r="E233" i="11"/>
  <c r="F233" i="11"/>
  <c r="C234" i="11"/>
  <c r="D234" i="11"/>
  <c r="E234" i="11"/>
  <c r="F234" i="11"/>
  <c r="C235" i="11"/>
  <c r="D235" i="11"/>
  <c r="E235" i="11"/>
  <c r="F235" i="11"/>
  <c r="C236" i="11"/>
  <c r="D236" i="11"/>
  <c r="E236" i="11"/>
  <c r="F236" i="11"/>
  <c r="C237" i="11"/>
  <c r="D237" i="11"/>
  <c r="E237" i="11"/>
  <c r="F237" i="11"/>
  <c r="C238" i="11"/>
  <c r="D238" i="11"/>
  <c r="E238" i="11"/>
  <c r="F238" i="11"/>
  <c r="C239" i="11"/>
  <c r="D239" i="11"/>
  <c r="E239" i="11"/>
  <c r="F239" i="11"/>
  <c r="C240" i="11"/>
  <c r="D240" i="11"/>
  <c r="E240" i="11"/>
  <c r="F240" i="11"/>
  <c r="C241" i="11"/>
  <c r="D241" i="11"/>
  <c r="E241" i="11"/>
  <c r="F241" i="11"/>
  <c r="C242" i="11"/>
  <c r="D242" i="11"/>
  <c r="E242" i="11"/>
  <c r="F242" i="11"/>
  <c r="C243" i="11"/>
  <c r="D243" i="11"/>
  <c r="E243" i="11"/>
  <c r="F243" i="11"/>
  <c r="C244" i="11"/>
  <c r="D244" i="11"/>
  <c r="E244" i="11"/>
  <c r="F244" i="11"/>
  <c r="C245" i="11"/>
  <c r="D245" i="11"/>
  <c r="E245" i="11"/>
  <c r="F245" i="11"/>
  <c r="C246" i="11"/>
  <c r="D246" i="11"/>
  <c r="E246" i="11"/>
  <c r="F246" i="11"/>
  <c r="C247" i="11"/>
  <c r="D247" i="11"/>
  <c r="E247" i="11"/>
  <c r="F247" i="11"/>
  <c r="C248" i="11"/>
  <c r="D248" i="11"/>
  <c r="E248" i="11"/>
  <c r="F248" i="11"/>
  <c r="C249" i="11"/>
  <c r="D249" i="11"/>
  <c r="E249" i="11"/>
  <c r="F249" i="11"/>
  <c r="C250" i="11"/>
  <c r="D250" i="11"/>
  <c r="E250" i="11"/>
  <c r="F250" i="11"/>
  <c r="C251" i="11"/>
  <c r="D251" i="11"/>
  <c r="E251" i="11"/>
  <c r="F251" i="11"/>
  <c r="C252" i="11"/>
  <c r="D252" i="11"/>
  <c r="E252" i="11"/>
  <c r="F252" i="11"/>
  <c r="C253" i="11"/>
  <c r="D253" i="11"/>
  <c r="E253" i="11"/>
  <c r="F253" i="11"/>
  <c r="C254" i="11"/>
  <c r="D254" i="11"/>
  <c r="E254" i="11"/>
  <c r="F254" i="11"/>
  <c r="C255" i="11"/>
  <c r="D255" i="11"/>
  <c r="E255" i="11"/>
  <c r="F255" i="11"/>
  <c r="C256" i="11"/>
  <c r="D256" i="11"/>
  <c r="E256" i="11"/>
  <c r="F256" i="11"/>
  <c r="C257" i="11"/>
  <c r="D257" i="11"/>
  <c r="E257" i="11"/>
  <c r="F257" i="11"/>
  <c r="C258" i="11"/>
  <c r="D258" i="11"/>
  <c r="E258" i="11"/>
  <c r="F258" i="11"/>
  <c r="C259" i="11"/>
  <c r="D259" i="11"/>
  <c r="E259" i="11"/>
  <c r="F259" i="11"/>
  <c r="C260" i="11"/>
  <c r="D260" i="11"/>
  <c r="E260" i="11"/>
  <c r="F260" i="11"/>
  <c r="C261" i="11"/>
  <c r="D261" i="11"/>
  <c r="E261" i="11"/>
  <c r="F261" i="11"/>
  <c r="C262" i="11"/>
  <c r="D262" i="11"/>
  <c r="E262" i="11"/>
  <c r="F262" i="11"/>
  <c r="C263" i="11"/>
  <c r="D263" i="11"/>
  <c r="E263" i="11"/>
  <c r="F263" i="11"/>
  <c r="C264" i="11"/>
  <c r="D264" i="11"/>
  <c r="E264" i="11"/>
  <c r="F264" i="11"/>
  <c r="C265" i="11"/>
  <c r="D265" i="11"/>
  <c r="E265" i="11"/>
  <c r="F265" i="11"/>
  <c r="C266" i="11"/>
  <c r="D266" i="11"/>
  <c r="E266" i="11"/>
  <c r="F266" i="11"/>
  <c r="C267" i="11"/>
  <c r="D267" i="11"/>
  <c r="E267" i="11"/>
  <c r="F267" i="11"/>
  <c r="C268" i="11"/>
  <c r="D268" i="11"/>
  <c r="E268" i="11"/>
  <c r="F268" i="11"/>
  <c r="C269" i="11"/>
  <c r="D269" i="11"/>
  <c r="E269" i="11"/>
  <c r="F269" i="11"/>
  <c r="C270" i="11"/>
  <c r="D270" i="11"/>
  <c r="E270" i="11"/>
  <c r="F270" i="11"/>
  <c r="C271" i="11"/>
  <c r="D271" i="11"/>
  <c r="E271" i="11"/>
  <c r="F271" i="11"/>
  <c r="C272" i="11"/>
  <c r="D272" i="11"/>
  <c r="E272" i="11"/>
  <c r="F272" i="11"/>
  <c r="C273" i="11"/>
  <c r="D273" i="11"/>
  <c r="E273" i="11"/>
  <c r="F273" i="11"/>
  <c r="C274" i="11"/>
  <c r="D274" i="11"/>
  <c r="E274" i="11"/>
  <c r="F274" i="11"/>
  <c r="C275" i="11"/>
  <c r="D275" i="11"/>
  <c r="E275" i="11"/>
  <c r="F275" i="11"/>
  <c r="C276" i="11"/>
  <c r="D276" i="11"/>
  <c r="E276" i="11"/>
  <c r="F276" i="11"/>
  <c r="C277" i="11"/>
  <c r="D277" i="11"/>
  <c r="E277" i="11"/>
  <c r="F277" i="11"/>
  <c r="C278" i="11"/>
  <c r="D278" i="11"/>
  <c r="E278" i="11"/>
  <c r="F278" i="11"/>
  <c r="C279" i="11"/>
  <c r="D279" i="11"/>
  <c r="E279" i="11"/>
  <c r="F279" i="11"/>
  <c r="C280" i="11"/>
  <c r="D280" i="11"/>
  <c r="E280" i="11"/>
  <c r="F280" i="11"/>
  <c r="C281" i="11"/>
  <c r="D281" i="11"/>
  <c r="E281" i="11"/>
  <c r="F281" i="11"/>
  <c r="C282" i="11"/>
  <c r="D282" i="11"/>
  <c r="E282" i="11"/>
  <c r="F282" i="11"/>
  <c r="C283" i="11"/>
  <c r="D283" i="11"/>
  <c r="E283" i="11"/>
  <c r="F283" i="11"/>
  <c r="C284" i="11"/>
  <c r="D284" i="11"/>
  <c r="E284" i="11"/>
  <c r="F284" i="11"/>
  <c r="C285" i="11"/>
  <c r="D285" i="11"/>
  <c r="E285" i="11"/>
  <c r="F285" i="11"/>
  <c r="C286" i="11"/>
  <c r="D286" i="11"/>
  <c r="E286" i="11"/>
  <c r="F286" i="11"/>
  <c r="C287" i="11"/>
  <c r="D287" i="11"/>
  <c r="E287" i="11"/>
  <c r="F287" i="11"/>
  <c r="C288" i="11"/>
  <c r="D288" i="11"/>
  <c r="E288" i="11"/>
  <c r="F288" i="11"/>
  <c r="C289" i="11"/>
  <c r="D289" i="11"/>
  <c r="E289" i="11"/>
  <c r="F289" i="11"/>
  <c r="C290" i="11"/>
  <c r="D290" i="11"/>
  <c r="E290" i="11"/>
  <c r="F290" i="11"/>
  <c r="C291" i="11"/>
  <c r="D291" i="11"/>
  <c r="E291" i="11"/>
  <c r="F291" i="11"/>
  <c r="C292" i="11"/>
  <c r="D292" i="11"/>
  <c r="E292" i="11"/>
  <c r="F292" i="11"/>
  <c r="C293" i="11"/>
  <c r="D293" i="11"/>
  <c r="E293" i="11"/>
  <c r="F293" i="11"/>
  <c r="C294" i="11"/>
  <c r="D294" i="11"/>
  <c r="E294" i="11"/>
  <c r="F294" i="11"/>
  <c r="C295" i="11"/>
  <c r="D295" i="11"/>
  <c r="E295" i="11"/>
  <c r="F295" i="11"/>
  <c r="C296" i="11"/>
  <c r="D296" i="11"/>
  <c r="E296" i="11"/>
  <c r="F296" i="11"/>
  <c r="C297" i="11"/>
  <c r="D297" i="11"/>
  <c r="E297" i="11"/>
  <c r="F297" i="11"/>
  <c r="C298" i="11"/>
  <c r="D298" i="11"/>
  <c r="E298" i="11"/>
  <c r="F298" i="11"/>
  <c r="C299" i="11"/>
  <c r="D299" i="11"/>
  <c r="E299" i="11"/>
  <c r="F299" i="11"/>
  <c r="C300" i="11"/>
  <c r="D300" i="11"/>
  <c r="E300" i="11"/>
  <c r="F300" i="11"/>
  <c r="C301" i="11"/>
  <c r="D301" i="11"/>
  <c r="E301" i="11"/>
  <c r="F301" i="11"/>
  <c r="C302" i="11"/>
  <c r="D302" i="11"/>
  <c r="E302" i="11"/>
  <c r="F302" i="11"/>
  <c r="C303" i="11"/>
  <c r="D303" i="11"/>
  <c r="E303" i="11"/>
  <c r="F303" i="11"/>
  <c r="C304" i="11"/>
  <c r="D304" i="11"/>
  <c r="E304" i="11"/>
  <c r="F304" i="11"/>
  <c r="C305" i="11"/>
  <c r="D305" i="11"/>
  <c r="E305" i="11"/>
  <c r="F305" i="11"/>
  <c r="C306" i="11"/>
  <c r="D306" i="11"/>
  <c r="E306" i="11"/>
  <c r="F306" i="11"/>
  <c r="C307" i="11"/>
  <c r="D307" i="11"/>
  <c r="E307" i="11"/>
  <c r="F307" i="11"/>
  <c r="C308" i="11"/>
  <c r="D308" i="11"/>
  <c r="E308" i="11"/>
  <c r="F308" i="11"/>
  <c r="C309" i="11"/>
  <c r="D309" i="11"/>
  <c r="E309" i="11"/>
  <c r="F309" i="11"/>
  <c r="C310" i="11"/>
  <c r="D310" i="11"/>
  <c r="E310" i="11"/>
  <c r="F310" i="11"/>
  <c r="C311" i="11"/>
  <c r="D311" i="11"/>
  <c r="E311" i="11"/>
  <c r="F311" i="11"/>
  <c r="C312" i="11"/>
  <c r="D312" i="11"/>
  <c r="E312" i="11"/>
  <c r="F312" i="11"/>
  <c r="C313" i="11"/>
  <c r="D313" i="11"/>
  <c r="E313" i="11"/>
  <c r="F313" i="11"/>
  <c r="C314" i="11"/>
  <c r="D314" i="11"/>
  <c r="E314" i="11"/>
  <c r="F314" i="11"/>
  <c r="C315" i="11"/>
  <c r="D315" i="11"/>
  <c r="E315" i="11"/>
  <c r="F315" i="11"/>
  <c r="C316" i="11"/>
  <c r="D316" i="11"/>
  <c r="E316" i="11"/>
  <c r="F316" i="11"/>
  <c r="C317" i="11"/>
  <c r="D317" i="11"/>
  <c r="E317" i="11"/>
  <c r="F317" i="11"/>
  <c r="C318" i="11"/>
  <c r="D318" i="11"/>
  <c r="E318" i="11"/>
  <c r="F318" i="11"/>
  <c r="C319" i="11"/>
  <c r="D319" i="11"/>
  <c r="E319" i="11"/>
  <c r="F319" i="11"/>
  <c r="C320" i="11"/>
  <c r="D320" i="11"/>
  <c r="E320" i="11"/>
  <c r="F320" i="11"/>
  <c r="C321" i="11"/>
  <c r="D321" i="11"/>
  <c r="E321" i="11"/>
  <c r="F321" i="11"/>
  <c r="C322" i="11"/>
  <c r="D322" i="11"/>
  <c r="E322" i="11"/>
  <c r="F322" i="11"/>
  <c r="C323" i="11"/>
  <c r="D323" i="11"/>
  <c r="E323" i="11"/>
  <c r="F323" i="11"/>
  <c r="C324" i="11"/>
  <c r="D324" i="11"/>
  <c r="E324" i="11"/>
  <c r="F324" i="11"/>
  <c r="C325" i="11"/>
  <c r="D325" i="11"/>
  <c r="E325" i="11"/>
  <c r="F325" i="11"/>
  <c r="C326" i="11"/>
  <c r="D326" i="11"/>
  <c r="E326" i="11"/>
  <c r="F326" i="11"/>
  <c r="C327" i="11"/>
  <c r="D327" i="11"/>
  <c r="E327" i="11"/>
  <c r="F327" i="11"/>
  <c r="C328" i="11"/>
  <c r="D328" i="11"/>
  <c r="E328" i="11"/>
  <c r="F328" i="11"/>
  <c r="C329" i="11"/>
  <c r="D329" i="11"/>
  <c r="E329" i="11"/>
  <c r="F329" i="11"/>
  <c r="C330" i="11"/>
  <c r="D330" i="11"/>
  <c r="E330" i="11"/>
  <c r="F330" i="11"/>
  <c r="C331" i="11"/>
  <c r="D331" i="11"/>
  <c r="E331" i="11"/>
  <c r="F331" i="11"/>
  <c r="C332" i="11"/>
  <c r="D332" i="11"/>
  <c r="E332" i="11"/>
  <c r="F332" i="11"/>
  <c r="C333" i="11"/>
  <c r="D333" i="11"/>
  <c r="E333" i="11"/>
  <c r="F333" i="11"/>
  <c r="C334" i="11"/>
  <c r="D334" i="11"/>
  <c r="E334" i="11"/>
  <c r="F334" i="11"/>
  <c r="C335" i="11"/>
  <c r="D335" i="11"/>
  <c r="E335" i="11"/>
  <c r="F335" i="11"/>
  <c r="C336" i="11"/>
  <c r="D336" i="11"/>
  <c r="E336" i="11"/>
  <c r="F336" i="11"/>
  <c r="C337" i="11"/>
  <c r="D337" i="11"/>
  <c r="E337" i="11"/>
  <c r="F337" i="11"/>
  <c r="C338" i="11"/>
  <c r="D338" i="11"/>
  <c r="E338" i="11"/>
  <c r="F338" i="11"/>
  <c r="C339" i="11"/>
  <c r="D339" i="11"/>
  <c r="E339" i="11"/>
  <c r="F339" i="11"/>
  <c r="C340" i="11"/>
  <c r="D340" i="11"/>
  <c r="E340" i="11"/>
  <c r="F340" i="11"/>
  <c r="C341" i="11"/>
  <c r="D341" i="11"/>
  <c r="E341" i="11"/>
  <c r="F341" i="11"/>
  <c r="C342" i="11"/>
  <c r="D342" i="11"/>
  <c r="E342" i="11"/>
  <c r="F342" i="11"/>
  <c r="C343" i="11"/>
  <c r="D343" i="11"/>
  <c r="E343" i="11"/>
  <c r="F343" i="11"/>
  <c r="C344" i="11"/>
  <c r="D344" i="11"/>
  <c r="E344" i="11"/>
  <c r="F344" i="11"/>
  <c r="C345" i="11"/>
  <c r="D345" i="11"/>
  <c r="E345" i="11"/>
  <c r="F345" i="11"/>
  <c r="C346" i="11"/>
  <c r="D346" i="11"/>
  <c r="E346" i="11"/>
  <c r="F346" i="11"/>
  <c r="C347" i="11"/>
  <c r="D347" i="11"/>
  <c r="E347" i="11"/>
  <c r="F347" i="11"/>
  <c r="C348" i="11"/>
  <c r="D348" i="11"/>
  <c r="E348" i="11"/>
  <c r="F348" i="11"/>
  <c r="C349" i="11"/>
  <c r="D349" i="11"/>
  <c r="E349" i="11"/>
  <c r="F349" i="11"/>
  <c r="C350" i="11"/>
  <c r="D350" i="11"/>
  <c r="E350" i="11"/>
  <c r="F350" i="11"/>
  <c r="C351" i="11"/>
  <c r="D351" i="11"/>
  <c r="E351" i="11"/>
  <c r="F351" i="11"/>
  <c r="C352" i="11"/>
  <c r="D352" i="11"/>
  <c r="E352" i="11"/>
  <c r="F352" i="11"/>
  <c r="C353" i="11"/>
  <c r="D353" i="11"/>
  <c r="E353" i="11"/>
  <c r="F353" i="11"/>
  <c r="C354" i="11"/>
  <c r="D354" i="11"/>
  <c r="E354" i="11"/>
  <c r="F354" i="11"/>
  <c r="C355" i="11"/>
  <c r="D355" i="11"/>
  <c r="E355" i="11"/>
  <c r="F355" i="11"/>
  <c r="C356" i="11"/>
  <c r="D356" i="11"/>
  <c r="E356" i="11"/>
  <c r="F356" i="11"/>
  <c r="C357" i="11"/>
  <c r="D357" i="11"/>
  <c r="E357" i="11"/>
  <c r="F357" i="11"/>
  <c r="C358" i="11"/>
  <c r="D358" i="11"/>
  <c r="E358" i="11"/>
  <c r="F358" i="11"/>
  <c r="C359" i="11"/>
  <c r="D359" i="11"/>
  <c r="E359" i="11"/>
  <c r="F359" i="11"/>
  <c r="C360" i="11"/>
  <c r="D360" i="11"/>
  <c r="E360" i="11"/>
  <c r="F360" i="11"/>
  <c r="C361" i="11"/>
  <c r="D361" i="11"/>
  <c r="E361" i="11"/>
  <c r="F361" i="11"/>
  <c r="C362" i="11"/>
  <c r="D362" i="11"/>
  <c r="E362" i="11"/>
  <c r="F362" i="11"/>
  <c r="C363" i="11"/>
  <c r="D363" i="11"/>
  <c r="E363" i="11"/>
  <c r="F363" i="11"/>
  <c r="C364" i="11"/>
  <c r="D364" i="11"/>
  <c r="E364" i="11"/>
  <c r="F364" i="11"/>
  <c r="C365" i="11"/>
  <c r="D365" i="11"/>
  <c r="E365" i="11"/>
  <c r="F365" i="11"/>
  <c r="C366" i="11"/>
  <c r="D366" i="11"/>
  <c r="E366" i="11"/>
  <c r="F366" i="11"/>
  <c r="C367" i="11"/>
  <c r="D367" i="11"/>
  <c r="E367" i="11"/>
  <c r="F367" i="11"/>
  <c r="C368" i="11"/>
  <c r="D368" i="11"/>
  <c r="E368" i="11"/>
  <c r="F368" i="11"/>
  <c r="C369" i="11"/>
  <c r="D369" i="11"/>
  <c r="E369" i="11"/>
  <c r="F369" i="11"/>
  <c r="C370" i="11"/>
  <c r="D370" i="11"/>
  <c r="E370" i="11"/>
  <c r="F370" i="11"/>
  <c r="C371" i="11"/>
  <c r="D371" i="11"/>
  <c r="E371" i="11"/>
  <c r="F371" i="11"/>
  <c r="C372" i="11"/>
  <c r="D372" i="11"/>
  <c r="E372" i="11"/>
  <c r="F372" i="11"/>
  <c r="C373" i="11"/>
  <c r="D373" i="11"/>
  <c r="E373" i="11"/>
  <c r="F373" i="11"/>
  <c r="C374" i="11"/>
  <c r="D374" i="11"/>
  <c r="E374" i="11"/>
  <c r="F374" i="11"/>
  <c r="C375" i="11"/>
  <c r="D375" i="11"/>
  <c r="E375" i="11"/>
  <c r="F375" i="11"/>
  <c r="C376" i="11"/>
  <c r="D376" i="11"/>
  <c r="E376" i="11"/>
  <c r="F376" i="11"/>
  <c r="C377" i="11"/>
  <c r="D377" i="11"/>
  <c r="E377" i="11"/>
  <c r="F377" i="11"/>
  <c r="C378" i="11"/>
  <c r="D378" i="11"/>
  <c r="E378" i="11"/>
  <c r="F378" i="11"/>
  <c r="C379" i="11"/>
  <c r="D379" i="11"/>
  <c r="E379" i="11"/>
  <c r="F379" i="11"/>
  <c r="C380" i="11"/>
  <c r="D380" i="11"/>
  <c r="E380" i="11"/>
  <c r="F380" i="11"/>
  <c r="C381" i="11"/>
  <c r="D381" i="11"/>
  <c r="E381" i="11"/>
  <c r="F381" i="11"/>
  <c r="C382" i="11"/>
  <c r="D382" i="11"/>
  <c r="E382" i="11"/>
  <c r="F382" i="11"/>
  <c r="C383" i="11"/>
  <c r="D383" i="11"/>
  <c r="E383" i="11"/>
  <c r="F383" i="11"/>
  <c r="C384" i="11"/>
  <c r="D384" i="11"/>
  <c r="E384" i="11"/>
  <c r="F384" i="11"/>
  <c r="C385" i="11"/>
  <c r="D385" i="11"/>
  <c r="E385" i="11"/>
  <c r="F385" i="11"/>
  <c r="C386" i="11"/>
  <c r="D386" i="11"/>
  <c r="E386" i="11"/>
  <c r="F386" i="11"/>
  <c r="C387" i="11"/>
  <c r="D387" i="11"/>
  <c r="E387" i="11"/>
  <c r="F387" i="11"/>
  <c r="C388" i="11"/>
  <c r="D388" i="11"/>
  <c r="E388" i="11"/>
  <c r="F388" i="11"/>
  <c r="C389" i="11"/>
  <c r="D389" i="11"/>
  <c r="E389" i="11"/>
  <c r="F389" i="11"/>
  <c r="C390" i="11"/>
  <c r="D390" i="11"/>
  <c r="E390" i="11"/>
  <c r="F390" i="11"/>
  <c r="C391" i="11"/>
  <c r="D391" i="11"/>
  <c r="E391" i="11"/>
  <c r="F391" i="11"/>
  <c r="C392" i="11"/>
  <c r="D392" i="11"/>
  <c r="E392" i="11"/>
  <c r="F392" i="11"/>
  <c r="C393" i="11"/>
  <c r="D393" i="11"/>
  <c r="E393" i="11"/>
  <c r="F393" i="11"/>
  <c r="C394" i="11"/>
  <c r="D394" i="11"/>
  <c r="E394" i="11"/>
  <c r="F394" i="11"/>
  <c r="C395" i="11"/>
  <c r="D395" i="11"/>
  <c r="E395" i="11"/>
  <c r="F395" i="11"/>
  <c r="C396" i="11"/>
  <c r="D396" i="11"/>
  <c r="E396" i="11"/>
  <c r="F396" i="11"/>
  <c r="C397" i="11"/>
  <c r="D397" i="11"/>
  <c r="E397" i="11"/>
  <c r="F397" i="11"/>
  <c r="C398" i="11"/>
  <c r="D398" i="11"/>
  <c r="E398" i="11"/>
  <c r="F398" i="11"/>
  <c r="C399" i="11"/>
  <c r="D399" i="11"/>
  <c r="E399" i="11"/>
  <c r="F399" i="11"/>
  <c r="C400" i="11"/>
  <c r="D400" i="11"/>
  <c r="E400" i="11"/>
  <c r="F400" i="11"/>
  <c r="C401" i="11"/>
  <c r="D401" i="11"/>
  <c r="E401" i="11"/>
  <c r="F401" i="11"/>
  <c r="C402" i="11"/>
  <c r="D402" i="11"/>
  <c r="E402" i="11"/>
  <c r="F402" i="11"/>
  <c r="C403" i="11"/>
  <c r="D403" i="11"/>
  <c r="E403" i="11"/>
  <c r="F403" i="11"/>
  <c r="C404" i="11"/>
  <c r="D404" i="11"/>
  <c r="E404" i="11"/>
  <c r="F404" i="11"/>
  <c r="C405" i="11"/>
  <c r="D405" i="11"/>
  <c r="E405" i="11"/>
  <c r="F405" i="11"/>
  <c r="C406" i="11"/>
  <c r="D406" i="11"/>
  <c r="E406" i="11"/>
  <c r="F406" i="11"/>
  <c r="C407" i="11"/>
  <c r="D407" i="11"/>
  <c r="E407" i="11"/>
  <c r="F407" i="11"/>
  <c r="C408" i="11"/>
  <c r="D408" i="11"/>
  <c r="E408" i="11"/>
  <c r="F408" i="11"/>
  <c r="C409" i="11"/>
  <c r="D409" i="11"/>
  <c r="E409" i="11"/>
  <c r="F409" i="11"/>
  <c r="C410" i="11"/>
  <c r="D410" i="11"/>
  <c r="E410" i="11"/>
  <c r="F410" i="11"/>
  <c r="C411" i="11"/>
  <c r="D411" i="11"/>
  <c r="E411" i="11"/>
  <c r="F411" i="11"/>
  <c r="C412" i="11"/>
  <c r="D412" i="11"/>
  <c r="E412" i="11"/>
  <c r="F412" i="11"/>
  <c r="C413" i="11"/>
  <c r="D413" i="11"/>
  <c r="E413" i="11"/>
  <c r="F413" i="11"/>
  <c r="C414" i="11"/>
  <c r="D414" i="11"/>
  <c r="E414" i="11"/>
  <c r="F414" i="11"/>
  <c r="C415" i="11"/>
  <c r="D415" i="11"/>
  <c r="E415" i="11"/>
  <c r="F415" i="11"/>
  <c r="C416" i="11"/>
  <c r="D416" i="11"/>
  <c r="E416" i="11"/>
  <c r="F416" i="11"/>
  <c r="C417" i="11"/>
  <c r="D417" i="11"/>
  <c r="E417" i="11"/>
  <c r="F417" i="11"/>
  <c r="C418" i="11"/>
  <c r="D418" i="11"/>
  <c r="E418" i="11"/>
  <c r="F418" i="11"/>
  <c r="C419" i="11"/>
  <c r="D419" i="11"/>
  <c r="E419" i="11"/>
  <c r="F419" i="11"/>
  <c r="C420" i="11"/>
  <c r="D420" i="11"/>
  <c r="E420" i="11"/>
  <c r="F420" i="11"/>
  <c r="C421" i="11"/>
  <c r="D421" i="11"/>
  <c r="E421" i="11"/>
  <c r="F421" i="11"/>
  <c r="C422" i="11"/>
  <c r="D422" i="11"/>
  <c r="E422" i="11"/>
  <c r="F422" i="11"/>
  <c r="C423" i="11"/>
  <c r="D423" i="11"/>
  <c r="E423" i="11"/>
  <c r="F423" i="11"/>
  <c r="C424" i="11"/>
  <c r="D424" i="11"/>
  <c r="E424" i="11"/>
  <c r="F424" i="11"/>
  <c r="C425" i="11"/>
  <c r="D425" i="11"/>
  <c r="E425" i="11"/>
  <c r="F425" i="11"/>
  <c r="C426" i="11"/>
  <c r="D426" i="11"/>
  <c r="E426" i="11"/>
  <c r="F426" i="11"/>
  <c r="C427" i="11"/>
  <c r="D427" i="11"/>
  <c r="E427" i="11"/>
  <c r="F427" i="11"/>
  <c r="C428" i="11"/>
  <c r="D428" i="11"/>
  <c r="E428" i="11"/>
  <c r="F428" i="11"/>
  <c r="C429" i="11"/>
  <c r="D429" i="11"/>
  <c r="E429" i="11"/>
  <c r="F429" i="11"/>
  <c r="C430" i="11"/>
  <c r="D430" i="11"/>
  <c r="E430" i="11"/>
  <c r="F430" i="11"/>
  <c r="C431" i="11"/>
  <c r="D431" i="11"/>
  <c r="E431" i="11"/>
  <c r="F431" i="11"/>
  <c r="C432" i="11"/>
  <c r="D432" i="11"/>
  <c r="E432" i="11"/>
  <c r="F432" i="11"/>
  <c r="C433" i="11"/>
  <c r="D433" i="11"/>
  <c r="E433" i="11"/>
  <c r="F433" i="11"/>
  <c r="C434" i="11"/>
  <c r="D434" i="11"/>
  <c r="E434" i="11"/>
  <c r="F434" i="11"/>
  <c r="C435" i="11"/>
  <c r="D435" i="11"/>
  <c r="E435" i="11"/>
  <c r="F435" i="11"/>
  <c r="C436" i="11"/>
  <c r="D436" i="11"/>
  <c r="E436" i="11"/>
  <c r="F436" i="11"/>
  <c r="C437" i="11"/>
  <c r="D437" i="11"/>
  <c r="E437" i="11"/>
  <c r="F437" i="11"/>
  <c r="C438" i="11"/>
  <c r="D438" i="11"/>
  <c r="E438" i="11"/>
  <c r="F438" i="11"/>
  <c r="C439" i="11"/>
  <c r="D439" i="11"/>
  <c r="E439" i="11"/>
  <c r="F439" i="11"/>
  <c r="C440" i="11"/>
  <c r="D440" i="11"/>
  <c r="E440" i="11"/>
  <c r="F440" i="11"/>
  <c r="C441" i="11"/>
  <c r="D441" i="11"/>
  <c r="E441" i="11"/>
  <c r="F441" i="11"/>
  <c r="C442" i="11"/>
  <c r="D442" i="11"/>
  <c r="E442" i="11"/>
  <c r="F442" i="11"/>
  <c r="C443" i="11"/>
  <c r="D443" i="11"/>
  <c r="E443" i="11"/>
  <c r="F443" i="11"/>
  <c r="C444" i="11"/>
  <c r="D444" i="11"/>
  <c r="E444" i="11"/>
  <c r="F444" i="11"/>
  <c r="C445" i="11"/>
  <c r="D445" i="11"/>
  <c r="E445" i="11"/>
  <c r="F445" i="11"/>
  <c r="C446" i="11"/>
  <c r="D446" i="11"/>
  <c r="E446" i="11"/>
  <c r="F446" i="11"/>
  <c r="C447" i="11"/>
  <c r="D447" i="11"/>
  <c r="E447" i="11"/>
  <c r="F447" i="11"/>
  <c r="C448" i="11"/>
  <c r="D448" i="11"/>
  <c r="E448" i="11"/>
  <c r="F448" i="11"/>
  <c r="C449" i="11"/>
  <c r="D449" i="11"/>
  <c r="E449" i="11"/>
  <c r="F449" i="11"/>
  <c r="C450" i="11"/>
  <c r="D450" i="11"/>
  <c r="E450" i="11"/>
  <c r="F450" i="11"/>
  <c r="C451" i="11"/>
  <c r="D451" i="11"/>
  <c r="E451" i="11"/>
  <c r="F451" i="11"/>
  <c r="C452" i="11"/>
  <c r="D452" i="11"/>
  <c r="E452" i="11"/>
  <c r="F452" i="11"/>
  <c r="C453" i="11"/>
  <c r="D453" i="11"/>
  <c r="E453" i="11"/>
  <c r="F453" i="11"/>
  <c r="C454" i="11"/>
  <c r="D454" i="11"/>
  <c r="E454" i="11"/>
  <c r="F454" i="11"/>
  <c r="C455" i="11"/>
  <c r="D455" i="11"/>
  <c r="E455" i="11"/>
  <c r="F455" i="11"/>
  <c r="C456" i="11"/>
  <c r="D456" i="11"/>
  <c r="E456" i="11"/>
  <c r="F456" i="11"/>
  <c r="C457" i="11"/>
  <c r="D457" i="11"/>
  <c r="E457" i="11"/>
  <c r="F457" i="11"/>
  <c r="C458" i="11"/>
  <c r="D458" i="11"/>
  <c r="E458" i="11"/>
  <c r="F458" i="11"/>
  <c r="C459" i="11"/>
  <c r="D459" i="11"/>
  <c r="E459" i="11"/>
  <c r="F459" i="11"/>
  <c r="C460" i="11"/>
  <c r="D460" i="11"/>
  <c r="E460" i="11"/>
  <c r="F460" i="11"/>
  <c r="C461" i="11"/>
  <c r="D461" i="11"/>
  <c r="E461" i="11"/>
  <c r="F461" i="11"/>
  <c r="C462" i="11"/>
  <c r="D462" i="11"/>
  <c r="E462" i="11"/>
  <c r="F462" i="11"/>
  <c r="C463" i="11"/>
  <c r="D463" i="11"/>
  <c r="E463" i="11"/>
  <c r="F463" i="11"/>
  <c r="C464" i="11"/>
  <c r="D464" i="11"/>
  <c r="E464" i="11"/>
  <c r="F464" i="11"/>
  <c r="C465" i="11"/>
  <c r="D465" i="11"/>
  <c r="E465" i="11"/>
  <c r="F465" i="11"/>
  <c r="C466" i="11"/>
  <c r="D466" i="11"/>
  <c r="E466" i="11"/>
  <c r="F466" i="11"/>
  <c r="C467" i="11"/>
  <c r="D467" i="11"/>
  <c r="E467" i="11"/>
  <c r="F467" i="11"/>
  <c r="C468" i="11"/>
  <c r="D468" i="11"/>
  <c r="E468" i="11"/>
  <c r="F468" i="11"/>
  <c r="C469" i="11"/>
  <c r="D469" i="11"/>
  <c r="E469" i="11"/>
  <c r="F469" i="11"/>
  <c r="C470" i="11"/>
  <c r="D470" i="11"/>
  <c r="E470" i="11"/>
  <c r="F470" i="11"/>
  <c r="C471" i="11"/>
  <c r="D471" i="11"/>
  <c r="E471" i="11"/>
  <c r="F471" i="11"/>
  <c r="C472" i="11"/>
  <c r="D472" i="11"/>
  <c r="E472" i="11"/>
  <c r="F472" i="11"/>
  <c r="C473" i="11"/>
  <c r="D473" i="11"/>
  <c r="E473" i="11"/>
  <c r="F473" i="11"/>
  <c r="C474" i="11"/>
  <c r="D474" i="11"/>
  <c r="E474" i="11"/>
  <c r="F474" i="11"/>
  <c r="C475" i="11"/>
  <c r="D475" i="11"/>
  <c r="E475" i="11"/>
  <c r="F475" i="11"/>
  <c r="C476" i="11"/>
  <c r="D476" i="11"/>
  <c r="E476" i="11"/>
  <c r="F476" i="11"/>
  <c r="C477" i="11"/>
  <c r="D477" i="11"/>
  <c r="E477" i="11"/>
  <c r="F477" i="11"/>
  <c r="C478" i="11"/>
  <c r="D478" i="11"/>
  <c r="E478" i="11"/>
  <c r="F478" i="11"/>
  <c r="C479" i="11"/>
  <c r="D479" i="11"/>
  <c r="E479" i="11"/>
  <c r="F479" i="11"/>
  <c r="C480" i="11"/>
  <c r="D480" i="11"/>
  <c r="E480" i="11"/>
  <c r="F480" i="11"/>
  <c r="C481" i="11"/>
  <c r="D481" i="11"/>
  <c r="E481" i="11"/>
  <c r="F481" i="11"/>
  <c r="C482" i="11"/>
  <c r="D482" i="11"/>
  <c r="E482" i="11"/>
  <c r="F482" i="11"/>
  <c r="C483" i="11"/>
  <c r="D483" i="11"/>
  <c r="E483" i="11"/>
  <c r="F483" i="11"/>
  <c r="C484" i="11"/>
  <c r="D484" i="11"/>
  <c r="E484" i="11"/>
  <c r="F484" i="11"/>
  <c r="C485" i="11"/>
  <c r="D485" i="11"/>
  <c r="E485" i="11"/>
  <c r="F485" i="11"/>
  <c r="C486" i="11"/>
  <c r="D486" i="11"/>
  <c r="E486" i="11"/>
  <c r="F486" i="11"/>
  <c r="C487" i="11"/>
  <c r="D487" i="11"/>
  <c r="E487" i="11"/>
  <c r="F487" i="11"/>
  <c r="C488" i="11"/>
  <c r="D488" i="11"/>
  <c r="E488" i="11"/>
  <c r="F488" i="11"/>
  <c r="C489" i="11"/>
  <c r="D489" i="11"/>
  <c r="E489" i="11"/>
  <c r="F489" i="11"/>
  <c r="C490" i="11"/>
  <c r="D490" i="11"/>
  <c r="E490" i="11"/>
  <c r="F490" i="11"/>
  <c r="C491" i="11"/>
  <c r="D491" i="11"/>
  <c r="E491" i="11"/>
  <c r="F491" i="11"/>
  <c r="C492" i="11"/>
  <c r="D492" i="11"/>
  <c r="E492" i="11"/>
  <c r="F492" i="11"/>
  <c r="C493" i="11"/>
  <c r="D493" i="11"/>
  <c r="E493" i="11"/>
  <c r="F493" i="11"/>
  <c r="C494" i="11"/>
  <c r="D494" i="11"/>
  <c r="E494" i="11"/>
  <c r="F494" i="11"/>
  <c r="C495" i="11"/>
  <c r="D495" i="11"/>
  <c r="E495" i="11"/>
  <c r="F495" i="11"/>
  <c r="C496" i="11"/>
  <c r="D496" i="11"/>
  <c r="E496" i="11"/>
  <c r="F496" i="11"/>
  <c r="C497" i="11"/>
  <c r="D497" i="11"/>
  <c r="E497" i="11"/>
  <c r="F497" i="11"/>
  <c r="C498" i="11"/>
  <c r="D498" i="11"/>
  <c r="E498" i="11"/>
  <c r="F498" i="11"/>
  <c r="C499" i="11"/>
  <c r="D499" i="11"/>
  <c r="E499" i="11"/>
  <c r="F499" i="11"/>
  <c r="C500" i="11"/>
  <c r="D500" i="11"/>
  <c r="E500" i="11"/>
  <c r="F500" i="11"/>
  <c r="C501" i="11"/>
  <c r="D501" i="11"/>
  <c r="E501" i="11"/>
  <c r="F501" i="11"/>
  <c r="C502" i="11"/>
  <c r="D502" i="11"/>
  <c r="E502" i="11"/>
  <c r="F502" i="11"/>
  <c r="C503" i="11"/>
  <c r="D503" i="11"/>
  <c r="E503" i="11"/>
  <c r="F503" i="11"/>
  <c r="C504" i="11"/>
  <c r="D504" i="11"/>
  <c r="E504" i="11"/>
  <c r="F504" i="11"/>
  <c r="C505" i="11"/>
  <c r="D505" i="11"/>
  <c r="E505" i="11"/>
  <c r="F505" i="11"/>
  <c r="C506" i="11"/>
  <c r="D506" i="11"/>
  <c r="E506" i="11"/>
  <c r="F506" i="11"/>
  <c r="C507" i="11"/>
  <c r="D507" i="11"/>
  <c r="E507" i="11"/>
  <c r="F507" i="11"/>
  <c r="C508" i="11"/>
  <c r="D508" i="11"/>
  <c r="E508" i="11"/>
  <c r="F508" i="11"/>
  <c r="C509" i="11"/>
  <c r="D509" i="11"/>
  <c r="E509" i="11"/>
  <c r="F509" i="11"/>
  <c r="C510" i="11"/>
  <c r="D510" i="11"/>
  <c r="E510" i="11"/>
  <c r="F510" i="11"/>
  <c r="C511" i="11"/>
  <c r="D511" i="11"/>
  <c r="E511" i="11"/>
  <c r="F511" i="11"/>
  <c r="C512" i="11"/>
  <c r="D512" i="11"/>
  <c r="E512" i="11"/>
  <c r="F512" i="11"/>
  <c r="C513" i="11"/>
  <c r="D513" i="11"/>
  <c r="E513" i="11"/>
  <c r="F513" i="11"/>
  <c r="C514" i="11"/>
  <c r="D514" i="11"/>
  <c r="E514" i="11"/>
  <c r="F514" i="11"/>
  <c r="C515" i="11"/>
  <c r="D515" i="11"/>
  <c r="E515" i="11"/>
  <c r="F515" i="11"/>
  <c r="C516" i="11"/>
  <c r="D516" i="11"/>
  <c r="E516" i="11"/>
  <c r="F516" i="11"/>
  <c r="C517" i="11"/>
  <c r="D517" i="11"/>
  <c r="E517" i="11"/>
  <c r="F517" i="11"/>
  <c r="C518" i="11"/>
  <c r="D518" i="11"/>
  <c r="E518" i="11"/>
  <c r="F518" i="11"/>
  <c r="C519" i="11"/>
  <c r="D519" i="11"/>
  <c r="E519" i="11"/>
  <c r="F519" i="11"/>
  <c r="C520" i="11"/>
  <c r="D520" i="11"/>
  <c r="E520" i="11"/>
  <c r="F520" i="11"/>
  <c r="C521" i="11"/>
  <c r="D521" i="11"/>
  <c r="E521" i="11"/>
  <c r="F521" i="11"/>
  <c r="C522" i="11"/>
  <c r="D522" i="11"/>
  <c r="E522" i="11"/>
  <c r="F522" i="11"/>
  <c r="C523" i="11"/>
  <c r="D523" i="11"/>
  <c r="E523" i="11"/>
  <c r="F523" i="11"/>
  <c r="C524" i="11"/>
  <c r="D524" i="11"/>
  <c r="E524" i="11"/>
  <c r="F524" i="11"/>
  <c r="C525" i="11"/>
  <c r="D525" i="11"/>
  <c r="E525" i="11"/>
  <c r="F525" i="11"/>
  <c r="C526" i="11"/>
  <c r="D526" i="11"/>
  <c r="E526" i="11"/>
  <c r="F526" i="11"/>
  <c r="C527" i="11"/>
  <c r="D527" i="11"/>
  <c r="E527" i="11"/>
  <c r="F527" i="11"/>
  <c r="C528" i="11"/>
  <c r="D528" i="11"/>
  <c r="E528" i="11"/>
  <c r="F528" i="11"/>
  <c r="C529" i="11"/>
  <c r="D529" i="11"/>
  <c r="E529" i="11"/>
  <c r="F529" i="11"/>
  <c r="C530" i="11"/>
  <c r="D530" i="11"/>
  <c r="E530" i="11"/>
  <c r="F530" i="11"/>
  <c r="C531" i="11"/>
  <c r="D531" i="11"/>
  <c r="E531" i="11"/>
  <c r="F531" i="11"/>
  <c r="C532" i="11"/>
  <c r="D532" i="11"/>
  <c r="E532" i="11"/>
  <c r="F532" i="11"/>
  <c r="C533" i="11"/>
  <c r="D533" i="11"/>
  <c r="E533" i="11"/>
  <c r="F533" i="11"/>
  <c r="C534" i="11"/>
  <c r="D534" i="11"/>
  <c r="E534" i="11"/>
  <c r="F534" i="11"/>
  <c r="C535" i="11"/>
  <c r="D535" i="11"/>
  <c r="E535" i="11"/>
  <c r="F535" i="11"/>
  <c r="C536" i="11"/>
  <c r="D536" i="11"/>
  <c r="E536" i="11"/>
  <c r="F536" i="11"/>
  <c r="C537" i="11"/>
  <c r="D537" i="11"/>
  <c r="E537" i="11"/>
  <c r="F537" i="11"/>
  <c r="C538" i="11"/>
  <c r="D538" i="11"/>
  <c r="E538" i="11"/>
  <c r="F538" i="11"/>
  <c r="C539" i="11"/>
  <c r="D539" i="11"/>
  <c r="E539" i="11"/>
  <c r="F539" i="11"/>
  <c r="C540" i="11"/>
  <c r="D540" i="11"/>
  <c r="E540" i="11"/>
  <c r="F540" i="11"/>
  <c r="C541" i="11"/>
  <c r="D541" i="11"/>
  <c r="E541" i="11"/>
  <c r="F541" i="11"/>
  <c r="C542" i="11"/>
  <c r="D542" i="11"/>
  <c r="E542" i="11"/>
  <c r="F542" i="11"/>
  <c r="C543" i="11"/>
  <c r="D543" i="11"/>
  <c r="E543" i="11"/>
  <c r="F543" i="11"/>
  <c r="C544" i="11"/>
  <c r="D544" i="11"/>
  <c r="E544" i="11"/>
  <c r="F544" i="11"/>
  <c r="C545" i="11"/>
  <c r="D545" i="11"/>
  <c r="E545" i="11"/>
  <c r="F545" i="11"/>
  <c r="C546" i="11"/>
  <c r="D546" i="11"/>
  <c r="E546" i="11"/>
  <c r="F546" i="11"/>
  <c r="C547" i="11"/>
  <c r="D547" i="11"/>
  <c r="E547" i="11"/>
  <c r="F547" i="11"/>
  <c r="C548" i="11"/>
  <c r="D548" i="11"/>
  <c r="E548" i="11"/>
  <c r="F548" i="11"/>
  <c r="C549" i="11"/>
  <c r="D549" i="11"/>
  <c r="E549" i="11"/>
  <c r="F549" i="11"/>
  <c r="C550" i="11"/>
  <c r="D550" i="11"/>
  <c r="E550" i="11"/>
  <c r="F550" i="11"/>
  <c r="C551" i="11"/>
  <c r="D551" i="11"/>
  <c r="E551" i="11"/>
  <c r="F551" i="11"/>
  <c r="C552" i="11"/>
  <c r="D552" i="11"/>
  <c r="E552" i="11"/>
  <c r="F552" i="11"/>
  <c r="C553" i="11"/>
  <c r="D553" i="11"/>
  <c r="E553" i="11"/>
  <c r="F553" i="11"/>
  <c r="C554" i="11"/>
  <c r="D554" i="11"/>
  <c r="E554" i="11"/>
  <c r="F554" i="11"/>
  <c r="C555" i="11"/>
  <c r="D555" i="11"/>
  <c r="E555" i="11"/>
  <c r="F555" i="11"/>
  <c r="C556" i="11"/>
  <c r="D556" i="11"/>
  <c r="E556" i="11"/>
  <c r="F556" i="11"/>
  <c r="C557" i="11"/>
  <c r="D557" i="11"/>
  <c r="E557" i="11"/>
  <c r="F557" i="11"/>
  <c r="C558" i="11"/>
  <c r="D558" i="11"/>
  <c r="E558" i="11"/>
  <c r="F558" i="11"/>
  <c r="C559" i="11"/>
  <c r="D559" i="11"/>
  <c r="E559" i="11"/>
  <c r="F559" i="11"/>
  <c r="C560" i="11"/>
  <c r="D560" i="11"/>
  <c r="E560" i="11"/>
  <c r="F560" i="11"/>
  <c r="C561" i="11"/>
  <c r="D561" i="11"/>
  <c r="E561" i="11"/>
  <c r="F561" i="11"/>
  <c r="C562" i="11"/>
  <c r="D562" i="11"/>
  <c r="E562" i="11"/>
  <c r="F562" i="11"/>
  <c r="C563" i="11"/>
  <c r="D563" i="11"/>
  <c r="E563" i="11"/>
  <c r="F563" i="11"/>
  <c r="C564" i="11"/>
  <c r="D564" i="11"/>
  <c r="E564" i="11"/>
  <c r="F564" i="11"/>
  <c r="C565" i="11"/>
  <c r="D565" i="11"/>
  <c r="E565" i="11"/>
  <c r="F565" i="11"/>
  <c r="C566" i="11"/>
  <c r="D566" i="11"/>
  <c r="E566" i="11"/>
  <c r="F566" i="11"/>
  <c r="C567" i="11"/>
  <c r="D567" i="11"/>
  <c r="E567" i="11"/>
  <c r="F567" i="11"/>
  <c r="C568" i="11"/>
  <c r="D568" i="11"/>
  <c r="E568" i="11"/>
  <c r="F568" i="11"/>
  <c r="C569" i="11"/>
  <c r="D569" i="11"/>
  <c r="E569" i="11"/>
  <c r="F569" i="11"/>
  <c r="C570" i="11"/>
  <c r="D570" i="11"/>
  <c r="E570" i="11"/>
  <c r="F570" i="11"/>
  <c r="C571" i="11"/>
  <c r="D571" i="11"/>
  <c r="E571" i="11"/>
  <c r="F571" i="11"/>
  <c r="C572" i="11"/>
  <c r="D572" i="11"/>
  <c r="E572" i="11"/>
  <c r="F572" i="11"/>
  <c r="C573" i="11"/>
  <c r="D573" i="11"/>
  <c r="E573" i="11"/>
  <c r="F573" i="11"/>
  <c r="C574" i="11"/>
  <c r="D574" i="11"/>
  <c r="E574" i="11"/>
  <c r="F574" i="11"/>
  <c r="C575" i="11"/>
  <c r="D575" i="11"/>
  <c r="E575" i="11"/>
  <c r="F575" i="11"/>
  <c r="C576" i="11"/>
  <c r="D576" i="11"/>
  <c r="E576" i="11"/>
  <c r="F576" i="11"/>
  <c r="C577" i="11"/>
  <c r="D577" i="11"/>
  <c r="E577" i="11"/>
  <c r="F577" i="11"/>
  <c r="C578" i="11"/>
  <c r="D578" i="11"/>
  <c r="E578" i="11"/>
  <c r="F578" i="11"/>
  <c r="C579" i="11"/>
  <c r="D579" i="11"/>
  <c r="E579" i="11"/>
  <c r="F579" i="11"/>
  <c r="C580" i="11"/>
  <c r="D580" i="11"/>
  <c r="E580" i="11"/>
  <c r="F580" i="11"/>
  <c r="C581" i="11"/>
  <c r="D581" i="11"/>
  <c r="E581" i="11"/>
  <c r="F581" i="11"/>
  <c r="C582" i="11"/>
  <c r="D582" i="11"/>
  <c r="E582" i="11"/>
  <c r="F582" i="11"/>
  <c r="C583" i="11"/>
  <c r="D583" i="11"/>
  <c r="E583" i="11"/>
  <c r="F583" i="11"/>
  <c r="C584" i="11"/>
  <c r="D584" i="11"/>
  <c r="E584" i="11"/>
  <c r="F584" i="11"/>
  <c r="C585" i="11"/>
  <c r="D585" i="11"/>
  <c r="E585" i="11"/>
  <c r="F585" i="11"/>
  <c r="C586" i="11"/>
  <c r="D586" i="11"/>
  <c r="E586" i="11"/>
  <c r="F586" i="11"/>
  <c r="C587" i="11"/>
  <c r="D587" i="11"/>
  <c r="E587" i="11"/>
  <c r="F587" i="11"/>
  <c r="C588" i="11"/>
  <c r="D588" i="11"/>
  <c r="E588" i="11"/>
  <c r="F588" i="11"/>
  <c r="C589" i="11"/>
  <c r="D589" i="11"/>
  <c r="E589" i="11"/>
  <c r="F589" i="11"/>
  <c r="C590" i="11"/>
  <c r="D590" i="11"/>
  <c r="E590" i="11"/>
  <c r="F590" i="11"/>
  <c r="C591" i="11"/>
  <c r="D591" i="11"/>
  <c r="E591" i="11"/>
  <c r="F591" i="11"/>
  <c r="C592" i="11"/>
  <c r="D592" i="11"/>
  <c r="E592" i="11"/>
  <c r="F592" i="11"/>
  <c r="C593" i="11"/>
  <c r="D593" i="11"/>
  <c r="E593" i="11"/>
  <c r="F593" i="11"/>
  <c r="C594" i="11"/>
  <c r="D594" i="11"/>
  <c r="E594" i="11"/>
  <c r="F594" i="11"/>
  <c r="C595" i="11"/>
  <c r="D595" i="11"/>
  <c r="E595" i="11"/>
  <c r="F595" i="11"/>
  <c r="C596" i="11"/>
  <c r="D596" i="11"/>
  <c r="E596" i="11"/>
  <c r="F596" i="11"/>
  <c r="C597" i="11"/>
  <c r="D597" i="11"/>
  <c r="E597" i="11"/>
  <c r="F597" i="11"/>
  <c r="C598" i="11"/>
  <c r="D598" i="11"/>
  <c r="E598" i="11"/>
  <c r="F598" i="11"/>
  <c r="C599" i="11"/>
  <c r="D599" i="11"/>
  <c r="E599" i="11"/>
  <c r="F599" i="11"/>
  <c r="C600" i="11"/>
  <c r="D600" i="11"/>
  <c r="E600" i="11"/>
  <c r="F600" i="11"/>
  <c r="C601" i="11"/>
  <c r="D601" i="11"/>
  <c r="E601" i="11"/>
  <c r="F601" i="11"/>
  <c r="C602" i="11"/>
  <c r="D602" i="11"/>
  <c r="E602" i="11"/>
  <c r="F602" i="11"/>
  <c r="C603" i="11"/>
  <c r="D603" i="11"/>
  <c r="E603" i="11"/>
  <c r="F603" i="11"/>
  <c r="C604" i="11"/>
  <c r="D604" i="11"/>
  <c r="E604" i="11"/>
  <c r="F604" i="11"/>
  <c r="C605" i="11"/>
  <c r="D605" i="11"/>
  <c r="E605" i="11"/>
  <c r="F605" i="11"/>
  <c r="C606" i="11"/>
  <c r="D606" i="11"/>
  <c r="E606" i="11"/>
  <c r="F606" i="11"/>
  <c r="C607" i="11"/>
  <c r="D607" i="11"/>
  <c r="E607" i="11"/>
  <c r="F607" i="11"/>
  <c r="C608" i="11"/>
  <c r="D608" i="11"/>
  <c r="E608" i="11"/>
  <c r="F608" i="11"/>
  <c r="C609" i="11"/>
  <c r="D609" i="11"/>
  <c r="E609" i="11"/>
  <c r="F609" i="11"/>
  <c r="C610" i="11"/>
  <c r="D610" i="11"/>
  <c r="E610" i="11"/>
  <c r="F610" i="11"/>
  <c r="C611" i="11"/>
  <c r="D611" i="11"/>
  <c r="E611" i="11"/>
  <c r="F611" i="11"/>
  <c r="C612" i="11"/>
  <c r="D612" i="11"/>
  <c r="E612" i="11"/>
  <c r="F612" i="11"/>
  <c r="C613" i="11"/>
  <c r="D613" i="11"/>
  <c r="E613" i="11"/>
  <c r="F613" i="11"/>
  <c r="C614" i="11"/>
  <c r="D614" i="11"/>
  <c r="E614" i="11"/>
  <c r="F614" i="11"/>
  <c r="C615" i="11"/>
  <c r="D615" i="11"/>
  <c r="E615" i="11"/>
  <c r="F615" i="11"/>
  <c r="C616" i="11"/>
  <c r="D616" i="11"/>
  <c r="E616" i="11"/>
  <c r="F616" i="11"/>
  <c r="C617" i="11"/>
  <c r="D617" i="11"/>
  <c r="E617" i="11"/>
  <c r="F617" i="11"/>
  <c r="C618" i="11"/>
  <c r="D618" i="11"/>
  <c r="E618" i="11"/>
  <c r="F618" i="11"/>
  <c r="C619" i="11"/>
  <c r="D619" i="11"/>
  <c r="E619" i="11"/>
  <c r="F619" i="11"/>
  <c r="C620" i="11"/>
  <c r="D620" i="11"/>
  <c r="E620" i="11"/>
  <c r="F620" i="11"/>
  <c r="C621" i="11"/>
  <c r="D621" i="11"/>
  <c r="E621" i="11"/>
  <c r="F621" i="11"/>
  <c r="C622" i="11"/>
  <c r="D622" i="11"/>
  <c r="E622" i="11"/>
  <c r="F622" i="11"/>
  <c r="C623" i="11"/>
  <c r="D623" i="11"/>
  <c r="E623" i="11"/>
  <c r="F623" i="11"/>
  <c r="C624" i="11"/>
  <c r="D624" i="11"/>
  <c r="E624" i="11"/>
  <c r="F624" i="11"/>
  <c r="C625" i="11"/>
  <c r="D625" i="11"/>
  <c r="E625" i="11"/>
  <c r="F625" i="11"/>
  <c r="C626" i="11"/>
  <c r="D626" i="11"/>
  <c r="E626" i="11"/>
  <c r="F626" i="11"/>
  <c r="C627" i="11"/>
  <c r="D627" i="11"/>
  <c r="E627" i="11"/>
  <c r="F627" i="11"/>
  <c r="C628" i="11"/>
  <c r="D628" i="11"/>
  <c r="E628" i="11"/>
  <c r="F628" i="11"/>
  <c r="C629" i="11"/>
  <c r="D629" i="11"/>
  <c r="E629" i="11"/>
  <c r="F629" i="11"/>
  <c r="C630" i="11"/>
  <c r="D630" i="11"/>
  <c r="E630" i="11"/>
  <c r="F630" i="11"/>
  <c r="C631" i="11"/>
  <c r="D631" i="11"/>
  <c r="E631" i="11"/>
  <c r="F631" i="11"/>
  <c r="C632" i="11"/>
  <c r="D632" i="11"/>
  <c r="E632" i="11"/>
  <c r="F632" i="11"/>
  <c r="C633" i="11"/>
  <c r="D633" i="11"/>
  <c r="E633" i="11"/>
  <c r="F633" i="11"/>
  <c r="C634" i="11"/>
  <c r="D634" i="11"/>
  <c r="E634" i="11"/>
  <c r="F634" i="11"/>
  <c r="C635" i="11"/>
  <c r="D635" i="11"/>
  <c r="E635" i="11"/>
  <c r="F635" i="11"/>
  <c r="C636" i="11"/>
  <c r="D636" i="11"/>
  <c r="E636" i="11"/>
  <c r="F636" i="11"/>
  <c r="C637" i="11"/>
  <c r="D637" i="11"/>
  <c r="E637" i="11"/>
  <c r="F637" i="11"/>
  <c r="C638" i="11"/>
  <c r="D638" i="11"/>
  <c r="E638" i="11"/>
  <c r="F638" i="11"/>
  <c r="C639" i="11"/>
  <c r="D639" i="11"/>
  <c r="E639" i="11"/>
  <c r="F639" i="11"/>
  <c r="C640" i="11"/>
  <c r="D640" i="11"/>
  <c r="E640" i="11"/>
  <c r="F640" i="11"/>
  <c r="C641" i="11"/>
  <c r="D641" i="11"/>
  <c r="E641" i="11"/>
  <c r="F641" i="11"/>
  <c r="C642" i="11"/>
  <c r="D642" i="11"/>
  <c r="E642" i="11"/>
  <c r="F642" i="11"/>
  <c r="C643" i="11"/>
  <c r="D643" i="11"/>
  <c r="E643" i="11"/>
  <c r="F643" i="11"/>
  <c r="C644" i="11"/>
  <c r="D644" i="11"/>
  <c r="E644" i="11"/>
  <c r="F644" i="11"/>
  <c r="C645" i="11"/>
  <c r="D645" i="11"/>
  <c r="E645" i="11"/>
  <c r="F645" i="11"/>
  <c r="C646" i="11"/>
  <c r="D646" i="11"/>
  <c r="E646" i="11"/>
  <c r="F646" i="11"/>
  <c r="C647" i="11"/>
  <c r="D647" i="11"/>
  <c r="E647" i="11"/>
  <c r="F647" i="11"/>
  <c r="C648" i="11"/>
  <c r="D648" i="11"/>
  <c r="E648" i="11"/>
  <c r="F648" i="11"/>
  <c r="C649" i="11"/>
  <c r="D649" i="11"/>
  <c r="E649" i="11"/>
  <c r="F649" i="11"/>
  <c r="C650" i="11"/>
  <c r="D650" i="11"/>
  <c r="E650" i="11"/>
  <c r="F650" i="11"/>
  <c r="C651" i="11"/>
  <c r="D651" i="11"/>
  <c r="E651" i="11"/>
  <c r="F651" i="11"/>
  <c r="C652" i="11"/>
  <c r="D652" i="11"/>
  <c r="E652" i="11"/>
  <c r="F652" i="11"/>
  <c r="C653" i="11"/>
  <c r="D653" i="11"/>
  <c r="E653" i="11"/>
  <c r="F653" i="11"/>
  <c r="C654" i="11"/>
  <c r="D654" i="11"/>
  <c r="E654" i="11"/>
  <c r="F654" i="11"/>
  <c r="C655" i="11"/>
  <c r="D655" i="11"/>
  <c r="E655" i="11"/>
  <c r="F655" i="11"/>
  <c r="C656" i="11"/>
  <c r="D656" i="11"/>
  <c r="E656" i="11"/>
  <c r="F656" i="11"/>
  <c r="C657" i="11"/>
  <c r="D657" i="11"/>
  <c r="E657" i="11"/>
  <c r="F657" i="11"/>
  <c r="C658" i="11"/>
  <c r="D658" i="11"/>
  <c r="E658" i="11"/>
  <c r="F658" i="11"/>
  <c r="C659" i="11"/>
  <c r="D659" i="11"/>
  <c r="E659" i="11"/>
  <c r="F659" i="11"/>
  <c r="C660" i="11"/>
  <c r="D660" i="11"/>
  <c r="E660" i="11"/>
  <c r="F660" i="11"/>
  <c r="C661" i="11"/>
  <c r="D661" i="11"/>
  <c r="E661" i="11"/>
  <c r="F661" i="11"/>
  <c r="C662" i="11"/>
  <c r="D662" i="11"/>
  <c r="E662" i="11"/>
  <c r="F662" i="11"/>
  <c r="C663" i="11"/>
  <c r="D663" i="11"/>
  <c r="E663" i="11"/>
  <c r="F663" i="11"/>
  <c r="C664" i="11"/>
  <c r="D664" i="11"/>
  <c r="E664" i="11"/>
  <c r="F664" i="11"/>
  <c r="C665" i="11"/>
  <c r="D665" i="11"/>
  <c r="E665" i="11"/>
  <c r="F665" i="11"/>
  <c r="C666" i="11"/>
  <c r="D666" i="11"/>
  <c r="E666" i="11"/>
  <c r="F666" i="11"/>
  <c r="C667" i="11"/>
  <c r="D667" i="11"/>
  <c r="E667" i="11"/>
  <c r="F667" i="11"/>
  <c r="C668" i="11"/>
  <c r="D668" i="11"/>
  <c r="E668" i="11"/>
  <c r="F668" i="11"/>
  <c r="C669" i="11"/>
  <c r="D669" i="11"/>
  <c r="E669" i="11"/>
  <c r="F669" i="11"/>
  <c r="C670" i="11"/>
  <c r="D670" i="11"/>
  <c r="E670" i="11"/>
  <c r="F670" i="11"/>
  <c r="C671" i="11"/>
  <c r="D671" i="11"/>
  <c r="E671" i="11"/>
  <c r="F671" i="11"/>
  <c r="C672" i="11"/>
  <c r="D672" i="11"/>
  <c r="E672" i="11"/>
  <c r="F672" i="11"/>
  <c r="C673" i="11"/>
  <c r="D673" i="11"/>
  <c r="E673" i="11"/>
  <c r="F673" i="11"/>
  <c r="C674" i="11"/>
  <c r="D674" i="11"/>
  <c r="E674" i="11"/>
  <c r="F674" i="11"/>
  <c r="C675" i="11"/>
  <c r="D675" i="11"/>
  <c r="E675" i="11"/>
  <c r="F675" i="11"/>
  <c r="C676" i="11"/>
  <c r="D676" i="11"/>
  <c r="E676" i="11"/>
  <c r="F676" i="11"/>
  <c r="C677" i="11"/>
  <c r="D677" i="11"/>
  <c r="E677" i="11"/>
  <c r="F677" i="11"/>
  <c r="C678" i="11"/>
  <c r="D678" i="11"/>
  <c r="E678" i="11"/>
  <c r="F678" i="11"/>
  <c r="C679" i="11"/>
  <c r="D679" i="11"/>
  <c r="E679" i="11"/>
  <c r="F679" i="11"/>
  <c r="C680" i="11"/>
  <c r="D680" i="11"/>
  <c r="E680" i="11"/>
  <c r="F680" i="11"/>
  <c r="C681" i="11"/>
  <c r="D681" i="11"/>
  <c r="E681" i="11"/>
  <c r="F681" i="11"/>
  <c r="C682" i="11"/>
  <c r="D682" i="11"/>
  <c r="E682" i="11"/>
  <c r="F682" i="11"/>
  <c r="C683" i="11"/>
  <c r="D683" i="11"/>
  <c r="E683" i="11"/>
  <c r="F683" i="11"/>
  <c r="C684" i="11"/>
  <c r="D684" i="11"/>
  <c r="E684" i="11"/>
  <c r="F684" i="11"/>
  <c r="C685" i="11"/>
  <c r="D685" i="11"/>
  <c r="E685" i="11"/>
  <c r="F685" i="11"/>
  <c r="C686" i="11"/>
  <c r="D686" i="11"/>
  <c r="E686" i="11"/>
  <c r="F686" i="11"/>
  <c r="C687" i="11"/>
  <c r="D687" i="11"/>
  <c r="E687" i="11"/>
  <c r="F687" i="11"/>
  <c r="C688" i="11"/>
  <c r="D688" i="11"/>
  <c r="E688" i="11"/>
  <c r="F688" i="11"/>
  <c r="C689" i="11"/>
  <c r="D689" i="11"/>
  <c r="E689" i="11"/>
  <c r="F689" i="11"/>
  <c r="C690" i="11"/>
  <c r="D690" i="11"/>
  <c r="E690" i="11"/>
  <c r="F690" i="11"/>
  <c r="C691" i="11"/>
  <c r="D691" i="11"/>
  <c r="E691" i="11"/>
  <c r="F691" i="11"/>
  <c r="C692" i="11"/>
  <c r="D692" i="11"/>
  <c r="E692" i="11"/>
  <c r="F692" i="11"/>
  <c r="C693" i="11"/>
  <c r="D693" i="11"/>
  <c r="E693" i="11"/>
  <c r="F693" i="11"/>
  <c r="C694" i="11"/>
  <c r="D694" i="11"/>
  <c r="E694" i="11"/>
  <c r="F694" i="11"/>
  <c r="C695" i="11"/>
  <c r="D695" i="11"/>
  <c r="E695" i="11"/>
  <c r="F695" i="11"/>
  <c r="C696" i="11"/>
  <c r="D696" i="11"/>
  <c r="E696" i="11"/>
  <c r="F696" i="11"/>
  <c r="C697" i="11"/>
  <c r="D697" i="11"/>
  <c r="E697" i="11"/>
  <c r="F697" i="11"/>
  <c r="C698" i="11"/>
  <c r="D698" i="11"/>
  <c r="E698" i="11"/>
  <c r="F698" i="11"/>
  <c r="C699" i="11"/>
  <c r="D699" i="11"/>
  <c r="E699" i="11"/>
  <c r="F699" i="11"/>
  <c r="C700" i="11"/>
  <c r="D700" i="11"/>
  <c r="E700" i="11"/>
  <c r="F700" i="11"/>
  <c r="C701" i="11"/>
  <c r="D701" i="11"/>
  <c r="E701" i="11"/>
  <c r="F701" i="11"/>
  <c r="C702" i="11"/>
  <c r="D702" i="11"/>
  <c r="E702" i="11"/>
  <c r="F702" i="11"/>
  <c r="C703" i="11"/>
  <c r="D703" i="11"/>
  <c r="E703" i="11"/>
  <c r="F703" i="11"/>
  <c r="C704" i="11"/>
  <c r="D704" i="11"/>
  <c r="E704" i="11"/>
  <c r="F704" i="11"/>
  <c r="C705" i="11"/>
  <c r="D705" i="11"/>
  <c r="E705" i="11"/>
  <c r="F705" i="11"/>
  <c r="C706" i="11"/>
  <c r="D706" i="11"/>
  <c r="E706" i="11"/>
  <c r="F706" i="11"/>
  <c r="C707" i="11"/>
  <c r="D707" i="11"/>
  <c r="E707" i="11"/>
  <c r="F707" i="11"/>
  <c r="C708" i="11"/>
  <c r="D708" i="11"/>
  <c r="E708" i="11"/>
  <c r="F708" i="11"/>
  <c r="C709" i="11"/>
  <c r="D709" i="11"/>
  <c r="E709" i="11"/>
  <c r="F709" i="11"/>
  <c r="C710" i="11"/>
  <c r="D710" i="11"/>
  <c r="E710" i="11"/>
  <c r="F710" i="11"/>
  <c r="C711" i="11"/>
  <c r="D711" i="11"/>
  <c r="E711" i="11"/>
  <c r="F711" i="11"/>
  <c r="C712" i="11"/>
  <c r="D712" i="11"/>
  <c r="E712" i="11"/>
  <c r="F712" i="11"/>
  <c r="C713" i="11"/>
  <c r="D713" i="11"/>
  <c r="E713" i="11"/>
  <c r="F713" i="11"/>
  <c r="C714" i="11"/>
  <c r="D714" i="11"/>
  <c r="E714" i="11"/>
  <c r="F714" i="11"/>
  <c r="C715" i="11"/>
  <c r="D715" i="11"/>
  <c r="E715" i="11"/>
  <c r="F715" i="11"/>
  <c r="C716" i="11"/>
  <c r="D716" i="11"/>
  <c r="E716" i="11"/>
  <c r="F716" i="11"/>
  <c r="C717" i="11"/>
  <c r="D717" i="11"/>
  <c r="E717" i="11"/>
  <c r="F717" i="11"/>
  <c r="C718" i="11"/>
  <c r="D718" i="11"/>
  <c r="E718" i="11"/>
  <c r="F718" i="11"/>
  <c r="C719" i="11"/>
  <c r="D719" i="11"/>
  <c r="E719" i="11"/>
  <c r="F719" i="11"/>
  <c r="C720" i="11"/>
  <c r="D720" i="11"/>
  <c r="E720" i="11"/>
  <c r="F720" i="11"/>
  <c r="C721" i="11"/>
  <c r="D721" i="11"/>
  <c r="E721" i="11"/>
  <c r="F721" i="11"/>
  <c r="C722" i="11"/>
  <c r="D722" i="11"/>
  <c r="E722" i="11"/>
  <c r="F722" i="11"/>
  <c r="C723" i="11"/>
  <c r="D723" i="11"/>
  <c r="E723" i="11"/>
  <c r="F723" i="11"/>
  <c r="C724" i="11"/>
  <c r="D724" i="11"/>
  <c r="E724" i="11"/>
  <c r="F724" i="11"/>
  <c r="C725" i="11"/>
  <c r="D725" i="11"/>
  <c r="E725" i="11"/>
  <c r="F725" i="11"/>
  <c r="C726" i="11"/>
  <c r="D726" i="11"/>
  <c r="E726" i="11"/>
  <c r="F726" i="11"/>
  <c r="C727" i="11"/>
  <c r="D727" i="11"/>
  <c r="E727" i="11"/>
  <c r="F727" i="11"/>
  <c r="C728" i="11"/>
  <c r="D728" i="11"/>
  <c r="E728" i="11"/>
  <c r="F728" i="11"/>
  <c r="C729" i="11"/>
  <c r="D729" i="11"/>
  <c r="E729" i="11"/>
  <c r="F729" i="11"/>
  <c r="C730" i="11"/>
  <c r="D730" i="11"/>
  <c r="E730" i="11"/>
  <c r="F730" i="11"/>
  <c r="C731" i="11"/>
  <c r="D731" i="11"/>
  <c r="E731" i="11"/>
  <c r="F731" i="11"/>
  <c r="C732" i="11"/>
  <c r="D732" i="11"/>
  <c r="E732" i="11"/>
  <c r="F732" i="11"/>
  <c r="C733" i="11"/>
  <c r="D733" i="11"/>
  <c r="E733" i="11"/>
  <c r="F733" i="11"/>
  <c r="C734" i="11"/>
  <c r="D734" i="11"/>
  <c r="E734" i="11"/>
  <c r="F734" i="11"/>
  <c r="C735" i="11"/>
  <c r="D735" i="11"/>
  <c r="E735" i="11"/>
  <c r="F735" i="11"/>
  <c r="C736" i="11"/>
  <c r="D736" i="11"/>
  <c r="E736" i="11"/>
  <c r="F736" i="11"/>
  <c r="C737" i="11"/>
  <c r="D737" i="11"/>
  <c r="E737" i="11"/>
  <c r="F737" i="11"/>
  <c r="C738" i="11"/>
  <c r="D738" i="11"/>
  <c r="E738" i="11"/>
  <c r="F738" i="11"/>
  <c r="C739" i="11"/>
  <c r="D739" i="11"/>
  <c r="E739" i="11"/>
  <c r="F739" i="11"/>
  <c r="C740" i="11"/>
  <c r="D740" i="11"/>
  <c r="E740" i="11"/>
  <c r="F740" i="11"/>
  <c r="C741" i="11"/>
  <c r="D741" i="11"/>
  <c r="E741" i="11"/>
  <c r="F741" i="11"/>
  <c r="C742" i="11"/>
  <c r="D742" i="11"/>
  <c r="E742" i="11"/>
  <c r="F742" i="11"/>
  <c r="C743" i="11"/>
  <c r="D743" i="11"/>
  <c r="E743" i="11"/>
  <c r="F743" i="11"/>
  <c r="C744" i="11"/>
  <c r="D744" i="11"/>
  <c r="E744" i="11"/>
  <c r="F744" i="11"/>
  <c r="C745" i="11"/>
  <c r="D745" i="11"/>
  <c r="E745" i="11"/>
  <c r="F745" i="11"/>
  <c r="C746" i="11"/>
  <c r="D746" i="11"/>
  <c r="E746" i="11"/>
  <c r="F746" i="11"/>
  <c r="C747" i="11"/>
  <c r="D747" i="11"/>
  <c r="E747" i="11"/>
  <c r="F747" i="11"/>
  <c r="C748" i="11"/>
  <c r="D748" i="11"/>
  <c r="E748" i="11"/>
  <c r="F748" i="11"/>
  <c r="C749" i="11"/>
  <c r="D749" i="11"/>
  <c r="E749" i="11"/>
  <c r="F749" i="11"/>
  <c r="C750" i="11"/>
  <c r="D750" i="11"/>
  <c r="E750" i="11"/>
  <c r="F750" i="11"/>
  <c r="C751" i="11"/>
  <c r="D751" i="11"/>
  <c r="E751" i="11"/>
  <c r="F751" i="11"/>
  <c r="C752" i="11"/>
  <c r="D752" i="11"/>
  <c r="E752" i="11"/>
  <c r="F752" i="11"/>
  <c r="C753" i="11"/>
  <c r="D753" i="11"/>
  <c r="E753" i="11"/>
  <c r="F753" i="11"/>
  <c r="C754" i="11"/>
  <c r="D754" i="11"/>
  <c r="E754" i="11"/>
  <c r="F754" i="11"/>
  <c r="C755" i="11"/>
  <c r="D755" i="11"/>
  <c r="E755" i="11"/>
  <c r="F755" i="11"/>
  <c r="C756" i="11"/>
  <c r="D756" i="11"/>
  <c r="E756" i="11"/>
  <c r="F756" i="11"/>
  <c r="C757" i="11"/>
  <c r="D757" i="11"/>
  <c r="E757" i="11"/>
  <c r="F757" i="11"/>
  <c r="C758" i="11"/>
  <c r="D758" i="11"/>
  <c r="E758" i="11"/>
  <c r="F758" i="11"/>
  <c r="C759" i="11"/>
  <c r="D759" i="11"/>
  <c r="E759" i="11"/>
  <c r="F759" i="11"/>
  <c r="C760" i="11"/>
  <c r="D760" i="11"/>
  <c r="E760" i="11"/>
  <c r="F760" i="11"/>
  <c r="C761" i="11"/>
  <c r="D761" i="11"/>
  <c r="E761" i="11"/>
  <c r="F761" i="11"/>
  <c r="C762" i="11"/>
  <c r="D762" i="11"/>
  <c r="E762" i="11"/>
  <c r="F762" i="11"/>
  <c r="C763" i="11"/>
  <c r="D763" i="11"/>
  <c r="E763" i="11"/>
  <c r="F763" i="11"/>
  <c r="C764" i="11"/>
  <c r="D764" i="11"/>
  <c r="E764" i="11"/>
  <c r="F764" i="11"/>
  <c r="C765" i="11"/>
  <c r="D765" i="11"/>
  <c r="E765" i="11"/>
  <c r="F765" i="11"/>
  <c r="C766" i="11"/>
  <c r="D766" i="11"/>
  <c r="E766" i="11"/>
  <c r="F766" i="11"/>
  <c r="C767" i="11"/>
  <c r="D767" i="11"/>
  <c r="E767" i="11"/>
  <c r="F767" i="11"/>
  <c r="C768" i="11"/>
  <c r="D768" i="11"/>
  <c r="E768" i="11"/>
  <c r="F768" i="11"/>
  <c r="C769" i="11"/>
  <c r="D769" i="11"/>
  <c r="E769" i="11"/>
  <c r="F769" i="11"/>
  <c r="C770" i="11"/>
  <c r="D770" i="11"/>
  <c r="E770" i="11"/>
  <c r="F770" i="11"/>
  <c r="C771" i="11"/>
  <c r="D771" i="11"/>
  <c r="E771" i="11"/>
  <c r="F771" i="11"/>
  <c r="C772" i="11"/>
  <c r="D772" i="11"/>
  <c r="E772" i="11"/>
  <c r="F772" i="11"/>
  <c r="C773" i="11"/>
  <c r="D773" i="11"/>
  <c r="E773" i="11"/>
  <c r="F773" i="11"/>
  <c r="C774" i="11"/>
  <c r="D774" i="11"/>
  <c r="E774" i="11"/>
  <c r="F774" i="11"/>
  <c r="C775" i="11"/>
  <c r="D775" i="11"/>
  <c r="E775" i="11"/>
  <c r="F775" i="11"/>
  <c r="C776" i="11"/>
  <c r="D776" i="11"/>
  <c r="E776" i="11"/>
  <c r="F776" i="11"/>
  <c r="C777" i="11"/>
  <c r="D777" i="11"/>
  <c r="E777" i="11"/>
  <c r="F777" i="11"/>
  <c r="C778" i="11"/>
  <c r="D778" i="11"/>
  <c r="E778" i="11"/>
  <c r="F778" i="11"/>
  <c r="C779" i="11"/>
  <c r="D779" i="11"/>
  <c r="E779" i="11"/>
  <c r="F779" i="11"/>
  <c r="C780" i="11"/>
  <c r="D780" i="11"/>
  <c r="E780" i="11"/>
  <c r="F780" i="11"/>
  <c r="C781" i="11"/>
  <c r="D781" i="11"/>
  <c r="E781" i="11"/>
  <c r="F781" i="11"/>
  <c r="C782" i="11"/>
  <c r="D782" i="11"/>
  <c r="E782" i="11"/>
  <c r="F782" i="11"/>
  <c r="C783" i="11"/>
  <c r="D783" i="11"/>
  <c r="E783" i="11"/>
  <c r="F783" i="11"/>
  <c r="C784" i="11"/>
  <c r="D784" i="11"/>
  <c r="E784" i="11"/>
  <c r="F784" i="11"/>
  <c r="C785" i="11"/>
  <c r="D785" i="11"/>
  <c r="E785" i="11"/>
  <c r="F785" i="11"/>
  <c r="C786" i="11"/>
  <c r="D786" i="11"/>
  <c r="E786" i="11"/>
  <c r="F786" i="11"/>
  <c r="C787" i="11"/>
  <c r="D787" i="11"/>
  <c r="E787" i="11"/>
  <c r="F787" i="11"/>
  <c r="C788" i="11"/>
  <c r="D788" i="11"/>
  <c r="E788" i="11"/>
  <c r="F788" i="11"/>
  <c r="C789" i="11"/>
  <c r="D789" i="11"/>
  <c r="E789" i="11"/>
  <c r="F789" i="11"/>
  <c r="C790" i="11"/>
  <c r="D790" i="11"/>
  <c r="E790" i="11"/>
  <c r="F790" i="11"/>
  <c r="C791" i="11"/>
  <c r="D791" i="11"/>
  <c r="E791" i="11"/>
  <c r="F791" i="11"/>
  <c r="C792" i="11"/>
  <c r="D792" i="11"/>
  <c r="E792" i="11"/>
  <c r="F792" i="11"/>
  <c r="C793" i="11"/>
  <c r="D793" i="11"/>
  <c r="E793" i="11"/>
  <c r="F793" i="11"/>
  <c r="C794" i="11"/>
  <c r="D794" i="11"/>
  <c r="E794" i="11"/>
  <c r="F794" i="11"/>
  <c r="C795" i="11"/>
  <c r="D795" i="11"/>
  <c r="E795" i="11"/>
  <c r="F795" i="11"/>
  <c r="C796" i="11"/>
  <c r="D796" i="11"/>
  <c r="E796" i="11"/>
  <c r="F796" i="11"/>
  <c r="C797" i="11"/>
  <c r="D797" i="11"/>
  <c r="E797" i="11"/>
  <c r="F797" i="11"/>
  <c r="C798" i="11"/>
  <c r="D798" i="11"/>
  <c r="E798" i="11"/>
  <c r="F798" i="11"/>
  <c r="C799" i="11"/>
  <c r="D799" i="11"/>
  <c r="E799" i="11"/>
  <c r="F799" i="11"/>
  <c r="C800" i="11"/>
  <c r="D800" i="11"/>
  <c r="E800" i="11"/>
  <c r="F800" i="11"/>
  <c r="C801" i="11"/>
  <c r="D801" i="11"/>
  <c r="E801" i="11"/>
  <c r="F801" i="11"/>
  <c r="C802" i="11"/>
  <c r="D802" i="11"/>
  <c r="E802" i="11"/>
  <c r="F802" i="11"/>
  <c r="C803" i="11"/>
  <c r="D803" i="11"/>
  <c r="E803" i="11"/>
  <c r="F803" i="11"/>
  <c r="C804" i="11"/>
  <c r="D804" i="11"/>
  <c r="E804" i="11"/>
  <c r="F804" i="11"/>
  <c r="C805" i="11"/>
  <c r="D805" i="11"/>
  <c r="E805" i="11"/>
  <c r="F805" i="11"/>
  <c r="C806" i="11"/>
  <c r="D806" i="11"/>
  <c r="E806" i="11"/>
  <c r="F806" i="11"/>
  <c r="C807" i="11"/>
  <c r="D807" i="11"/>
  <c r="E807" i="11"/>
  <c r="F807" i="11"/>
  <c r="C808" i="11"/>
  <c r="D808" i="11"/>
  <c r="E808" i="11"/>
  <c r="F808" i="11"/>
  <c r="C809" i="11"/>
  <c r="D809" i="11"/>
  <c r="E809" i="11"/>
  <c r="F809" i="11"/>
  <c r="C810" i="11"/>
  <c r="D810" i="11"/>
  <c r="E810" i="11"/>
  <c r="F810" i="11"/>
  <c r="C811" i="11"/>
  <c r="D811" i="11"/>
  <c r="E811" i="11"/>
  <c r="F811" i="11"/>
  <c r="C812" i="11"/>
  <c r="D812" i="11"/>
  <c r="E812" i="11"/>
  <c r="F812" i="11"/>
  <c r="C813" i="11"/>
  <c r="D813" i="11"/>
  <c r="E813" i="11"/>
  <c r="F813" i="11"/>
  <c r="C814" i="11"/>
  <c r="D814" i="11"/>
  <c r="E814" i="11"/>
  <c r="F814" i="11"/>
  <c r="C815" i="11"/>
  <c r="D815" i="11"/>
  <c r="E815" i="11"/>
  <c r="F815" i="11"/>
  <c r="C816" i="11"/>
  <c r="D816" i="11"/>
  <c r="E816" i="11"/>
  <c r="F816" i="11"/>
  <c r="C817" i="11"/>
  <c r="D817" i="11"/>
  <c r="E817" i="11"/>
  <c r="F817" i="11"/>
  <c r="C818" i="11"/>
  <c r="D818" i="11"/>
  <c r="E818" i="11"/>
  <c r="F818" i="11"/>
  <c r="C819" i="11"/>
  <c r="D819" i="11"/>
  <c r="E819" i="11"/>
  <c r="F819" i="11"/>
  <c r="C820" i="11"/>
  <c r="D820" i="11"/>
  <c r="E820" i="11"/>
  <c r="F820" i="11"/>
  <c r="C821" i="11"/>
  <c r="D821" i="11"/>
  <c r="E821" i="11"/>
  <c r="F821" i="11"/>
  <c r="C822" i="11"/>
  <c r="D822" i="11"/>
  <c r="E822" i="11"/>
  <c r="F822" i="11"/>
  <c r="C823" i="11"/>
  <c r="D823" i="11"/>
  <c r="E823" i="11"/>
  <c r="F823" i="11"/>
  <c r="C824" i="11"/>
  <c r="D824" i="11"/>
  <c r="E824" i="11"/>
  <c r="F824" i="11"/>
  <c r="C825" i="11"/>
  <c r="D825" i="11"/>
  <c r="E825" i="11"/>
  <c r="F825" i="11"/>
  <c r="C826" i="11"/>
  <c r="D826" i="11"/>
  <c r="E826" i="11"/>
  <c r="F826" i="11"/>
  <c r="C827" i="11"/>
  <c r="D827" i="11"/>
  <c r="E827" i="11"/>
  <c r="F827" i="11"/>
  <c r="C828" i="11"/>
  <c r="D828" i="11"/>
  <c r="E828" i="11"/>
  <c r="F828" i="11"/>
  <c r="C829" i="11"/>
  <c r="D829" i="11"/>
  <c r="E829" i="11"/>
  <c r="F829" i="11"/>
  <c r="C830" i="11"/>
  <c r="D830" i="11"/>
  <c r="E830" i="11"/>
  <c r="F830" i="11"/>
  <c r="C831" i="11"/>
  <c r="D831" i="11"/>
  <c r="E831" i="11"/>
  <c r="F831" i="11"/>
  <c r="C832" i="11"/>
  <c r="D832" i="11"/>
  <c r="E832" i="11"/>
  <c r="F832" i="11"/>
  <c r="C833" i="11"/>
  <c r="D833" i="11"/>
  <c r="E833" i="11"/>
  <c r="F833" i="11"/>
  <c r="C834" i="11"/>
  <c r="D834" i="11"/>
  <c r="E834" i="11"/>
  <c r="F834" i="11"/>
  <c r="C835" i="11"/>
  <c r="D835" i="11"/>
  <c r="E835" i="11"/>
  <c r="F835" i="11"/>
  <c r="C836" i="11"/>
  <c r="D836" i="11"/>
  <c r="E836" i="11"/>
  <c r="F836" i="11"/>
  <c r="C837" i="11"/>
  <c r="D837" i="11"/>
  <c r="E837" i="11"/>
  <c r="F837" i="11"/>
  <c r="C838" i="11"/>
  <c r="D838" i="11"/>
  <c r="E838" i="11"/>
  <c r="F838" i="11"/>
  <c r="C839" i="11"/>
  <c r="D839" i="11"/>
  <c r="E839" i="11"/>
  <c r="F839" i="11"/>
  <c r="C840" i="11"/>
  <c r="D840" i="11"/>
  <c r="E840" i="11"/>
  <c r="F840" i="11"/>
  <c r="C841" i="11"/>
  <c r="D841" i="11"/>
  <c r="E841" i="11"/>
  <c r="F841" i="11"/>
  <c r="C842" i="11"/>
  <c r="D842" i="11"/>
  <c r="E842" i="11"/>
  <c r="F842" i="11"/>
  <c r="C843" i="11"/>
  <c r="D843" i="11"/>
  <c r="E843" i="11"/>
  <c r="F843" i="11"/>
  <c r="C844" i="11"/>
  <c r="D844" i="11"/>
  <c r="E844" i="11"/>
  <c r="F844" i="11"/>
  <c r="C845" i="11"/>
  <c r="D845" i="11"/>
  <c r="E845" i="11"/>
  <c r="F845" i="11"/>
  <c r="C846" i="11"/>
  <c r="D846" i="11"/>
  <c r="E846" i="11"/>
  <c r="F846" i="11"/>
  <c r="C847" i="11"/>
  <c r="D847" i="11"/>
  <c r="E847" i="11"/>
  <c r="F847" i="11"/>
  <c r="C848" i="11"/>
  <c r="D848" i="11"/>
  <c r="E848" i="11"/>
  <c r="F848" i="11"/>
  <c r="C849" i="11"/>
  <c r="D849" i="11"/>
  <c r="E849" i="11"/>
  <c r="F849" i="11"/>
  <c r="C850" i="11"/>
  <c r="D850" i="11"/>
  <c r="E850" i="11"/>
  <c r="F850" i="11"/>
  <c r="C851" i="11"/>
  <c r="D851" i="11"/>
  <c r="E851" i="11"/>
  <c r="F851" i="11"/>
  <c r="C852" i="11"/>
  <c r="D852" i="11"/>
  <c r="E852" i="11"/>
  <c r="F852" i="11"/>
  <c r="C853" i="11"/>
  <c r="D853" i="11"/>
  <c r="E853" i="11"/>
  <c r="F853" i="11"/>
  <c r="C854" i="11"/>
  <c r="D854" i="11"/>
  <c r="E854" i="11"/>
  <c r="F854" i="11"/>
  <c r="C855" i="11"/>
  <c r="D855" i="11"/>
  <c r="E855" i="11"/>
  <c r="F855" i="11"/>
  <c r="C856" i="11"/>
  <c r="D856" i="11"/>
  <c r="E856" i="11"/>
  <c r="F856" i="11"/>
  <c r="C857" i="11"/>
  <c r="D857" i="11"/>
  <c r="E857" i="11"/>
  <c r="F857" i="11"/>
  <c r="C858" i="11"/>
  <c r="D858" i="11"/>
  <c r="E858" i="11"/>
  <c r="F858" i="11"/>
  <c r="C859" i="11"/>
  <c r="D859" i="11"/>
  <c r="E859" i="11"/>
  <c r="F859" i="11"/>
  <c r="C860" i="11"/>
  <c r="D860" i="11"/>
  <c r="E860" i="11"/>
  <c r="F860" i="11"/>
  <c r="C861" i="11"/>
  <c r="D861" i="11"/>
  <c r="E861" i="11"/>
  <c r="F861" i="11"/>
  <c r="C862" i="11"/>
  <c r="D862" i="11"/>
  <c r="E862" i="11"/>
  <c r="F862" i="11"/>
  <c r="C863" i="11"/>
  <c r="D863" i="11"/>
  <c r="E863" i="11"/>
  <c r="F863" i="11"/>
  <c r="C864" i="11"/>
  <c r="D864" i="11"/>
  <c r="E864" i="11"/>
  <c r="F864" i="11"/>
  <c r="C865" i="11"/>
  <c r="D865" i="11"/>
  <c r="E865" i="11"/>
  <c r="F865" i="11"/>
  <c r="C866" i="11"/>
  <c r="D866" i="11"/>
  <c r="E866" i="11"/>
  <c r="F866" i="11"/>
  <c r="C867" i="11"/>
  <c r="D867" i="11"/>
  <c r="E867" i="11"/>
  <c r="F867" i="11"/>
  <c r="C868" i="11"/>
  <c r="D868" i="11"/>
  <c r="E868" i="11"/>
  <c r="F868" i="11"/>
  <c r="C869" i="11"/>
  <c r="D869" i="11"/>
  <c r="E869" i="11"/>
  <c r="F869" i="11"/>
  <c r="C870" i="11"/>
  <c r="D870" i="11"/>
  <c r="E870" i="11"/>
  <c r="F870" i="11"/>
  <c r="C871" i="11"/>
  <c r="D871" i="11"/>
  <c r="E871" i="11"/>
  <c r="F871" i="11"/>
  <c r="C872" i="11"/>
  <c r="D872" i="11"/>
  <c r="E872" i="11"/>
  <c r="F872" i="11"/>
  <c r="C873" i="11"/>
  <c r="D873" i="11"/>
  <c r="E873" i="11"/>
  <c r="F873" i="11"/>
  <c r="C874" i="11"/>
  <c r="D874" i="11"/>
  <c r="E874" i="11"/>
  <c r="F874" i="11"/>
  <c r="C875" i="11"/>
  <c r="D875" i="11"/>
  <c r="E875" i="11"/>
  <c r="F875" i="11"/>
  <c r="C876" i="11"/>
  <c r="D876" i="11"/>
  <c r="E876" i="11"/>
  <c r="F876" i="11"/>
  <c r="C877" i="11"/>
  <c r="D877" i="11"/>
  <c r="E877" i="11"/>
  <c r="F877" i="11"/>
  <c r="C878" i="11"/>
  <c r="D878" i="11"/>
  <c r="E878" i="11"/>
  <c r="F878" i="11"/>
  <c r="C879" i="11"/>
  <c r="D879" i="11"/>
  <c r="E879" i="11"/>
  <c r="F879" i="11"/>
  <c r="C880" i="11"/>
  <c r="D880" i="11"/>
  <c r="E880" i="11"/>
  <c r="F880" i="11"/>
  <c r="C881" i="11"/>
  <c r="D881" i="11"/>
  <c r="E881" i="11"/>
  <c r="F881" i="11"/>
  <c r="C882" i="11"/>
  <c r="D882" i="11"/>
  <c r="E882" i="11"/>
  <c r="F882" i="11"/>
  <c r="C883" i="11"/>
  <c r="D883" i="11"/>
  <c r="E883" i="11"/>
  <c r="F883" i="11"/>
  <c r="C884" i="11"/>
  <c r="D884" i="11"/>
  <c r="E884" i="11"/>
  <c r="F884" i="11"/>
  <c r="C885" i="11"/>
  <c r="D885" i="11"/>
  <c r="E885" i="11"/>
  <c r="F885" i="11"/>
  <c r="C886" i="11"/>
  <c r="D886" i="11"/>
  <c r="E886" i="11"/>
  <c r="F886" i="11"/>
  <c r="C887" i="11"/>
  <c r="D887" i="11"/>
  <c r="E887" i="11"/>
  <c r="F887" i="11"/>
  <c r="C888" i="11"/>
  <c r="D888" i="11"/>
  <c r="E888" i="11"/>
  <c r="F888" i="11"/>
  <c r="C889" i="11"/>
  <c r="D889" i="11"/>
  <c r="E889" i="11"/>
  <c r="F889" i="11"/>
  <c r="C890" i="11"/>
  <c r="D890" i="11"/>
  <c r="E890" i="11"/>
  <c r="F890" i="11"/>
  <c r="C891" i="11"/>
  <c r="D891" i="11"/>
  <c r="E891" i="11"/>
  <c r="F891" i="11"/>
  <c r="C892" i="11"/>
  <c r="D892" i="11"/>
  <c r="E892" i="11"/>
  <c r="F892" i="11"/>
  <c r="C893" i="11"/>
  <c r="D893" i="11"/>
  <c r="E893" i="11"/>
  <c r="F893" i="11"/>
  <c r="C894" i="11"/>
  <c r="D894" i="11"/>
  <c r="E894" i="11"/>
  <c r="F894" i="11"/>
  <c r="C895" i="11"/>
  <c r="D895" i="11"/>
  <c r="E895" i="11"/>
  <c r="F895" i="11"/>
  <c r="C896" i="11"/>
  <c r="D896" i="11"/>
  <c r="E896" i="11"/>
  <c r="F896" i="11"/>
  <c r="C897" i="11"/>
  <c r="D897" i="11"/>
  <c r="E897" i="11"/>
  <c r="F897" i="11"/>
  <c r="C898" i="11"/>
  <c r="D898" i="11"/>
  <c r="E898" i="11"/>
  <c r="F898" i="11"/>
  <c r="C899" i="11"/>
  <c r="D899" i="11"/>
  <c r="E899" i="11"/>
  <c r="F899" i="11"/>
  <c r="C900" i="11"/>
  <c r="D900" i="11"/>
  <c r="E900" i="11"/>
  <c r="F900" i="11"/>
  <c r="C901" i="11"/>
  <c r="D901" i="11"/>
  <c r="E901" i="11"/>
  <c r="F901" i="11"/>
  <c r="C902" i="11"/>
  <c r="D902" i="11"/>
  <c r="E902" i="11"/>
  <c r="F902" i="11"/>
  <c r="C903" i="11"/>
  <c r="D903" i="11"/>
  <c r="E903" i="11"/>
  <c r="F903" i="11"/>
  <c r="C904" i="11"/>
  <c r="D904" i="11"/>
  <c r="E904" i="11"/>
  <c r="F904" i="11"/>
  <c r="C905" i="11"/>
  <c r="D905" i="11"/>
  <c r="E905" i="11"/>
  <c r="F905" i="11"/>
  <c r="C906" i="11"/>
  <c r="D906" i="11"/>
  <c r="E906" i="11"/>
  <c r="F906" i="11"/>
  <c r="C907" i="11"/>
  <c r="D907" i="11"/>
  <c r="E907" i="11"/>
  <c r="F907" i="11"/>
  <c r="C908" i="11"/>
  <c r="D908" i="11"/>
  <c r="E908" i="11"/>
  <c r="F908" i="11"/>
  <c r="C909" i="11"/>
  <c r="D909" i="11"/>
  <c r="E909" i="11"/>
  <c r="F909" i="11"/>
  <c r="C910" i="11"/>
  <c r="D910" i="11"/>
  <c r="E910" i="11"/>
  <c r="F910" i="11"/>
  <c r="C911" i="11"/>
  <c r="D911" i="11"/>
  <c r="E911" i="11"/>
  <c r="F911" i="11"/>
  <c r="C912" i="11"/>
  <c r="D912" i="11"/>
  <c r="E912" i="11"/>
  <c r="F912" i="11"/>
  <c r="C913" i="11"/>
  <c r="D913" i="11"/>
  <c r="E913" i="11"/>
  <c r="F913" i="11"/>
  <c r="C914" i="11"/>
  <c r="D914" i="11"/>
  <c r="E914" i="11"/>
  <c r="F914" i="11"/>
  <c r="C915" i="11"/>
  <c r="D915" i="11"/>
  <c r="E915" i="11"/>
  <c r="F915" i="11"/>
  <c r="C916" i="11"/>
  <c r="D916" i="11"/>
  <c r="E916" i="11"/>
  <c r="F916" i="11"/>
  <c r="C917" i="11"/>
  <c r="D917" i="11"/>
  <c r="E917" i="11"/>
  <c r="F917" i="11"/>
  <c r="C918" i="11"/>
  <c r="D918" i="11"/>
  <c r="E918" i="11"/>
  <c r="F918" i="11"/>
  <c r="C919" i="11"/>
  <c r="D919" i="11"/>
  <c r="E919" i="11"/>
  <c r="F919" i="11"/>
  <c r="C920" i="11"/>
  <c r="D920" i="11"/>
  <c r="E920" i="11"/>
  <c r="F920" i="11"/>
  <c r="C921" i="11"/>
  <c r="D921" i="11"/>
  <c r="E921" i="11"/>
  <c r="F921" i="11"/>
  <c r="C922" i="11"/>
  <c r="D922" i="11"/>
  <c r="E922" i="11"/>
  <c r="F922" i="11"/>
  <c r="C923" i="11"/>
  <c r="D923" i="11"/>
  <c r="E923" i="11"/>
  <c r="F923" i="11"/>
  <c r="C924" i="11"/>
  <c r="D924" i="11"/>
  <c r="E924" i="11"/>
  <c r="F924" i="11"/>
  <c r="C925" i="11"/>
  <c r="D925" i="11"/>
  <c r="E925" i="11"/>
  <c r="F925" i="11"/>
  <c r="C926" i="11"/>
  <c r="D926" i="11"/>
  <c r="E926" i="11"/>
  <c r="F926" i="11"/>
  <c r="C927" i="11"/>
  <c r="D927" i="11"/>
  <c r="E927" i="11"/>
  <c r="F927" i="11"/>
  <c r="C928" i="11"/>
  <c r="D928" i="11"/>
  <c r="E928" i="11"/>
  <c r="F928" i="11"/>
  <c r="C929" i="11"/>
  <c r="D929" i="11"/>
  <c r="E929" i="11"/>
  <c r="F929" i="11"/>
  <c r="C930" i="11"/>
  <c r="D930" i="11"/>
  <c r="E930" i="11"/>
  <c r="F930" i="11"/>
  <c r="C931" i="11"/>
  <c r="D931" i="11"/>
  <c r="E931" i="11"/>
  <c r="F931" i="11"/>
  <c r="C932" i="11"/>
  <c r="D932" i="11"/>
  <c r="E932" i="11"/>
  <c r="F932" i="11"/>
  <c r="C933" i="11"/>
  <c r="D933" i="11"/>
  <c r="E933" i="11"/>
  <c r="F933" i="11"/>
  <c r="C934" i="11"/>
  <c r="D934" i="11"/>
  <c r="E934" i="11"/>
  <c r="F934" i="11"/>
  <c r="C935" i="11"/>
  <c r="D935" i="11"/>
  <c r="E935" i="11"/>
  <c r="F935" i="11"/>
  <c r="C936" i="11"/>
  <c r="D936" i="11"/>
  <c r="E936" i="11"/>
  <c r="F936" i="11"/>
  <c r="C937" i="11"/>
  <c r="D937" i="11"/>
  <c r="E937" i="11"/>
  <c r="F937" i="11"/>
  <c r="C938" i="11"/>
  <c r="D938" i="11"/>
  <c r="E938" i="11"/>
  <c r="F938" i="11"/>
  <c r="C939" i="11"/>
  <c r="D939" i="11"/>
  <c r="E939" i="11"/>
  <c r="F939" i="11"/>
  <c r="C940" i="11"/>
  <c r="D940" i="11"/>
  <c r="E940" i="11"/>
  <c r="F940" i="11"/>
  <c r="C941" i="11"/>
  <c r="D941" i="11"/>
  <c r="E941" i="11"/>
  <c r="F941" i="11"/>
  <c r="C942" i="11"/>
  <c r="D942" i="11"/>
  <c r="E942" i="11"/>
  <c r="F942" i="11"/>
  <c r="C943" i="11"/>
  <c r="D943" i="11"/>
  <c r="E943" i="11"/>
  <c r="F943" i="11"/>
  <c r="C944" i="11"/>
  <c r="D944" i="11"/>
  <c r="E944" i="11"/>
  <c r="F944" i="11"/>
  <c r="C945" i="11"/>
  <c r="D945" i="11"/>
  <c r="E945" i="11"/>
  <c r="F945" i="11"/>
  <c r="C946" i="11"/>
  <c r="D946" i="11"/>
  <c r="E946" i="11"/>
  <c r="F946" i="11"/>
  <c r="C947" i="11"/>
  <c r="D947" i="11"/>
  <c r="E947" i="11"/>
  <c r="F947" i="11"/>
  <c r="C948" i="11"/>
  <c r="D948" i="11"/>
  <c r="E948" i="11"/>
  <c r="F948" i="11"/>
  <c r="C949" i="11"/>
  <c r="D949" i="11"/>
  <c r="E949" i="11"/>
  <c r="F949" i="11"/>
  <c r="C950" i="11"/>
  <c r="D950" i="11"/>
  <c r="E950" i="11"/>
  <c r="F950" i="11"/>
  <c r="C951" i="11"/>
  <c r="D951" i="11"/>
  <c r="E951" i="11"/>
  <c r="F951" i="11"/>
  <c r="C952" i="11"/>
  <c r="D952" i="11"/>
  <c r="E952" i="11"/>
  <c r="F952" i="11"/>
  <c r="C953" i="11"/>
  <c r="D953" i="11"/>
  <c r="E953" i="11"/>
  <c r="F953" i="11"/>
  <c r="C954" i="11"/>
  <c r="D954" i="11"/>
  <c r="E954" i="11"/>
  <c r="F954" i="11"/>
  <c r="C955" i="11"/>
  <c r="D955" i="11"/>
  <c r="E955" i="11"/>
  <c r="F955" i="11"/>
  <c r="C956" i="11"/>
  <c r="D956" i="11"/>
  <c r="E956" i="11"/>
  <c r="F956" i="11"/>
  <c r="C957" i="11"/>
  <c r="D957" i="11"/>
  <c r="E957" i="11"/>
  <c r="F957" i="11"/>
  <c r="C958" i="11"/>
  <c r="D958" i="11"/>
  <c r="E958" i="11"/>
  <c r="F958" i="11"/>
  <c r="C959" i="11"/>
  <c r="D959" i="11"/>
  <c r="E959" i="11"/>
  <c r="F959" i="11"/>
  <c r="C960" i="11"/>
  <c r="D960" i="11"/>
  <c r="E960" i="11"/>
  <c r="F960" i="11"/>
  <c r="C961" i="11"/>
  <c r="D961" i="11"/>
  <c r="E961" i="11"/>
  <c r="F961" i="11"/>
  <c r="C962" i="11"/>
  <c r="D962" i="11"/>
  <c r="E962" i="11"/>
  <c r="F962" i="11"/>
  <c r="C963" i="11"/>
  <c r="D963" i="11"/>
  <c r="E963" i="11"/>
  <c r="F963" i="11"/>
  <c r="C964" i="11"/>
  <c r="D964" i="11"/>
  <c r="E964" i="11"/>
  <c r="F964" i="11"/>
  <c r="C965" i="11"/>
  <c r="D965" i="11"/>
  <c r="E965" i="11"/>
  <c r="F965" i="11"/>
  <c r="C966" i="11"/>
  <c r="D966" i="11"/>
  <c r="E966" i="11"/>
  <c r="F966" i="11"/>
  <c r="C967" i="11"/>
  <c r="D967" i="11"/>
  <c r="E967" i="11"/>
  <c r="F967" i="11"/>
  <c r="C968" i="11"/>
  <c r="D968" i="11"/>
  <c r="E968" i="11"/>
  <c r="F968" i="11"/>
  <c r="C969" i="11"/>
  <c r="D969" i="11"/>
  <c r="E969" i="11"/>
  <c r="F969" i="11"/>
  <c r="C970" i="11"/>
  <c r="D970" i="11"/>
  <c r="E970" i="11"/>
  <c r="F970" i="11"/>
  <c r="C971" i="11"/>
  <c r="D971" i="11"/>
  <c r="E971" i="11"/>
  <c r="F971" i="11"/>
  <c r="C972" i="11"/>
  <c r="D972" i="11"/>
  <c r="E972" i="11"/>
  <c r="F972" i="11"/>
  <c r="C973" i="11"/>
  <c r="D973" i="11"/>
  <c r="E973" i="11"/>
  <c r="F973" i="11"/>
  <c r="C974" i="11"/>
  <c r="D974" i="11"/>
  <c r="E974" i="11"/>
  <c r="F974" i="11"/>
  <c r="C975" i="11"/>
  <c r="D975" i="11"/>
  <c r="E975" i="11"/>
  <c r="F975" i="11"/>
  <c r="C976" i="11"/>
  <c r="D976" i="11"/>
  <c r="E976" i="11"/>
  <c r="F976" i="11"/>
  <c r="C977" i="11"/>
  <c r="D977" i="11"/>
  <c r="E977" i="11"/>
  <c r="F977" i="11"/>
  <c r="C978" i="11"/>
  <c r="D978" i="11"/>
  <c r="E978" i="11"/>
  <c r="F978" i="11"/>
  <c r="C979" i="11"/>
  <c r="D979" i="11"/>
  <c r="E979" i="11"/>
  <c r="F979" i="11"/>
  <c r="C980" i="11"/>
  <c r="D980" i="11"/>
  <c r="E980" i="11"/>
  <c r="F980" i="11"/>
  <c r="C981" i="11"/>
  <c r="D981" i="11"/>
  <c r="E981" i="11"/>
  <c r="F981" i="11"/>
  <c r="C982" i="11"/>
  <c r="D982" i="11"/>
  <c r="E982" i="11"/>
  <c r="F982" i="11"/>
  <c r="C983" i="11"/>
  <c r="D983" i="11"/>
  <c r="E983" i="11"/>
  <c r="F983" i="11"/>
  <c r="C984" i="11"/>
  <c r="D984" i="11"/>
  <c r="E984" i="11"/>
  <c r="F984" i="11"/>
  <c r="C985" i="11"/>
  <c r="D985" i="11"/>
  <c r="E985" i="11"/>
  <c r="F985" i="11"/>
  <c r="C986" i="11"/>
  <c r="D986" i="11"/>
  <c r="E986" i="11"/>
  <c r="F986" i="11"/>
  <c r="C987" i="11"/>
  <c r="D987" i="11"/>
  <c r="E987" i="11"/>
  <c r="F987" i="11"/>
  <c r="C988" i="11"/>
  <c r="D988" i="11"/>
  <c r="E988" i="11"/>
  <c r="F988" i="11"/>
  <c r="C989" i="11"/>
  <c r="D989" i="11"/>
  <c r="E989" i="11"/>
  <c r="F989" i="11"/>
  <c r="C990" i="11"/>
  <c r="D990" i="11"/>
  <c r="E990" i="11"/>
  <c r="F990" i="11"/>
  <c r="C991" i="11"/>
  <c r="D991" i="11"/>
  <c r="E991" i="11"/>
  <c r="F991" i="11"/>
  <c r="C992" i="11"/>
  <c r="D992" i="11"/>
  <c r="E992" i="11"/>
  <c r="F992" i="11"/>
  <c r="C993" i="11"/>
  <c r="D993" i="11"/>
  <c r="E993" i="11"/>
  <c r="F993" i="11"/>
  <c r="C994" i="11"/>
  <c r="D994" i="11"/>
  <c r="E994" i="11"/>
  <c r="F994" i="11"/>
  <c r="C995" i="11"/>
  <c r="D995" i="11"/>
  <c r="E995" i="11"/>
  <c r="F995" i="11"/>
  <c r="C996" i="11"/>
  <c r="D996" i="11"/>
  <c r="E996" i="11"/>
  <c r="F996" i="11"/>
  <c r="C997" i="11"/>
  <c r="D997" i="11"/>
  <c r="E997" i="11"/>
  <c r="F997" i="11"/>
  <c r="C998" i="11"/>
  <c r="D998" i="11"/>
  <c r="E998" i="11"/>
  <c r="F998" i="11"/>
  <c r="C999" i="11"/>
  <c r="D999" i="11"/>
  <c r="E999" i="11"/>
  <c r="F999" i="11"/>
  <c r="C1000" i="11"/>
  <c r="D1000" i="11"/>
  <c r="E1000" i="11"/>
  <c r="F1000" i="11"/>
  <c r="F2" i="11"/>
  <c r="E2" i="11"/>
  <c r="D2" i="11"/>
  <c r="C2" i="11"/>
  <c r="B2" i="11"/>
  <c r="J7" i="1" l="1"/>
  <c r="M7" i="1" s="1"/>
  <c r="C8" i="11" s="1"/>
  <c r="J6" i="1"/>
  <c r="M6" i="1" s="1"/>
  <c r="C7" i="11" s="1"/>
  <c r="J5" i="1"/>
  <c r="M5" i="1" s="1"/>
  <c r="C6" i="11" s="1"/>
  <c r="J4" i="1"/>
  <c r="M4" i="1" s="1"/>
  <c r="C5" i="11" s="1"/>
  <c r="J3" i="1"/>
  <c r="M3" i="1" s="1"/>
  <c r="C4" i="11" s="1"/>
  <c r="I2" i="1" l="1"/>
  <c r="F2" i="1"/>
  <c r="L2" i="1"/>
  <c r="K2" i="1"/>
  <c r="H2" i="1"/>
  <c r="G2" i="1" s="1"/>
  <c r="F5" i="12" s="1"/>
  <c r="E5" i="12" l="1"/>
  <c r="B3" i="11"/>
  <c r="J2" i="1"/>
  <c r="M2" i="1" s="1"/>
  <c r="C3" i="11" s="1"/>
</calcChain>
</file>

<file path=xl/comments1.xml><?xml version="1.0" encoding="utf-8"?>
<comments xmlns="http://schemas.openxmlformats.org/spreadsheetml/2006/main">
  <authors>
    <author>Auteur</author>
  </authors>
  <commentList>
    <comment ref="T2" authorId="0" shapeId="0">
      <text>
        <r>
          <rPr>
            <sz val="9"/>
            <color indexed="81"/>
            <rFont val="Tahoma"/>
            <family val="2"/>
          </rPr>
          <t>500 de frais OM.</t>
        </r>
      </text>
    </comment>
    <comment ref="T3" authorId="0" shapeId="0">
      <text>
        <r>
          <rPr>
            <sz val="9"/>
            <color indexed="81"/>
            <rFont val="Tahoma"/>
            <family val="2"/>
          </rPr>
          <t xml:space="preserve">500 de frais OM.
</t>
        </r>
      </text>
    </comment>
    <comment ref="T4" authorId="0" shapeId="0">
      <text>
        <r>
          <rPr>
            <sz val="9"/>
            <color indexed="81"/>
            <rFont val="Tahoma"/>
            <family val="2"/>
          </rPr>
          <t>500 de frais OM + 1 000 de transport.</t>
        </r>
      </text>
    </comment>
    <comment ref="T5" authorId="0" shapeId="0">
      <text>
        <r>
          <rPr>
            <sz val="9"/>
            <color indexed="81"/>
            <rFont val="Tahoma"/>
            <family val="2"/>
          </rPr>
          <t xml:space="preserve">Remise de 1 000 F.
</t>
        </r>
      </text>
    </comment>
    <comment ref="T6" authorId="0" shapeId="0">
      <text>
        <r>
          <rPr>
            <sz val="9"/>
            <color indexed="81"/>
            <rFont val="Tahoma"/>
            <family val="2"/>
          </rPr>
          <t>100 de frais OM.</t>
        </r>
      </text>
    </comment>
    <comment ref="T7" authorId="0" shapeId="0">
      <text>
        <r>
          <rPr>
            <sz val="9"/>
            <color indexed="81"/>
            <rFont val="Tahoma"/>
            <family val="2"/>
          </rPr>
          <t>100 de frais OM.</t>
        </r>
      </text>
    </comment>
    <comment ref="T11" authorId="0" shapeId="0">
      <text>
        <r>
          <rPr>
            <sz val="9"/>
            <color indexed="81"/>
            <rFont val="Tahoma"/>
            <family val="2"/>
          </rPr>
          <t>100 de frais OM</t>
        </r>
      </text>
    </comment>
    <comment ref="T30" authorId="0" shapeId="0">
      <text>
        <r>
          <rPr>
            <sz val="9"/>
            <color indexed="81"/>
            <rFont val="Tahoma"/>
            <family val="2"/>
          </rPr>
          <t>700 de OM</t>
        </r>
      </text>
    </comment>
  </commentList>
</comments>
</file>

<file path=xl/sharedStrings.xml><?xml version="1.0" encoding="utf-8"?>
<sst xmlns="http://schemas.openxmlformats.org/spreadsheetml/2006/main" count="866" uniqueCount="151">
  <si>
    <t>Numéro</t>
  </si>
  <si>
    <t>Num Facture</t>
  </si>
  <si>
    <t>Jour</t>
  </si>
  <si>
    <t>Mois</t>
  </si>
  <si>
    <t>Année</t>
  </si>
  <si>
    <t>Date</t>
  </si>
  <si>
    <t>Avril</t>
  </si>
  <si>
    <t>Mois chiffre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</si>
  <si>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</si>
  <si>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</si>
  <si>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</si>
  <si>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</si>
  <si>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</si>
  <si>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</si>
  <si>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</si>
  <si>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</si>
  <si>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</si>
  <si>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</si>
  <si>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</si>
  <si>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facture</t>
  </si>
  <si>
    <t>Mois facture</t>
  </si>
  <si>
    <t>Num fact</t>
  </si>
  <si>
    <t>Année fact</t>
  </si>
  <si>
    <t>Type</t>
  </si>
  <si>
    <t>Compte</t>
  </si>
  <si>
    <t>Client</t>
  </si>
  <si>
    <t>Montant</t>
  </si>
  <si>
    <t>Libellé</t>
  </si>
  <si>
    <t>Unité de mesure</t>
  </si>
  <si>
    <t>Poids</t>
  </si>
  <si>
    <t>kg</t>
  </si>
  <si>
    <t>Volume</t>
  </si>
  <si>
    <t>l</t>
  </si>
  <si>
    <t>Soldé le</t>
  </si>
  <si>
    <t>Payé comptant</t>
  </si>
  <si>
    <t>Citron</t>
  </si>
  <si>
    <t xml:space="preserve">Bissap </t>
  </si>
  <si>
    <t>Alcool</t>
  </si>
  <si>
    <t>Sirop</t>
  </si>
  <si>
    <t>MONTANT DES VENTES PAR CLIENTS</t>
  </si>
  <si>
    <t xml:space="preserve">Type </t>
  </si>
  <si>
    <t>Confiture</t>
  </si>
  <si>
    <t xml:space="preserve">Nbre produits </t>
  </si>
  <si>
    <t>Nature</t>
  </si>
  <si>
    <t>Sangria</t>
  </si>
  <si>
    <t>Quantité (l/g)</t>
  </si>
  <si>
    <t>Produit</t>
  </si>
  <si>
    <t>Corossol</t>
  </si>
  <si>
    <t>Bissap</t>
  </si>
  <si>
    <t>Mangue</t>
  </si>
  <si>
    <t>Gingembre</t>
  </si>
  <si>
    <t>Passion</t>
  </si>
  <si>
    <t>Rhum arrangé</t>
  </si>
  <si>
    <t>Lemonchello</t>
  </si>
  <si>
    <t>Ananas</t>
  </si>
  <si>
    <t>Quantité</t>
  </si>
  <si>
    <t>Qté totale</t>
  </si>
  <si>
    <t>MONTANT DES VENTES ET QUANTITÉS PAR PRODUITS</t>
  </si>
  <si>
    <t>Baye</t>
  </si>
  <si>
    <t>Hermine</t>
  </si>
  <si>
    <t>Benard Nkoué</t>
  </si>
  <si>
    <t>Felix de Joyce</t>
  </si>
  <si>
    <t>Leopold Boukeu</t>
  </si>
  <si>
    <t>Divers</t>
  </si>
  <si>
    <t>Souleyman</t>
  </si>
  <si>
    <t>M Laval, ydé</t>
  </si>
  <si>
    <t>Stephane Minlo</t>
  </si>
  <si>
    <t>Clarisse TT</t>
  </si>
  <si>
    <t>Armand Niantcho</t>
  </si>
  <si>
    <t>Koffi</t>
  </si>
  <si>
    <t>Didie</t>
  </si>
  <si>
    <t>Mamie Hortense</t>
  </si>
  <si>
    <t>Vanessa Extraits</t>
  </si>
  <si>
    <t>Natura</t>
  </si>
  <si>
    <t>Laure</t>
  </si>
  <si>
    <t>Kono</t>
  </si>
  <si>
    <t>Mme Ebegne</t>
  </si>
  <si>
    <t>MC Distribution</t>
  </si>
  <si>
    <t xml:space="preserve"> jus ananas et gingembre</t>
  </si>
  <si>
    <t>Bita cola</t>
  </si>
  <si>
    <t>Kaï</t>
  </si>
  <si>
    <t xml:space="preserve">Bita cola </t>
  </si>
  <si>
    <t xml:space="preserve">Passion </t>
  </si>
  <si>
    <t xml:space="preserve">Lemonchello </t>
  </si>
  <si>
    <t>Café</t>
  </si>
  <si>
    <t>Pomme cythère</t>
  </si>
  <si>
    <t>Mbongo</t>
  </si>
  <si>
    <t>Caramel</t>
  </si>
  <si>
    <t>Coco</t>
  </si>
  <si>
    <t>Menthe</t>
  </si>
  <si>
    <t>Pêche</t>
  </si>
  <si>
    <t>Fraise</t>
  </si>
  <si>
    <t>Pamplemousse</t>
  </si>
  <si>
    <t>Macho</t>
  </si>
  <si>
    <t>Gingembbre</t>
  </si>
  <si>
    <t>Épicée</t>
  </si>
  <si>
    <t>Punch ananas</t>
  </si>
  <si>
    <t>Käi</t>
  </si>
  <si>
    <t>Tamarin</t>
  </si>
  <si>
    <t>Maracuja</t>
  </si>
  <si>
    <t>Marmelade adam</t>
  </si>
  <si>
    <t xml:space="preserve">Menthe </t>
  </si>
  <si>
    <t xml:space="preserve">Gingembre </t>
  </si>
  <si>
    <t xml:space="preserve">Citron </t>
  </si>
  <si>
    <t>Cannelle</t>
  </si>
  <si>
    <t>Gingemnbre</t>
  </si>
  <si>
    <t>Adam</t>
  </si>
  <si>
    <t>Kai</t>
  </si>
  <si>
    <t>Asortiment iqueurs</t>
  </si>
  <si>
    <t>Thierry Royer</t>
  </si>
  <si>
    <t>O'CONNOR</t>
  </si>
  <si>
    <t>Chantal Boucher</t>
  </si>
  <si>
    <t>Martine Boucher</t>
  </si>
  <si>
    <t>Hermine Boucher</t>
  </si>
  <si>
    <t>Francine Reno</t>
  </si>
  <si>
    <t>Annie Morisco</t>
  </si>
  <si>
    <t>Marco</t>
  </si>
  <si>
    <t>WDC hotel Bobigny</t>
  </si>
  <si>
    <t>Amazing coffee</t>
  </si>
  <si>
    <t>Nelly Baku</t>
  </si>
  <si>
    <t>Barney</t>
  </si>
  <si>
    <t>Alida Nantes</t>
  </si>
  <si>
    <t>Judith Wolf</t>
  </si>
  <si>
    <t>Bertin Maroc</t>
  </si>
  <si>
    <t>Edith Kong</t>
  </si>
  <si>
    <t>Mme Gil Nash</t>
  </si>
  <si>
    <t>Luther Darren</t>
  </si>
  <si>
    <t>Francis Foyer</t>
  </si>
  <si>
    <t>Annette Gilot</t>
  </si>
  <si>
    <t>Dad Market</t>
  </si>
  <si>
    <t>Christine Japhet</t>
  </si>
  <si>
    <t>Dame Jackson</t>
  </si>
  <si>
    <t xml:space="preserve"> Jackson</t>
  </si>
  <si>
    <t>Jackson</t>
  </si>
  <si>
    <t>Winnie Koller</t>
  </si>
  <si>
    <t>Tchat</t>
  </si>
  <si>
    <t>Quiet Storm</t>
  </si>
  <si>
    <t>Crystal Palace</t>
  </si>
  <si>
    <t>Coffret bio</t>
  </si>
  <si>
    <t>Fayce Maman</t>
  </si>
  <si>
    <t>Aux bons services</t>
  </si>
  <si>
    <t>Aromathérapie</t>
  </si>
  <si>
    <t>O'Connor</t>
  </si>
  <si>
    <t>Jo Watford</t>
  </si>
  <si>
    <t>Ocon</t>
  </si>
  <si>
    <t>J A Le Vert</t>
  </si>
  <si>
    <t>Ebenezer DHL</t>
  </si>
  <si>
    <t>Jinx Hotel</t>
  </si>
  <si>
    <t>Linda Knowles</t>
  </si>
  <si>
    <t>Boss</t>
  </si>
  <si>
    <t>Aude Nokia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</si>
</sst>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)_ ;_ * \(#,##0.00\)_ ;_ * &quot;-&quot;??_)_ ;_ @_ "/>
    <numFmt numFmtId="164" formatCode="_ * #,##0_)_ ;_ * \(#,##0\)_ ;_ * &quot;-&quot;??_)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wrapText="1"/>
    </xf>
    <xf numFmtId="1" fontId="0" fillId="0" borderId="0" xfId="0" applyNumberFormat="1"/>
    <xf numFmtId="164" fontId="0" fillId="0" borderId="0" xfId="1" applyNumberFormat="1" applyFont="1"/>
    <xf numFmtId="49" fontId="0" fillId="0" borderId="0" xfId="0" applyNumberFormat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14" fontId="0" fillId="0" borderId="12" xfId="0" applyNumberFormat="1" applyBorder="1"/>
    <xf numFmtId="14" fontId="0" fillId="0" borderId="13" xfId="0" applyNumberFormat="1" applyBorder="1"/>
    <xf numFmtId="0" fontId="0" fillId="0" borderId="13" xfId="0" applyBorder="1"/>
    <xf numFmtId="3" fontId="0" fillId="0" borderId="14" xfId="0" applyNumberFormat="1" applyBorder="1"/>
    <xf numFmtId="0" fontId="2" fillId="0" borderId="4" xfId="0" applyFont="1" applyBorder="1"/>
    <xf numFmtId="0" fontId="2" fillId="0" borderId="10" xfId="0" applyFont="1" applyBorder="1"/>
    <xf numFmtId="0" fontId="2" fillId="0" borderId="11" xfId="0" applyFont="1" applyBorder="1"/>
    <xf numFmtId="1" fontId="0" fillId="0" borderId="12" xfId="0" applyNumberFormat="1" applyBorder="1"/>
    <xf numFmtId="0" fontId="2" fillId="0" borderId="15" xfId="0" applyFont="1" applyBorder="1"/>
    <xf numFmtId="0" fontId="0" fillId="0" borderId="16" xfId="0" applyBorder="1"/>
    <xf numFmtId="0" fontId="0" fillId="0" borderId="0" xfId="0" applyNumberFormat="1" applyFill="1" applyBorder="1"/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showGridLines="0" workbookViewId="0">
      <selection activeCell="C14" sqref="C14"/>
    </sheetView>
  </sheetViews>
  <sheetFormatPr baseColWidth="10" defaultRowHeight="15" x14ac:dyDescent="0.25"/>
  <cols>
    <col min="6" max="6" width="8" bestFit="1" customWidth="1"/>
    <col min="7" max="7" width="15.7109375" bestFit="1" customWidth="1"/>
  </cols>
  <sheetData>
    <row r="1" spans="2:7" ht="15.75" thickBot="1" x14ac:dyDescent="0.3"/>
    <row r="2" spans="2:7" x14ac:dyDescent="0.25">
      <c r="B2" s="6" t="s">
        <v>3</v>
      </c>
      <c r="C2" s="5" t="s">
        <v>0</v>
      </c>
      <c r="F2" s="6" t="s">
        <v>27</v>
      </c>
      <c r="G2" s="5" t="s">
        <v>28</v>
      </c>
    </row>
    <row r="3" spans="2:7" x14ac:dyDescent="0.25">
      <c r="B3" s="7" t="s">
        <v>8</v>
      </c>
      <c r="C3" s="3">
        <v>1</v>
      </c>
      <c r="F3" s="7" t="s">
        <v>29</v>
      </c>
      <c r="G3" s="3" t="s">
        <v>30</v>
      </c>
    </row>
    <row r="4" spans="2:7" ht="15.75" thickBot="1" x14ac:dyDescent="0.3">
      <c r="B4" s="7" t="s">
        <v>9</v>
      </c>
      <c r="C4" s="3">
        <v>2</v>
      </c>
      <c r="F4" s="8" t="s">
        <v>31</v>
      </c>
      <c r="G4" s="4" t="s">
        <v>32</v>
      </c>
    </row>
    <row r="5" spans="2:7" x14ac:dyDescent="0.25">
      <c r="B5" s="7" t="s">
        <v>10</v>
      </c>
      <c r="C5" s="3">
        <v>3</v>
      </c>
    </row>
    <row r="6" spans="2:7" x14ac:dyDescent="0.25">
      <c r="B6" s="7" t="s">
        <v>6</v>
      </c>
      <c r="C6" s="3">
        <v>4</v>
      </c>
    </row>
    <row r="7" spans="2:7" x14ac:dyDescent="0.25">
      <c r="B7" s="7" t="s">
        <v>11</v>
      </c>
      <c r="C7" s="3">
        <v>5</v>
      </c>
    </row>
    <row r="8" spans="2:7" x14ac:dyDescent="0.25">
      <c r="B8" s="7" t="s">
        <v>12</v>
      </c>
      <c r="C8" s="3">
        <v>6</v>
      </c>
    </row>
    <row r="9" spans="2:7" x14ac:dyDescent="0.25">
      <c r="B9" s="7" t="s">
        <v>13</v>
      </c>
      <c r="C9" s="3">
        <v>7</v>
      </c>
    </row>
    <row r="10" spans="2:7" x14ac:dyDescent="0.25">
      <c r="B10" s="7" t="s">
        <v>14</v>
      </c>
      <c r="C10" s="3">
        <v>8</v>
      </c>
    </row>
    <row r="11" spans="2:7" x14ac:dyDescent="0.25">
      <c r="B11" s="7" t="s">
        <v>15</v>
      </c>
      <c r="C11" s="3">
        <v>9</v>
      </c>
    </row>
    <row r="12" spans="2:7" x14ac:dyDescent="0.25">
      <c r="B12" s="7" t="s">
        <v>16</v>
      </c>
      <c r="C12" s="3">
        <v>10</v>
      </c>
    </row>
    <row r="13" spans="2:7" x14ac:dyDescent="0.25">
      <c r="B13" s="7" t="s">
        <v>17</v>
      </c>
      <c r="C13" s="3">
        <v>11</v>
      </c>
    </row>
    <row r="14" spans="2:7" ht="15.75" thickBot="1" x14ac:dyDescent="0.3">
      <c r="B14" s="8" t="s">
        <v>18</v>
      </c>
      <c r="C14" s="4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500"/>
  <sheetViews>
    <sheetView tabSelected="1" workbookViewId="0">
      <pane ySplit="1" topLeftCell="A2" activePane="bottomLeft" state="frozen"/>
      <selection pane="bottomLeft"/>
    </sheetView>
  </sheetViews>
  <sheetFormatPr baseColWidth="10" defaultColWidth="11.42578125" defaultRowHeight="15" outlineLevelCol="1" x14ac:dyDescent="0.25"/>
  <cols>
    <col min="1" max="1" width="4.7109375" bestFit="1" customWidth="1"/>
    <col min="2" max="2" width="10.85546875" customWidth="1"/>
    <col min="3" max="3" width="6.85546875" bestFit="1" customWidth="1"/>
    <col min="4" max="4" width="9.42578125" bestFit="1" customWidth="1"/>
    <col min="5" max="5" width="8.28515625" bestFit="1" customWidth="1"/>
    <col min="6" max="6" width="9" hidden="1" customWidth="1" outlineLevel="1"/>
    <col min="7" max="7" width="10.42578125" hidden="1" customWidth="1" outlineLevel="1"/>
    <col min="8" max="8" width="11.7109375" hidden="1" customWidth="1" outlineLevel="1"/>
    <col min="9" max="11" width="15.28515625" hidden="1" customWidth="1" outlineLevel="1"/>
    <col min="12" max="12" width="11.42578125" hidden="1" customWidth="1" outlineLevel="1"/>
    <col min="13" max="13" width="12.28515625" hidden="1" customWidth="1" outlineLevel="1"/>
    <col min="14" max="14" width="20.7109375" customWidth="1" collapsed="1"/>
    <col min="15" max="15" width="13.7109375" bestFit="1" customWidth="1"/>
    <col min="16" max="16" width="13.140625" bestFit="1" customWidth="1"/>
    <col min="17" max="17" width="10" bestFit="1" customWidth="1"/>
    <col min="18" max="18" width="15.7109375" style="9" customWidth="1"/>
    <col min="19" max="19" width="15.7109375" style="11" customWidth="1"/>
    <col min="20" max="21" width="15.7109375" customWidth="1"/>
  </cols>
  <sheetData>
    <row r="1" spans="1:21" ht="15.75" thickBot="1" x14ac:dyDescent="0.3">
      <c r="A1" s="13" t="s">
        <v>2</v>
      </c>
      <c r="B1" s="14" t="s">
        <v>3</v>
      </c>
      <c r="C1" s="14" t="s">
        <v>4</v>
      </c>
      <c r="D1" s="14" t="s">
        <v>23</v>
      </c>
      <c r="E1" s="14" t="s">
        <v>0</v>
      </c>
      <c r="F1" s="14" t="s">
        <v>24</v>
      </c>
      <c r="G1" s="14" t="s">
        <v>5</v>
      </c>
      <c r="H1" s="14" t="s">
        <v>7</v>
      </c>
      <c r="I1" s="14" t="s">
        <v>19</v>
      </c>
      <c r="J1" s="14" t="s">
        <v>20</v>
      </c>
      <c r="K1" s="14" t="s">
        <v>22</v>
      </c>
      <c r="L1" s="14" t="s">
        <v>21</v>
      </c>
      <c r="M1" s="14" t="s">
        <v>1</v>
      </c>
      <c r="N1" s="14" t="s">
        <v>25</v>
      </c>
      <c r="O1" s="14" t="s">
        <v>42</v>
      </c>
      <c r="P1" s="14" t="s">
        <v>45</v>
      </c>
      <c r="Q1" s="14" t="s">
        <v>56</v>
      </c>
      <c r="R1" s="14" t="s">
        <v>43</v>
      </c>
      <c r="S1" s="14" t="s">
        <v>26</v>
      </c>
      <c r="T1" s="14" t="s">
        <v>34</v>
      </c>
      <c r="U1" s="15" t="s">
        <v>33</v>
      </c>
    </row>
    <row r="2" spans="1:21" x14ac:dyDescent="0.25">
      <c r="A2" s="2">
        <v>2</v>
      </c>
      <c r="B2" s="2" t="s">
        <v>9</v>
      </c>
      <c r="C2" s="2">
        <v>2022</v>
      </c>
      <c r="D2" s="1" t="s">
        <v>38</v>
      </c>
      <c r="E2">
        <v>1</v>
      </c>
      <c r="F2" s="10">
        <f t="shared" ref="F2:F7" si="0">IF(D2="Sirop",70210000,IF(D2="Alcool",70220000,IF(D2="Confiture",70230000,"")))</f>
        <v>70210000</v>
      </c>
      <c r="G2" s="1">
        <f t="shared" ref="G2:G7" ca="1" si="1">DATE(C2,H2,A2)</f>
        <v>44594</v>
      </c>
      <c r="H2">
        <f ca="1">OFFSET(INDEX('Ne pas toucher'!$B$3:$B$14,MATCH(B2,'Ne pas toucher'!$B$3:$B$14,0)),0,1)</f>
        <v>2</v>
      </c>
      <c r="I2" s="2" t="str">
        <f t="shared" ref="I2:I7" si="2">IF(A2&lt;10,CONCATENATE(0&amp;A2),A2)</f>
        <v>02</v>
      </c>
      <c r="J2" t="str">
        <f t="shared" ref="J2:J7" ca="1" si="3">IF(H2&lt;10,CONCATENATE(0&amp;H2),H2)</f>
        <v>02</v>
      </c>
      <c r="K2" s="2" t="str">
        <f t="shared" ref="K2:K7" si="4">RIGHT(C2,2)</f>
        <v>22</v>
      </c>
      <c r="L2" t="str">
        <f t="shared" ref="L2:L7" si="5">IF(E2&lt;10,CONCATENATE(0&amp;E2),E2)</f>
        <v>01</v>
      </c>
      <c r="M2" s="2" t="str">
        <f t="shared" ref="M2:M7" ca="1" si="6">CONCATENATE("VT"&amp;I2&amp;J2&amp;K2&amp;L2)</f>
        <v>VT02022201</v>
      </c>
      <c r="N2" t="s">
        <v>109</v>
      </c>
      <c r="O2" s="2">
        <v>1</v>
      </c>
      <c r="P2">
        <f t="shared" ref="P2:P8" si="7">IF(D2="Sirop",1,IF(D2="Alcool",0.75,0.39))</f>
        <v>1</v>
      </c>
      <c r="Q2">
        <f>O2*P2</f>
        <v>1</v>
      </c>
      <c r="R2" s="27" t="s">
        <v>79</v>
      </c>
      <c r="S2" s="11">
        <v>9500</v>
      </c>
      <c r="T2" s="11">
        <f>+S2+500</f>
        <v>10000</v>
      </c>
      <c r="U2" s="12"/>
    </row>
    <row r="3" spans="1:21" x14ac:dyDescent="0.25">
      <c r="A3" s="2">
        <v>2</v>
      </c>
      <c r="B3" s="2" t="s">
        <v>9</v>
      </c>
      <c r="C3" s="2">
        <v>2022</v>
      </c>
      <c r="D3" s="1" t="s">
        <v>38</v>
      </c>
      <c r="E3">
        <v>1</v>
      </c>
      <c r="F3" s="10">
        <f t="shared" si="0"/>
        <v>70210000</v>
      </c>
      <c r="G3" s="1">
        <f t="shared" ca="1" si="1"/>
        <v>44594</v>
      </c>
      <c r="H3">
        <f ca="1">OFFSET(INDEX('Ne pas toucher'!$B$3:$B$14,MATCH(B3,'Ne pas toucher'!$B$3:$B$14,0)),0,1)</f>
        <v>2</v>
      </c>
      <c r="I3" s="2" t="str">
        <f t="shared" si="2"/>
        <v>02</v>
      </c>
      <c r="J3" t="str">
        <f t="shared" ca="1" si="3"/>
        <v>02</v>
      </c>
      <c r="K3" s="2" t="str">
        <f t="shared" si="4"/>
        <v>22</v>
      </c>
      <c r="L3" t="str">
        <f t="shared" si="5"/>
        <v>01</v>
      </c>
      <c r="M3" s="2" t="str">
        <f t="shared" ca="1" si="6"/>
        <v>VT02022201</v>
      </c>
      <c r="N3" t="s">
        <v>109</v>
      </c>
      <c r="O3" s="2">
        <v>1</v>
      </c>
      <c r="P3">
        <f t="shared" si="7"/>
        <v>1</v>
      </c>
      <c r="Q3">
        <f t="shared" ref="Q3:Q66" si="8">O3*P3</f>
        <v>1</v>
      </c>
      <c r="R3" s="27" t="s">
        <v>54</v>
      </c>
      <c r="S3" s="11">
        <v>5000</v>
      </c>
      <c r="T3" s="11">
        <f t="shared" ref="T3" si="9">+S3+500</f>
        <v>5500</v>
      </c>
      <c r="U3" s="12"/>
    </row>
    <row r="4" spans="1:21" x14ac:dyDescent="0.25">
      <c r="A4" s="2">
        <v>2</v>
      </c>
      <c r="B4" s="2" t="s">
        <v>9</v>
      </c>
      <c r="C4" s="2">
        <v>2022</v>
      </c>
      <c r="D4" s="1" t="s">
        <v>38</v>
      </c>
      <c r="E4">
        <v>1</v>
      </c>
      <c r="F4" s="10">
        <f t="shared" si="0"/>
        <v>70210000</v>
      </c>
      <c r="G4" s="1">
        <f t="shared" ca="1" si="1"/>
        <v>44594</v>
      </c>
      <c r="H4">
        <f ca="1">OFFSET(INDEX('Ne pas toucher'!$B$3:$B$14,MATCH(B4,'Ne pas toucher'!$B$3:$B$14,0)),0,1)</f>
        <v>2</v>
      </c>
      <c r="I4" s="2" t="str">
        <f t="shared" si="2"/>
        <v>02</v>
      </c>
      <c r="J4" t="str">
        <f t="shared" ca="1" si="3"/>
        <v>02</v>
      </c>
      <c r="K4" s="2" t="str">
        <f t="shared" si="4"/>
        <v>22</v>
      </c>
      <c r="L4" t="str">
        <f t="shared" si="5"/>
        <v>01</v>
      </c>
      <c r="M4" s="2" t="str">
        <f t="shared" ca="1" si="6"/>
        <v>VT02022201</v>
      </c>
      <c r="N4" t="s">
        <v>109</v>
      </c>
      <c r="O4" s="2">
        <v>1</v>
      </c>
      <c r="P4">
        <f t="shared" si="7"/>
        <v>1</v>
      </c>
      <c r="Q4">
        <f t="shared" si="8"/>
        <v>1</v>
      </c>
      <c r="R4" s="27" t="s">
        <v>50</v>
      </c>
      <c r="S4" s="11">
        <v>5000</v>
      </c>
      <c r="T4" s="11">
        <f>+S4+500+1000</f>
        <v>6500</v>
      </c>
      <c r="U4" s="12"/>
    </row>
    <row r="5" spans="1:21" x14ac:dyDescent="0.25">
      <c r="A5" s="2">
        <v>2</v>
      </c>
      <c r="B5" s="2" t="s">
        <v>9</v>
      </c>
      <c r="C5" s="2">
        <v>2022</v>
      </c>
      <c r="D5" s="1" t="s">
        <v>37</v>
      </c>
      <c r="E5">
        <v>2</v>
      </c>
      <c r="F5" s="10">
        <f t="shared" si="0"/>
        <v>70220000</v>
      </c>
      <c r="G5" s="1">
        <f t="shared" ca="1" si="1"/>
        <v>44594</v>
      </c>
      <c r="H5">
        <f ca="1">OFFSET(INDEX('Ne pas toucher'!$B$3:$B$14,MATCH(B5,'Ne pas toucher'!$B$3:$B$14,0)),0,1)</f>
        <v>2</v>
      </c>
      <c r="I5" s="2" t="str">
        <f t="shared" si="2"/>
        <v>02</v>
      </c>
      <c r="J5" t="str">
        <f t="shared" ca="1" si="3"/>
        <v>02</v>
      </c>
      <c r="K5" s="2" t="str">
        <f t="shared" si="4"/>
        <v>22</v>
      </c>
      <c r="L5" t="str">
        <f t="shared" si="5"/>
        <v>02</v>
      </c>
      <c r="M5" s="2" t="str">
        <f t="shared" ca="1" si="6"/>
        <v>VT02022202</v>
      </c>
      <c r="N5" t="s">
        <v>58</v>
      </c>
      <c r="O5" s="2">
        <v>1</v>
      </c>
      <c r="P5">
        <f t="shared" si="7"/>
        <v>0.75</v>
      </c>
      <c r="Q5">
        <f t="shared" si="8"/>
        <v>0.75</v>
      </c>
      <c r="R5" s="27" t="s">
        <v>80</v>
      </c>
      <c r="S5" s="11">
        <v>10000</v>
      </c>
      <c r="T5" s="11">
        <v>9000</v>
      </c>
      <c r="U5" s="12"/>
    </row>
    <row r="6" spans="1:21" x14ac:dyDescent="0.25">
      <c r="A6" s="26">
        <v>2</v>
      </c>
      <c r="B6" s="2" t="s">
        <v>9</v>
      </c>
      <c r="C6" s="2">
        <v>2022</v>
      </c>
      <c r="D6" s="1" t="s">
        <v>38</v>
      </c>
      <c r="E6">
        <v>3</v>
      </c>
      <c r="F6" s="10">
        <f t="shared" si="0"/>
        <v>70210000</v>
      </c>
      <c r="G6" s="1">
        <f t="shared" ca="1" si="1"/>
        <v>44594</v>
      </c>
      <c r="H6">
        <f ca="1">OFFSET(INDEX('Ne pas toucher'!$B$3:$B$14,MATCH(B6,'Ne pas toucher'!$B$3:$B$14,0)),0,1)</f>
        <v>2</v>
      </c>
      <c r="I6" s="2" t="str">
        <f t="shared" si="2"/>
        <v>02</v>
      </c>
      <c r="J6" t="str">
        <f t="shared" ca="1" si="3"/>
        <v>02</v>
      </c>
      <c r="K6" s="2" t="str">
        <f t="shared" si="4"/>
        <v>22</v>
      </c>
      <c r="L6" t="str">
        <f t="shared" si="5"/>
        <v>03</v>
      </c>
      <c r="M6" s="2" t="str">
        <f t="shared" ca="1" si="6"/>
        <v>VT02022203</v>
      </c>
      <c r="N6" t="s">
        <v>110</v>
      </c>
      <c r="O6" s="2">
        <v>1</v>
      </c>
      <c r="P6">
        <f t="shared" si="7"/>
        <v>1</v>
      </c>
      <c r="Q6">
        <f t="shared" si="8"/>
        <v>1</v>
      </c>
      <c r="R6" s="27" t="s">
        <v>49</v>
      </c>
      <c r="S6" s="11">
        <v>4500</v>
      </c>
      <c r="T6" s="11">
        <f>+S6+100</f>
        <v>4600</v>
      </c>
      <c r="U6" s="12"/>
    </row>
    <row r="7" spans="1:21" x14ac:dyDescent="0.25">
      <c r="A7" s="26">
        <v>2</v>
      </c>
      <c r="B7" s="2" t="s">
        <v>9</v>
      </c>
      <c r="C7" s="2">
        <v>2022</v>
      </c>
      <c r="D7" s="1" t="s">
        <v>37</v>
      </c>
      <c r="E7">
        <v>3</v>
      </c>
      <c r="F7" s="10">
        <f t="shared" si="0"/>
        <v>70220000</v>
      </c>
      <c r="G7" s="1">
        <f t="shared" ca="1" si="1"/>
        <v>44594</v>
      </c>
      <c r="H7">
        <f ca="1">OFFSET(INDEX('Ne pas toucher'!$B$3:$B$14,MATCH(B7,'Ne pas toucher'!$B$3:$B$14,0)),0,1)</f>
        <v>2</v>
      </c>
      <c r="I7" s="2" t="str">
        <f t="shared" si="2"/>
        <v>02</v>
      </c>
      <c r="J7" t="str">
        <f t="shared" ca="1" si="3"/>
        <v>02</v>
      </c>
      <c r="K7" s="2" t="str">
        <f t="shared" si="4"/>
        <v>22</v>
      </c>
      <c r="L7" t="str">
        <f t="shared" si="5"/>
        <v>03</v>
      </c>
      <c r="M7" s="2" t="str">
        <f t="shared" ca="1" si="6"/>
        <v>VT02022203</v>
      </c>
      <c r="N7" t="s">
        <v>110</v>
      </c>
      <c r="O7" s="2">
        <v>1</v>
      </c>
      <c r="P7">
        <f t="shared" si="7"/>
        <v>0.75</v>
      </c>
      <c r="Q7">
        <f t="shared" si="8"/>
        <v>0.75</v>
      </c>
      <c r="R7" s="27" t="s">
        <v>80</v>
      </c>
      <c r="S7" s="11">
        <v>9500</v>
      </c>
      <c r="T7" s="11">
        <f>+S7+100</f>
        <v>9600</v>
      </c>
      <c r="U7" s="12"/>
    </row>
    <row r="8" spans="1:21" x14ac:dyDescent="0.25">
      <c r="A8" s="26">
        <v>8</v>
      </c>
      <c r="B8" s="2" t="s">
        <v>9</v>
      </c>
      <c r="C8" s="2">
        <v>2022</v>
      </c>
      <c r="D8" s="1" t="s">
        <v>37</v>
      </c>
      <c r="E8">
        <v>1</v>
      </c>
      <c r="F8" s="10">
        <f t="shared" ref="F8:F19" si="10">IF(D8="Sirop",70210000,IF(D8="Alcool",70220000,IF(D8="Confiture",70230000,"")))</f>
        <v>70220000</v>
      </c>
      <c r="G8" s="1">
        <f t="shared" ref="G8:G19" ca="1" si="11">DATE(C8,H8,A8)</f>
        <v>44600</v>
      </c>
      <c r="H8">
        <f ca="1">OFFSET(INDEX('Ne pas toucher'!$B$3:$B$14,MATCH(B8,'Ne pas toucher'!$B$3:$B$14,0)),0,1)</f>
        <v>2</v>
      </c>
      <c r="I8" s="2" t="str">
        <f t="shared" ref="I8:I19" si="12">IF(A8&lt;10,CONCATENATE(0&amp;A8),A8)</f>
        <v>08</v>
      </c>
      <c r="J8" t="str">
        <f t="shared" ref="J8:J19" ca="1" si="13">IF(H8&lt;10,CONCATENATE(0&amp;H8),H8)</f>
        <v>02</v>
      </c>
      <c r="K8" s="2" t="str">
        <f t="shared" ref="K8:K19" si="14">RIGHT(C8,2)</f>
        <v>22</v>
      </c>
      <c r="L8" t="str">
        <f t="shared" ref="L8:L19" si="15">IF(E8&lt;10,CONCATENATE(0&amp;E8),E8)</f>
        <v>01</v>
      </c>
      <c r="M8" s="2" t="str">
        <f t="shared" ref="M8:M19" ca="1" si="16">CONCATENATE("VT"&amp;I8&amp;J8&amp;K8&amp;L8)</f>
        <v>VT08022201</v>
      </c>
      <c r="N8" t="s">
        <v>111</v>
      </c>
      <c r="O8" s="2">
        <v>1</v>
      </c>
      <c r="P8">
        <f t="shared" si="7"/>
        <v>0.75</v>
      </c>
      <c r="Q8">
        <f t="shared" si="8"/>
        <v>0.75</v>
      </c>
      <c r="R8" s="27" t="s">
        <v>52</v>
      </c>
      <c r="S8" s="11">
        <v>12000</v>
      </c>
      <c r="T8" s="11">
        <v>12000</v>
      </c>
      <c r="U8" s="12"/>
    </row>
    <row r="9" spans="1:21" x14ac:dyDescent="0.25">
      <c r="A9" s="26">
        <v>8</v>
      </c>
      <c r="B9" s="2" t="s">
        <v>9</v>
      </c>
      <c r="C9" s="2">
        <v>2022</v>
      </c>
      <c r="D9" s="1" t="s">
        <v>38</v>
      </c>
      <c r="E9">
        <v>1</v>
      </c>
      <c r="F9" s="10">
        <f t="shared" si="10"/>
        <v>70210000</v>
      </c>
      <c r="G9" s="1">
        <f t="shared" ca="1" si="11"/>
        <v>44600</v>
      </c>
      <c r="H9">
        <f ca="1">OFFSET(INDEX('Ne pas toucher'!$B$3:$B$14,MATCH(B9,'Ne pas toucher'!$B$3:$B$14,0)),0,1)</f>
        <v>2</v>
      </c>
      <c r="I9" s="2" t="str">
        <f t="shared" si="12"/>
        <v>08</v>
      </c>
      <c r="J9" t="str">
        <f t="shared" ca="1" si="13"/>
        <v>02</v>
      </c>
      <c r="K9" s="2" t="str">
        <f t="shared" si="14"/>
        <v>22</v>
      </c>
      <c r="L9" t="str">
        <f t="shared" si="15"/>
        <v>01</v>
      </c>
      <c r="M9" s="2" t="str">
        <f t="shared" ca="1" si="16"/>
        <v>VT08022201</v>
      </c>
      <c r="N9" t="s">
        <v>111</v>
      </c>
      <c r="O9" s="2">
        <v>1</v>
      </c>
      <c r="P9">
        <v>0.3</v>
      </c>
      <c r="Q9">
        <f t="shared" si="8"/>
        <v>0.3</v>
      </c>
      <c r="R9" s="27" t="s">
        <v>81</v>
      </c>
      <c r="S9" s="11">
        <v>3500</v>
      </c>
      <c r="T9" s="11">
        <v>3500</v>
      </c>
      <c r="U9" s="12"/>
    </row>
    <row r="10" spans="1:21" x14ac:dyDescent="0.25">
      <c r="A10" s="26">
        <v>8</v>
      </c>
      <c r="B10" s="2" t="s">
        <v>9</v>
      </c>
      <c r="C10" s="2">
        <v>2022</v>
      </c>
      <c r="D10" s="1" t="s">
        <v>38</v>
      </c>
      <c r="E10">
        <v>1</v>
      </c>
      <c r="F10" s="10">
        <f t="shared" si="10"/>
        <v>70210000</v>
      </c>
      <c r="G10" s="1">
        <f t="shared" ca="1" si="11"/>
        <v>44600</v>
      </c>
      <c r="H10">
        <f ca="1">OFFSET(INDEX('Ne pas toucher'!$B$3:$B$14,MATCH(B10,'Ne pas toucher'!$B$3:$B$14,0)),0,1)</f>
        <v>2</v>
      </c>
      <c r="I10" s="2" t="str">
        <f t="shared" si="12"/>
        <v>08</v>
      </c>
      <c r="J10" t="str">
        <f t="shared" ca="1" si="13"/>
        <v>02</v>
      </c>
      <c r="K10" s="2" t="str">
        <f t="shared" si="14"/>
        <v>22</v>
      </c>
      <c r="L10" t="str">
        <f t="shared" si="15"/>
        <v>01</v>
      </c>
      <c r="M10" s="2" t="str">
        <f t="shared" ca="1" si="16"/>
        <v>VT08022201</v>
      </c>
      <c r="N10" t="s">
        <v>111</v>
      </c>
      <c r="O10" s="2">
        <v>1</v>
      </c>
      <c r="P10">
        <v>0.3</v>
      </c>
      <c r="Q10">
        <f t="shared" si="8"/>
        <v>0.3</v>
      </c>
      <c r="R10" s="27" t="s">
        <v>82</v>
      </c>
      <c r="S10" s="11">
        <v>2500</v>
      </c>
      <c r="T10" s="11">
        <v>2500</v>
      </c>
      <c r="U10" s="12"/>
    </row>
    <row r="11" spans="1:21" x14ac:dyDescent="0.25">
      <c r="A11" s="26">
        <v>8</v>
      </c>
      <c r="B11" s="2" t="s">
        <v>9</v>
      </c>
      <c r="C11" s="2">
        <v>2022</v>
      </c>
      <c r="D11" s="1" t="s">
        <v>38</v>
      </c>
      <c r="E11">
        <f t="shared" ref="E11:E12" si="17">IF(ISBLANK(A11),"",E10+1)</f>
        <v>2</v>
      </c>
      <c r="F11" s="10">
        <f t="shared" si="10"/>
        <v>70210000</v>
      </c>
      <c r="G11" s="1">
        <f t="shared" ca="1" si="11"/>
        <v>44600</v>
      </c>
      <c r="H11">
        <f ca="1">OFFSET(INDEX('Ne pas toucher'!$B$3:$B$14,MATCH(B11,'Ne pas toucher'!$B$3:$B$14,0)),0,1)</f>
        <v>2</v>
      </c>
      <c r="I11" s="2" t="str">
        <f t="shared" si="12"/>
        <v>08</v>
      </c>
      <c r="J11" t="str">
        <f t="shared" ca="1" si="13"/>
        <v>02</v>
      </c>
      <c r="K11" s="2" t="str">
        <f t="shared" si="14"/>
        <v>22</v>
      </c>
      <c r="L11" t="str">
        <f t="shared" si="15"/>
        <v>02</v>
      </c>
      <c r="M11" s="2" t="str">
        <f t="shared" ca="1" si="16"/>
        <v>VT08022202</v>
      </c>
      <c r="N11" t="s">
        <v>59</v>
      </c>
      <c r="O11" s="2">
        <v>1</v>
      </c>
      <c r="P11">
        <v>0.3</v>
      </c>
      <c r="Q11">
        <f t="shared" si="8"/>
        <v>0.3</v>
      </c>
      <c r="R11" s="27" t="s">
        <v>81</v>
      </c>
      <c r="S11" s="11">
        <v>3500</v>
      </c>
      <c r="T11" s="11">
        <v>3600</v>
      </c>
      <c r="U11" s="12"/>
    </row>
    <row r="12" spans="1:21" x14ac:dyDescent="0.25">
      <c r="A12" s="26">
        <v>9</v>
      </c>
      <c r="B12" s="2" t="s">
        <v>9</v>
      </c>
      <c r="C12" s="2">
        <v>2022</v>
      </c>
      <c r="D12" s="1" t="s">
        <v>37</v>
      </c>
      <c r="E12">
        <f t="shared" si="17"/>
        <v>3</v>
      </c>
      <c r="F12" s="10">
        <f t="shared" si="10"/>
        <v>70220000</v>
      </c>
      <c r="G12" s="1">
        <f t="shared" ca="1" si="11"/>
        <v>44601</v>
      </c>
      <c r="H12">
        <f ca="1">OFFSET(INDEX('Ne pas toucher'!$B$3:$B$14,MATCH(B12,'Ne pas toucher'!$B$3:$B$14,0)),0,1)</f>
        <v>2</v>
      </c>
      <c r="I12" s="2" t="str">
        <f t="shared" si="12"/>
        <v>09</v>
      </c>
      <c r="J12" t="str">
        <f t="shared" ca="1" si="13"/>
        <v>02</v>
      </c>
      <c r="K12" s="2" t="str">
        <f t="shared" si="14"/>
        <v>22</v>
      </c>
      <c r="L12" t="str">
        <f t="shared" si="15"/>
        <v>03</v>
      </c>
      <c r="M12" s="2" t="str">
        <f t="shared" ca="1" si="16"/>
        <v>VT09022203</v>
      </c>
      <c r="N12" t="s">
        <v>114</v>
      </c>
      <c r="O12" s="2">
        <v>1</v>
      </c>
      <c r="P12">
        <f>IF(D12="Sirop",1,IF(D12="Alcool",0.75,0.39))</f>
        <v>0.75</v>
      </c>
      <c r="Q12">
        <f t="shared" si="8"/>
        <v>0.75</v>
      </c>
      <c r="R12" s="27" t="s">
        <v>83</v>
      </c>
      <c r="S12" s="11">
        <v>10000</v>
      </c>
      <c r="T12" s="11">
        <v>10000</v>
      </c>
      <c r="U12" s="12"/>
    </row>
    <row r="13" spans="1:21" x14ac:dyDescent="0.25">
      <c r="A13" s="26">
        <v>9</v>
      </c>
      <c r="B13" s="2" t="s">
        <v>9</v>
      </c>
      <c r="C13" s="2">
        <v>2022</v>
      </c>
      <c r="D13" s="1" t="s">
        <v>38</v>
      </c>
      <c r="E13">
        <v>3</v>
      </c>
      <c r="F13" s="10">
        <f t="shared" si="10"/>
        <v>70210000</v>
      </c>
      <c r="G13" s="1">
        <f t="shared" ca="1" si="11"/>
        <v>44601</v>
      </c>
      <c r="H13">
        <f ca="1">OFFSET(INDEX('Ne pas toucher'!$B$3:$B$14,MATCH(B13,'Ne pas toucher'!$B$3:$B$14,0)),0,1)</f>
        <v>2</v>
      </c>
      <c r="I13" s="2" t="str">
        <f t="shared" si="12"/>
        <v>09</v>
      </c>
      <c r="J13" t="str">
        <f t="shared" ca="1" si="13"/>
        <v>02</v>
      </c>
      <c r="K13" s="2" t="str">
        <f t="shared" si="14"/>
        <v>22</v>
      </c>
      <c r="L13" t="str">
        <f t="shared" si="15"/>
        <v>03</v>
      </c>
      <c r="M13" s="2" t="str">
        <f t="shared" ca="1" si="16"/>
        <v>VT09022203</v>
      </c>
      <c r="N13" t="s">
        <v>114</v>
      </c>
      <c r="O13" s="2">
        <v>1</v>
      </c>
      <c r="P13">
        <f>IF(D13="Sirop",1,IF(D13="Alcool",0.75,0.39))</f>
        <v>1</v>
      </c>
      <c r="Q13">
        <f t="shared" si="8"/>
        <v>1</v>
      </c>
      <c r="R13" s="27" t="s">
        <v>35</v>
      </c>
      <c r="S13" s="11">
        <v>6500</v>
      </c>
      <c r="T13" s="11">
        <v>6500</v>
      </c>
      <c r="U13" s="12"/>
    </row>
    <row r="14" spans="1:21" x14ac:dyDescent="0.25">
      <c r="A14" s="26">
        <v>10</v>
      </c>
      <c r="B14" s="2" t="s">
        <v>9</v>
      </c>
      <c r="C14" s="2">
        <v>2022</v>
      </c>
      <c r="D14" s="1" t="s">
        <v>38</v>
      </c>
      <c r="E14">
        <v>1</v>
      </c>
      <c r="F14" s="10">
        <f t="shared" si="10"/>
        <v>70210000</v>
      </c>
      <c r="G14" s="1">
        <f t="shared" ca="1" si="11"/>
        <v>44602</v>
      </c>
      <c r="H14">
        <f ca="1">OFFSET(INDEX('Ne pas toucher'!$B$3:$B$14,MATCH(B14,'Ne pas toucher'!$B$3:$B$14,0)),0,1)</f>
        <v>2</v>
      </c>
      <c r="I14" s="2">
        <f t="shared" si="12"/>
        <v>10</v>
      </c>
      <c r="J14" t="str">
        <f t="shared" ca="1" si="13"/>
        <v>02</v>
      </c>
      <c r="K14" s="2" t="str">
        <f t="shared" si="14"/>
        <v>22</v>
      </c>
      <c r="L14" t="str">
        <f t="shared" si="15"/>
        <v>01</v>
      </c>
      <c r="M14" s="2" t="str">
        <f t="shared" ca="1" si="16"/>
        <v>VT10022201</v>
      </c>
      <c r="N14" t="s">
        <v>60</v>
      </c>
      <c r="O14" s="2">
        <v>1</v>
      </c>
      <c r="P14">
        <v>0.7</v>
      </c>
      <c r="Q14">
        <f t="shared" si="8"/>
        <v>0.7</v>
      </c>
      <c r="R14" s="27" t="s">
        <v>84</v>
      </c>
      <c r="S14" s="11">
        <v>10000</v>
      </c>
      <c r="T14" s="11">
        <v>10000</v>
      </c>
      <c r="U14" s="12"/>
    </row>
    <row r="15" spans="1:21" x14ac:dyDescent="0.25">
      <c r="A15" s="26">
        <v>10</v>
      </c>
      <c r="B15" s="2" t="s">
        <v>9</v>
      </c>
      <c r="C15" s="2">
        <v>2022</v>
      </c>
      <c r="D15" s="1" t="s">
        <v>38</v>
      </c>
      <c r="E15">
        <v>2</v>
      </c>
      <c r="F15" s="10">
        <f t="shared" si="10"/>
        <v>70210000</v>
      </c>
      <c r="G15" s="1">
        <f t="shared" ca="1" si="11"/>
        <v>44602</v>
      </c>
      <c r="H15">
        <f ca="1">OFFSET(INDEX('Ne pas toucher'!$B$3:$B$14,MATCH(B15,'Ne pas toucher'!$B$3:$B$14,0)),0,1)</f>
        <v>2</v>
      </c>
      <c r="I15" s="2">
        <f t="shared" si="12"/>
        <v>10</v>
      </c>
      <c r="J15" t="str">
        <f t="shared" ca="1" si="13"/>
        <v>02</v>
      </c>
      <c r="K15" s="2" t="str">
        <f t="shared" si="14"/>
        <v>22</v>
      </c>
      <c r="L15" t="str">
        <f t="shared" si="15"/>
        <v>02</v>
      </c>
      <c r="M15" s="2" t="str">
        <f t="shared" ca="1" si="16"/>
        <v>VT10022202</v>
      </c>
      <c r="N15" t="s">
        <v>115</v>
      </c>
      <c r="O15" s="2">
        <v>2</v>
      </c>
      <c r="P15">
        <f t="shared" ref="P15:P39" si="18">IF(D15="Sirop",1,IF(D15="Alcool",0.75,0.39))</f>
        <v>1</v>
      </c>
      <c r="Q15">
        <f t="shared" si="8"/>
        <v>2</v>
      </c>
      <c r="R15" s="27" t="s">
        <v>48</v>
      </c>
      <c r="S15" s="11">
        <v>9000</v>
      </c>
      <c r="T15" s="11">
        <v>9000</v>
      </c>
      <c r="U15" s="12"/>
    </row>
    <row r="16" spans="1:21" x14ac:dyDescent="0.25">
      <c r="A16" s="26">
        <v>10</v>
      </c>
      <c r="B16" s="2" t="s">
        <v>9</v>
      </c>
      <c r="C16" s="2">
        <v>2022</v>
      </c>
      <c r="D16" s="1" t="s">
        <v>38</v>
      </c>
      <c r="E16">
        <v>2</v>
      </c>
      <c r="F16" s="10">
        <f t="shared" si="10"/>
        <v>70210000</v>
      </c>
      <c r="G16" s="1">
        <f t="shared" ca="1" si="11"/>
        <v>44602</v>
      </c>
      <c r="H16">
        <f ca="1">OFFSET(INDEX('Ne pas toucher'!$B$3:$B$14,MATCH(B16,'Ne pas toucher'!$B$3:$B$14,0)),0,1)</f>
        <v>2</v>
      </c>
      <c r="I16" s="2">
        <f t="shared" si="12"/>
        <v>10</v>
      </c>
      <c r="J16" t="str">
        <f t="shared" ca="1" si="13"/>
        <v>02</v>
      </c>
      <c r="K16" s="2" t="str">
        <f t="shared" si="14"/>
        <v>22</v>
      </c>
      <c r="L16" t="str">
        <f t="shared" si="15"/>
        <v>02</v>
      </c>
      <c r="M16" s="2" t="str">
        <f t="shared" ca="1" si="16"/>
        <v>VT10022202</v>
      </c>
      <c r="N16" t="s">
        <v>115</v>
      </c>
      <c r="O16" s="2">
        <v>1</v>
      </c>
      <c r="P16">
        <f t="shared" si="18"/>
        <v>1</v>
      </c>
      <c r="Q16">
        <f t="shared" si="8"/>
        <v>1</v>
      </c>
      <c r="R16" s="27" t="s">
        <v>51</v>
      </c>
      <c r="S16" s="11">
        <v>6500</v>
      </c>
      <c r="T16" s="11">
        <v>6500</v>
      </c>
      <c r="U16" s="12"/>
    </row>
    <row r="17" spans="1:21" x14ac:dyDescent="0.25">
      <c r="A17" s="26">
        <v>10</v>
      </c>
      <c r="B17" s="2" t="s">
        <v>9</v>
      </c>
      <c r="C17" s="2">
        <v>2022</v>
      </c>
      <c r="D17" s="1" t="s">
        <v>38</v>
      </c>
      <c r="E17">
        <v>2</v>
      </c>
      <c r="F17" s="10">
        <f t="shared" si="10"/>
        <v>70210000</v>
      </c>
      <c r="G17" s="1">
        <f t="shared" ca="1" si="11"/>
        <v>44602</v>
      </c>
      <c r="H17">
        <f ca="1">OFFSET(INDEX('Ne pas toucher'!$B$3:$B$14,MATCH(B17,'Ne pas toucher'!$B$3:$B$14,0)),0,1)</f>
        <v>2</v>
      </c>
      <c r="I17" s="2">
        <f t="shared" si="12"/>
        <v>10</v>
      </c>
      <c r="J17" t="str">
        <f t="shared" ca="1" si="13"/>
        <v>02</v>
      </c>
      <c r="K17" s="2" t="str">
        <f t="shared" si="14"/>
        <v>22</v>
      </c>
      <c r="L17" t="str">
        <f t="shared" si="15"/>
        <v>02</v>
      </c>
      <c r="M17" s="2" t="str">
        <f t="shared" ca="1" si="16"/>
        <v>VT10022202</v>
      </c>
      <c r="N17" t="s">
        <v>115</v>
      </c>
      <c r="O17" s="2">
        <v>1</v>
      </c>
      <c r="P17">
        <f t="shared" si="18"/>
        <v>1</v>
      </c>
      <c r="Q17">
        <f t="shared" si="8"/>
        <v>1</v>
      </c>
      <c r="R17" s="27" t="s">
        <v>85</v>
      </c>
      <c r="S17" s="11">
        <v>5000</v>
      </c>
      <c r="T17" s="11">
        <v>5000</v>
      </c>
      <c r="U17" s="12"/>
    </row>
    <row r="18" spans="1:21" x14ac:dyDescent="0.25">
      <c r="A18" s="26">
        <v>10</v>
      </c>
      <c r="B18" s="2" t="s">
        <v>9</v>
      </c>
      <c r="C18" s="2">
        <v>2022</v>
      </c>
      <c r="D18" s="1" t="s">
        <v>38</v>
      </c>
      <c r="E18">
        <v>2</v>
      </c>
      <c r="F18" s="10">
        <f t="shared" si="10"/>
        <v>70210000</v>
      </c>
      <c r="G18" s="1">
        <f t="shared" ca="1" si="11"/>
        <v>44602</v>
      </c>
      <c r="H18">
        <f ca="1">OFFSET(INDEX('Ne pas toucher'!$B$3:$B$14,MATCH(B18,'Ne pas toucher'!$B$3:$B$14,0)),0,1)</f>
        <v>2</v>
      </c>
      <c r="I18" s="2">
        <f t="shared" si="12"/>
        <v>10</v>
      </c>
      <c r="J18" t="str">
        <f t="shared" ca="1" si="13"/>
        <v>02</v>
      </c>
      <c r="K18" s="2" t="str">
        <f t="shared" si="14"/>
        <v>22</v>
      </c>
      <c r="L18" t="str">
        <f t="shared" si="15"/>
        <v>02</v>
      </c>
      <c r="M18" s="2" t="str">
        <f t="shared" ca="1" si="16"/>
        <v>VT10022202</v>
      </c>
      <c r="N18" t="s">
        <v>115</v>
      </c>
      <c r="O18" s="2">
        <v>1</v>
      </c>
      <c r="P18">
        <f t="shared" si="18"/>
        <v>1</v>
      </c>
      <c r="Q18">
        <f t="shared" si="8"/>
        <v>1</v>
      </c>
      <c r="R18" s="27" t="s">
        <v>54</v>
      </c>
      <c r="S18" s="11">
        <v>5000</v>
      </c>
      <c r="T18" s="11">
        <v>5000</v>
      </c>
      <c r="U18" s="12"/>
    </row>
    <row r="19" spans="1:21" x14ac:dyDescent="0.25">
      <c r="A19" s="26">
        <v>10</v>
      </c>
      <c r="B19" s="2" t="s">
        <v>9</v>
      </c>
      <c r="C19" s="2">
        <v>2022</v>
      </c>
      <c r="D19" s="1" t="s">
        <v>38</v>
      </c>
      <c r="E19">
        <v>2</v>
      </c>
      <c r="F19" s="10">
        <f t="shared" si="10"/>
        <v>70210000</v>
      </c>
      <c r="G19" s="1">
        <f t="shared" ca="1" si="11"/>
        <v>44602</v>
      </c>
      <c r="H19">
        <f ca="1">OFFSET(INDEX('Ne pas toucher'!$B$3:$B$14,MATCH(B19,'Ne pas toucher'!$B$3:$B$14,0)),0,1)</f>
        <v>2</v>
      </c>
      <c r="I19" s="2">
        <f t="shared" si="12"/>
        <v>10</v>
      </c>
      <c r="J19" t="str">
        <f t="shared" ca="1" si="13"/>
        <v>02</v>
      </c>
      <c r="K19" s="2" t="str">
        <f t="shared" si="14"/>
        <v>22</v>
      </c>
      <c r="L19" t="str">
        <f t="shared" si="15"/>
        <v>02</v>
      </c>
      <c r="M19" s="2" t="str">
        <f t="shared" ca="1" si="16"/>
        <v>VT10022202</v>
      </c>
      <c r="N19" t="s">
        <v>115</v>
      </c>
      <c r="O19" s="2">
        <v>1</v>
      </c>
      <c r="P19">
        <f t="shared" si="18"/>
        <v>1</v>
      </c>
      <c r="Q19">
        <f t="shared" si="8"/>
        <v>1</v>
      </c>
      <c r="R19" s="27" t="s">
        <v>49</v>
      </c>
      <c r="S19" s="11">
        <v>5000</v>
      </c>
      <c r="T19" s="11">
        <v>5000</v>
      </c>
      <c r="U19" s="12"/>
    </row>
    <row r="20" spans="1:21" x14ac:dyDescent="0.25">
      <c r="A20" s="26">
        <v>11</v>
      </c>
      <c r="B20" s="2" t="s">
        <v>9</v>
      </c>
      <c r="C20" s="2">
        <v>2022</v>
      </c>
      <c r="D20" s="1" t="s">
        <v>38</v>
      </c>
      <c r="E20">
        <v>1</v>
      </c>
      <c r="F20" s="10">
        <f t="shared" ref="F20:F83" si="19">IF(D20="Sirop",70210000,IF(D20="Alcool",70220000,IF(D20="Confiture",70230000,"")))</f>
        <v>70210000</v>
      </c>
      <c r="G20" s="1">
        <f t="shared" ref="G20:G83" ca="1" si="20">DATE(C20,H20,A20)</f>
        <v>44603</v>
      </c>
      <c r="H20">
        <f ca="1">OFFSET(INDEX('Ne pas toucher'!$B$3:$B$14,MATCH(B20,'Ne pas toucher'!$B$3:$B$14,0)),0,1)</f>
        <v>2</v>
      </c>
      <c r="I20" s="2">
        <f t="shared" ref="I20:I83" si="21">IF(A20&lt;10,CONCATENATE(0&amp;A20),A20)</f>
        <v>11</v>
      </c>
      <c r="J20" t="str">
        <f t="shared" ref="J20:J83" ca="1" si="22">IF(H20&lt;10,CONCATENATE(0&amp;H20),H20)</f>
        <v>02</v>
      </c>
      <c r="K20" s="2" t="str">
        <f t="shared" ref="K20:K83" si="23">RIGHT(C20,2)</f>
        <v>22</v>
      </c>
      <c r="L20" t="str">
        <f t="shared" ref="L20:L83" si="24">IF(E20&lt;10,CONCATENATE(0&amp;E20),E20)</f>
        <v>01</v>
      </c>
      <c r="M20" s="2" t="str">
        <f t="shared" ref="M20:M83" ca="1" si="25">CONCATENATE("VT"&amp;I20&amp;J20&amp;K20&amp;L20)</f>
        <v>VT11022201</v>
      </c>
      <c r="N20" t="s">
        <v>61</v>
      </c>
      <c r="O20" s="2">
        <v>1</v>
      </c>
      <c r="P20">
        <f t="shared" si="18"/>
        <v>1</v>
      </c>
      <c r="Q20">
        <f t="shared" si="8"/>
        <v>1</v>
      </c>
      <c r="R20" s="27" t="s">
        <v>79</v>
      </c>
      <c r="S20" s="11">
        <v>9500</v>
      </c>
      <c r="T20" s="11">
        <v>9500</v>
      </c>
    </row>
    <row r="21" spans="1:21" x14ac:dyDescent="0.25">
      <c r="A21" s="26">
        <v>11</v>
      </c>
      <c r="B21" s="2" t="s">
        <v>9</v>
      </c>
      <c r="C21" s="2">
        <v>2022</v>
      </c>
      <c r="D21" s="1" t="s">
        <v>37</v>
      </c>
      <c r="E21">
        <v>1</v>
      </c>
      <c r="F21" s="10">
        <f t="shared" si="19"/>
        <v>70220000</v>
      </c>
      <c r="G21" s="1">
        <f t="shared" ca="1" si="20"/>
        <v>44603</v>
      </c>
      <c r="H21">
        <f ca="1">OFFSET(INDEX('Ne pas toucher'!$B$3:$B$14,MATCH(B21,'Ne pas toucher'!$B$3:$B$14,0)),0,1)</f>
        <v>2</v>
      </c>
      <c r="I21" s="2">
        <f t="shared" si="21"/>
        <v>11</v>
      </c>
      <c r="J21" t="str">
        <f t="shared" ca="1" si="22"/>
        <v>02</v>
      </c>
      <c r="K21" s="2" t="str">
        <f t="shared" si="23"/>
        <v>22</v>
      </c>
      <c r="L21" t="str">
        <f t="shared" si="24"/>
        <v>01</v>
      </c>
      <c r="M21" s="2" t="str">
        <f t="shared" ca="1" si="25"/>
        <v>VT11022201</v>
      </c>
      <c r="N21" t="s">
        <v>61</v>
      </c>
      <c r="O21" s="2">
        <v>2</v>
      </c>
      <c r="P21">
        <f t="shared" si="18"/>
        <v>0.75</v>
      </c>
      <c r="Q21">
        <f t="shared" si="8"/>
        <v>1.5</v>
      </c>
      <c r="R21" s="27" t="s">
        <v>80</v>
      </c>
      <c r="S21" s="11">
        <v>18000</v>
      </c>
      <c r="T21" s="11">
        <v>18000</v>
      </c>
    </row>
    <row r="22" spans="1:21" x14ac:dyDescent="0.25">
      <c r="A22" s="26">
        <v>12</v>
      </c>
      <c r="B22" s="2" t="s">
        <v>9</v>
      </c>
      <c r="C22" s="2">
        <v>2022</v>
      </c>
      <c r="D22" s="1" t="s">
        <v>38</v>
      </c>
      <c r="E22">
        <v>1</v>
      </c>
      <c r="F22" s="10">
        <f t="shared" si="19"/>
        <v>70210000</v>
      </c>
      <c r="G22" s="1">
        <f t="shared" ca="1" si="20"/>
        <v>44604</v>
      </c>
      <c r="H22">
        <f ca="1">OFFSET(INDEX('Ne pas toucher'!$B$3:$B$14,MATCH(B22,'Ne pas toucher'!$B$3:$B$14,0)),0,1)</f>
        <v>2</v>
      </c>
      <c r="I22" s="2">
        <f t="shared" si="21"/>
        <v>12</v>
      </c>
      <c r="J22" t="str">
        <f t="shared" ca="1" si="22"/>
        <v>02</v>
      </c>
      <c r="K22" s="2" t="str">
        <f t="shared" si="23"/>
        <v>22</v>
      </c>
      <c r="L22" t="str">
        <f t="shared" si="24"/>
        <v>01</v>
      </c>
      <c r="M22" s="2" t="str">
        <f t="shared" ca="1" si="25"/>
        <v>VT12022201</v>
      </c>
      <c r="N22" t="s">
        <v>62</v>
      </c>
      <c r="O22" s="2">
        <v>1</v>
      </c>
      <c r="P22">
        <f t="shared" si="18"/>
        <v>1</v>
      </c>
      <c r="Q22">
        <f t="shared" si="8"/>
        <v>1</v>
      </c>
      <c r="R22" s="27" t="s">
        <v>79</v>
      </c>
      <c r="S22" s="11">
        <v>9500</v>
      </c>
      <c r="T22" s="11">
        <v>9500</v>
      </c>
    </row>
    <row r="23" spans="1:21" x14ac:dyDescent="0.25">
      <c r="A23" s="26">
        <v>12</v>
      </c>
      <c r="B23" s="2" t="s">
        <v>9</v>
      </c>
      <c r="C23" s="2">
        <v>2022</v>
      </c>
      <c r="D23" s="1" t="s">
        <v>38</v>
      </c>
      <c r="E23">
        <v>1</v>
      </c>
      <c r="F23" s="10">
        <f t="shared" si="19"/>
        <v>70210000</v>
      </c>
      <c r="G23" s="1">
        <f t="shared" ca="1" si="20"/>
        <v>44604</v>
      </c>
      <c r="H23">
        <f ca="1">OFFSET(INDEX('Ne pas toucher'!$B$3:$B$14,MATCH(B23,'Ne pas toucher'!$B$3:$B$14,0)),0,1)</f>
        <v>2</v>
      </c>
      <c r="I23" s="2">
        <f t="shared" si="21"/>
        <v>12</v>
      </c>
      <c r="J23" t="str">
        <f t="shared" ca="1" si="22"/>
        <v>02</v>
      </c>
      <c r="K23" s="2" t="str">
        <f t="shared" si="23"/>
        <v>22</v>
      </c>
      <c r="L23" t="str">
        <f t="shared" si="24"/>
        <v>01</v>
      </c>
      <c r="M23" s="2" t="str">
        <f t="shared" ca="1" si="25"/>
        <v>VT12022201</v>
      </c>
      <c r="N23" t="s">
        <v>62</v>
      </c>
      <c r="O23" s="2">
        <v>1</v>
      </c>
      <c r="P23">
        <f t="shared" si="18"/>
        <v>1</v>
      </c>
      <c r="Q23">
        <f t="shared" si="8"/>
        <v>1</v>
      </c>
      <c r="R23" s="27" t="s">
        <v>50</v>
      </c>
      <c r="S23" s="11">
        <v>5000</v>
      </c>
      <c r="T23" s="11">
        <v>5000</v>
      </c>
    </row>
    <row r="24" spans="1:21" x14ac:dyDescent="0.25">
      <c r="A24" s="26">
        <v>12</v>
      </c>
      <c r="B24" s="2" t="s">
        <v>9</v>
      </c>
      <c r="C24" s="2">
        <v>2022</v>
      </c>
      <c r="D24" s="1" t="s">
        <v>38</v>
      </c>
      <c r="E24">
        <v>1</v>
      </c>
      <c r="F24" s="10">
        <f t="shared" si="19"/>
        <v>70210000</v>
      </c>
      <c r="G24" s="1">
        <f t="shared" ca="1" si="20"/>
        <v>44604</v>
      </c>
      <c r="H24">
        <f ca="1">OFFSET(INDEX('Ne pas toucher'!$B$3:$B$14,MATCH(B24,'Ne pas toucher'!$B$3:$B$14,0)),0,1)</f>
        <v>2</v>
      </c>
      <c r="I24" s="2">
        <f t="shared" si="21"/>
        <v>12</v>
      </c>
      <c r="J24" t="str">
        <f t="shared" ca="1" si="22"/>
        <v>02</v>
      </c>
      <c r="K24" s="2" t="str">
        <f t="shared" si="23"/>
        <v>22</v>
      </c>
      <c r="L24" t="str">
        <f t="shared" si="24"/>
        <v>01</v>
      </c>
      <c r="M24" s="2" t="str">
        <f t="shared" ca="1" si="25"/>
        <v>VT12022201</v>
      </c>
      <c r="N24" t="s">
        <v>62</v>
      </c>
      <c r="O24" s="2">
        <v>1</v>
      </c>
      <c r="P24">
        <f t="shared" si="18"/>
        <v>1</v>
      </c>
      <c r="Q24">
        <f t="shared" si="8"/>
        <v>1</v>
      </c>
      <c r="R24" s="27" t="s">
        <v>48</v>
      </c>
      <c r="S24" s="11">
        <v>4500</v>
      </c>
      <c r="T24" s="11">
        <v>4500</v>
      </c>
    </row>
    <row r="25" spans="1:21" x14ac:dyDescent="0.25">
      <c r="A25" s="26">
        <v>14</v>
      </c>
      <c r="B25" s="2" t="s">
        <v>9</v>
      </c>
      <c r="C25" s="2">
        <v>2022</v>
      </c>
      <c r="D25" s="1" t="s">
        <v>38</v>
      </c>
      <c r="E25">
        <v>1</v>
      </c>
      <c r="F25" s="10">
        <f t="shared" si="19"/>
        <v>70210000</v>
      </c>
      <c r="G25" s="1">
        <f t="shared" ca="1" si="20"/>
        <v>44606</v>
      </c>
      <c r="H25">
        <f ca="1">OFFSET(INDEX('Ne pas toucher'!$B$3:$B$14,MATCH(B25,'Ne pas toucher'!$B$3:$B$14,0)),0,1)</f>
        <v>2</v>
      </c>
      <c r="I25" s="2">
        <f t="shared" si="21"/>
        <v>14</v>
      </c>
      <c r="J25" t="str">
        <f t="shared" ca="1" si="22"/>
        <v>02</v>
      </c>
      <c r="K25" s="2" t="str">
        <f t="shared" si="23"/>
        <v>22</v>
      </c>
      <c r="L25" t="str">
        <f t="shared" si="24"/>
        <v>01</v>
      </c>
      <c r="M25" s="2" t="str">
        <f t="shared" ca="1" si="25"/>
        <v>VT14022201</v>
      </c>
      <c r="N25" t="s">
        <v>59</v>
      </c>
      <c r="O25" s="2">
        <v>1</v>
      </c>
      <c r="P25">
        <f t="shared" si="18"/>
        <v>1</v>
      </c>
      <c r="Q25">
        <f t="shared" si="8"/>
        <v>1</v>
      </c>
      <c r="R25" s="27" t="s">
        <v>35</v>
      </c>
      <c r="S25" s="11">
        <v>5200</v>
      </c>
      <c r="T25" s="11">
        <v>5200</v>
      </c>
    </row>
    <row r="26" spans="1:21" x14ac:dyDescent="0.25">
      <c r="A26" s="26">
        <v>14</v>
      </c>
      <c r="B26" s="2" t="s">
        <v>9</v>
      </c>
      <c r="C26" s="2">
        <v>2022</v>
      </c>
      <c r="D26" s="1" t="s">
        <v>38</v>
      </c>
      <c r="E26">
        <v>1</v>
      </c>
      <c r="F26" s="10">
        <f t="shared" si="19"/>
        <v>70210000</v>
      </c>
      <c r="G26" s="1">
        <f t="shared" ca="1" si="20"/>
        <v>44606</v>
      </c>
      <c r="H26">
        <f ca="1">OFFSET(INDEX('Ne pas toucher'!$B$3:$B$14,MATCH(B26,'Ne pas toucher'!$B$3:$B$14,0)),0,1)</f>
        <v>2</v>
      </c>
      <c r="I26" s="2">
        <f t="shared" si="21"/>
        <v>14</v>
      </c>
      <c r="J26" t="str">
        <f t="shared" ca="1" si="22"/>
        <v>02</v>
      </c>
      <c r="K26" s="2" t="str">
        <f t="shared" si="23"/>
        <v>22</v>
      </c>
      <c r="L26" t="str">
        <f t="shared" si="24"/>
        <v>01</v>
      </c>
      <c r="M26" s="2" t="str">
        <f t="shared" ca="1" si="25"/>
        <v>VT14022201</v>
      </c>
      <c r="N26" t="s">
        <v>59</v>
      </c>
      <c r="O26" s="2">
        <v>1</v>
      </c>
      <c r="P26">
        <f t="shared" si="18"/>
        <v>1</v>
      </c>
      <c r="Q26">
        <f t="shared" si="8"/>
        <v>1</v>
      </c>
      <c r="R26" s="27" t="s">
        <v>50</v>
      </c>
      <c r="S26" s="11">
        <v>5200</v>
      </c>
      <c r="T26" s="11">
        <v>5200</v>
      </c>
    </row>
    <row r="27" spans="1:21" x14ac:dyDescent="0.25">
      <c r="A27" s="26">
        <v>14</v>
      </c>
      <c r="B27" s="2" t="s">
        <v>9</v>
      </c>
      <c r="C27" s="2">
        <v>2022</v>
      </c>
      <c r="D27" s="1" t="s">
        <v>37</v>
      </c>
      <c r="E27">
        <v>1</v>
      </c>
      <c r="F27" s="10">
        <f t="shared" si="19"/>
        <v>70220000</v>
      </c>
      <c r="G27" s="1">
        <f t="shared" ca="1" si="20"/>
        <v>44606</v>
      </c>
      <c r="H27">
        <f ca="1">OFFSET(INDEX('Ne pas toucher'!$B$3:$B$14,MATCH(B27,'Ne pas toucher'!$B$3:$B$14,0)),0,1)</f>
        <v>2</v>
      </c>
      <c r="I27" s="2">
        <f t="shared" si="21"/>
        <v>14</v>
      </c>
      <c r="J27" t="str">
        <f t="shared" ca="1" si="22"/>
        <v>02</v>
      </c>
      <c r="K27" s="2" t="str">
        <f t="shared" si="23"/>
        <v>22</v>
      </c>
      <c r="L27" t="str">
        <f t="shared" si="24"/>
        <v>01</v>
      </c>
      <c r="M27" s="2" t="str">
        <f t="shared" ca="1" si="25"/>
        <v>VT14022201</v>
      </c>
      <c r="N27" t="s">
        <v>59</v>
      </c>
      <c r="O27" s="2">
        <v>2</v>
      </c>
      <c r="P27">
        <f t="shared" si="18"/>
        <v>0.75</v>
      </c>
      <c r="Q27">
        <f t="shared" si="8"/>
        <v>1.5</v>
      </c>
      <c r="R27" s="27" t="s">
        <v>53</v>
      </c>
      <c r="S27" s="11">
        <v>14600</v>
      </c>
      <c r="T27" s="11">
        <v>14600</v>
      </c>
    </row>
    <row r="28" spans="1:21" x14ac:dyDescent="0.25">
      <c r="A28" s="26">
        <v>14</v>
      </c>
      <c r="B28" s="2" t="s">
        <v>9</v>
      </c>
      <c r="C28" s="2">
        <v>2022</v>
      </c>
      <c r="D28" s="1" t="s">
        <v>38</v>
      </c>
      <c r="E28">
        <v>2</v>
      </c>
      <c r="F28" s="10">
        <f t="shared" si="19"/>
        <v>70210000</v>
      </c>
      <c r="G28" s="1">
        <f t="shared" ca="1" si="20"/>
        <v>44606</v>
      </c>
      <c r="H28">
        <f ca="1">OFFSET(INDEX('Ne pas toucher'!$B$3:$B$14,MATCH(B28,'Ne pas toucher'!$B$3:$B$14,0)),0,1)</f>
        <v>2</v>
      </c>
      <c r="I28" s="2">
        <f t="shared" si="21"/>
        <v>14</v>
      </c>
      <c r="J28" t="str">
        <f t="shared" ca="1" si="22"/>
        <v>02</v>
      </c>
      <c r="K28" s="2" t="str">
        <f t="shared" si="23"/>
        <v>22</v>
      </c>
      <c r="L28" t="str">
        <f t="shared" si="24"/>
        <v>02</v>
      </c>
      <c r="M28" s="2" t="str">
        <f t="shared" ca="1" si="25"/>
        <v>VT14022202</v>
      </c>
      <c r="N28" t="s">
        <v>63</v>
      </c>
      <c r="O28" s="2">
        <v>2</v>
      </c>
      <c r="P28">
        <f t="shared" si="18"/>
        <v>1</v>
      </c>
      <c r="Q28">
        <f t="shared" si="8"/>
        <v>2</v>
      </c>
      <c r="R28" s="27" t="s">
        <v>35</v>
      </c>
      <c r="S28" s="11">
        <v>10400</v>
      </c>
      <c r="T28" s="11">
        <v>10400</v>
      </c>
    </row>
    <row r="29" spans="1:21" x14ac:dyDescent="0.25">
      <c r="A29" s="26">
        <v>14</v>
      </c>
      <c r="B29" s="2" t="s">
        <v>9</v>
      </c>
      <c r="C29" s="2">
        <v>2022</v>
      </c>
      <c r="D29" s="1" t="s">
        <v>38</v>
      </c>
      <c r="E29">
        <v>2</v>
      </c>
      <c r="F29" s="10">
        <f t="shared" si="19"/>
        <v>70210000</v>
      </c>
      <c r="G29" s="1">
        <f t="shared" ca="1" si="20"/>
        <v>44606</v>
      </c>
      <c r="H29">
        <f ca="1">OFFSET(INDEX('Ne pas toucher'!$B$3:$B$14,MATCH(B29,'Ne pas toucher'!$B$3:$B$14,0)),0,1)</f>
        <v>2</v>
      </c>
      <c r="I29" s="2">
        <f t="shared" si="21"/>
        <v>14</v>
      </c>
      <c r="J29" t="str">
        <f t="shared" ca="1" si="22"/>
        <v>02</v>
      </c>
      <c r="K29" s="2" t="str">
        <f t="shared" si="23"/>
        <v>22</v>
      </c>
      <c r="L29" t="str">
        <f t="shared" si="24"/>
        <v>02</v>
      </c>
      <c r="M29" s="2" t="str">
        <f t="shared" ca="1" si="25"/>
        <v>VT14022202</v>
      </c>
      <c r="N29" t="s">
        <v>63</v>
      </c>
      <c r="O29" s="2">
        <v>2</v>
      </c>
      <c r="P29">
        <f t="shared" si="18"/>
        <v>1</v>
      </c>
      <c r="Q29">
        <f t="shared" si="8"/>
        <v>2</v>
      </c>
      <c r="R29" s="27" t="s">
        <v>50</v>
      </c>
      <c r="S29" s="11">
        <v>10400</v>
      </c>
      <c r="T29" s="11">
        <v>10400</v>
      </c>
    </row>
    <row r="30" spans="1:21" x14ac:dyDescent="0.25">
      <c r="A30" s="26">
        <v>14</v>
      </c>
      <c r="B30" s="2" t="s">
        <v>9</v>
      </c>
      <c r="C30" s="2">
        <v>2022</v>
      </c>
      <c r="D30" s="1" t="s">
        <v>37</v>
      </c>
      <c r="E30">
        <v>2</v>
      </c>
      <c r="F30" s="10">
        <f t="shared" si="19"/>
        <v>70220000</v>
      </c>
      <c r="G30" s="1">
        <f t="shared" ca="1" si="20"/>
        <v>44606</v>
      </c>
      <c r="H30">
        <f ca="1">OFFSET(INDEX('Ne pas toucher'!$B$3:$B$14,MATCH(B30,'Ne pas toucher'!$B$3:$B$14,0)),0,1)</f>
        <v>2</v>
      </c>
      <c r="I30" s="2">
        <f t="shared" si="21"/>
        <v>14</v>
      </c>
      <c r="J30" t="str">
        <f t="shared" ca="1" si="22"/>
        <v>02</v>
      </c>
      <c r="K30" s="2" t="str">
        <f t="shared" si="23"/>
        <v>22</v>
      </c>
      <c r="L30" t="str">
        <f t="shared" si="24"/>
        <v>02</v>
      </c>
      <c r="M30" s="2" t="str">
        <f t="shared" ca="1" si="25"/>
        <v>VT14022202</v>
      </c>
      <c r="N30" t="s">
        <v>63</v>
      </c>
      <c r="O30" s="2">
        <v>4</v>
      </c>
      <c r="P30">
        <f t="shared" si="18"/>
        <v>0.75</v>
      </c>
      <c r="Q30">
        <f t="shared" si="8"/>
        <v>3</v>
      </c>
      <c r="R30" s="27" t="s">
        <v>53</v>
      </c>
      <c r="S30" s="11">
        <v>29200</v>
      </c>
      <c r="T30" s="11">
        <v>29900</v>
      </c>
    </row>
    <row r="31" spans="1:21" x14ac:dyDescent="0.25">
      <c r="A31" s="26">
        <v>15</v>
      </c>
      <c r="B31" s="2" t="s">
        <v>9</v>
      </c>
      <c r="C31" s="2">
        <v>2022</v>
      </c>
      <c r="D31" s="1" t="s">
        <v>37</v>
      </c>
      <c r="E31">
        <v>1</v>
      </c>
      <c r="F31" s="10">
        <f t="shared" si="19"/>
        <v>70220000</v>
      </c>
      <c r="G31" s="1">
        <f t="shared" ca="1" si="20"/>
        <v>44607</v>
      </c>
      <c r="H31">
        <f ca="1">OFFSET(INDEX('Ne pas toucher'!$B$3:$B$14,MATCH(B31,'Ne pas toucher'!$B$3:$B$14,0)),0,1)</f>
        <v>2</v>
      </c>
      <c r="I31" s="2">
        <f t="shared" si="21"/>
        <v>15</v>
      </c>
      <c r="J31" t="str">
        <f t="shared" ca="1" si="22"/>
        <v>02</v>
      </c>
      <c r="K31" s="2" t="str">
        <f t="shared" si="23"/>
        <v>22</v>
      </c>
      <c r="L31" t="str">
        <f t="shared" si="24"/>
        <v>01</v>
      </c>
      <c r="M31" s="2" t="str">
        <f t="shared" ca="1" si="25"/>
        <v>VT15022201</v>
      </c>
      <c r="N31" t="s">
        <v>116</v>
      </c>
      <c r="O31" s="2">
        <v>1</v>
      </c>
      <c r="P31">
        <f t="shared" si="18"/>
        <v>0.75</v>
      </c>
      <c r="Q31">
        <f t="shared" si="8"/>
        <v>0.75</v>
      </c>
      <c r="R31" s="27" t="s">
        <v>86</v>
      </c>
      <c r="S31" s="11">
        <v>21000</v>
      </c>
      <c r="T31" s="11">
        <v>21000</v>
      </c>
    </row>
    <row r="32" spans="1:21" x14ac:dyDescent="0.25">
      <c r="A32" s="26">
        <v>16</v>
      </c>
      <c r="B32" s="2" t="s">
        <v>9</v>
      </c>
      <c r="C32" s="2">
        <v>2022</v>
      </c>
      <c r="D32" s="1" t="s">
        <v>38</v>
      </c>
      <c r="E32">
        <v>1</v>
      </c>
      <c r="F32" s="10">
        <f t="shared" si="19"/>
        <v>70210000</v>
      </c>
      <c r="G32" s="1">
        <f t="shared" ca="1" si="20"/>
        <v>44608</v>
      </c>
      <c r="H32">
        <f ca="1">OFFSET(INDEX('Ne pas toucher'!$B$3:$B$14,MATCH(B32,'Ne pas toucher'!$B$3:$B$14,0)),0,1)</f>
        <v>2</v>
      </c>
      <c r="I32" s="2">
        <f t="shared" si="21"/>
        <v>16</v>
      </c>
      <c r="J32" t="str">
        <f t="shared" ca="1" si="22"/>
        <v>02</v>
      </c>
      <c r="K32" s="2" t="str">
        <f t="shared" si="23"/>
        <v>22</v>
      </c>
      <c r="L32" t="str">
        <f t="shared" si="24"/>
        <v>01</v>
      </c>
      <c r="M32" s="2" t="str">
        <f t="shared" ca="1" si="25"/>
        <v>VT16022201</v>
      </c>
      <c r="N32" t="s">
        <v>117</v>
      </c>
      <c r="O32" s="2">
        <v>3</v>
      </c>
      <c r="P32">
        <f t="shared" si="18"/>
        <v>1</v>
      </c>
      <c r="Q32">
        <f t="shared" si="8"/>
        <v>3</v>
      </c>
      <c r="R32" s="27" t="s">
        <v>51</v>
      </c>
      <c r="S32" s="11">
        <v>19500</v>
      </c>
      <c r="T32" s="11">
        <v>19500</v>
      </c>
    </row>
    <row r="33" spans="1:20" x14ac:dyDescent="0.25">
      <c r="A33" s="26">
        <v>16</v>
      </c>
      <c r="B33" s="2" t="s">
        <v>9</v>
      </c>
      <c r="C33" s="2">
        <v>2022</v>
      </c>
      <c r="D33" s="1" t="s">
        <v>38</v>
      </c>
      <c r="E33">
        <v>1</v>
      </c>
      <c r="F33" s="10">
        <f t="shared" si="19"/>
        <v>70210000</v>
      </c>
      <c r="G33" s="1">
        <f t="shared" ca="1" si="20"/>
        <v>44608</v>
      </c>
      <c r="H33">
        <f ca="1">OFFSET(INDEX('Ne pas toucher'!$B$3:$B$14,MATCH(B33,'Ne pas toucher'!$B$3:$B$14,0)),0,1)</f>
        <v>2</v>
      </c>
      <c r="I33" s="2">
        <f t="shared" si="21"/>
        <v>16</v>
      </c>
      <c r="J33" t="str">
        <f t="shared" ca="1" si="22"/>
        <v>02</v>
      </c>
      <c r="K33" s="2" t="str">
        <f t="shared" si="23"/>
        <v>22</v>
      </c>
      <c r="L33" t="str">
        <f t="shared" si="24"/>
        <v>01</v>
      </c>
      <c r="M33" s="2" t="str">
        <f t="shared" ca="1" si="25"/>
        <v>VT16022201</v>
      </c>
      <c r="N33" t="s">
        <v>117</v>
      </c>
      <c r="O33" s="2">
        <v>2</v>
      </c>
      <c r="P33">
        <f t="shared" si="18"/>
        <v>1</v>
      </c>
      <c r="Q33">
        <f t="shared" si="8"/>
        <v>2</v>
      </c>
      <c r="R33" s="27" t="s">
        <v>85</v>
      </c>
      <c r="S33" s="11">
        <v>10000</v>
      </c>
      <c r="T33" s="11">
        <v>10000</v>
      </c>
    </row>
    <row r="34" spans="1:20" x14ac:dyDescent="0.25">
      <c r="A34" s="26">
        <v>16</v>
      </c>
      <c r="B34" s="2" t="s">
        <v>9</v>
      </c>
      <c r="C34" s="2">
        <v>2022</v>
      </c>
      <c r="D34" s="1" t="s">
        <v>38</v>
      </c>
      <c r="E34">
        <v>1</v>
      </c>
      <c r="F34" s="10">
        <f t="shared" si="19"/>
        <v>70210000</v>
      </c>
      <c r="G34" s="1">
        <f t="shared" ca="1" si="20"/>
        <v>44608</v>
      </c>
      <c r="H34">
        <f ca="1">OFFSET(INDEX('Ne pas toucher'!$B$3:$B$14,MATCH(B34,'Ne pas toucher'!$B$3:$B$14,0)),0,1)</f>
        <v>2</v>
      </c>
      <c r="I34" s="2">
        <f t="shared" si="21"/>
        <v>16</v>
      </c>
      <c r="J34" t="str">
        <f t="shared" ca="1" si="22"/>
        <v>02</v>
      </c>
      <c r="K34" s="2" t="str">
        <f t="shared" si="23"/>
        <v>22</v>
      </c>
      <c r="L34" t="str">
        <f t="shared" si="24"/>
        <v>01</v>
      </c>
      <c r="M34" s="2" t="str">
        <f t="shared" ca="1" si="25"/>
        <v>VT16022201</v>
      </c>
      <c r="N34" t="s">
        <v>117</v>
      </c>
      <c r="O34" s="2">
        <v>1</v>
      </c>
      <c r="P34">
        <f t="shared" si="18"/>
        <v>1</v>
      </c>
      <c r="Q34">
        <f t="shared" si="8"/>
        <v>1</v>
      </c>
      <c r="R34" s="27" t="s">
        <v>87</v>
      </c>
      <c r="S34" s="11">
        <v>5000</v>
      </c>
      <c r="T34" s="11">
        <v>5000</v>
      </c>
    </row>
    <row r="35" spans="1:20" x14ac:dyDescent="0.25">
      <c r="A35" s="26">
        <v>16</v>
      </c>
      <c r="B35" s="2" t="s">
        <v>9</v>
      </c>
      <c r="C35" s="2">
        <v>2022</v>
      </c>
      <c r="D35" s="1" t="s">
        <v>38</v>
      </c>
      <c r="E35">
        <v>1</v>
      </c>
      <c r="F35" s="10">
        <f t="shared" si="19"/>
        <v>70210000</v>
      </c>
      <c r="G35" s="1">
        <f t="shared" ca="1" si="20"/>
        <v>44608</v>
      </c>
      <c r="H35">
        <f ca="1">OFFSET(INDEX('Ne pas toucher'!$B$3:$B$14,MATCH(B35,'Ne pas toucher'!$B$3:$B$14,0)),0,1)</f>
        <v>2</v>
      </c>
      <c r="I35" s="2">
        <f t="shared" si="21"/>
        <v>16</v>
      </c>
      <c r="J35" t="str">
        <f t="shared" ca="1" si="22"/>
        <v>02</v>
      </c>
      <c r="K35" s="2" t="str">
        <f t="shared" si="23"/>
        <v>22</v>
      </c>
      <c r="L35" t="str">
        <f t="shared" si="24"/>
        <v>01</v>
      </c>
      <c r="M35" s="2" t="str">
        <f t="shared" ca="1" si="25"/>
        <v>VT16022201</v>
      </c>
      <c r="N35" t="s">
        <v>117</v>
      </c>
      <c r="O35" s="2">
        <v>1</v>
      </c>
      <c r="P35">
        <f t="shared" si="18"/>
        <v>1</v>
      </c>
      <c r="Q35">
        <f t="shared" si="8"/>
        <v>1</v>
      </c>
      <c r="R35" s="27" t="s">
        <v>49</v>
      </c>
      <c r="S35" s="11">
        <v>5000</v>
      </c>
      <c r="T35" s="11">
        <v>5000</v>
      </c>
    </row>
    <row r="36" spans="1:20" x14ac:dyDescent="0.25">
      <c r="A36" s="26">
        <v>16</v>
      </c>
      <c r="B36" s="2" t="s">
        <v>9</v>
      </c>
      <c r="C36" s="2">
        <v>2022</v>
      </c>
      <c r="D36" s="1" t="s">
        <v>38</v>
      </c>
      <c r="E36">
        <v>1</v>
      </c>
      <c r="F36" s="10">
        <f t="shared" si="19"/>
        <v>70210000</v>
      </c>
      <c r="G36" s="1">
        <f t="shared" ca="1" si="20"/>
        <v>44608</v>
      </c>
      <c r="H36">
        <f ca="1">OFFSET(INDEX('Ne pas toucher'!$B$3:$B$14,MATCH(B36,'Ne pas toucher'!$B$3:$B$14,0)),0,1)</f>
        <v>2</v>
      </c>
      <c r="I36" s="2">
        <f t="shared" si="21"/>
        <v>16</v>
      </c>
      <c r="J36" t="str">
        <f t="shared" ca="1" si="22"/>
        <v>02</v>
      </c>
      <c r="K36" s="2" t="str">
        <f t="shared" si="23"/>
        <v>22</v>
      </c>
      <c r="L36" t="str">
        <f t="shared" si="24"/>
        <v>01</v>
      </c>
      <c r="M36" s="2" t="str">
        <f t="shared" ca="1" si="25"/>
        <v>VT16022201</v>
      </c>
      <c r="N36" t="s">
        <v>117</v>
      </c>
      <c r="O36" s="2">
        <v>2</v>
      </c>
      <c r="P36">
        <f t="shared" si="18"/>
        <v>1</v>
      </c>
      <c r="Q36">
        <f t="shared" si="8"/>
        <v>2</v>
      </c>
      <c r="R36" s="27" t="s">
        <v>88</v>
      </c>
      <c r="S36" s="11">
        <v>19000</v>
      </c>
      <c r="T36" s="11">
        <v>19000</v>
      </c>
    </row>
    <row r="37" spans="1:20" x14ac:dyDescent="0.25">
      <c r="A37" s="26">
        <v>16</v>
      </c>
      <c r="B37" s="2" t="s">
        <v>9</v>
      </c>
      <c r="C37" s="2">
        <v>2022</v>
      </c>
      <c r="D37" s="1" t="s">
        <v>38</v>
      </c>
      <c r="E37">
        <v>1</v>
      </c>
      <c r="F37" s="10">
        <f t="shared" si="19"/>
        <v>70210000</v>
      </c>
      <c r="G37" s="1">
        <f t="shared" ca="1" si="20"/>
        <v>44608</v>
      </c>
      <c r="H37">
        <f ca="1">OFFSET(INDEX('Ne pas toucher'!$B$3:$B$14,MATCH(B37,'Ne pas toucher'!$B$3:$B$14,0)),0,1)</f>
        <v>2</v>
      </c>
      <c r="I37" s="2">
        <f t="shared" si="21"/>
        <v>16</v>
      </c>
      <c r="J37" t="str">
        <f t="shared" ca="1" si="22"/>
        <v>02</v>
      </c>
      <c r="K37" s="2" t="str">
        <f t="shared" si="23"/>
        <v>22</v>
      </c>
      <c r="L37" t="str">
        <f t="shared" si="24"/>
        <v>01</v>
      </c>
      <c r="M37" s="2" t="str">
        <f t="shared" ca="1" si="25"/>
        <v>VT16022201</v>
      </c>
      <c r="N37" t="s">
        <v>117</v>
      </c>
      <c r="O37" s="2">
        <v>1</v>
      </c>
      <c r="P37">
        <f t="shared" si="18"/>
        <v>1</v>
      </c>
      <c r="Q37">
        <f t="shared" si="8"/>
        <v>1</v>
      </c>
      <c r="R37" s="27" t="s">
        <v>89</v>
      </c>
      <c r="S37" s="11">
        <v>6000</v>
      </c>
      <c r="T37" s="11">
        <v>6000</v>
      </c>
    </row>
    <row r="38" spans="1:20" x14ac:dyDescent="0.25">
      <c r="A38" s="26">
        <v>16</v>
      </c>
      <c r="B38" s="2" t="s">
        <v>9</v>
      </c>
      <c r="C38" s="2">
        <v>2022</v>
      </c>
      <c r="D38" s="1" t="s">
        <v>38</v>
      </c>
      <c r="E38">
        <v>1</v>
      </c>
      <c r="F38" s="10">
        <f t="shared" si="19"/>
        <v>70210000</v>
      </c>
      <c r="G38" s="1">
        <f t="shared" ca="1" si="20"/>
        <v>44608</v>
      </c>
      <c r="H38">
        <f ca="1">OFFSET(INDEX('Ne pas toucher'!$B$3:$B$14,MATCH(B38,'Ne pas toucher'!$B$3:$B$14,0)),0,1)</f>
        <v>2</v>
      </c>
      <c r="I38" s="2">
        <f t="shared" si="21"/>
        <v>16</v>
      </c>
      <c r="J38" t="str">
        <f t="shared" ca="1" si="22"/>
        <v>02</v>
      </c>
      <c r="K38" s="2" t="str">
        <f t="shared" si="23"/>
        <v>22</v>
      </c>
      <c r="L38" t="str">
        <f t="shared" si="24"/>
        <v>01</v>
      </c>
      <c r="M38" s="2" t="str">
        <f t="shared" ca="1" si="25"/>
        <v>VT16022201</v>
      </c>
      <c r="N38" t="s">
        <v>117</v>
      </c>
      <c r="O38" s="2">
        <v>3</v>
      </c>
      <c r="P38">
        <f t="shared" si="18"/>
        <v>1</v>
      </c>
      <c r="Q38">
        <f t="shared" si="8"/>
        <v>3</v>
      </c>
      <c r="R38" s="27" t="s">
        <v>90</v>
      </c>
      <c r="S38" s="11">
        <v>15000</v>
      </c>
      <c r="T38" s="11">
        <v>15000</v>
      </c>
    </row>
    <row r="39" spans="1:20" x14ac:dyDescent="0.25">
      <c r="A39" s="26">
        <v>16</v>
      </c>
      <c r="B39" s="2" t="s">
        <v>9</v>
      </c>
      <c r="C39" s="2">
        <v>2022</v>
      </c>
      <c r="D39" s="1" t="s">
        <v>38</v>
      </c>
      <c r="E39">
        <v>1</v>
      </c>
      <c r="F39" s="10">
        <f t="shared" si="19"/>
        <v>70210000</v>
      </c>
      <c r="G39" s="1">
        <f t="shared" ca="1" si="20"/>
        <v>44608</v>
      </c>
      <c r="H39">
        <f ca="1">OFFSET(INDEX('Ne pas toucher'!$B$3:$B$14,MATCH(B39,'Ne pas toucher'!$B$3:$B$14,0)),0,1)</f>
        <v>2</v>
      </c>
      <c r="I39" s="2">
        <f t="shared" si="21"/>
        <v>16</v>
      </c>
      <c r="J39" t="str">
        <f t="shared" ca="1" si="22"/>
        <v>02</v>
      </c>
      <c r="K39" s="2" t="str">
        <f t="shared" si="23"/>
        <v>22</v>
      </c>
      <c r="L39" t="str">
        <f t="shared" si="24"/>
        <v>01</v>
      </c>
      <c r="M39" s="2" t="str">
        <f t="shared" ca="1" si="25"/>
        <v>VT16022201</v>
      </c>
      <c r="N39" t="s">
        <v>117</v>
      </c>
      <c r="O39" s="2">
        <v>1</v>
      </c>
      <c r="P39">
        <f t="shared" si="18"/>
        <v>1</v>
      </c>
      <c r="Q39">
        <f t="shared" si="8"/>
        <v>1</v>
      </c>
      <c r="R39" s="27" t="s">
        <v>91</v>
      </c>
      <c r="S39" s="11">
        <v>5000</v>
      </c>
      <c r="T39" s="11">
        <v>5000</v>
      </c>
    </row>
    <row r="40" spans="1:20" x14ac:dyDescent="0.25">
      <c r="A40" s="26">
        <v>16</v>
      </c>
      <c r="B40" s="2" t="s">
        <v>9</v>
      </c>
      <c r="C40" s="2">
        <v>2022</v>
      </c>
      <c r="D40" s="1" t="s">
        <v>38</v>
      </c>
      <c r="E40">
        <v>2</v>
      </c>
      <c r="F40" s="10">
        <f t="shared" si="19"/>
        <v>70210000</v>
      </c>
      <c r="G40" s="1">
        <f t="shared" ca="1" si="20"/>
        <v>44608</v>
      </c>
      <c r="H40">
        <f ca="1">OFFSET(INDEX('Ne pas toucher'!$B$3:$B$14,MATCH(B40,'Ne pas toucher'!$B$3:$B$14,0)),0,1)</f>
        <v>2</v>
      </c>
      <c r="I40" s="2">
        <f t="shared" si="21"/>
        <v>16</v>
      </c>
      <c r="J40" t="str">
        <f t="shared" ca="1" si="22"/>
        <v>02</v>
      </c>
      <c r="K40" s="2" t="str">
        <f t="shared" si="23"/>
        <v>22</v>
      </c>
      <c r="L40" t="str">
        <f t="shared" si="24"/>
        <v>02</v>
      </c>
      <c r="M40" s="2" t="str">
        <f t="shared" ca="1" si="25"/>
        <v>VT16022202</v>
      </c>
      <c r="N40" t="s">
        <v>118</v>
      </c>
      <c r="O40" s="2">
        <v>3</v>
      </c>
      <c r="P40">
        <v>0.7</v>
      </c>
      <c r="Q40">
        <f t="shared" si="8"/>
        <v>2.0999999999999996</v>
      </c>
      <c r="R40" s="27" t="s">
        <v>48</v>
      </c>
      <c r="S40" s="11">
        <v>8310</v>
      </c>
    </row>
    <row r="41" spans="1:20" x14ac:dyDescent="0.25">
      <c r="A41" s="26">
        <v>16</v>
      </c>
      <c r="B41" s="2" t="s">
        <v>9</v>
      </c>
      <c r="C41" s="2">
        <v>2022</v>
      </c>
      <c r="D41" s="1" t="s">
        <v>38</v>
      </c>
      <c r="E41">
        <v>2</v>
      </c>
      <c r="F41" s="10">
        <f t="shared" si="19"/>
        <v>70210000</v>
      </c>
      <c r="G41" s="1">
        <f t="shared" ca="1" si="20"/>
        <v>44608</v>
      </c>
      <c r="H41">
        <f ca="1">OFFSET(INDEX('Ne pas toucher'!$B$3:$B$14,MATCH(B41,'Ne pas toucher'!$B$3:$B$14,0)),0,1)</f>
        <v>2</v>
      </c>
      <c r="I41" s="2">
        <f t="shared" si="21"/>
        <v>16</v>
      </c>
      <c r="J41" t="str">
        <f t="shared" ca="1" si="22"/>
        <v>02</v>
      </c>
      <c r="K41" s="2" t="str">
        <f t="shared" si="23"/>
        <v>22</v>
      </c>
      <c r="L41" t="str">
        <f t="shared" si="24"/>
        <v>02</v>
      </c>
      <c r="M41" s="2" t="str">
        <f t="shared" ca="1" si="25"/>
        <v>VT16022202</v>
      </c>
      <c r="N41" t="s">
        <v>118</v>
      </c>
      <c r="O41" s="2">
        <v>4</v>
      </c>
      <c r="P41">
        <f t="shared" ref="P41:P72" si="26">IF(D41="Sirop",1,IF(D41="Alcool",0.75,0.39))</f>
        <v>1</v>
      </c>
      <c r="Q41">
        <f t="shared" si="8"/>
        <v>4</v>
      </c>
      <c r="R41" s="27" t="s">
        <v>50</v>
      </c>
      <c r="S41" s="11">
        <v>13400</v>
      </c>
    </row>
    <row r="42" spans="1:20" x14ac:dyDescent="0.25">
      <c r="A42" s="26">
        <v>16</v>
      </c>
      <c r="B42" s="2" t="s">
        <v>9</v>
      </c>
      <c r="C42" s="2">
        <v>2022</v>
      </c>
      <c r="D42" s="1" t="s">
        <v>38</v>
      </c>
      <c r="E42">
        <v>2</v>
      </c>
      <c r="F42" s="10">
        <f t="shared" si="19"/>
        <v>70210000</v>
      </c>
      <c r="G42" s="1">
        <f t="shared" ca="1" si="20"/>
        <v>44608</v>
      </c>
      <c r="H42">
        <f ca="1">OFFSET(INDEX('Ne pas toucher'!$B$3:$B$14,MATCH(B42,'Ne pas toucher'!$B$3:$B$14,0)),0,1)</f>
        <v>2</v>
      </c>
      <c r="I42" s="2">
        <f t="shared" si="21"/>
        <v>16</v>
      </c>
      <c r="J42" t="str">
        <f t="shared" ca="1" si="22"/>
        <v>02</v>
      </c>
      <c r="K42" s="2" t="str">
        <f t="shared" si="23"/>
        <v>22</v>
      </c>
      <c r="L42" t="str">
        <f t="shared" si="24"/>
        <v>02</v>
      </c>
      <c r="M42" s="2" t="str">
        <f t="shared" ca="1" si="25"/>
        <v>VT16022202</v>
      </c>
      <c r="N42" t="s">
        <v>118</v>
      </c>
      <c r="O42" s="2">
        <v>2</v>
      </c>
      <c r="P42">
        <f t="shared" si="26"/>
        <v>1</v>
      </c>
      <c r="Q42">
        <f t="shared" si="8"/>
        <v>2</v>
      </c>
      <c r="R42" s="27" t="s">
        <v>51</v>
      </c>
      <c r="S42" s="11">
        <v>7900</v>
      </c>
    </row>
    <row r="43" spans="1:20" x14ac:dyDescent="0.25">
      <c r="A43" s="26">
        <v>16</v>
      </c>
      <c r="B43" s="2" t="s">
        <v>9</v>
      </c>
      <c r="C43" s="2">
        <v>2022</v>
      </c>
      <c r="D43" s="1" t="s">
        <v>38</v>
      </c>
      <c r="E43">
        <v>2</v>
      </c>
      <c r="F43" s="10">
        <f t="shared" si="19"/>
        <v>70210000</v>
      </c>
      <c r="G43" s="1">
        <f t="shared" ca="1" si="20"/>
        <v>44608</v>
      </c>
      <c r="H43">
        <f ca="1">OFFSET(INDEX('Ne pas toucher'!$B$3:$B$14,MATCH(B43,'Ne pas toucher'!$B$3:$B$14,0)),0,1)</f>
        <v>2</v>
      </c>
      <c r="I43" s="2">
        <f t="shared" si="21"/>
        <v>16</v>
      </c>
      <c r="J43" t="str">
        <f t="shared" ca="1" si="22"/>
        <v>02</v>
      </c>
      <c r="K43" s="2" t="str">
        <f t="shared" si="23"/>
        <v>22</v>
      </c>
      <c r="L43" t="str">
        <f t="shared" si="24"/>
        <v>02</v>
      </c>
      <c r="M43" s="2" t="str">
        <f t="shared" ca="1" si="25"/>
        <v>VT16022202</v>
      </c>
      <c r="N43" t="s">
        <v>118</v>
      </c>
      <c r="O43" s="2">
        <v>2</v>
      </c>
      <c r="P43">
        <f t="shared" si="26"/>
        <v>1</v>
      </c>
      <c r="Q43">
        <f t="shared" si="8"/>
        <v>2</v>
      </c>
      <c r="R43" s="27" t="s">
        <v>47</v>
      </c>
      <c r="S43" s="11">
        <v>7900</v>
      </c>
    </row>
    <row r="44" spans="1:20" x14ac:dyDescent="0.25">
      <c r="A44">
        <v>17</v>
      </c>
      <c r="B44" s="2" t="s">
        <v>9</v>
      </c>
      <c r="C44" s="2">
        <v>2022</v>
      </c>
      <c r="D44" s="1" t="s">
        <v>38</v>
      </c>
      <c r="E44">
        <v>1</v>
      </c>
      <c r="F44" s="10">
        <f t="shared" si="19"/>
        <v>70210000</v>
      </c>
      <c r="G44" s="1">
        <f t="shared" ca="1" si="20"/>
        <v>44609</v>
      </c>
      <c r="H44">
        <f ca="1">OFFSET(INDEX('Ne pas toucher'!$B$3:$B$14,MATCH(B44,'Ne pas toucher'!$B$3:$B$14,0)),0,1)</f>
        <v>2</v>
      </c>
      <c r="I44" s="2">
        <f t="shared" si="21"/>
        <v>17</v>
      </c>
      <c r="J44" t="str">
        <f t="shared" ca="1" si="22"/>
        <v>02</v>
      </c>
      <c r="K44" s="2" t="str">
        <f t="shared" si="23"/>
        <v>22</v>
      </c>
      <c r="L44" t="str">
        <f t="shared" si="24"/>
        <v>01</v>
      </c>
      <c r="M44" s="2" t="str">
        <f t="shared" ca="1" si="25"/>
        <v>VT17022201</v>
      </c>
      <c r="N44" t="s">
        <v>117</v>
      </c>
      <c r="O44" s="2">
        <v>1</v>
      </c>
      <c r="P44">
        <f t="shared" si="26"/>
        <v>1</v>
      </c>
      <c r="Q44">
        <f t="shared" si="8"/>
        <v>1</v>
      </c>
      <c r="R44" s="27" t="s">
        <v>92</v>
      </c>
      <c r="S44" s="11">
        <v>9500</v>
      </c>
    </row>
    <row r="45" spans="1:20" x14ac:dyDescent="0.25">
      <c r="A45">
        <v>21</v>
      </c>
      <c r="B45" s="2" t="s">
        <v>9</v>
      </c>
      <c r="C45" s="2">
        <v>2022</v>
      </c>
      <c r="D45" s="1" t="s">
        <v>38</v>
      </c>
      <c r="E45">
        <v>1</v>
      </c>
      <c r="F45" s="10">
        <f t="shared" si="19"/>
        <v>70210000</v>
      </c>
      <c r="G45" s="1">
        <f t="shared" ca="1" si="20"/>
        <v>44613</v>
      </c>
      <c r="H45">
        <f ca="1">OFFSET(INDEX('Ne pas toucher'!$B$3:$B$14,MATCH(B45,'Ne pas toucher'!$B$3:$B$14,0)),0,1)</f>
        <v>2</v>
      </c>
      <c r="I45" s="2">
        <f t="shared" si="21"/>
        <v>21</v>
      </c>
      <c r="J45" t="str">
        <f t="shared" ca="1" si="22"/>
        <v>02</v>
      </c>
      <c r="K45" s="2" t="str">
        <f t="shared" si="23"/>
        <v>22</v>
      </c>
      <c r="L45" t="str">
        <f t="shared" si="24"/>
        <v>01</v>
      </c>
      <c r="M45" s="2" t="str">
        <f t="shared" ca="1" si="25"/>
        <v>VT21022201</v>
      </c>
      <c r="N45" t="s">
        <v>119</v>
      </c>
      <c r="O45" s="2">
        <v>3</v>
      </c>
      <c r="P45">
        <f t="shared" si="26"/>
        <v>1</v>
      </c>
      <c r="Q45">
        <f t="shared" si="8"/>
        <v>3</v>
      </c>
      <c r="R45" s="27" t="s">
        <v>36</v>
      </c>
      <c r="S45" s="11">
        <v>13500</v>
      </c>
    </row>
    <row r="46" spans="1:20" x14ac:dyDescent="0.25">
      <c r="A46">
        <v>22</v>
      </c>
      <c r="B46" s="2" t="s">
        <v>9</v>
      </c>
      <c r="C46" s="2">
        <v>2022</v>
      </c>
      <c r="D46" s="1" t="s">
        <v>38</v>
      </c>
      <c r="E46">
        <v>1</v>
      </c>
      <c r="F46" s="10">
        <f t="shared" si="19"/>
        <v>70210000</v>
      </c>
      <c r="G46" s="1">
        <f t="shared" ca="1" si="20"/>
        <v>44614</v>
      </c>
      <c r="H46">
        <f ca="1">OFFSET(INDEX('Ne pas toucher'!$B$3:$B$14,MATCH(B46,'Ne pas toucher'!$B$3:$B$14,0)),0,1)</f>
        <v>2</v>
      </c>
      <c r="I46" s="2">
        <f t="shared" si="21"/>
        <v>22</v>
      </c>
      <c r="J46" t="str">
        <f t="shared" ca="1" si="22"/>
        <v>02</v>
      </c>
      <c r="K46" s="2" t="str">
        <f t="shared" si="23"/>
        <v>22</v>
      </c>
      <c r="L46" t="str">
        <f t="shared" si="24"/>
        <v>01</v>
      </c>
      <c r="M46" s="2" t="str">
        <f t="shared" ca="1" si="25"/>
        <v>VT22022201</v>
      </c>
      <c r="N46" t="s">
        <v>64</v>
      </c>
      <c r="O46" s="2">
        <v>1</v>
      </c>
      <c r="P46">
        <f t="shared" si="26"/>
        <v>1</v>
      </c>
      <c r="Q46">
        <f t="shared" si="8"/>
        <v>1</v>
      </c>
      <c r="R46" s="27" t="s">
        <v>50</v>
      </c>
      <c r="S46" s="11">
        <v>5000</v>
      </c>
    </row>
    <row r="47" spans="1:20" x14ac:dyDescent="0.25">
      <c r="A47">
        <v>22</v>
      </c>
      <c r="B47" s="2" t="s">
        <v>9</v>
      </c>
      <c r="C47" s="2">
        <v>2022</v>
      </c>
      <c r="D47" s="1" t="s">
        <v>38</v>
      </c>
      <c r="E47">
        <v>1</v>
      </c>
      <c r="F47" s="10">
        <f t="shared" si="19"/>
        <v>70210000</v>
      </c>
      <c r="G47" s="1">
        <f t="shared" ca="1" si="20"/>
        <v>44614</v>
      </c>
      <c r="H47">
        <f ca="1">OFFSET(INDEX('Ne pas toucher'!$B$3:$B$14,MATCH(B47,'Ne pas toucher'!$B$3:$B$14,0)),0,1)</f>
        <v>2</v>
      </c>
      <c r="I47" s="2">
        <f t="shared" si="21"/>
        <v>22</v>
      </c>
      <c r="J47" t="str">
        <f t="shared" ca="1" si="22"/>
        <v>02</v>
      </c>
      <c r="K47" s="2" t="str">
        <f t="shared" si="23"/>
        <v>22</v>
      </c>
      <c r="L47" t="str">
        <f t="shared" si="24"/>
        <v>01</v>
      </c>
      <c r="M47" s="2" t="str">
        <f t="shared" ca="1" si="25"/>
        <v>VT22022201</v>
      </c>
      <c r="N47" t="s">
        <v>64</v>
      </c>
      <c r="O47" s="2">
        <v>1</v>
      </c>
      <c r="P47">
        <f t="shared" si="26"/>
        <v>1</v>
      </c>
      <c r="Q47">
        <f t="shared" si="8"/>
        <v>1</v>
      </c>
      <c r="R47" s="27" t="s">
        <v>54</v>
      </c>
      <c r="S47" s="11">
        <v>5000</v>
      </c>
    </row>
    <row r="48" spans="1:20" x14ac:dyDescent="0.25">
      <c r="A48">
        <v>23</v>
      </c>
      <c r="B48" s="2" t="s">
        <v>9</v>
      </c>
      <c r="C48" s="2">
        <v>2022</v>
      </c>
      <c r="D48" s="1" t="s">
        <v>37</v>
      </c>
      <c r="E48">
        <v>1</v>
      </c>
      <c r="F48" s="10">
        <f t="shared" si="19"/>
        <v>70220000</v>
      </c>
      <c r="G48" s="1">
        <f t="shared" ca="1" si="20"/>
        <v>44615</v>
      </c>
      <c r="H48">
        <f ca="1">OFFSET(INDEX('Ne pas toucher'!$B$3:$B$14,MATCH(B48,'Ne pas toucher'!$B$3:$B$14,0)),0,1)</f>
        <v>2</v>
      </c>
      <c r="I48" s="2">
        <f t="shared" si="21"/>
        <v>23</v>
      </c>
      <c r="J48" t="str">
        <f t="shared" ca="1" si="22"/>
        <v>02</v>
      </c>
      <c r="K48" s="2" t="str">
        <f t="shared" si="23"/>
        <v>22</v>
      </c>
      <c r="L48" t="str">
        <f t="shared" si="24"/>
        <v>01</v>
      </c>
      <c r="M48" s="2" t="str">
        <f t="shared" ca="1" si="25"/>
        <v>VT23022201</v>
      </c>
      <c r="N48" t="s">
        <v>110</v>
      </c>
      <c r="O48" s="2">
        <v>2</v>
      </c>
      <c r="P48">
        <f t="shared" si="26"/>
        <v>0.75</v>
      </c>
      <c r="Q48">
        <f t="shared" si="8"/>
        <v>1.5</v>
      </c>
      <c r="R48" s="27" t="s">
        <v>93</v>
      </c>
      <c r="S48" s="11">
        <v>18000</v>
      </c>
    </row>
    <row r="49" spans="1:19" x14ac:dyDescent="0.25">
      <c r="A49">
        <v>25</v>
      </c>
      <c r="B49" s="2" t="s">
        <v>9</v>
      </c>
      <c r="C49" s="2">
        <v>2022</v>
      </c>
      <c r="D49" s="1" t="s">
        <v>37</v>
      </c>
      <c r="E49">
        <v>1</v>
      </c>
      <c r="F49" s="10">
        <f t="shared" si="19"/>
        <v>70220000</v>
      </c>
      <c r="G49" s="1">
        <f t="shared" ca="1" si="20"/>
        <v>44617</v>
      </c>
      <c r="H49">
        <f ca="1">OFFSET(INDEX('Ne pas toucher'!$B$3:$B$14,MATCH(B49,'Ne pas toucher'!$B$3:$B$14,0)),0,1)</f>
        <v>2</v>
      </c>
      <c r="I49" s="2">
        <f t="shared" si="21"/>
        <v>25</v>
      </c>
      <c r="J49" t="str">
        <f t="shared" ca="1" si="22"/>
        <v>02</v>
      </c>
      <c r="K49" s="2" t="str">
        <f t="shared" si="23"/>
        <v>22</v>
      </c>
      <c r="L49" t="str">
        <f t="shared" si="24"/>
        <v>01</v>
      </c>
      <c r="M49" s="2" t="str">
        <f t="shared" ca="1" si="25"/>
        <v>VT25022201</v>
      </c>
      <c r="N49" t="s">
        <v>120</v>
      </c>
      <c r="O49" s="2">
        <v>2</v>
      </c>
      <c r="P49">
        <f t="shared" si="26"/>
        <v>0.75</v>
      </c>
      <c r="Q49">
        <f t="shared" si="8"/>
        <v>1.5</v>
      </c>
      <c r="R49" s="27" t="s">
        <v>80</v>
      </c>
      <c r="S49" s="11">
        <v>20000</v>
      </c>
    </row>
    <row r="50" spans="1:19" x14ac:dyDescent="0.25">
      <c r="A50">
        <v>25</v>
      </c>
      <c r="B50" s="2" t="s">
        <v>9</v>
      </c>
      <c r="C50" s="2">
        <v>2022</v>
      </c>
      <c r="D50" s="1" t="s">
        <v>38</v>
      </c>
      <c r="E50">
        <v>1</v>
      </c>
      <c r="F50" s="10">
        <f t="shared" si="19"/>
        <v>70210000</v>
      </c>
      <c r="G50" s="1">
        <f t="shared" ca="1" si="20"/>
        <v>44617</v>
      </c>
      <c r="H50">
        <f ca="1">OFFSET(INDEX('Ne pas toucher'!$B$3:$B$14,MATCH(B50,'Ne pas toucher'!$B$3:$B$14,0)),0,1)</f>
        <v>2</v>
      </c>
      <c r="I50" s="2">
        <f t="shared" si="21"/>
        <v>25</v>
      </c>
      <c r="J50" t="str">
        <f t="shared" ca="1" si="22"/>
        <v>02</v>
      </c>
      <c r="K50" s="2" t="str">
        <f t="shared" si="23"/>
        <v>22</v>
      </c>
      <c r="L50" t="str">
        <f t="shared" si="24"/>
        <v>01</v>
      </c>
      <c r="M50" s="2" t="str">
        <f t="shared" ca="1" si="25"/>
        <v>VT25022201</v>
      </c>
      <c r="N50" t="s">
        <v>120</v>
      </c>
      <c r="O50" s="2">
        <v>1</v>
      </c>
      <c r="P50">
        <f t="shared" si="26"/>
        <v>1</v>
      </c>
      <c r="Q50">
        <f t="shared" si="8"/>
        <v>1</v>
      </c>
      <c r="R50" s="27" t="s">
        <v>79</v>
      </c>
      <c r="S50" s="11">
        <v>9500</v>
      </c>
    </row>
    <row r="51" spans="1:19" x14ac:dyDescent="0.25">
      <c r="A51">
        <v>25</v>
      </c>
      <c r="B51" s="2" t="s">
        <v>9</v>
      </c>
      <c r="C51" s="2">
        <v>2022</v>
      </c>
      <c r="D51" s="1" t="s">
        <v>38</v>
      </c>
      <c r="E51">
        <v>2</v>
      </c>
      <c r="F51" s="10">
        <f t="shared" si="19"/>
        <v>70210000</v>
      </c>
      <c r="G51" s="1">
        <f t="shared" ca="1" si="20"/>
        <v>44617</v>
      </c>
      <c r="H51">
        <f ca="1">OFFSET(INDEX('Ne pas toucher'!$B$3:$B$14,MATCH(B51,'Ne pas toucher'!$B$3:$B$14,0)),0,1)</f>
        <v>2</v>
      </c>
      <c r="I51" s="2">
        <f t="shared" si="21"/>
        <v>25</v>
      </c>
      <c r="J51" t="str">
        <f t="shared" ca="1" si="22"/>
        <v>02</v>
      </c>
      <c r="K51" s="2" t="str">
        <f t="shared" si="23"/>
        <v>22</v>
      </c>
      <c r="L51" t="str">
        <f t="shared" si="24"/>
        <v>02</v>
      </c>
      <c r="M51" s="2" t="str">
        <f t="shared" ca="1" si="25"/>
        <v>VT25022202</v>
      </c>
      <c r="N51" t="s">
        <v>121</v>
      </c>
      <c r="O51" s="2">
        <v>10</v>
      </c>
      <c r="P51">
        <f t="shared" si="26"/>
        <v>1</v>
      </c>
      <c r="Q51">
        <f t="shared" si="8"/>
        <v>10</v>
      </c>
      <c r="R51" s="27" t="s">
        <v>94</v>
      </c>
      <c r="S51" s="11">
        <v>45000</v>
      </c>
    </row>
    <row r="52" spans="1:19" x14ac:dyDescent="0.25">
      <c r="A52">
        <v>25</v>
      </c>
      <c r="B52" s="2" t="s">
        <v>9</v>
      </c>
      <c r="C52" s="2">
        <v>2022</v>
      </c>
      <c r="D52" s="1" t="s">
        <v>38</v>
      </c>
      <c r="E52">
        <v>2</v>
      </c>
      <c r="F52" s="10">
        <f t="shared" si="19"/>
        <v>70210000</v>
      </c>
      <c r="G52" s="1">
        <f t="shared" ca="1" si="20"/>
        <v>44617</v>
      </c>
      <c r="H52">
        <f ca="1">OFFSET(INDEX('Ne pas toucher'!$B$3:$B$14,MATCH(B52,'Ne pas toucher'!$B$3:$B$14,0)),0,1)</f>
        <v>2</v>
      </c>
      <c r="I52" s="2">
        <f t="shared" si="21"/>
        <v>25</v>
      </c>
      <c r="J52" t="str">
        <f t="shared" ca="1" si="22"/>
        <v>02</v>
      </c>
      <c r="K52" s="2" t="str">
        <f t="shared" si="23"/>
        <v>22</v>
      </c>
      <c r="L52" t="str">
        <f t="shared" si="24"/>
        <v>02</v>
      </c>
      <c r="M52" s="2" t="str">
        <f t="shared" ca="1" si="25"/>
        <v>VT25022202</v>
      </c>
      <c r="N52" t="s">
        <v>121</v>
      </c>
      <c r="O52" s="2">
        <v>7</v>
      </c>
      <c r="P52">
        <f t="shared" si="26"/>
        <v>1</v>
      </c>
      <c r="Q52">
        <f t="shared" si="8"/>
        <v>7</v>
      </c>
      <c r="R52" s="27" t="s">
        <v>48</v>
      </c>
      <c r="S52" s="11">
        <v>30875</v>
      </c>
    </row>
    <row r="53" spans="1:19" x14ac:dyDescent="0.25">
      <c r="A53">
        <v>25</v>
      </c>
      <c r="B53" s="2" t="s">
        <v>9</v>
      </c>
      <c r="C53" s="2">
        <v>2022</v>
      </c>
      <c r="D53" s="1" t="s">
        <v>38</v>
      </c>
      <c r="E53">
        <v>2</v>
      </c>
      <c r="F53" s="10">
        <f t="shared" si="19"/>
        <v>70210000</v>
      </c>
      <c r="G53" s="1">
        <f t="shared" ca="1" si="20"/>
        <v>44617</v>
      </c>
      <c r="H53">
        <f ca="1">OFFSET(INDEX('Ne pas toucher'!$B$3:$B$14,MATCH(B53,'Ne pas toucher'!$B$3:$B$14,0)),0,1)</f>
        <v>2</v>
      </c>
      <c r="I53" s="2">
        <f t="shared" si="21"/>
        <v>25</v>
      </c>
      <c r="J53" t="str">
        <f t="shared" ca="1" si="22"/>
        <v>02</v>
      </c>
      <c r="K53" s="2" t="str">
        <f t="shared" si="23"/>
        <v>22</v>
      </c>
      <c r="L53" t="str">
        <f t="shared" si="24"/>
        <v>02</v>
      </c>
      <c r="M53" s="2" t="str">
        <f t="shared" ca="1" si="25"/>
        <v>VT25022202</v>
      </c>
      <c r="N53" t="s">
        <v>121</v>
      </c>
      <c r="O53" s="2">
        <v>1</v>
      </c>
      <c r="P53">
        <f t="shared" si="26"/>
        <v>1</v>
      </c>
      <c r="Q53">
        <f t="shared" si="8"/>
        <v>1</v>
      </c>
      <c r="R53" s="27" t="s">
        <v>49</v>
      </c>
      <c r="S53" s="11">
        <v>4750</v>
      </c>
    </row>
    <row r="54" spans="1:19" x14ac:dyDescent="0.25">
      <c r="A54">
        <v>25</v>
      </c>
      <c r="B54" s="2" t="s">
        <v>9</v>
      </c>
      <c r="C54" s="2">
        <v>2022</v>
      </c>
      <c r="D54" s="1" t="s">
        <v>38</v>
      </c>
      <c r="E54">
        <v>2</v>
      </c>
      <c r="F54" s="10">
        <f t="shared" si="19"/>
        <v>70210000</v>
      </c>
      <c r="G54" s="1">
        <f t="shared" ca="1" si="20"/>
        <v>44617</v>
      </c>
      <c r="H54">
        <f ca="1">OFFSET(INDEX('Ne pas toucher'!$B$3:$B$14,MATCH(B54,'Ne pas toucher'!$B$3:$B$14,0)),0,1)</f>
        <v>2</v>
      </c>
      <c r="I54" s="2">
        <f t="shared" si="21"/>
        <v>25</v>
      </c>
      <c r="J54" t="str">
        <f t="shared" ca="1" si="22"/>
        <v>02</v>
      </c>
      <c r="K54" s="2" t="str">
        <f t="shared" si="23"/>
        <v>22</v>
      </c>
      <c r="L54" t="str">
        <f t="shared" si="24"/>
        <v>02</v>
      </c>
      <c r="M54" s="2" t="str">
        <f t="shared" ca="1" si="25"/>
        <v>VT25022202</v>
      </c>
      <c r="N54" t="s">
        <v>121</v>
      </c>
      <c r="O54" s="2">
        <v>7</v>
      </c>
      <c r="P54">
        <f t="shared" si="26"/>
        <v>1</v>
      </c>
      <c r="Q54">
        <f t="shared" si="8"/>
        <v>7</v>
      </c>
      <c r="R54" s="27" t="s">
        <v>85</v>
      </c>
      <c r="S54" s="11">
        <v>33250</v>
      </c>
    </row>
    <row r="55" spans="1:19" x14ac:dyDescent="0.25">
      <c r="A55">
        <v>25</v>
      </c>
      <c r="B55" s="2" t="s">
        <v>9</v>
      </c>
      <c r="C55" s="2">
        <v>2022</v>
      </c>
      <c r="D55" s="1" t="s">
        <v>38</v>
      </c>
      <c r="E55">
        <v>2</v>
      </c>
      <c r="F55" s="10">
        <f t="shared" si="19"/>
        <v>70210000</v>
      </c>
      <c r="G55" s="1">
        <f t="shared" ca="1" si="20"/>
        <v>44617</v>
      </c>
      <c r="H55">
        <f ca="1">OFFSET(INDEX('Ne pas toucher'!$B$3:$B$14,MATCH(B55,'Ne pas toucher'!$B$3:$B$14,0)),0,1)</f>
        <v>2</v>
      </c>
      <c r="I55" s="2">
        <f t="shared" si="21"/>
        <v>25</v>
      </c>
      <c r="J55" t="str">
        <f t="shared" ca="1" si="22"/>
        <v>02</v>
      </c>
      <c r="K55" s="2" t="str">
        <f t="shared" si="23"/>
        <v>22</v>
      </c>
      <c r="L55" t="str">
        <f t="shared" si="24"/>
        <v>02</v>
      </c>
      <c r="M55" s="2" t="str">
        <f t="shared" ca="1" si="25"/>
        <v>VT25022202</v>
      </c>
      <c r="N55" t="s">
        <v>121</v>
      </c>
      <c r="O55" s="2">
        <v>8</v>
      </c>
      <c r="P55">
        <f t="shared" si="26"/>
        <v>1</v>
      </c>
      <c r="Q55">
        <f t="shared" si="8"/>
        <v>8</v>
      </c>
      <c r="R55" s="27" t="s">
        <v>51</v>
      </c>
      <c r="S55" s="11">
        <v>49400</v>
      </c>
    </row>
    <row r="56" spans="1:19" x14ac:dyDescent="0.25">
      <c r="A56">
        <v>25</v>
      </c>
      <c r="B56" s="2" t="s">
        <v>9</v>
      </c>
      <c r="C56" s="2">
        <v>2022</v>
      </c>
      <c r="D56" s="1" t="s">
        <v>38</v>
      </c>
      <c r="E56">
        <v>2</v>
      </c>
      <c r="F56" s="10">
        <f t="shared" si="19"/>
        <v>70210000</v>
      </c>
      <c r="G56" s="1">
        <f t="shared" ca="1" si="20"/>
        <v>44617</v>
      </c>
      <c r="H56">
        <f ca="1">OFFSET(INDEX('Ne pas toucher'!$B$3:$B$14,MATCH(B56,'Ne pas toucher'!$B$3:$B$14,0)),0,1)</f>
        <v>2</v>
      </c>
      <c r="I56" s="2">
        <f t="shared" si="21"/>
        <v>25</v>
      </c>
      <c r="J56" t="str">
        <f t="shared" ca="1" si="22"/>
        <v>02</v>
      </c>
      <c r="K56" s="2" t="str">
        <f t="shared" si="23"/>
        <v>22</v>
      </c>
      <c r="L56" t="str">
        <f t="shared" si="24"/>
        <v>02</v>
      </c>
      <c r="M56" s="2" t="str">
        <f t="shared" ca="1" si="25"/>
        <v>VT25022202</v>
      </c>
      <c r="N56" t="s">
        <v>121</v>
      </c>
      <c r="O56" s="2">
        <v>7</v>
      </c>
      <c r="P56">
        <f t="shared" si="26"/>
        <v>1</v>
      </c>
      <c r="Q56">
        <f t="shared" si="8"/>
        <v>7</v>
      </c>
      <c r="R56" s="27" t="s">
        <v>89</v>
      </c>
      <c r="S56" s="11">
        <v>22800</v>
      </c>
    </row>
    <row r="57" spans="1:19" x14ac:dyDescent="0.25">
      <c r="A57">
        <v>25</v>
      </c>
      <c r="B57" s="2" t="s">
        <v>9</v>
      </c>
      <c r="C57" s="2">
        <v>2022</v>
      </c>
      <c r="D57" s="1" t="s">
        <v>37</v>
      </c>
      <c r="E57">
        <v>3</v>
      </c>
      <c r="F57" s="10">
        <f t="shared" si="19"/>
        <v>70220000</v>
      </c>
      <c r="G57" s="1">
        <f t="shared" ca="1" si="20"/>
        <v>44617</v>
      </c>
      <c r="H57">
        <f ca="1">OFFSET(INDEX('Ne pas toucher'!$B$3:$B$14,MATCH(B57,'Ne pas toucher'!$B$3:$B$14,0)),0,1)</f>
        <v>2</v>
      </c>
      <c r="I57" s="2">
        <f t="shared" si="21"/>
        <v>25</v>
      </c>
      <c r="J57" t="str">
        <f t="shared" ca="1" si="22"/>
        <v>02</v>
      </c>
      <c r="K57" s="2" t="str">
        <f t="shared" si="23"/>
        <v>22</v>
      </c>
      <c r="L57" t="str">
        <f t="shared" si="24"/>
        <v>03</v>
      </c>
      <c r="M57" s="2" t="str">
        <f t="shared" ca="1" si="25"/>
        <v>VT25022203</v>
      </c>
      <c r="N57" t="s">
        <v>112</v>
      </c>
      <c r="O57" s="2">
        <v>6</v>
      </c>
      <c r="P57">
        <f t="shared" si="26"/>
        <v>0.75</v>
      </c>
      <c r="Q57">
        <f t="shared" si="8"/>
        <v>4.5</v>
      </c>
      <c r="R57" s="27" t="s">
        <v>44</v>
      </c>
      <c r="S57" s="11">
        <v>16800</v>
      </c>
    </row>
    <row r="58" spans="1:19" ht="30" x14ac:dyDescent="0.25">
      <c r="A58">
        <v>25</v>
      </c>
      <c r="B58" s="2" t="s">
        <v>9</v>
      </c>
      <c r="C58" s="2">
        <v>2022</v>
      </c>
      <c r="D58" s="1" t="s">
        <v>38</v>
      </c>
      <c r="E58">
        <v>4</v>
      </c>
      <c r="F58" s="10">
        <f t="shared" si="19"/>
        <v>70210000</v>
      </c>
      <c r="G58" s="1">
        <f t="shared" ca="1" si="20"/>
        <v>44617</v>
      </c>
      <c r="H58">
        <f ca="1">OFFSET(INDEX('Ne pas toucher'!$B$3:$B$14,MATCH(B58,'Ne pas toucher'!$B$3:$B$14,0)),0,1)</f>
        <v>2</v>
      </c>
      <c r="I58" s="2">
        <f t="shared" si="21"/>
        <v>25</v>
      </c>
      <c r="J58" t="str">
        <f t="shared" ca="1" si="22"/>
        <v>02</v>
      </c>
      <c r="K58" s="2" t="str">
        <f t="shared" si="23"/>
        <v>22</v>
      </c>
      <c r="L58" t="str">
        <f t="shared" si="24"/>
        <v>04</v>
      </c>
      <c r="M58" s="2" t="str">
        <f t="shared" ca="1" si="25"/>
        <v>VT25022204</v>
      </c>
      <c r="N58" t="s">
        <v>122</v>
      </c>
      <c r="O58" s="2">
        <v>12</v>
      </c>
      <c r="P58">
        <f t="shared" si="26"/>
        <v>1</v>
      </c>
      <c r="Q58">
        <f t="shared" si="8"/>
        <v>12</v>
      </c>
      <c r="R58" s="27" t="s">
        <v>78</v>
      </c>
      <c r="S58" s="11">
        <v>5000</v>
      </c>
    </row>
    <row r="59" spans="1:19" x14ac:dyDescent="0.25">
      <c r="A59">
        <v>28</v>
      </c>
      <c r="B59" s="2" t="s">
        <v>9</v>
      </c>
      <c r="C59" s="2">
        <v>2022</v>
      </c>
      <c r="D59" s="1" t="s">
        <v>37</v>
      </c>
      <c r="E59">
        <v>1</v>
      </c>
      <c r="F59" s="10">
        <f t="shared" si="19"/>
        <v>70220000</v>
      </c>
      <c r="G59" s="1">
        <f t="shared" ca="1" si="20"/>
        <v>44620</v>
      </c>
      <c r="H59">
        <f ca="1">OFFSET(INDEX('Ne pas toucher'!$B$3:$B$14,MATCH(B59,'Ne pas toucher'!$B$3:$B$14,0)),0,1)</f>
        <v>2</v>
      </c>
      <c r="I59" s="2">
        <f t="shared" si="21"/>
        <v>28</v>
      </c>
      <c r="J59" t="str">
        <f t="shared" ca="1" si="22"/>
        <v>02</v>
      </c>
      <c r="K59" s="2" t="str">
        <f t="shared" si="23"/>
        <v>22</v>
      </c>
      <c r="L59" t="str">
        <f t="shared" si="24"/>
        <v>01</v>
      </c>
      <c r="M59" s="2" t="str">
        <f t="shared" ca="1" si="25"/>
        <v>VT28022201</v>
      </c>
      <c r="N59" t="s">
        <v>111</v>
      </c>
      <c r="O59" s="2">
        <v>1</v>
      </c>
      <c r="P59">
        <f t="shared" si="26"/>
        <v>0.75</v>
      </c>
      <c r="Q59">
        <f t="shared" si="8"/>
        <v>0.75</v>
      </c>
      <c r="R59" s="27" t="s">
        <v>95</v>
      </c>
      <c r="S59" s="11">
        <v>15000</v>
      </c>
    </row>
    <row r="60" spans="1:19" x14ac:dyDescent="0.25">
      <c r="A60">
        <v>28</v>
      </c>
      <c r="B60" s="2" t="s">
        <v>9</v>
      </c>
      <c r="C60" s="2">
        <v>2022</v>
      </c>
      <c r="D60" s="1" t="s">
        <v>37</v>
      </c>
      <c r="E60">
        <v>1</v>
      </c>
      <c r="F60" s="10">
        <f t="shared" si="19"/>
        <v>70220000</v>
      </c>
      <c r="G60" s="1">
        <f t="shared" ca="1" si="20"/>
        <v>44620</v>
      </c>
      <c r="H60">
        <f ca="1">OFFSET(INDEX('Ne pas toucher'!$B$3:$B$14,MATCH(B60,'Ne pas toucher'!$B$3:$B$14,0)),0,1)</f>
        <v>2</v>
      </c>
      <c r="I60" s="2">
        <f t="shared" si="21"/>
        <v>28</v>
      </c>
      <c r="J60" t="str">
        <f t="shared" ca="1" si="22"/>
        <v>02</v>
      </c>
      <c r="K60" s="2" t="str">
        <f t="shared" si="23"/>
        <v>22</v>
      </c>
      <c r="L60" t="str">
        <f t="shared" si="24"/>
        <v>01</v>
      </c>
      <c r="M60" s="2" t="str">
        <f t="shared" ca="1" si="25"/>
        <v>VT28022201</v>
      </c>
      <c r="N60" t="s">
        <v>111</v>
      </c>
      <c r="O60" s="2">
        <v>1</v>
      </c>
      <c r="P60">
        <f t="shared" si="26"/>
        <v>0.75</v>
      </c>
      <c r="Q60">
        <f t="shared" si="8"/>
        <v>0.75</v>
      </c>
      <c r="R60" s="27" t="s">
        <v>80</v>
      </c>
      <c r="S60" s="11">
        <v>10000</v>
      </c>
    </row>
    <row r="61" spans="1:19" x14ac:dyDescent="0.25">
      <c r="A61">
        <v>1</v>
      </c>
      <c r="B61" s="2" t="s">
        <v>10</v>
      </c>
      <c r="C61" s="2">
        <v>2022</v>
      </c>
      <c r="D61" s="1" t="s">
        <v>38</v>
      </c>
      <c r="E61">
        <v>1</v>
      </c>
      <c r="F61" s="10">
        <f t="shared" si="19"/>
        <v>70210000</v>
      </c>
      <c r="G61" s="1">
        <f t="shared" ca="1" si="20"/>
        <v>44621</v>
      </c>
      <c r="H61">
        <f ca="1">OFFSET(INDEX('Ne pas toucher'!$B$3:$B$14,MATCH(B61,'Ne pas toucher'!$B$3:$B$14,0)),0,1)</f>
        <v>3</v>
      </c>
      <c r="I61" s="2" t="str">
        <f t="shared" si="21"/>
        <v>01</v>
      </c>
      <c r="J61" t="str">
        <f t="shared" ca="1" si="22"/>
        <v>03</v>
      </c>
      <c r="K61" s="2" t="str">
        <f t="shared" si="23"/>
        <v>22</v>
      </c>
      <c r="L61" t="str">
        <f t="shared" si="24"/>
        <v>01</v>
      </c>
      <c r="M61" s="2" t="str">
        <f t="shared" ca="1" si="25"/>
        <v>VT01032201</v>
      </c>
      <c r="N61" t="s">
        <v>64</v>
      </c>
      <c r="O61" s="2">
        <v>2</v>
      </c>
      <c r="P61">
        <f t="shared" si="26"/>
        <v>1</v>
      </c>
      <c r="Q61">
        <f t="shared" si="8"/>
        <v>2</v>
      </c>
      <c r="R61" s="27" t="s">
        <v>50</v>
      </c>
      <c r="S61" s="11">
        <v>10500</v>
      </c>
    </row>
    <row r="62" spans="1:19" x14ac:dyDescent="0.25">
      <c r="A62">
        <v>2</v>
      </c>
      <c r="B62" s="2" t="s">
        <v>10</v>
      </c>
      <c r="C62" s="2">
        <v>2022</v>
      </c>
      <c r="D62" s="1" t="s">
        <v>37</v>
      </c>
      <c r="E62">
        <v>1</v>
      </c>
      <c r="F62" s="10">
        <f t="shared" si="19"/>
        <v>70220000</v>
      </c>
      <c r="G62" s="1">
        <f t="shared" ca="1" si="20"/>
        <v>44622</v>
      </c>
      <c r="H62">
        <f ca="1">OFFSET(INDEX('Ne pas toucher'!$B$3:$B$14,MATCH(B62,'Ne pas toucher'!$B$3:$B$14,0)),0,1)</f>
        <v>3</v>
      </c>
      <c r="I62" s="2" t="str">
        <f t="shared" si="21"/>
        <v>02</v>
      </c>
      <c r="J62" t="str">
        <f t="shared" ca="1" si="22"/>
        <v>03</v>
      </c>
      <c r="K62" s="2" t="str">
        <f t="shared" si="23"/>
        <v>22</v>
      </c>
      <c r="L62" t="str">
        <f t="shared" si="24"/>
        <v>01</v>
      </c>
      <c r="M62" s="2" t="str">
        <f t="shared" ca="1" si="25"/>
        <v>VT02032201</v>
      </c>
      <c r="N62" t="s">
        <v>123</v>
      </c>
      <c r="O62" s="2">
        <v>1</v>
      </c>
      <c r="P62">
        <f t="shared" si="26"/>
        <v>0.75</v>
      </c>
      <c r="Q62">
        <f t="shared" si="8"/>
        <v>0.75</v>
      </c>
      <c r="R62" s="27" t="s">
        <v>95</v>
      </c>
      <c r="S62" s="11">
        <v>15000</v>
      </c>
    </row>
    <row r="63" spans="1:19" x14ac:dyDescent="0.25">
      <c r="A63">
        <v>2</v>
      </c>
      <c r="B63" s="2" t="s">
        <v>10</v>
      </c>
      <c r="C63" s="2">
        <v>2022</v>
      </c>
      <c r="D63" s="1" t="s">
        <v>37</v>
      </c>
      <c r="E63">
        <v>1</v>
      </c>
      <c r="F63" s="10">
        <f t="shared" si="19"/>
        <v>70220000</v>
      </c>
      <c r="G63" s="1">
        <f t="shared" ca="1" si="20"/>
        <v>44622</v>
      </c>
      <c r="H63">
        <f ca="1">OFFSET(INDEX('Ne pas toucher'!$B$3:$B$14,MATCH(B63,'Ne pas toucher'!$B$3:$B$14,0)),0,1)</f>
        <v>3</v>
      </c>
      <c r="I63" s="2" t="str">
        <f t="shared" si="21"/>
        <v>02</v>
      </c>
      <c r="J63" t="str">
        <f t="shared" ca="1" si="22"/>
        <v>03</v>
      </c>
      <c r="K63" s="2" t="str">
        <f t="shared" si="23"/>
        <v>22</v>
      </c>
      <c r="L63" t="str">
        <f t="shared" si="24"/>
        <v>01</v>
      </c>
      <c r="M63" s="2" t="str">
        <f t="shared" ca="1" si="25"/>
        <v>VT02032201</v>
      </c>
      <c r="N63" t="s">
        <v>123</v>
      </c>
      <c r="O63" s="2">
        <v>1</v>
      </c>
      <c r="P63">
        <f t="shared" si="26"/>
        <v>0.75</v>
      </c>
      <c r="Q63">
        <f t="shared" si="8"/>
        <v>0.75</v>
      </c>
      <c r="R63" s="27" t="s">
        <v>96</v>
      </c>
      <c r="S63" s="11">
        <v>10000</v>
      </c>
    </row>
    <row r="64" spans="1:19" x14ac:dyDescent="0.25">
      <c r="A64">
        <v>2</v>
      </c>
      <c r="B64" s="2" t="s">
        <v>10</v>
      </c>
      <c r="C64" s="2">
        <v>2022</v>
      </c>
      <c r="D64" s="1" t="s">
        <v>37</v>
      </c>
      <c r="E64">
        <v>2</v>
      </c>
      <c r="F64" s="10">
        <f t="shared" si="19"/>
        <v>70220000</v>
      </c>
      <c r="G64" s="1">
        <f t="shared" ca="1" si="20"/>
        <v>44622</v>
      </c>
      <c r="H64">
        <f ca="1">OFFSET(INDEX('Ne pas toucher'!$B$3:$B$14,MATCH(B64,'Ne pas toucher'!$B$3:$B$14,0)),0,1)</f>
        <v>3</v>
      </c>
      <c r="I64" s="2" t="str">
        <f t="shared" si="21"/>
        <v>02</v>
      </c>
      <c r="J64" t="str">
        <f t="shared" ca="1" si="22"/>
        <v>03</v>
      </c>
      <c r="K64" s="2" t="str">
        <f t="shared" si="23"/>
        <v>22</v>
      </c>
      <c r="L64" t="str">
        <f t="shared" si="24"/>
        <v>02</v>
      </c>
      <c r="M64" s="2" t="str">
        <f t="shared" ca="1" si="25"/>
        <v>VT02032202</v>
      </c>
      <c r="N64" t="s">
        <v>125</v>
      </c>
      <c r="O64" s="2">
        <v>1</v>
      </c>
      <c r="P64">
        <f t="shared" si="26"/>
        <v>0.75</v>
      </c>
      <c r="Q64">
        <f t="shared" si="8"/>
        <v>0.75</v>
      </c>
      <c r="R64" s="27" t="s">
        <v>97</v>
      </c>
      <c r="S64" s="11">
        <v>10000</v>
      </c>
    </row>
    <row r="65" spans="1:19" x14ac:dyDescent="0.25">
      <c r="A65">
        <v>2</v>
      </c>
      <c r="B65" s="2" t="s">
        <v>10</v>
      </c>
      <c r="C65" s="2">
        <v>2022</v>
      </c>
      <c r="D65" s="1" t="s">
        <v>37</v>
      </c>
      <c r="E65">
        <v>2</v>
      </c>
      <c r="F65" s="10">
        <f t="shared" si="19"/>
        <v>70220000</v>
      </c>
      <c r="G65" s="1">
        <f t="shared" ca="1" si="20"/>
        <v>44622</v>
      </c>
      <c r="H65">
        <f ca="1">OFFSET(INDEX('Ne pas toucher'!$B$3:$B$14,MATCH(B65,'Ne pas toucher'!$B$3:$B$14,0)),0,1)</f>
        <v>3</v>
      </c>
      <c r="I65" s="2" t="str">
        <f t="shared" si="21"/>
        <v>02</v>
      </c>
      <c r="J65" t="str">
        <f t="shared" ca="1" si="22"/>
        <v>03</v>
      </c>
      <c r="K65" s="2" t="str">
        <f t="shared" si="23"/>
        <v>22</v>
      </c>
      <c r="L65" t="str">
        <f t="shared" si="24"/>
        <v>02</v>
      </c>
      <c r="M65" s="2" t="str">
        <f t="shared" ca="1" si="25"/>
        <v>VT02032202</v>
      </c>
      <c r="N65" t="s">
        <v>125</v>
      </c>
      <c r="O65" s="2">
        <v>1</v>
      </c>
      <c r="P65">
        <f t="shared" si="26"/>
        <v>0.75</v>
      </c>
      <c r="Q65">
        <f t="shared" si="8"/>
        <v>0.75</v>
      </c>
      <c r="R65" s="27" t="s">
        <v>93</v>
      </c>
      <c r="S65" s="11">
        <v>10000</v>
      </c>
    </row>
    <row r="66" spans="1:19" x14ac:dyDescent="0.25">
      <c r="A66">
        <v>2</v>
      </c>
      <c r="B66" s="2" t="s">
        <v>10</v>
      </c>
      <c r="C66" s="2">
        <v>2022</v>
      </c>
      <c r="D66" s="1" t="s">
        <v>38</v>
      </c>
      <c r="E66">
        <v>2</v>
      </c>
      <c r="F66" s="10">
        <f t="shared" si="19"/>
        <v>70210000</v>
      </c>
      <c r="G66" s="1">
        <f t="shared" ca="1" si="20"/>
        <v>44622</v>
      </c>
      <c r="H66">
        <f ca="1">OFFSET(INDEX('Ne pas toucher'!$B$3:$B$14,MATCH(B66,'Ne pas toucher'!$B$3:$B$14,0)),0,1)</f>
        <v>3</v>
      </c>
      <c r="I66" s="2" t="str">
        <f t="shared" si="21"/>
        <v>02</v>
      </c>
      <c r="J66" t="str">
        <f t="shared" ca="1" si="22"/>
        <v>03</v>
      </c>
      <c r="K66" s="2" t="str">
        <f t="shared" si="23"/>
        <v>22</v>
      </c>
      <c r="L66" t="str">
        <f t="shared" si="24"/>
        <v>02</v>
      </c>
      <c r="M66" s="2" t="str">
        <f t="shared" ca="1" si="25"/>
        <v>VT02032202</v>
      </c>
      <c r="N66" t="s">
        <v>125</v>
      </c>
      <c r="O66" s="2">
        <v>1</v>
      </c>
      <c r="P66">
        <f t="shared" si="26"/>
        <v>1</v>
      </c>
      <c r="Q66">
        <f t="shared" si="8"/>
        <v>1</v>
      </c>
      <c r="R66" s="27" t="s">
        <v>48</v>
      </c>
      <c r="S66" s="11">
        <v>4500</v>
      </c>
    </row>
    <row r="67" spans="1:19" x14ac:dyDescent="0.25">
      <c r="A67">
        <v>4</v>
      </c>
      <c r="B67" s="2" t="s">
        <v>10</v>
      </c>
      <c r="C67" s="2">
        <v>2022</v>
      </c>
      <c r="D67" s="1" t="s">
        <v>38</v>
      </c>
      <c r="E67">
        <v>1</v>
      </c>
      <c r="F67" s="10">
        <f t="shared" si="19"/>
        <v>70210000</v>
      </c>
      <c r="G67" s="1">
        <f t="shared" ca="1" si="20"/>
        <v>44624</v>
      </c>
      <c r="H67">
        <f ca="1">OFFSET(INDEX('Ne pas toucher'!$B$3:$B$14,MATCH(B67,'Ne pas toucher'!$B$3:$B$14,0)),0,1)</f>
        <v>3</v>
      </c>
      <c r="I67" s="2" t="str">
        <f t="shared" si="21"/>
        <v>04</v>
      </c>
      <c r="J67" t="str">
        <f t="shared" ca="1" si="22"/>
        <v>03</v>
      </c>
      <c r="K67" s="2" t="str">
        <f t="shared" si="23"/>
        <v>22</v>
      </c>
      <c r="L67" t="str">
        <f t="shared" si="24"/>
        <v>01</v>
      </c>
      <c r="M67" s="2" t="str">
        <f t="shared" ca="1" si="25"/>
        <v>VT04032201</v>
      </c>
      <c r="N67" t="s">
        <v>124</v>
      </c>
      <c r="O67" s="2">
        <v>2</v>
      </c>
      <c r="P67">
        <f t="shared" si="26"/>
        <v>1</v>
      </c>
      <c r="Q67">
        <f t="shared" ref="Q67:Q130" si="27">O67*P67</f>
        <v>2</v>
      </c>
      <c r="R67" s="27" t="s">
        <v>48</v>
      </c>
      <c r="S67" s="11">
        <v>9000</v>
      </c>
    </row>
    <row r="68" spans="1:19" x14ac:dyDescent="0.25">
      <c r="A68">
        <v>4</v>
      </c>
      <c r="B68" s="2" t="s">
        <v>10</v>
      </c>
      <c r="C68" s="2">
        <v>2022</v>
      </c>
      <c r="D68" s="1" t="s">
        <v>38</v>
      </c>
      <c r="E68">
        <v>1</v>
      </c>
      <c r="F68" s="10">
        <f t="shared" si="19"/>
        <v>70210000</v>
      </c>
      <c r="G68" s="1">
        <f t="shared" ca="1" si="20"/>
        <v>44624</v>
      </c>
      <c r="H68">
        <f ca="1">OFFSET(INDEX('Ne pas toucher'!$B$3:$B$14,MATCH(B68,'Ne pas toucher'!$B$3:$B$14,0)),0,1)</f>
        <v>3</v>
      </c>
      <c r="I68" s="2" t="str">
        <f t="shared" si="21"/>
        <v>04</v>
      </c>
      <c r="J68" t="str">
        <f t="shared" ca="1" si="22"/>
        <v>03</v>
      </c>
      <c r="K68" s="2" t="str">
        <f t="shared" si="23"/>
        <v>22</v>
      </c>
      <c r="L68" t="str">
        <f t="shared" si="24"/>
        <v>01</v>
      </c>
      <c r="M68" s="2" t="str">
        <f t="shared" ca="1" si="25"/>
        <v>VT04032201</v>
      </c>
      <c r="N68" t="s">
        <v>124</v>
      </c>
      <c r="O68" s="2">
        <v>2</v>
      </c>
      <c r="P68">
        <f t="shared" si="26"/>
        <v>1</v>
      </c>
      <c r="Q68">
        <f t="shared" si="27"/>
        <v>2</v>
      </c>
      <c r="R68" s="27" t="s">
        <v>98</v>
      </c>
      <c r="S68" s="11">
        <v>12000</v>
      </c>
    </row>
    <row r="69" spans="1:19" x14ac:dyDescent="0.25">
      <c r="A69">
        <v>4</v>
      </c>
      <c r="B69" s="2" t="s">
        <v>10</v>
      </c>
      <c r="C69" s="2">
        <v>2022</v>
      </c>
      <c r="D69" s="1" t="s">
        <v>38</v>
      </c>
      <c r="E69">
        <v>1</v>
      </c>
      <c r="F69" s="10">
        <f t="shared" si="19"/>
        <v>70210000</v>
      </c>
      <c r="G69" s="1">
        <f t="shared" ca="1" si="20"/>
        <v>44624</v>
      </c>
      <c r="H69">
        <f ca="1">OFFSET(INDEX('Ne pas toucher'!$B$3:$B$14,MATCH(B69,'Ne pas toucher'!$B$3:$B$14,0)),0,1)</f>
        <v>3</v>
      </c>
      <c r="I69" s="2" t="str">
        <f t="shared" si="21"/>
        <v>04</v>
      </c>
      <c r="J69" t="str">
        <f t="shared" ca="1" si="22"/>
        <v>03</v>
      </c>
      <c r="K69" s="2" t="str">
        <f t="shared" si="23"/>
        <v>22</v>
      </c>
      <c r="L69" t="str">
        <f t="shared" si="24"/>
        <v>01</v>
      </c>
      <c r="M69" s="2" t="str">
        <f t="shared" ca="1" si="25"/>
        <v>VT04032201</v>
      </c>
      <c r="N69" t="s">
        <v>124</v>
      </c>
      <c r="O69" s="2">
        <v>1</v>
      </c>
      <c r="P69">
        <f t="shared" si="26"/>
        <v>1</v>
      </c>
      <c r="Q69">
        <f t="shared" si="27"/>
        <v>1</v>
      </c>
      <c r="R69" s="27" t="s">
        <v>50</v>
      </c>
      <c r="S69" s="11">
        <v>5000</v>
      </c>
    </row>
    <row r="70" spans="1:19" x14ac:dyDescent="0.25">
      <c r="A70">
        <v>4</v>
      </c>
      <c r="B70" s="2" t="s">
        <v>10</v>
      </c>
      <c r="C70" s="2">
        <v>2022</v>
      </c>
      <c r="D70" s="1" t="s">
        <v>38</v>
      </c>
      <c r="E70">
        <v>2</v>
      </c>
      <c r="F70" s="10">
        <f t="shared" si="19"/>
        <v>70210000</v>
      </c>
      <c r="G70" s="1">
        <f t="shared" ca="1" si="20"/>
        <v>44624</v>
      </c>
      <c r="H70">
        <f ca="1">OFFSET(INDEX('Ne pas toucher'!$B$3:$B$14,MATCH(B70,'Ne pas toucher'!$B$3:$B$14,0)),0,1)</f>
        <v>3</v>
      </c>
      <c r="I70" s="2" t="str">
        <f t="shared" si="21"/>
        <v>04</v>
      </c>
      <c r="J70" t="str">
        <f t="shared" ca="1" si="22"/>
        <v>03</v>
      </c>
      <c r="K70" s="2" t="str">
        <f t="shared" si="23"/>
        <v>22</v>
      </c>
      <c r="L70" t="str">
        <f t="shared" si="24"/>
        <v>02</v>
      </c>
      <c r="M70" s="2" t="str">
        <f t="shared" ca="1" si="25"/>
        <v>VT04032202</v>
      </c>
      <c r="N70" t="s">
        <v>65</v>
      </c>
      <c r="O70" s="2">
        <v>2</v>
      </c>
      <c r="P70">
        <f t="shared" si="26"/>
        <v>1</v>
      </c>
      <c r="Q70">
        <f t="shared" si="27"/>
        <v>2</v>
      </c>
      <c r="R70" s="27" t="s">
        <v>79</v>
      </c>
      <c r="S70" s="11">
        <v>19000</v>
      </c>
    </row>
    <row r="71" spans="1:19" x14ac:dyDescent="0.25">
      <c r="A71">
        <v>4</v>
      </c>
      <c r="B71" s="2" t="s">
        <v>10</v>
      </c>
      <c r="C71" s="2">
        <v>2022</v>
      </c>
      <c r="D71" s="1" t="s">
        <v>38</v>
      </c>
      <c r="E71">
        <v>3</v>
      </c>
      <c r="F71" s="10">
        <f t="shared" si="19"/>
        <v>70210000</v>
      </c>
      <c r="G71" s="1">
        <f t="shared" ca="1" si="20"/>
        <v>44624</v>
      </c>
      <c r="H71">
        <f ca="1">OFFSET(INDEX('Ne pas toucher'!$B$3:$B$14,MATCH(B71,'Ne pas toucher'!$B$3:$B$14,0)),0,1)</f>
        <v>3</v>
      </c>
      <c r="I71" s="2" t="str">
        <f t="shared" si="21"/>
        <v>04</v>
      </c>
      <c r="J71" t="str">
        <f t="shared" ca="1" si="22"/>
        <v>03</v>
      </c>
      <c r="K71" s="2" t="str">
        <f t="shared" si="23"/>
        <v>22</v>
      </c>
      <c r="L71" t="str">
        <f t="shared" si="24"/>
        <v>03</v>
      </c>
      <c r="M71" s="2" t="str">
        <f t="shared" ca="1" si="25"/>
        <v>VT04032203</v>
      </c>
      <c r="N71" t="s">
        <v>112</v>
      </c>
      <c r="O71" s="2">
        <v>2</v>
      </c>
      <c r="P71">
        <f t="shared" si="26"/>
        <v>1</v>
      </c>
      <c r="Q71">
        <f t="shared" si="27"/>
        <v>2</v>
      </c>
      <c r="R71" s="27" t="s">
        <v>79</v>
      </c>
      <c r="S71" s="11">
        <v>19000</v>
      </c>
    </row>
    <row r="72" spans="1:19" x14ac:dyDescent="0.25">
      <c r="A72">
        <v>4</v>
      </c>
      <c r="B72" s="2" t="s">
        <v>10</v>
      </c>
      <c r="C72" s="2">
        <v>2022</v>
      </c>
      <c r="D72" s="1" t="s">
        <v>38</v>
      </c>
      <c r="E72">
        <v>4</v>
      </c>
      <c r="F72" s="10">
        <f t="shared" si="19"/>
        <v>70210000</v>
      </c>
      <c r="G72" s="1">
        <f t="shared" ca="1" si="20"/>
        <v>44624</v>
      </c>
      <c r="H72">
        <f ca="1">OFFSET(INDEX('Ne pas toucher'!$B$3:$B$14,MATCH(B72,'Ne pas toucher'!$B$3:$B$14,0)),0,1)</f>
        <v>3</v>
      </c>
      <c r="I72" s="2" t="str">
        <f t="shared" si="21"/>
        <v>04</v>
      </c>
      <c r="J72" t="str">
        <f t="shared" ca="1" si="22"/>
        <v>03</v>
      </c>
      <c r="K72" s="2" t="str">
        <f t="shared" si="23"/>
        <v>22</v>
      </c>
      <c r="L72" t="str">
        <f t="shared" si="24"/>
        <v>04</v>
      </c>
      <c r="M72" s="2" t="str">
        <f t="shared" ca="1" si="25"/>
        <v>VT04032204</v>
      </c>
      <c r="N72" t="s">
        <v>66</v>
      </c>
      <c r="O72" s="2">
        <v>1</v>
      </c>
      <c r="P72">
        <f t="shared" si="26"/>
        <v>1</v>
      </c>
      <c r="Q72">
        <f t="shared" si="27"/>
        <v>1</v>
      </c>
      <c r="R72" s="27" t="s">
        <v>50</v>
      </c>
      <c r="S72" s="11">
        <v>5000</v>
      </c>
    </row>
    <row r="73" spans="1:19" x14ac:dyDescent="0.25">
      <c r="A73">
        <v>6</v>
      </c>
      <c r="B73" s="2" t="s">
        <v>10</v>
      </c>
      <c r="C73" s="2">
        <v>2022</v>
      </c>
      <c r="D73" s="1" t="s">
        <v>38</v>
      </c>
      <c r="E73">
        <v>1</v>
      </c>
      <c r="F73" s="10">
        <f t="shared" si="19"/>
        <v>70210000</v>
      </c>
      <c r="G73" s="1">
        <f t="shared" ca="1" si="20"/>
        <v>44626</v>
      </c>
      <c r="H73">
        <f ca="1">OFFSET(INDEX('Ne pas toucher'!$B$3:$B$14,MATCH(B73,'Ne pas toucher'!$B$3:$B$14,0)),0,1)</f>
        <v>3</v>
      </c>
      <c r="I73" s="2" t="str">
        <f t="shared" si="21"/>
        <v>06</v>
      </c>
      <c r="J73" t="str">
        <f t="shared" ca="1" si="22"/>
        <v>03</v>
      </c>
      <c r="K73" s="2" t="str">
        <f t="shared" si="23"/>
        <v>22</v>
      </c>
      <c r="L73" t="str">
        <f t="shared" si="24"/>
        <v>01</v>
      </c>
      <c r="M73" s="2" t="str">
        <f t="shared" ca="1" si="25"/>
        <v>VT06032201</v>
      </c>
      <c r="N73" t="s">
        <v>126</v>
      </c>
      <c r="O73" s="2">
        <v>1</v>
      </c>
      <c r="P73">
        <f t="shared" ref="P73:P101" si="28">IF(D73="Sirop",1,IF(D73="Alcool",0.75,0.39))</f>
        <v>1</v>
      </c>
      <c r="Q73">
        <f t="shared" si="27"/>
        <v>1</v>
      </c>
      <c r="R73" s="27" t="s">
        <v>49</v>
      </c>
      <c r="S73" s="11">
        <v>5000</v>
      </c>
    </row>
    <row r="74" spans="1:19" x14ac:dyDescent="0.25">
      <c r="A74">
        <v>6</v>
      </c>
      <c r="B74" s="2" t="s">
        <v>10</v>
      </c>
      <c r="C74" s="2">
        <v>2022</v>
      </c>
      <c r="D74" s="1" t="s">
        <v>38</v>
      </c>
      <c r="E74">
        <v>1</v>
      </c>
      <c r="F74" s="10">
        <f t="shared" si="19"/>
        <v>70210000</v>
      </c>
      <c r="G74" s="1">
        <f t="shared" ca="1" si="20"/>
        <v>44626</v>
      </c>
      <c r="H74">
        <f ca="1">OFFSET(INDEX('Ne pas toucher'!$B$3:$B$14,MATCH(B74,'Ne pas toucher'!$B$3:$B$14,0)),0,1)</f>
        <v>3</v>
      </c>
      <c r="I74" s="2" t="str">
        <f t="shared" si="21"/>
        <v>06</v>
      </c>
      <c r="J74" t="str">
        <f t="shared" ca="1" si="22"/>
        <v>03</v>
      </c>
      <c r="K74" s="2" t="str">
        <f t="shared" si="23"/>
        <v>22</v>
      </c>
      <c r="L74" t="str">
        <f t="shared" si="24"/>
        <v>01</v>
      </c>
      <c r="M74" s="2" t="str">
        <f t="shared" ca="1" si="25"/>
        <v>VT06032201</v>
      </c>
      <c r="N74" t="s">
        <v>126</v>
      </c>
      <c r="O74" s="2">
        <v>1</v>
      </c>
      <c r="P74">
        <f t="shared" si="28"/>
        <v>1</v>
      </c>
      <c r="Q74">
        <f t="shared" si="27"/>
        <v>1</v>
      </c>
      <c r="R74" s="27" t="s">
        <v>54</v>
      </c>
      <c r="S74" s="11">
        <v>5000</v>
      </c>
    </row>
    <row r="75" spans="1:19" x14ac:dyDescent="0.25">
      <c r="A75">
        <v>7</v>
      </c>
      <c r="B75" s="2" t="s">
        <v>10</v>
      </c>
      <c r="C75" s="2">
        <v>2022</v>
      </c>
      <c r="D75" s="1" t="s">
        <v>38</v>
      </c>
      <c r="E75">
        <v>1</v>
      </c>
      <c r="F75" s="10">
        <f t="shared" si="19"/>
        <v>70210000</v>
      </c>
      <c r="G75" s="1">
        <f t="shared" ca="1" si="20"/>
        <v>44627</v>
      </c>
      <c r="H75">
        <f ca="1">OFFSET(INDEX('Ne pas toucher'!$B$3:$B$14,MATCH(B75,'Ne pas toucher'!$B$3:$B$14,0)),0,1)</f>
        <v>3</v>
      </c>
      <c r="I75" s="2" t="str">
        <f t="shared" si="21"/>
        <v>07</v>
      </c>
      <c r="J75" t="str">
        <f t="shared" ca="1" si="22"/>
        <v>03</v>
      </c>
      <c r="K75" s="2" t="str">
        <f t="shared" si="23"/>
        <v>22</v>
      </c>
      <c r="L75" t="str">
        <f t="shared" si="24"/>
        <v>01</v>
      </c>
      <c r="M75" s="2" t="str">
        <f t="shared" ca="1" si="25"/>
        <v>VT07032201</v>
      </c>
      <c r="N75" t="s">
        <v>127</v>
      </c>
      <c r="O75" s="2">
        <v>1</v>
      </c>
      <c r="P75">
        <f t="shared" si="28"/>
        <v>1</v>
      </c>
      <c r="Q75">
        <f t="shared" si="27"/>
        <v>1</v>
      </c>
      <c r="R75" s="27" t="s">
        <v>51</v>
      </c>
      <c r="S75" s="11">
        <v>7920</v>
      </c>
    </row>
    <row r="76" spans="1:19" x14ac:dyDescent="0.25">
      <c r="A76">
        <v>7</v>
      </c>
      <c r="B76" s="2" t="s">
        <v>10</v>
      </c>
      <c r="C76" s="2">
        <v>2022</v>
      </c>
      <c r="D76" s="1" t="s">
        <v>37</v>
      </c>
      <c r="E76">
        <v>1</v>
      </c>
      <c r="F76" s="10">
        <f t="shared" si="19"/>
        <v>70220000</v>
      </c>
      <c r="G76" s="1">
        <f t="shared" ca="1" si="20"/>
        <v>44627</v>
      </c>
      <c r="H76">
        <f ca="1">OFFSET(INDEX('Ne pas toucher'!$B$3:$B$14,MATCH(B76,'Ne pas toucher'!$B$3:$B$14,0)),0,1)</f>
        <v>3</v>
      </c>
      <c r="I76" s="2" t="str">
        <f t="shared" si="21"/>
        <v>07</v>
      </c>
      <c r="J76" t="str">
        <f t="shared" ca="1" si="22"/>
        <v>03</v>
      </c>
      <c r="K76" s="2" t="str">
        <f t="shared" si="23"/>
        <v>22</v>
      </c>
      <c r="L76" t="str">
        <f t="shared" si="24"/>
        <v>01</v>
      </c>
      <c r="M76" s="2" t="str">
        <f t="shared" ca="1" si="25"/>
        <v>VT07032201</v>
      </c>
      <c r="N76" t="s">
        <v>127</v>
      </c>
      <c r="O76" s="2">
        <v>1</v>
      </c>
      <c r="P76">
        <f t="shared" si="28"/>
        <v>0.75</v>
      </c>
      <c r="Q76">
        <f t="shared" si="27"/>
        <v>0.75</v>
      </c>
      <c r="R76" s="27" t="s">
        <v>99</v>
      </c>
      <c r="S76" s="11">
        <v>12200</v>
      </c>
    </row>
    <row r="77" spans="1:19" ht="30" x14ac:dyDescent="0.25">
      <c r="A77">
        <v>7</v>
      </c>
      <c r="B77" s="2" t="s">
        <v>10</v>
      </c>
      <c r="C77" s="2">
        <v>2022</v>
      </c>
      <c r="D77" s="1" t="s">
        <v>37</v>
      </c>
      <c r="E77">
        <v>1</v>
      </c>
      <c r="F77" s="10">
        <f t="shared" si="19"/>
        <v>70220000</v>
      </c>
      <c r="G77" s="1">
        <f t="shared" ca="1" si="20"/>
        <v>44627</v>
      </c>
      <c r="H77">
        <f ca="1">OFFSET(INDEX('Ne pas toucher'!$B$3:$B$14,MATCH(B77,'Ne pas toucher'!$B$3:$B$14,0)),0,1)</f>
        <v>3</v>
      </c>
      <c r="I77" s="2" t="str">
        <f t="shared" si="21"/>
        <v>07</v>
      </c>
      <c r="J77" t="str">
        <f t="shared" ca="1" si="22"/>
        <v>03</v>
      </c>
      <c r="K77" s="2" t="str">
        <f t="shared" si="23"/>
        <v>22</v>
      </c>
      <c r="L77" t="str">
        <f t="shared" si="24"/>
        <v>01</v>
      </c>
      <c r="M77" s="2" t="str">
        <f t="shared" ca="1" si="25"/>
        <v>VT07032201</v>
      </c>
      <c r="N77" t="s">
        <v>127</v>
      </c>
      <c r="O77" s="2">
        <v>1</v>
      </c>
      <c r="P77">
        <f t="shared" si="28"/>
        <v>0.75</v>
      </c>
      <c r="Q77">
        <f t="shared" si="27"/>
        <v>0.75</v>
      </c>
      <c r="R77" s="27" t="s">
        <v>100</v>
      </c>
      <c r="S77" s="11">
        <v>4880</v>
      </c>
    </row>
    <row r="78" spans="1:19" x14ac:dyDescent="0.25">
      <c r="A78">
        <v>7</v>
      </c>
      <c r="B78" s="2" t="s">
        <v>10</v>
      </c>
      <c r="C78" s="2">
        <v>2022</v>
      </c>
      <c r="D78" s="1" t="s">
        <v>37</v>
      </c>
      <c r="E78">
        <v>2</v>
      </c>
      <c r="F78" s="10">
        <f t="shared" si="19"/>
        <v>70220000</v>
      </c>
      <c r="G78" s="1">
        <f t="shared" ca="1" si="20"/>
        <v>44627</v>
      </c>
      <c r="H78">
        <f ca="1">OFFSET(INDEX('Ne pas toucher'!$B$3:$B$14,MATCH(B78,'Ne pas toucher'!$B$3:$B$14,0)),0,1)</f>
        <v>3</v>
      </c>
      <c r="I78" s="2" t="str">
        <f t="shared" si="21"/>
        <v>07</v>
      </c>
      <c r="J78" t="str">
        <f t="shared" ca="1" si="22"/>
        <v>03</v>
      </c>
      <c r="K78" s="2" t="str">
        <f t="shared" si="23"/>
        <v>22</v>
      </c>
      <c r="L78" t="str">
        <f t="shared" si="24"/>
        <v>02</v>
      </c>
      <c r="M78" s="2" t="str">
        <f t="shared" ca="1" si="25"/>
        <v>VT07032202</v>
      </c>
      <c r="N78" t="s">
        <v>109</v>
      </c>
      <c r="O78" s="2">
        <v>1</v>
      </c>
      <c r="P78">
        <f t="shared" si="28"/>
        <v>0.75</v>
      </c>
      <c r="Q78">
        <f t="shared" si="27"/>
        <v>0.75</v>
      </c>
      <c r="R78" s="27" t="s">
        <v>99</v>
      </c>
      <c r="S78" s="11">
        <v>12200</v>
      </c>
    </row>
    <row r="79" spans="1:19" ht="30" x14ac:dyDescent="0.25">
      <c r="A79">
        <v>7</v>
      </c>
      <c r="B79" s="2" t="s">
        <v>10</v>
      </c>
      <c r="C79" s="2">
        <v>2022</v>
      </c>
      <c r="D79" s="1" t="s">
        <v>37</v>
      </c>
      <c r="E79">
        <v>2</v>
      </c>
      <c r="F79" s="10">
        <f t="shared" si="19"/>
        <v>70220000</v>
      </c>
      <c r="G79" s="1">
        <f t="shared" ca="1" si="20"/>
        <v>44627</v>
      </c>
      <c r="H79">
        <f ca="1">OFFSET(INDEX('Ne pas toucher'!$B$3:$B$14,MATCH(B79,'Ne pas toucher'!$B$3:$B$14,0)),0,1)</f>
        <v>3</v>
      </c>
      <c r="I79" s="2" t="str">
        <f t="shared" si="21"/>
        <v>07</v>
      </c>
      <c r="J79" t="str">
        <f t="shared" ca="1" si="22"/>
        <v>03</v>
      </c>
      <c r="K79" s="2" t="str">
        <f t="shared" si="23"/>
        <v>22</v>
      </c>
      <c r="L79" t="str">
        <f t="shared" si="24"/>
        <v>02</v>
      </c>
      <c r="M79" s="2" t="str">
        <f t="shared" ca="1" si="25"/>
        <v>VT07032202</v>
      </c>
      <c r="N79" t="s">
        <v>109</v>
      </c>
      <c r="O79" s="2">
        <v>1</v>
      </c>
      <c r="P79">
        <f t="shared" si="28"/>
        <v>0.75</v>
      </c>
      <c r="Q79">
        <f t="shared" si="27"/>
        <v>0.75</v>
      </c>
      <c r="R79" s="27" t="s">
        <v>100</v>
      </c>
      <c r="S79" s="11">
        <v>4880</v>
      </c>
    </row>
    <row r="80" spans="1:19" x14ac:dyDescent="0.25">
      <c r="A80">
        <v>7</v>
      </c>
      <c r="B80" s="2" t="s">
        <v>10</v>
      </c>
      <c r="C80" s="2">
        <v>2022</v>
      </c>
      <c r="D80" s="1" t="s">
        <v>38</v>
      </c>
      <c r="E80">
        <v>2</v>
      </c>
      <c r="F80" s="10">
        <f t="shared" si="19"/>
        <v>70210000</v>
      </c>
      <c r="G80" s="1">
        <f t="shared" ca="1" si="20"/>
        <v>44627</v>
      </c>
      <c r="H80">
        <f ca="1">OFFSET(INDEX('Ne pas toucher'!$B$3:$B$14,MATCH(B80,'Ne pas toucher'!$B$3:$B$14,0)),0,1)</f>
        <v>3</v>
      </c>
      <c r="I80" s="2" t="str">
        <f t="shared" si="21"/>
        <v>07</v>
      </c>
      <c r="J80" t="str">
        <f t="shared" ca="1" si="22"/>
        <v>03</v>
      </c>
      <c r="K80" s="2" t="str">
        <f t="shared" si="23"/>
        <v>22</v>
      </c>
      <c r="L80" t="str">
        <f t="shared" si="24"/>
        <v>02</v>
      </c>
      <c r="M80" s="2" t="str">
        <f t="shared" ca="1" si="25"/>
        <v>VT07032202</v>
      </c>
      <c r="N80" t="s">
        <v>109</v>
      </c>
      <c r="O80" s="2">
        <v>1</v>
      </c>
      <c r="P80">
        <f t="shared" si="28"/>
        <v>1</v>
      </c>
      <c r="Q80">
        <f t="shared" si="27"/>
        <v>1</v>
      </c>
      <c r="R80" s="27" t="s">
        <v>51</v>
      </c>
      <c r="S80" s="11">
        <v>7920</v>
      </c>
    </row>
    <row r="81" spans="1:19" x14ac:dyDescent="0.25">
      <c r="A81">
        <v>8</v>
      </c>
      <c r="B81" s="2" t="s">
        <v>10</v>
      </c>
      <c r="C81" s="2">
        <v>2022</v>
      </c>
      <c r="D81" s="1" t="s">
        <v>38</v>
      </c>
      <c r="E81">
        <v>1</v>
      </c>
      <c r="F81" s="10">
        <f t="shared" si="19"/>
        <v>70210000</v>
      </c>
      <c r="G81" s="1">
        <f t="shared" ca="1" si="20"/>
        <v>44628</v>
      </c>
      <c r="H81">
        <f ca="1">OFFSET(INDEX('Ne pas toucher'!$B$3:$B$14,MATCH(B81,'Ne pas toucher'!$B$3:$B$14,0)),0,1)</f>
        <v>3</v>
      </c>
      <c r="I81" s="2" t="str">
        <f t="shared" si="21"/>
        <v>08</v>
      </c>
      <c r="J81" t="str">
        <f t="shared" ca="1" si="22"/>
        <v>03</v>
      </c>
      <c r="K81" s="2" t="str">
        <f t="shared" si="23"/>
        <v>22</v>
      </c>
      <c r="L81" t="str">
        <f t="shared" si="24"/>
        <v>01</v>
      </c>
      <c r="M81" s="2" t="str">
        <f t="shared" ca="1" si="25"/>
        <v>VT08032201</v>
      </c>
      <c r="N81" t="s">
        <v>112</v>
      </c>
      <c r="O81" s="2">
        <v>1</v>
      </c>
      <c r="P81">
        <f t="shared" si="28"/>
        <v>1</v>
      </c>
      <c r="Q81">
        <f t="shared" si="27"/>
        <v>1</v>
      </c>
      <c r="R81" s="27" t="s">
        <v>51</v>
      </c>
      <c r="S81" s="11">
        <v>7920</v>
      </c>
    </row>
    <row r="82" spans="1:19" x14ac:dyDescent="0.25">
      <c r="A82">
        <v>8</v>
      </c>
      <c r="B82" s="2" t="s">
        <v>10</v>
      </c>
      <c r="C82" s="2">
        <v>2022</v>
      </c>
      <c r="D82" s="1" t="s">
        <v>37</v>
      </c>
      <c r="E82">
        <v>1</v>
      </c>
      <c r="F82" s="10">
        <f t="shared" si="19"/>
        <v>70220000</v>
      </c>
      <c r="G82" s="1">
        <f t="shared" ca="1" si="20"/>
        <v>44628</v>
      </c>
      <c r="H82">
        <f ca="1">OFFSET(INDEX('Ne pas toucher'!$B$3:$B$14,MATCH(B82,'Ne pas toucher'!$B$3:$B$14,0)),0,1)</f>
        <v>3</v>
      </c>
      <c r="I82" s="2" t="str">
        <f t="shared" si="21"/>
        <v>08</v>
      </c>
      <c r="J82" t="str">
        <f t="shared" ca="1" si="22"/>
        <v>03</v>
      </c>
      <c r="K82" s="2" t="str">
        <f t="shared" si="23"/>
        <v>22</v>
      </c>
      <c r="L82" t="str">
        <f t="shared" si="24"/>
        <v>01</v>
      </c>
      <c r="M82" s="2" t="str">
        <f t="shared" ca="1" si="25"/>
        <v>VT08032201</v>
      </c>
      <c r="N82" t="s">
        <v>112</v>
      </c>
      <c r="O82" s="2">
        <v>1</v>
      </c>
      <c r="P82">
        <f t="shared" si="28"/>
        <v>0.75</v>
      </c>
      <c r="Q82">
        <f t="shared" si="27"/>
        <v>0.75</v>
      </c>
      <c r="R82" s="27" t="s">
        <v>99</v>
      </c>
      <c r="S82" s="11">
        <v>12200</v>
      </c>
    </row>
    <row r="83" spans="1:19" ht="30" x14ac:dyDescent="0.25">
      <c r="A83">
        <v>8</v>
      </c>
      <c r="B83" s="2" t="s">
        <v>10</v>
      </c>
      <c r="C83" s="2">
        <v>2022</v>
      </c>
      <c r="D83" s="1" t="s">
        <v>37</v>
      </c>
      <c r="E83">
        <v>1</v>
      </c>
      <c r="F83" s="10">
        <f t="shared" si="19"/>
        <v>70220000</v>
      </c>
      <c r="G83" s="1">
        <f t="shared" ca="1" si="20"/>
        <v>44628</v>
      </c>
      <c r="H83">
        <f ca="1">OFFSET(INDEX('Ne pas toucher'!$B$3:$B$14,MATCH(B83,'Ne pas toucher'!$B$3:$B$14,0)),0,1)</f>
        <v>3</v>
      </c>
      <c r="I83" s="2" t="str">
        <f t="shared" si="21"/>
        <v>08</v>
      </c>
      <c r="J83" t="str">
        <f t="shared" ca="1" si="22"/>
        <v>03</v>
      </c>
      <c r="K83" s="2" t="str">
        <f t="shared" si="23"/>
        <v>22</v>
      </c>
      <c r="L83" t="str">
        <f t="shared" si="24"/>
        <v>01</v>
      </c>
      <c r="M83" s="2" t="str">
        <f t="shared" ca="1" si="25"/>
        <v>VT08032201</v>
      </c>
      <c r="N83" t="s">
        <v>112</v>
      </c>
      <c r="O83" s="2">
        <v>1</v>
      </c>
      <c r="P83">
        <f t="shared" si="28"/>
        <v>0.75</v>
      </c>
      <c r="Q83">
        <f t="shared" si="27"/>
        <v>0.75</v>
      </c>
      <c r="R83" s="27" t="s">
        <v>100</v>
      </c>
      <c r="S83" s="11">
        <v>4880</v>
      </c>
    </row>
    <row r="84" spans="1:19" x14ac:dyDescent="0.25">
      <c r="A84">
        <v>8</v>
      </c>
      <c r="B84" s="2" t="s">
        <v>10</v>
      </c>
      <c r="C84" s="2">
        <v>2022</v>
      </c>
      <c r="D84" s="1" t="s">
        <v>38</v>
      </c>
      <c r="E84">
        <v>2</v>
      </c>
      <c r="F84" s="10">
        <f t="shared" ref="F84:F147" si="29">IF(D84="Sirop",70210000,IF(D84="Alcool",70220000,IF(D84="Confiture",70230000,"")))</f>
        <v>70210000</v>
      </c>
      <c r="G84" s="1">
        <f t="shared" ref="G84:G147" ca="1" si="30">DATE(C84,H84,A84)</f>
        <v>44628</v>
      </c>
      <c r="H84">
        <f ca="1">OFFSET(INDEX('Ne pas toucher'!$B$3:$B$14,MATCH(B84,'Ne pas toucher'!$B$3:$B$14,0)),0,1)</f>
        <v>3</v>
      </c>
      <c r="I84" s="2" t="str">
        <f t="shared" ref="I84:I147" si="31">IF(A84&lt;10,CONCATENATE(0&amp;A84),A84)</f>
        <v>08</v>
      </c>
      <c r="J84" t="str">
        <f t="shared" ref="J84:J147" ca="1" si="32">IF(H84&lt;10,CONCATENATE(0&amp;H84),H84)</f>
        <v>03</v>
      </c>
      <c r="K84" s="2" t="str">
        <f t="shared" ref="K84:K147" si="33">RIGHT(C84,2)</f>
        <v>22</v>
      </c>
      <c r="L84" t="str">
        <f t="shared" ref="L84:L147" si="34">IF(E84&lt;10,CONCATENATE(0&amp;E84),E84)</f>
        <v>02</v>
      </c>
      <c r="M84" s="2" t="str">
        <f t="shared" ref="M84:M147" ca="1" si="35">CONCATENATE("VT"&amp;I84&amp;J84&amp;K84&amp;L84)</f>
        <v>VT08032202</v>
      </c>
      <c r="N84" t="s">
        <v>112</v>
      </c>
      <c r="O84" s="2">
        <v>1</v>
      </c>
      <c r="P84">
        <f t="shared" si="28"/>
        <v>1</v>
      </c>
      <c r="Q84">
        <f t="shared" si="27"/>
        <v>1</v>
      </c>
      <c r="R84" s="27" t="s">
        <v>51</v>
      </c>
      <c r="S84" s="11">
        <v>7920</v>
      </c>
    </row>
    <row r="85" spans="1:19" ht="30" x14ac:dyDescent="0.25">
      <c r="A85">
        <v>8</v>
      </c>
      <c r="B85" s="2" t="s">
        <v>10</v>
      </c>
      <c r="C85" s="2">
        <v>2022</v>
      </c>
      <c r="D85" s="1" t="s">
        <v>37</v>
      </c>
      <c r="E85">
        <v>2</v>
      </c>
      <c r="F85" s="10">
        <f t="shared" si="29"/>
        <v>70220000</v>
      </c>
      <c r="G85" s="1">
        <f t="shared" ca="1" si="30"/>
        <v>44628</v>
      </c>
      <c r="H85">
        <f ca="1">OFFSET(INDEX('Ne pas toucher'!$B$3:$B$14,MATCH(B85,'Ne pas toucher'!$B$3:$B$14,0)),0,1)</f>
        <v>3</v>
      </c>
      <c r="I85" s="2" t="str">
        <f t="shared" si="31"/>
        <v>08</v>
      </c>
      <c r="J85" t="str">
        <f t="shared" ca="1" si="32"/>
        <v>03</v>
      </c>
      <c r="K85" s="2" t="str">
        <f t="shared" si="33"/>
        <v>22</v>
      </c>
      <c r="L85" t="str">
        <f t="shared" si="34"/>
        <v>02</v>
      </c>
      <c r="M85" s="2" t="str">
        <f t="shared" ca="1" si="35"/>
        <v>VT08032202</v>
      </c>
      <c r="N85" t="s">
        <v>112</v>
      </c>
      <c r="O85" s="2">
        <v>1</v>
      </c>
      <c r="P85">
        <f t="shared" si="28"/>
        <v>0.75</v>
      </c>
      <c r="Q85">
        <f t="shared" si="27"/>
        <v>0.75</v>
      </c>
      <c r="R85" s="27" t="s">
        <v>100</v>
      </c>
      <c r="S85" s="11">
        <v>4880</v>
      </c>
    </row>
    <row r="86" spans="1:19" x14ac:dyDescent="0.25">
      <c r="A86">
        <v>8</v>
      </c>
      <c r="B86" s="2" t="s">
        <v>10</v>
      </c>
      <c r="C86" s="2">
        <v>2022</v>
      </c>
      <c r="D86" s="1" t="s">
        <v>37</v>
      </c>
      <c r="E86">
        <v>2</v>
      </c>
      <c r="F86" s="10">
        <f t="shared" si="29"/>
        <v>70220000</v>
      </c>
      <c r="G86" s="1">
        <f t="shared" ca="1" si="30"/>
        <v>44628</v>
      </c>
      <c r="H86">
        <f ca="1">OFFSET(INDEX('Ne pas toucher'!$B$3:$B$14,MATCH(B86,'Ne pas toucher'!$B$3:$B$14,0)),0,1)</f>
        <v>3</v>
      </c>
      <c r="I86" s="2" t="str">
        <f t="shared" si="31"/>
        <v>08</v>
      </c>
      <c r="J86" t="str">
        <f t="shared" ca="1" si="32"/>
        <v>03</v>
      </c>
      <c r="K86" s="2" t="str">
        <f t="shared" si="33"/>
        <v>22</v>
      </c>
      <c r="L86" t="str">
        <f t="shared" si="34"/>
        <v>02</v>
      </c>
      <c r="M86" s="2" t="str">
        <f t="shared" ca="1" si="35"/>
        <v>VT08032202</v>
      </c>
      <c r="N86" t="s">
        <v>112</v>
      </c>
      <c r="O86" s="2">
        <v>1</v>
      </c>
      <c r="P86">
        <f t="shared" si="28"/>
        <v>0.75</v>
      </c>
      <c r="Q86">
        <f t="shared" si="27"/>
        <v>0.75</v>
      </c>
      <c r="R86" s="27" t="s">
        <v>99</v>
      </c>
      <c r="S86" s="11">
        <v>12200</v>
      </c>
    </row>
    <row r="87" spans="1:19" x14ac:dyDescent="0.25">
      <c r="A87">
        <v>8</v>
      </c>
      <c r="B87" s="2" t="s">
        <v>10</v>
      </c>
      <c r="C87" s="2">
        <v>2022</v>
      </c>
      <c r="D87" s="1" t="s">
        <v>37</v>
      </c>
      <c r="E87">
        <v>3</v>
      </c>
      <c r="F87" s="10">
        <f t="shared" si="29"/>
        <v>70220000</v>
      </c>
      <c r="G87" s="1">
        <f t="shared" ca="1" si="30"/>
        <v>44628</v>
      </c>
      <c r="H87">
        <f ca="1">OFFSET(INDEX('Ne pas toucher'!$B$3:$B$14,MATCH(B87,'Ne pas toucher'!$B$3:$B$14,0)),0,1)</f>
        <v>3</v>
      </c>
      <c r="I87" s="2" t="str">
        <f t="shared" si="31"/>
        <v>08</v>
      </c>
      <c r="J87" t="str">
        <f t="shared" ca="1" si="32"/>
        <v>03</v>
      </c>
      <c r="K87" s="2" t="str">
        <f t="shared" si="33"/>
        <v>22</v>
      </c>
      <c r="L87" t="str">
        <f t="shared" si="34"/>
        <v>03</v>
      </c>
      <c r="M87" s="2" t="str">
        <f t="shared" ca="1" si="35"/>
        <v>VT08032203</v>
      </c>
      <c r="N87" t="s">
        <v>128</v>
      </c>
      <c r="O87" s="2">
        <v>1</v>
      </c>
      <c r="P87">
        <f t="shared" si="28"/>
        <v>0.75</v>
      </c>
      <c r="Q87">
        <f t="shared" si="27"/>
        <v>0.75</v>
      </c>
      <c r="R87" s="27" t="s">
        <v>99</v>
      </c>
      <c r="S87" s="11">
        <v>12200</v>
      </c>
    </row>
    <row r="88" spans="1:19" ht="30" x14ac:dyDescent="0.25">
      <c r="A88">
        <v>8</v>
      </c>
      <c r="B88" s="2" t="s">
        <v>10</v>
      </c>
      <c r="C88" s="2">
        <v>2022</v>
      </c>
      <c r="D88" s="1" t="s">
        <v>37</v>
      </c>
      <c r="E88">
        <v>3</v>
      </c>
      <c r="F88" s="10">
        <f t="shared" si="29"/>
        <v>70220000</v>
      </c>
      <c r="G88" s="1">
        <f t="shared" ca="1" si="30"/>
        <v>44628</v>
      </c>
      <c r="H88">
        <f ca="1">OFFSET(INDEX('Ne pas toucher'!$B$3:$B$14,MATCH(B88,'Ne pas toucher'!$B$3:$B$14,0)),0,1)</f>
        <v>3</v>
      </c>
      <c r="I88" s="2" t="str">
        <f t="shared" si="31"/>
        <v>08</v>
      </c>
      <c r="J88" t="str">
        <f t="shared" ca="1" si="32"/>
        <v>03</v>
      </c>
      <c r="K88" s="2" t="str">
        <f t="shared" si="33"/>
        <v>22</v>
      </c>
      <c r="L88" t="str">
        <f t="shared" si="34"/>
        <v>03</v>
      </c>
      <c r="M88" s="2" t="str">
        <f t="shared" ca="1" si="35"/>
        <v>VT08032203</v>
      </c>
      <c r="N88" t="s">
        <v>128</v>
      </c>
      <c r="O88" s="2">
        <v>1</v>
      </c>
      <c r="P88">
        <f t="shared" si="28"/>
        <v>0.75</v>
      </c>
      <c r="Q88">
        <f t="shared" si="27"/>
        <v>0.75</v>
      </c>
      <c r="R88" s="27" t="s">
        <v>100</v>
      </c>
      <c r="S88" s="11">
        <v>4880</v>
      </c>
    </row>
    <row r="89" spans="1:19" x14ac:dyDescent="0.25">
      <c r="A89">
        <v>8</v>
      </c>
      <c r="B89" s="2" t="s">
        <v>10</v>
      </c>
      <c r="C89" s="2">
        <v>2022</v>
      </c>
      <c r="D89" s="1" t="s">
        <v>38</v>
      </c>
      <c r="E89">
        <v>3</v>
      </c>
      <c r="F89" s="10">
        <f t="shared" si="29"/>
        <v>70210000</v>
      </c>
      <c r="G89" s="1">
        <f t="shared" ca="1" si="30"/>
        <v>44628</v>
      </c>
      <c r="H89">
        <f ca="1">OFFSET(INDEX('Ne pas toucher'!$B$3:$B$14,MATCH(B89,'Ne pas toucher'!$B$3:$B$14,0)),0,1)</f>
        <v>3</v>
      </c>
      <c r="I89" s="2" t="str">
        <f t="shared" si="31"/>
        <v>08</v>
      </c>
      <c r="J89" t="str">
        <f t="shared" ca="1" si="32"/>
        <v>03</v>
      </c>
      <c r="K89" s="2" t="str">
        <f t="shared" si="33"/>
        <v>22</v>
      </c>
      <c r="L89" t="str">
        <f t="shared" si="34"/>
        <v>03</v>
      </c>
      <c r="M89" s="2" t="str">
        <f t="shared" ca="1" si="35"/>
        <v>VT08032203</v>
      </c>
      <c r="N89" t="s">
        <v>128</v>
      </c>
      <c r="O89" s="2">
        <v>1</v>
      </c>
      <c r="P89">
        <f t="shared" si="28"/>
        <v>1</v>
      </c>
      <c r="Q89">
        <f t="shared" si="27"/>
        <v>1</v>
      </c>
      <c r="R89" s="27" t="s">
        <v>51</v>
      </c>
      <c r="S89" s="11">
        <v>7920</v>
      </c>
    </row>
    <row r="90" spans="1:19" x14ac:dyDescent="0.25">
      <c r="A90">
        <v>8</v>
      </c>
      <c r="B90" s="2" t="s">
        <v>10</v>
      </c>
      <c r="C90" s="2">
        <v>2022</v>
      </c>
      <c r="D90" s="1" t="s">
        <v>37</v>
      </c>
      <c r="E90">
        <v>4</v>
      </c>
      <c r="F90" s="10">
        <f t="shared" si="29"/>
        <v>70220000</v>
      </c>
      <c r="G90" s="1">
        <f t="shared" ca="1" si="30"/>
        <v>44628</v>
      </c>
      <c r="H90">
        <f ca="1">OFFSET(INDEX('Ne pas toucher'!$B$3:$B$14,MATCH(B90,'Ne pas toucher'!$B$3:$B$14,0)),0,1)</f>
        <v>3</v>
      </c>
      <c r="I90" s="2" t="str">
        <f t="shared" si="31"/>
        <v>08</v>
      </c>
      <c r="J90" t="str">
        <f t="shared" ca="1" si="32"/>
        <v>03</v>
      </c>
      <c r="K90" s="2" t="str">
        <f t="shared" si="33"/>
        <v>22</v>
      </c>
      <c r="L90" t="str">
        <f t="shared" si="34"/>
        <v>04</v>
      </c>
      <c r="M90" s="2" t="str">
        <f t="shared" ca="1" si="35"/>
        <v>VT08032204</v>
      </c>
      <c r="N90" t="s">
        <v>128</v>
      </c>
      <c r="O90" s="2">
        <v>1</v>
      </c>
      <c r="P90">
        <f t="shared" si="28"/>
        <v>0.75</v>
      </c>
      <c r="Q90">
        <f t="shared" si="27"/>
        <v>0.75</v>
      </c>
      <c r="R90" s="27" t="s">
        <v>99</v>
      </c>
      <c r="S90" s="11">
        <v>12200</v>
      </c>
    </row>
    <row r="91" spans="1:19" ht="30" x14ac:dyDescent="0.25">
      <c r="A91">
        <v>8</v>
      </c>
      <c r="B91" s="2" t="s">
        <v>10</v>
      </c>
      <c r="C91" s="2">
        <v>2022</v>
      </c>
      <c r="D91" s="1" t="s">
        <v>37</v>
      </c>
      <c r="E91">
        <v>4</v>
      </c>
      <c r="F91" s="10">
        <f t="shared" si="29"/>
        <v>70220000</v>
      </c>
      <c r="G91" s="1">
        <f t="shared" ca="1" si="30"/>
        <v>44628</v>
      </c>
      <c r="H91">
        <f ca="1">OFFSET(INDEX('Ne pas toucher'!$B$3:$B$14,MATCH(B91,'Ne pas toucher'!$B$3:$B$14,0)),0,1)</f>
        <v>3</v>
      </c>
      <c r="I91" s="2" t="str">
        <f t="shared" si="31"/>
        <v>08</v>
      </c>
      <c r="J91" t="str">
        <f t="shared" ca="1" si="32"/>
        <v>03</v>
      </c>
      <c r="K91" s="2" t="str">
        <f t="shared" si="33"/>
        <v>22</v>
      </c>
      <c r="L91" t="str">
        <f t="shared" si="34"/>
        <v>04</v>
      </c>
      <c r="M91" s="2" t="str">
        <f t="shared" ca="1" si="35"/>
        <v>VT08032204</v>
      </c>
      <c r="N91" t="s">
        <v>128</v>
      </c>
      <c r="O91" s="2">
        <v>1</v>
      </c>
      <c r="P91">
        <f t="shared" si="28"/>
        <v>0.75</v>
      </c>
      <c r="Q91">
        <f t="shared" si="27"/>
        <v>0.75</v>
      </c>
      <c r="R91" s="27" t="s">
        <v>100</v>
      </c>
      <c r="S91" s="11">
        <v>4880</v>
      </c>
    </row>
    <row r="92" spans="1:19" x14ac:dyDescent="0.25">
      <c r="A92">
        <v>8</v>
      </c>
      <c r="B92" s="2" t="s">
        <v>10</v>
      </c>
      <c r="C92" s="2">
        <v>2022</v>
      </c>
      <c r="D92" s="1" t="s">
        <v>38</v>
      </c>
      <c r="E92">
        <v>4</v>
      </c>
      <c r="F92" s="10">
        <f t="shared" si="29"/>
        <v>70210000</v>
      </c>
      <c r="G92" s="1">
        <f t="shared" ca="1" si="30"/>
        <v>44628</v>
      </c>
      <c r="H92">
        <f ca="1">OFFSET(INDEX('Ne pas toucher'!$B$3:$B$14,MATCH(B92,'Ne pas toucher'!$B$3:$B$14,0)),0,1)</f>
        <v>3</v>
      </c>
      <c r="I92" s="2" t="str">
        <f t="shared" si="31"/>
        <v>08</v>
      </c>
      <c r="J92" t="str">
        <f t="shared" ca="1" si="32"/>
        <v>03</v>
      </c>
      <c r="K92" s="2" t="str">
        <f t="shared" si="33"/>
        <v>22</v>
      </c>
      <c r="L92" t="str">
        <f t="shared" si="34"/>
        <v>04</v>
      </c>
      <c r="M92" s="2" t="str">
        <f t="shared" ca="1" si="35"/>
        <v>VT08032204</v>
      </c>
      <c r="N92" t="s">
        <v>128</v>
      </c>
      <c r="O92" s="2">
        <v>1</v>
      </c>
      <c r="P92">
        <f t="shared" si="28"/>
        <v>1</v>
      </c>
      <c r="Q92">
        <f t="shared" si="27"/>
        <v>1</v>
      </c>
      <c r="R92" s="27" t="s">
        <v>51</v>
      </c>
      <c r="S92" s="11">
        <v>7920</v>
      </c>
    </row>
    <row r="93" spans="1:19" x14ac:dyDescent="0.25">
      <c r="A93">
        <v>8</v>
      </c>
      <c r="B93" s="2" t="s">
        <v>10</v>
      </c>
      <c r="C93" s="2">
        <v>2022</v>
      </c>
      <c r="D93" s="1" t="s">
        <v>38</v>
      </c>
      <c r="E93">
        <v>5</v>
      </c>
      <c r="F93" s="10">
        <f t="shared" si="29"/>
        <v>70210000</v>
      </c>
      <c r="G93" s="1">
        <f t="shared" ca="1" si="30"/>
        <v>44628</v>
      </c>
      <c r="H93">
        <f ca="1">OFFSET(INDEX('Ne pas toucher'!$B$3:$B$14,MATCH(B93,'Ne pas toucher'!$B$3:$B$14,0)),0,1)</f>
        <v>3</v>
      </c>
      <c r="I93" s="2" t="str">
        <f t="shared" si="31"/>
        <v>08</v>
      </c>
      <c r="J93" t="str">
        <f t="shared" ca="1" si="32"/>
        <v>03</v>
      </c>
      <c r="K93" s="2" t="str">
        <f t="shared" si="33"/>
        <v>22</v>
      </c>
      <c r="L93" t="str">
        <f t="shared" si="34"/>
        <v>05</v>
      </c>
      <c r="M93" s="2" t="str">
        <f t="shared" ca="1" si="35"/>
        <v>VT08032205</v>
      </c>
      <c r="N93" t="s">
        <v>112</v>
      </c>
      <c r="O93" s="2">
        <v>1</v>
      </c>
      <c r="P93">
        <f t="shared" si="28"/>
        <v>1</v>
      </c>
      <c r="Q93">
        <f t="shared" si="27"/>
        <v>1</v>
      </c>
      <c r="R93" s="27" t="s">
        <v>51</v>
      </c>
      <c r="S93" s="11">
        <v>7920</v>
      </c>
    </row>
    <row r="94" spans="1:19" ht="30" x14ac:dyDescent="0.25">
      <c r="A94">
        <v>8</v>
      </c>
      <c r="B94" s="2" t="s">
        <v>10</v>
      </c>
      <c r="C94" s="2">
        <v>2022</v>
      </c>
      <c r="D94" s="1" t="s">
        <v>37</v>
      </c>
      <c r="E94">
        <v>5</v>
      </c>
      <c r="F94" s="10">
        <f t="shared" si="29"/>
        <v>70220000</v>
      </c>
      <c r="G94" s="1">
        <f t="shared" ca="1" si="30"/>
        <v>44628</v>
      </c>
      <c r="H94">
        <f ca="1">OFFSET(INDEX('Ne pas toucher'!$B$3:$B$14,MATCH(B94,'Ne pas toucher'!$B$3:$B$14,0)),0,1)</f>
        <v>3</v>
      </c>
      <c r="I94" s="2" t="str">
        <f t="shared" si="31"/>
        <v>08</v>
      </c>
      <c r="J94" t="str">
        <f t="shared" ca="1" si="32"/>
        <v>03</v>
      </c>
      <c r="K94" s="2" t="str">
        <f t="shared" si="33"/>
        <v>22</v>
      </c>
      <c r="L94" t="str">
        <f t="shared" si="34"/>
        <v>05</v>
      </c>
      <c r="M94" s="2" t="str">
        <f t="shared" ca="1" si="35"/>
        <v>VT08032205</v>
      </c>
      <c r="N94" t="s">
        <v>112</v>
      </c>
      <c r="O94" s="2">
        <v>1</v>
      </c>
      <c r="P94">
        <f t="shared" si="28"/>
        <v>0.75</v>
      </c>
      <c r="Q94">
        <f t="shared" si="27"/>
        <v>0.75</v>
      </c>
      <c r="R94" s="27" t="s">
        <v>100</v>
      </c>
      <c r="S94" s="11">
        <v>4880</v>
      </c>
    </row>
    <row r="95" spans="1:19" x14ac:dyDescent="0.25">
      <c r="A95">
        <v>8</v>
      </c>
      <c r="B95" s="2" t="s">
        <v>10</v>
      </c>
      <c r="C95" s="2">
        <v>2022</v>
      </c>
      <c r="D95" s="1" t="s">
        <v>37</v>
      </c>
      <c r="E95">
        <v>5</v>
      </c>
      <c r="F95" s="10">
        <f t="shared" si="29"/>
        <v>70220000</v>
      </c>
      <c r="G95" s="1">
        <f t="shared" ca="1" si="30"/>
        <v>44628</v>
      </c>
      <c r="H95">
        <f ca="1">OFFSET(INDEX('Ne pas toucher'!$B$3:$B$14,MATCH(B95,'Ne pas toucher'!$B$3:$B$14,0)),0,1)</f>
        <v>3</v>
      </c>
      <c r="I95" s="2" t="str">
        <f t="shared" si="31"/>
        <v>08</v>
      </c>
      <c r="J95" t="str">
        <f t="shared" ca="1" si="32"/>
        <v>03</v>
      </c>
      <c r="K95" s="2" t="str">
        <f t="shared" si="33"/>
        <v>22</v>
      </c>
      <c r="L95" t="str">
        <f t="shared" si="34"/>
        <v>05</v>
      </c>
      <c r="M95" s="2" t="str">
        <f t="shared" ca="1" si="35"/>
        <v>VT08032205</v>
      </c>
      <c r="N95" t="s">
        <v>112</v>
      </c>
      <c r="O95" s="2">
        <v>1</v>
      </c>
      <c r="P95">
        <f t="shared" si="28"/>
        <v>0.75</v>
      </c>
      <c r="Q95">
        <f t="shared" si="27"/>
        <v>0.75</v>
      </c>
      <c r="R95" s="27" t="s">
        <v>99</v>
      </c>
      <c r="S95" s="11">
        <v>12200</v>
      </c>
    </row>
    <row r="96" spans="1:19" x14ac:dyDescent="0.25">
      <c r="A96">
        <v>8</v>
      </c>
      <c r="B96" s="2" t="s">
        <v>10</v>
      </c>
      <c r="C96" s="2">
        <v>2022</v>
      </c>
      <c r="D96" s="1" t="s">
        <v>37</v>
      </c>
      <c r="E96">
        <v>6</v>
      </c>
      <c r="F96" s="10">
        <f t="shared" si="29"/>
        <v>70220000</v>
      </c>
      <c r="G96" s="1">
        <f t="shared" ca="1" si="30"/>
        <v>44628</v>
      </c>
      <c r="H96">
        <f ca="1">OFFSET(INDEX('Ne pas toucher'!$B$3:$B$14,MATCH(B96,'Ne pas toucher'!$B$3:$B$14,0)),0,1)</f>
        <v>3</v>
      </c>
      <c r="I96" s="2" t="str">
        <f t="shared" si="31"/>
        <v>08</v>
      </c>
      <c r="J96" t="str">
        <f t="shared" ca="1" si="32"/>
        <v>03</v>
      </c>
      <c r="K96" s="2" t="str">
        <f t="shared" si="33"/>
        <v>22</v>
      </c>
      <c r="L96" t="str">
        <f t="shared" si="34"/>
        <v>06</v>
      </c>
      <c r="M96" s="2" t="str">
        <f t="shared" ca="1" si="35"/>
        <v>VT08032206</v>
      </c>
      <c r="N96" t="s">
        <v>67</v>
      </c>
      <c r="O96" s="2">
        <v>6</v>
      </c>
      <c r="P96">
        <f t="shared" si="28"/>
        <v>0.75</v>
      </c>
      <c r="Q96">
        <f t="shared" si="27"/>
        <v>4.5</v>
      </c>
      <c r="R96" s="27" t="s">
        <v>44</v>
      </c>
      <c r="S96" s="11">
        <v>24000</v>
      </c>
    </row>
    <row r="97" spans="1:19" x14ac:dyDescent="0.25">
      <c r="A97">
        <v>8</v>
      </c>
      <c r="B97" s="2" t="s">
        <v>10</v>
      </c>
      <c r="C97" s="2">
        <v>2022</v>
      </c>
      <c r="D97" s="1" t="s">
        <v>37</v>
      </c>
      <c r="E97">
        <v>7</v>
      </c>
      <c r="F97" s="10">
        <f t="shared" si="29"/>
        <v>70220000</v>
      </c>
      <c r="G97" s="1">
        <f t="shared" ca="1" si="30"/>
        <v>44628</v>
      </c>
      <c r="H97">
        <f ca="1">OFFSET(INDEX('Ne pas toucher'!$B$3:$B$14,MATCH(B97,'Ne pas toucher'!$B$3:$B$14,0)),0,1)</f>
        <v>3</v>
      </c>
      <c r="I97" s="2" t="str">
        <f t="shared" si="31"/>
        <v>08</v>
      </c>
      <c r="J97" t="str">
        <f t="shared" ca="1" si="32"/>
        <v>03</v>
      </c>
      <c r="K97" s="2" t="str">
        <f t="shared" si="33"/>
        <v>22</v>
      </c>
      <c r="L97" t="str">
        <f t="shared" si="34"/>
        <v>07</v>
      </c>
      <c r="M97" s="2" t="str">
        <f t="shared" ca="1" si="35"/>
        <v>VT08032207</v>
      </c>
      <c r="N97" t="s">
        <v>129</v>
      </c>
      <c r="O97" s="2">
        <v>18</v>
      </c>
      <c r="P97">
        <f t="shared" si="28"/>
        <v>0.75</v>
      </c>
      <c r="Q97">
        <f t="shared" si="27"/>
        <v>13.5</v>
      </c>
      <c r="R97" s="27" t="s">
        <v>44</v>
      </c>
      <c r="S97" s="11">
        <v>45000</v>
      </c>
    </row>
    <row r="98" spans="1:19" x14ac:dyDescent="0.25">
      <c r="A98">
        <v>9</v>
      </c>
      <c r="B98" s="2" t="s">
        <v>10</v>
      </c>
      <c r="C98" s="2">
        <v>2022</v>
      </c>
      <c r="D98" s="1" t="s">
        <v>38</v>
      </c>
      <c r="E98">
        <v>1</v>
      </c>
      <c r="F98" s="10">
        <f t="shared" si="29"/>
        <v>70210000</v>
      </c>
      <c r="G98" s="1">
        <f t="shared" ca="1" si="30"/>
        <v>44629</v>
      </c>
      <c r="H98">
        <f ca="1">OFFSET(INDEX('Ne pas toucher'!$B$3:$B$14,MATCH(B98,'Ne pas toucher'!$B$3:$B$14,0)),0,1)</f>
        <v>3</v>
      </c>
      <c r="I98" s="2" t="str">
        <f t="shared" si="31"/>
        <v>09</v>
      </c>
      <c r="J98" t="str">
        <f t="shared" ca="1" si="32"/>
        <v>03</v>
      </c>
      <c r="K98" s="2" t="str">
        <f t="shared" si="33"/>
        <v>22</v>
      </c>
      <c r="L98" t="str">
        <f t="shared" si="34"/>
        <v>01</v>
      </c>
      <c r="M98" s="2" t="str">
        <f t="shared" ca="1" si="35"/>
        <v>VT09032201</v>
      </c>
      <c r="N98" t="s">
        <v>130</v>
      </c>
      <c r="O98" s="2">
        <v>1</v>
      </c>
      <c r="P98">
        <f t="shared" si="28"/>
        <v>1</v>
      </c>
      <c r="Q98">
        <f t="shared" si="27"/>
        <v>1</v>
      </c>
      <c r="R98" s="27" t="s">
        <v>51</v>
      </c>
      <c r="S98" s="11">
        <v>7920</v>
      </c>
    </row>
    <row r="99" spans="1:19" x14ac:dyDescent="0.25">
      <c r="A99">
        <v>9</v>
      </c>
      <c r="B99" s="2" t="s">
        <v>10</v>
      </c>
      <c r="C99" s="2">
        <v>2022</v>
      </c>
      <c r="D99" s="1" t="s">
        <v>37</v>
      </c>
      <c r="E99">
        <v>1</v>
      </c>
      <c r="F99" s="10">
        <f t="shared" si="29"/>
        <v>70220000</v>
      </c>
      <c r="G99" s="1">
        <f t="shared" ca="1" si="30"/>
        <v>44629</v>
      </c>
      <c r="H99">
        <f ca="1">OFFSET(INDEX('Ne pas toucher'!$B$3:$B$14,MATCH(B99,'Ne pas toucher'!$B$3:$B$14,0)),0,1)</f>
        <v>3</v>
      </c>
      <c r="I99" s="2" t="str">
        <f t="shared" si="31"/>
        <v>09</v>
      </c>
      <c r="J99" t="str">
        <f t="shared" ca="1" si="32"/>
        <v>03</v>
      </c>
      <c r="K99" s="2" t="str">
        <f t="shared" si="33"/>
        <v>22</v>
      </c>
      <c r="L99" t="str">
        <f t="shared" si="34"/>
        <v>01</v>
      </c>
      <c r="M99" s="2" t="str">
        <f t="shared" ca="1" si="35"/>
        <v>VT09032201</v>
      </c>
      <c r="N99" t="s">
        <v>130</v>
      </c>
      <c r="O99" s="2">
        <v>1</v>
      </c>
      <c r="P99">
        <f t="shared" si="28"/>
        <v>0.75</v>
      </c>
      <c r="Q99">
        <f t="shared" si="27"/>
        <v>0.75</v>
      </c>
      <c r="R99" s="27" t="s">
        <v>99</v>
      </c>
      <c r="S99" s="11">
        <v>12200</v>
      </c>
    </row>
    <row r="100" spans="1:19" ht="30" x14ac:dyDescent="0.25">
      <c r="A100">
        <v>9</v>
      </c>
      <c r="B100" s="2" t="s">
        <v>10</v>
      </c>
      <c r="C100" s="2">
        <v>2022</v>
      </c>
      <c r="D100" s="1" t="s">
        <v>37</v>
      </c>
      <c r="E100">
        <v>1</v>
      </c>
      <c r="F100" s="10">
        <f t="shared" si="29"/>
        <v>70220000</v>
      </c>
      <c r="G100" s="1">
        <f t="shared" ca="1" si="30"/>
        <v>44629</v>
      </c>
      <c r="H100">
        <f ca="1">OFFSET(INDEX('Ne pas toucher'!$B$3:$B$14,MATCH(B100,'Ne pas toucher'!$B$3:$B$14,0)),0,1)</f>
        <v>3</v>
      </c>
      <c r="I100" s="2" t="str">
        <f t="shared" si="31"/>
        <v>09</v>
      </c>
      <c r="J100" t="str">
        <f t="shared" ca="1" si="32"/>
        <v>03</v>
      </c>
      <c r="K100" s="2" t="str">
        <f t="shared" si="33"/>
        <v>22</v>
      </c>
      <c r="L100" t="str">
        <f t="shared" si="34"/>
        <v>01</v>
      </c>
      <c r="M100" s="2" t="str">
        <f t="shared" ca="1" si="35"/>
        <v>VT09032201</v>
      </c>
      <c r="N100" t="s">
        <v>130</v>
      </c>
      <c r="O100" s="2">
        <v>1</v>
      </c>
      <c r="P100">
        <f t="shared" si="28"/>
        <v>0.75</v>
      </c>
      <c r="Q100">
        <f t="shared" si="27"/>
        <v>0.75</v>
      </c>
      <c r="R100" s="27" t="s">
        <v>100</v>
      </c>
      <c r="S100" s="11">
        <v>4880</v>
      </c>
    </row>
    <row r="101" spans="1:19" x14ac:dyDescent="0.25">
      <c r="A101">
        <v>10</v>
      </c>
      <c r="B101" s="2" t="s">
        <v>10</v>
      </c>
      <c r="C101" s="2">
        <v>2022</v>
      </c>
      <c r="D101" s="1" t="s">
        <v>38</v>
      </c>
      <c r="E101">
        <v>1</v>
      </c>
      <c r="F101" s="10">
        <f t="shared" si="29"/>
        <v>70210000</v>
      </c>
      <c r="G101" s="1">
        <f t="shared" ca="1" si="30"/>
        <v>44630</v>
      </c>
      <c r="H101">
        <f ca="1">OFFSET(INDEX('Ne pas toucher'!$B$3:$B$14,MATCH(B101,'Ne pas toucher'!$B$3:$B$14,0)),0,1)</f>
        <v>3</v>
      </c>
      <c r="I101" s="2">
        <f t="shared" si="31"/>
        <v>10</v>
      </c>
      <c r="J101" t="str">
        <f t="shared" ca="1" si="32"/>
        <v>03</v>
      </c>
      <c r="K101" s="2" t="str">
        <f t="shared" si="33"/>
        <v>22</v>
      </c>
      <c r="L101" t="str">
        <f t="shared" si="34"/>
        <v>01</v>
      </c>
      <c r="M101" s="2" t="str">
        <f t="shared" ca="1" si="35"/>
        <v>VT10032201</v>
      </c>
      <c r="N101" t="s">
        <v>131</v>
      </c>
      <c r="O101" s="2">
        <v>3</v>
      </c>
      <c r="P101">
        <f t="shared" si="28"/>
        <v>1</v>
      </c>
      <c r="Q101">
        <f t="shared" si="27"/>
        <v>3</v>
      </c>
      <c r="R101" s="27" t="s">
        <v>79</v>
      </c>
      <c r="S101" s="11">
        <v>28500</v>
      </c>
    </row>
    <row r="102" spans="1:19" x14ac:dyDescent="0.25">
      <c r="A102">
        <v>10</v>
      </c>
      <c r="B102" s="2" t="s">
        <v>10</v>
      </c>
      <c r="C102" s="2">
        <v>2022</v>
      </c>
      <c r="D102" s="1" t="s">
        <v>38</v>
      </c>
      <c r="E102">
        <v>2</v>
      </c>
      <c r="F102" s="10">
        <f t="shared" si="29"/>
        <v>70210000</v>
      </c>
      <c r="G102" s="1">
        <f t="shared" ca="1" si="30"/>
        <v>44630</v>
      </c>
      <c r="H102">
        <f ca="1">OFFSET(INDEX('Ne pas toucher'!$B$3:$B$14,MATCH(B102,'Ne pas toucher'!$B$3:$B$14,0)),0,1)</f>
        <v>3</v>
      </c>
      <c r="I102" s="2">
        <f t="shared" si="31"/>
        <v>10</v>
      </c>
      <c r="J102" t="str">
        <f t="shared" ca="1" si="32"/>
        <v>03</v>
      </c>
      <c r="K102" s="2" t="str">
        <f t="shared" si="33"/>
        <v>22</v>
      </c>
      <c r="L102" t="str">
        <f t="shared" si="34"/>
        <v>02</v>
      </c>
      <c r="M102" s="2" t="str">
        <f t="shared" ca="1" si="35"/>
        <v>VT10032202</v>
      </c>
      <c r="N102" t="s">
        <v>67</v>
      </c>
      <c r="O102" s="2">
        <v>1</v>
      </c>
      <c r="P102">
        <v>0.5</v>
      </c>
      <c r="Q102">
        <f t="shared" si="27"/>
        <v>0.5</v>
      </c>
      <c r="R102" s="27" t="s">
        <v>101</v>
      </c>
      <c r="S102" s="11">
        <v>3000</v>
      </c>
    </row>
    <row r="103" spans="1:19" x14ac:dyDescent="0.25">
      <c r="A103">
        <v>10</v>
      </c>
      <c r="B103" s="2" t="s">
        <v>10</v>
      </c>
      <c r="C103" s="2">
        <v>2022</v>
      </c>
      <c r="D103" s="1" t="s">
        <v>38</v>
      </c>
      <c r="E103">
        <v>2</v>
      </c>
      <c r="F103" s="10">
        <f t="shared" si="29"/>
        <v>70210000</v>
      </c>
      <c r="G103" s="1">
        <f t="shared" ca="1" si="30"/>
        <v>44630</v>
      </c>
      <c r="H103">
        <f ca="1">OFFSET(INDEX('Ne pas toucher'!$B$3:$B$14,MATCH(B103,'Ne pas toucher'!$B$3:$B$14,0)),0,1)</f>
        <v>3</v>
      </c>
      <c r="I103" s="2">
        <f t="shared" si="31"/>
        <v>10</v>
      </c>
      <c r="J103" t="str">
        <f t="shared" ca="1" si="32"/>
        <v>03</v>
      </c>
      <c r="K103" s="2" t="str">
        <f t="shared" si="33"/>
        <v>22</v>
      </c>
      <c r="L103" t="str">
        <f t="shared" si="34"/>
        <v>02</v>
      </c>
      <c r="M103" s="2" t="str">
        <f t="shared" ca="1" si="35"/>
        <v>VT10032202</v>
      </c>
      <c r="N103" t="s">
        <v>67</v>
      </c>
      <c r="O103" s="2">
        <v>1</v>
      </c>
      <c r="P103">
        <v>0.5</v>
      </c>
      <c r="Q103">
        <f t="shared" si="27"/>
        <v>0.5</v>
      </c>
      <c r="R103" s="27" t="s">
        <v>102</v>
      </c>
      <c r="S103" s="11">
        <v>2500</v>
      </c>
    </row>
    <row r="104" spans="1:19" x14ac:dyDescent="0.25">
      <c r="A104">
        <v>10</v>
      </c>
      <c r="B104" s="2" t="s">
        <v>10</v>
      </c>
      <c r="C104" s="2">
        <v>2022</v>
      </c>
      <c r="D104" s="1" t="s">
        <v>38</v>
      </c>
      <c r="E104">
        <v>2</v>
      </c>
      <c r="F104" s="10">
        <f t="shared" si="29"/>
        <v>70210000</v>
      </c>
      <c r="G104" s="1">
        <f t="shared" ca="1" si="30"/>
        <v>44630</v>
      </c>
      <c r="H104">
        <f ca="1">OFFSET(INDEX('Ne pas toucher'!$B$3:$B$14,MATCH(B104,'Ne pas toucher'!$B$3:$B$14,0)),0,1)</f>
        <v>3</v>
      </c>
      <c r="I104" s="2">
        <f t="shared" si="31"/>
        <v>10</v>
      </c>
      <c r="J104" t="str">
        <f t="shared" ca="1" si="32"/>
        <v>03</v>
      </c>
      <c r="K104" s="2" t="str">
        <f t="shared" si="33"/>
        <v>22</v>
      </c>
      <c r="L104" t="str">
        <f t="shared" si="34"/>
        <v>02</v>
      </c>
      <c r="M104" s="2" t="str">
        <f t="shared" ca="1" si="35"/>
        <v>VT10032202</v>
      </c>
      <c r="N104" t="s">
        <v>67</v>
      </c>
      <c r="O104" s="2">
        <v>1</v>
      </c>
      <c r="P104">
        <v>0.5</v>
      </c>
      <c r="Q104">
        <f t="shared" si="27"/>
        <v>0.5</v>
      </c>
      <c r="R104" s="27" t="s">
        <v>82</v>
      </c>
      <c r="S104" s="11">
        <v>3750</v>
      </c>
    </row>
    <row r="105" spans="1:19" x14ac:dyDescent="0.25">
      <c r="A105">
        <v>10</v>
      </c>
      <c r="B105" s="2" t="s">
        <v>10</v>
      </c>
      <c r="C105" s="2">
        <v>2022</v>
      </c>
      <c r="D105" s="1" t="s">
        <v>38</v>
      </c>
      <c r="E105">
        <v>2</v>
      </c>
      <c r="F105" s="10">
        <f t="shared" si="29"/>
        <v>70210000</v>
      </c>
      <c r="G105" s="1">
        <f t="shared" ca="1" si="30"/>
        <v>44630</v>
      </c>
      <c r="H105">
        <f ca="1">OFFSET(INDEX('Ne pas toucher'!$B$3:$B$14,MATCH(B105,'Ne pas toucher'!$B$3:$B$14,0)),0,1)</f>
        <v>3</v>
      </c>
      <c r="I105" s="2">
        <f t="shared" si="31"/>
        <v>10</v>
      </c>
      <c r="J105" t="str">
        <f t="shared" ca="1" si="32"/>
        <v>03</v>
      </c>
      <c r="K105" s="2" t="str">
        <f t="shared" si="33"/>
        <v>22</v>
      </c>
      <c r="L105" t="str">
        <f t="shared" si="34"/>
        <v>02</v>
      </c>
      <c r="M105" s="2" t="str">
        <f t="shared" ca="1" si="35"/>
        <v>VT10032202</v>
      </c>
      <c r="N105" t="s">
        <v>67</v>
      </c>
      <c r="O105" s="2">
        <v>1</v>
      </c>
      <c r="P105">
        <v>0.5</v>
      </c>
      <c r="Q105">
        <f t="shared" si="27"/>
        <v>0.5</v>
      </c>
      <c r="R105" s="27" t="s">
        <v>103</v>
      </c>
      <c r="S105" s="11">
        <v>3750</v>
      </c>
    </row>
    <row r="106" spans="1:19" x14ac:dyDescent="0.25">
      <c r="A106">
        <v>10</v>
      </c>
      <c r="B106" s="2" t="s">
        <v>10</v>
      </c>
      <c r="C106" s="2">
        <v>2022</v>
      </c>
      <c r="D106" s="1" t="s">
        <v>37</v>
      </c>
      <c r="E106">
        <v>2</v>
      </c>
      <c r="F106" s="10">
        <f t="shared" si="29"/>
        <v>70220000</v>
      </c>
      <c r="G106" s="1">
        <f t="shared" ca="1" si="30"/>
        <v>44630</v>
      </c>
      <c r="H106">
        <f ca="1">OFFSET(INDEX('Ne pas toucher'!$B$3:$B$14,MATCH(B106,'Ne pas toucher'!$B$3:$B$14,0)),0,1)</f>
        <v>3</v>
      </c>
      <c r="I106" s="2">
        <f t="shared" si="31"/>
        <v>10</v>
      </c>
      <c r="J106" t="str">
        <f t="shared" ca="1" si="32"/>
        <v>03</v>
      </c>
      <c r="K106" s="2" t="str">
        <f t="shared" si="33"/>
        <v>22</v>
      </c>
      <c r="L106" t="str">
        <f t="shared" si="34"/>
        <v>02</v>
      </c>
      <c r="M106" s="2" t="str">
        <f t="shared" ca="1" si="35"/>
        <v>VT10032202</v>
      </c>
      <c r="N106" t="s">
        <v>67</v>
      </c>
      <c r="O106" s="2">
        <v>1</v>
      </c>
      <c r="P106">
        <f t="shared" ref="P106:P111" si="36">IF(D106="Sirop",1,IF(D106="Alcool",0.75,0.39))</f>
        <v>0.75</v>
      </c>
      <c r="Q106">
        <f t="shared" si="27"/>
        <v>0.75</v>
      </c>
      <c r="R106" s="27" t="s">
        <v>53</v>
      </c>
      <c r="S106" s="11">
        <v>10000</v>
      </c>
    </row>
    <row r="107" spans="1:19" x14ac:dyDescent="0.25">
      <c r="A107">
        <v>10</v>
      </c>
      <c r="B107" s="2" t="s">
        <v>10</v>
      </c>
      <c r="C107" s="2">
        <v>2022</v>
      </c>
      <c r="D107" s="1" t="s">
        <v>37</v>
      </c>
      <c r="E107">
        <v>2</v>
      </c>
      <c r="F107" s="10">
        <f t="shared" si="29"/>
        <v>70220000</v>
      </c>
      <c r="G107" s="1">
        <f t="shared" ca="1" si="30"/>
        <v>44630</v>
      </c>
      <c r="H107">
        <f ca="1">OFFSET(INDEX('Ne pas toucher'!$B$3:$B$14,MATCH(B107,'Ne pas toucher'!$B$3:$B$14,0)),0,1)</f>
        <v>3</v>
      </c>
      <c r="I107" s="2">
        <f t="shared" si="31"/>
        <v>10</v>
      </c>
      <c r="J107" t="str">
        <f t="shared" ca="1" si="32"/>
        <v>03</v>
      </c>
      <c r="K107" s="2" t="str">
        <f t="shared" si="33"/>
        <v>22</v>
      </c>
      <c r="L107" t="str">
        <f t="shared" si="34"/>
        <v>02</v>
      </c>
      <c r="M107" s="2" t="str">
        <f t="shared" ca="1" si="35"/>
        <v>VT10032202</v>
      </c>
      <c r="N107" t="s">
        <v>67</v>
      </c>
      <c r="O107" s="2">
        <v>6</v>
      </c>
      <c r="P107">
        <f t="shared" si="36"/>
        <v>0.75</v>
      </c>
      <c r="Q107">
        <f t="shared" si="27"/>
        <v>4.5</v>
      </c>
      <c r="R107" s="27" t="s">
        <v>44</v>
      </c>
      <c r="S107" s="11">
        <v>24000</v>
      </c>
    </row>
    <row r="108" spans="1:19" x14ac:dyDescent="0.25">
      <c r="A108">
        <v>11</v>
      </c>
      <c r="B108" s="2" t="s">
        <v>10</v>
      </c>
      <c r="C108" s="2">
        <v>2022</v>
      </c>
      <c r="D108" s="1" t="s">
        <v>38</v>
      </c>
      <c r="E108">
        <v>1</v>
      </c>
      <c r="F108" s="10">
        <f t="shared" si="29"/>
        <v>70210000</v>
      </c>
      <c r="G108" s="1">
        <f t="shared" ca="1" si="30"/>
        <v>44631</v>
      </c>
      <c r="H108">
        <f ca="1">OFFSET(INDEX('Ne pas toucher'!$B$3:$B$14,MATCH(B108,'Ne pas toucher'!$B$3:$B$14,0)),0,1)</f>
        <v>3</v>
      </c>
      <c r="I108" s="2">
        <f t="shared" si="31"/>
        <v>11</v>
      </c>
      <c r="J108" t="str">
        <f t="shared" ca="1" si="32"/>
        <v>03</v>
      </c>
      <c r="K108" s="2" t="str">
        <f t="shared" si="33"/>
        <v>22</v>
      </c>
      <c r="L108" t="str">
        <f t="shared" si="34"/>
        <v>01</v>
      </c>
      <c r="M108" s="2" t="str">
        <f t="shared" ca="1" si="35"/>
        <v>VT11032201</v>
      </c>
      <c r="N108" t="s">
        <v>68</v>
      </c>
      <c r="O108" s="2">
        <v>1</v>
      </c>
      <c r="P108">
        <f t="shared" si="36"/>
        <v>1</v>
      </c>
      <c r="Q108">
        <f t="shared" si="27"/>
        <v>1</v>
      </c>
      <c r="R108" s="27" t="s">
        <v>79</v>
      </c>
      <c r="S108" s="11">
        <v>9500</v>
      </c>
    </row>
    <row r="109" spans="1:19" x14ac:dyDescent="0.25">
      <c r="A109">
        <v>11</v>
      </c>
      <c r="B109" s="2" t="s">
        <v>10</v>
      </c>
      <c r="C109" s="2">
        <v>2022</v>
      </c>
      <c r="D109" s="1" t="s">
        <v>38</v>
      </c>
      <c r="E109">
        <v>2</v>
      </c>
      <c r="F109" s="10">
        <f t="shared" si="29"/>
        <v>70210000</v>
      </c>
      <c r="G109" s="1">
        <f t="shared" ca="1" si="30"/>
        <v>44631</v>
      </c>
      <c r="H109">
        <f ca="1">OFFSET(INDEX('Ne pas toucher'!$B$3:$B$14,MATCH(B109,'Ne pas toucher'!$B$3:$B$14,0)),0,1)</f>
        <v>3</v>
      </c>
      <c r="I109" s="2">
        <f t="shared" si="31"/>
        <v>11</v>
      </c>
      <c r="J109" t="str">
        <f t="shared" ca="1" si="32"/>
        <v>03</v>
      </c>
      <c r="K109" s="2" t="str">
        <f t="shared" si="33"/>
        <v>22</v>
      </c>
      <c r="L109" t="str">
        <f t="shared" si="34"/>
        <v>02</v>
      </c>
      <c r="M109" s="2" t="str">
        <f t="shared" ca="1" si="35"/>
        <v>VT11032202</v>
      </c>
      <c r="N109" t="s">
        <v>69</v>
      </c>
      <c r="O109" s="2">
        <v>1</v>
      </c>
      <c r="P109">
        <f t="shared" si="36"/>
        <v>1</v>
      </c>
      <c r="Q109">
        <f t="shared" si="27"/>
        <v>1</v>
      </c>
      <c r="R109" s="27" t="s">
        <v>79</v>
      </c>
      <c r="S109" s="11">
        <v>9500</v>
      </c>
    </row>
    <row r="110" spans="1:19" x14ac:dyDescent="0.25">
      <c r="A110">
        <v>11</v>
      </c>
      <c r="B110" s="2" t="s">
        <v>10</v>
      </c>
      <c r="C110" s="2">
        <v>2022</v>
      </c>
      <c r="D110" s="1" t="s">
        <v>38</v>
      </c>
      <c r="E110">
        <v>3</v>
      </c>
      <c r="F110" s="10">
        <f t="shared" si="29"/>
        <v>70210000</v>
      </c>
      <c r="G110" s="1">
        <f t="shared" ca="1" si="30"/>
        <v>44631</v>
      </c>
      <c r="H110">
        <f ca="1">OFFSET(INDEX('Ne pas toucher'!$B$3:$B$14,MATCH(B110,'Ne pas toucher'!$B$3:$B$14,0)),0,1)</f>
        <v>3</v>
      </c>
      <c r="I110" s="2">
        <f t="shared" si="31"/>
        <v>11</v>
      </c>
      <c r="J110" t="str">
        <f t="shared" ca="1" si="32"/>
        <v>03</v>
      </c>
      <c r="K110" s="2" t="str">
        <f t="shared" si="33"/>
        <v>22</v>
      </c>
      <c r="L110" t="str">
        <f t="shared" si="34"/>
        <v>03</v>
      </c>
      <c r="M110" s="2" t="str">
        <f t="shared" ca="1" si="35"/>
        <v>VT11032203</v>
      </c>
      <c r="N110" t="s">
        <v>134</v>
      </c>
      <c r="O110" s="2">
        <v>1</v>
      </c>
      <c r="P110">
        <f t="shared" si="36"/>
        <v>1</v>
      </c>
      <c r="Q110">
        <f t="shared" si="27"/>
        <v>1</v>
      </c>
      <c r="R110" s="27" t="s">
        <v>51</v>
      </c>
      <c r="S110" s="11">
        <v>6500</v>
      </c>
    </row>
    <row r="111" spans="1:19" x14ac:dyDescent="0.25">
      <c r="A111">
        <v>11</v>
      </c>
      <c r="B111" s="2" t="s">
        <v>10</v>
      </c>
      <c r="C111" s="2">
        <v>2022</v>
      </c>
      <c r="D111" s="1" t="s">
        <v>38</v>
      </c>
      <c r="E111">
        <v>4</v>
      </c>
      <c r="F111" s="10">
        <f t="shared" si="29"/>
        <v>70210000</v>
      </c>
      <c r="G111" s="1">
        <f t="shared" ca="1" si="30"/>
        <v>44631</v>
      </c>
      <c r="H111">
        <f ca="1">OFFSET(INDEX('Ne pas toucher'!$B$3:$B$14,MATCH(B111,'Ne pas toucher'!$B$3:$B$14,0)),0,1)</f>
        <v>3</v>
      </c>
      <c r="I111" s="2">
        <f t="shared" si="31"/>
        <v>11</v>
      </c>
      <c r="J111" t="str">
        <f t="shared" ca="1" si="32"/>
        <v>03</v>
      </c>
      <c r="K111" s="2" t="str">
        <f t="shared" si="33"/>
        <v>22</v>
      </c>
      <c r="L111" t="str">
        <f t="shared" si="34"/>
        <v>04</v>
      </c>
      <c r="M111" s="2" t="str">
        <f t="shared" ca="1" si="35"/>
        <v>VT11032204</v>
      </c>
      <c r="N111" t="s">
        <v>135</v>
      </c>
      <c r="O111" s="2">
        <v>2</v>
      </c>
      <c r="P111">
        <f t="shared" si="36"/>
        <v>1</v>
      </c>
      <c r="Q111">
        <f t="shared" si="27"/>
        <v>2</v>
      </c>
      <c r="R111" s="27" t="s">
        <v>44</v>
      </c>
      <c r="S111" s="11">
        <v>7000</v>
      </c>
    </row>
    <row r="112" spans="1:19" x14ac:dyDescent="0.25">
      <c r="A112">
        <v>11</v>
      </c>
      <c r="B112" s="2" t="s">
        <v>10</v>
      </c>
      <c r="C112" s="2">
        <v>2022</v>
      </c>
      <c r="D112" s="1" t="s">
        <v>38</v>
      </c>
      <c r="E112">
        <v>5</v>
      </c>
      <c r="F112" s="10">
        <f t="shared" si="29"/>
        <v>70210000</v>
      </c>
      <c r="G112" s="1">
        <f t="shared" ca="1" si="30"/>
        <v>44631</v>
      </c>
      <c r="H112">
        <f ca="1">OFFSET(INDEX('Ne pas toucher'!$B$3:$B$14,MATCH(B112,'Ne pas toucher'!$B$3:$B$14,0)),0,1)</f>
        <v>3</v>
      </c>
      <c r="I112" s="2">
        <f t="shared" si="31"/>
        <v>11</v>
      </c>
      <c r="J112" t="str">
        <f t="shared" ca="1" si="32"/>
        <v>03</v>
      </c>
      <c r="K112" s="2" t="str">
        <f t="shared" si="33"/>
        <v>22</v>
      </c>
      <c r="L112" t="str">
        <f t="shared" si="34"/>
        <v>05</v>
      </c>
      <c r="M112" s="2" t="str">
        <f t="shared" ca="1" si="35"/>
        <v>VT11032205</v>
      </c>
      <c r="N112" t="s">
        <v>70</v>
      </c>
      <c r="O112" s="2">
        <v>1</v>
      </c>
      <c r="P112">
        <v>0.3</v>
      </c>
      <c r="Q112">
        <f t="shared" si="27"/>
        <v>0.3</v>
      </c>
      <c r="R112" s="27" t="s">
        <v>81</v>
      </c>
      <c r="S112" s="11">
        <v>2500</v>
      </c>
    </row>
    <row r="113" spans="1:19" x14ac:dyDescent="0.25">
      <c r="A113">
        <v>11</v>
      </c>
      <c r="B113" s="2" t="s">
        <v>10</v>
      </c>
      <c r="C113" s="2">
        <v>2022</v>
      </c>
      <c r="D113" s="1" t="s">
        <v>38</v>
      </c>
      <c r="E113">
        <v>6</v>
      </c>
      <c r="F113" s="10">
        <f t="shared" si="29"/>
        <v>70210000</v>
      </c>
      <c r="G113" s="1">
        <f t="shared" ca="1" si="30"/>
        <v>44631</v>
      </c>
      <c r="H113">
        <f ca="1">OFFSET(INDEX('Ne pas toucher'!$B$3:$B$14,MATCH(B113,'Ne pas toucher'!$B$3:$B$14,0)),0,1)</f>
        <v>3</v>
      </c>
      <c r="I113" s="2">
        <f t="shared" si="31"/>
        <v>11</v>
      </c>
      <c r="J113" t="str">
        <f t="shared" ca="1" si="32"/>
        <v>03</v>
      </c>
      <c r="K113" s="2" t="str">
        <f t="shared" si="33"/>
        <v>22</v>
      </c>
      <c r="L113" t="str">
        <f t="shared" si="34"/>
        <v>06</v>
      </c>
      <c r="M113" s="2" t="str">
        <f t="shared" ca="1" si="35"/>
        <v>VT11032206</v>
      </c>
      <c r="N113" t="s">
        <v>113</v>
      </c>
      <c r="O113" s="2">
        <v>1</v>
      </c>
      <c r="P113">
        <f t="shared" ref="P113:P144" si="37">IF(D113="Sirop",1,IF(D113="Alcool",0.75,0.39))</f>
        <v>1</v>
      </c>
      <c r="Q113">
        <f t="shared" si="27"/>
        <v>1</v>
      </c>
      <c r="R113" s="27" t="s">
        <v>85</v>
      </c>
      <c r="S113" s="11">
        <v>5000</v>
      </c>
    </row>
    <row r="114" spans="1:19" x14ac:dyDescent="0.25">
      <c r="A114">
        <v>12</v>
      </c>
      <c r="B114" s="2" t="s">
        <v>10</v>
      </c>
      <c r="C114" s="2">
        <v>2022</v>
      </c>
      <c r="D114" s="1" t="s">
        <v>38</v>
      </c>
      <c r="E114">
        <v>1</v>
      </c>
      <c r="F114" s="10">
        <f t="shared" si="29"/>
        <v>70210000</v>
      </c>
      <c r="G114" s="1">
        <f t="shared" ca="1" si="30"/>
        <v>44632</v>
      </c>
      <c r="H114">
        <f ca="1">OFFSET(INDEX('Ne pas toucher'!$B$3:$B$14,MATCH(B114,'Ne pas toucher'!$B$3:$B$14,0)),0,1)</f>
        <v>3</v>
      </c>
      <c r="I114" s="2">
        <f t="shared" si="31"/>
        <v>12</v>
      </c>
      <c r="J114" t="str">
        <f t="shared" ca="1" si="32"/>
        <v>03</v>
      </c>
      <c r="K114" s="2" t="str">
        <f t="shared" si="33"/>
        <v>22</v>
      </c>
      <c r="L114" t="str">
        <f t="shared" si="34"/>
        <v>01</v>
      </c>
      <c r="M114" s="2" t="str">
        <f t="shared" ca="1" si="35"/>
        <v>VT12032201</v>
      </c>
      <c r="N114" t="s">
        <v>136</v>
      </c>
      <c r="O114" s="2">
        <v>1</v>
      </c>
      <c r="P114">
        <f t="shared" si="37"/>
        <v>1</v>
      </c>
      <c r="Q114">
        <f t="shared" si="27"/>
        <v>1</v>
      </c>
      <c r="R114" s="27" t="s">
        <v>47</v>
      </c>
      <c r="S114" s="11">
        <v>5850</v>
      </c>
    </row>
    <row r="115" spans="1:19" x14ac:dyDescent="0.25">
      <c r="A115">
        <v>12</v>
      </c>
      <c r="B115" s="2" t="s">
        <v>10</v>
      </c>
      <c r="C115" s="2">
        <v>2022</v>
      </c>
      <c r="D115" s="1" t="s">
        <v>38</v>
      </c>
      <c r="E115">
        <v>1</v>
      </c>
      <c r="F115" s="10">
        <f t="shared" si="29"/>
        <v>70210000</v>
      </c>
      <c r="G115" s="1">
        <f t="shared" ca="1" si="30"/>
        <v>44632</v>
      </c>
      <c r="H115">
        <f ca="1">OFFSET(INDEX('Ne pas toucher'!$B$3:$B$14,MATCH(B115,'Ne pas toucher'!$B$3:$B$14,0)),0,1)</f>
        <v>3</v>
      </c>
      <c r="I115" s="2">
        <f t="shared" si="31"/>
        <v>12</v>
      </c>
      <c r="J115" t="str">
        <f t="shared" ca="1" si="32"/>
        <v>03</v>
      </c>
      <c r="K115" s="2" t="str">
        <f t="shared" si="33"/>
        <v>22</v>
      </c>
      <c r="L115" t="str">
        <f t="shared" si="34"/>
        <v>01</v>
      </c>
      <c r="M115" s="2" t="str">
        <f t="shared" ca="1" si="35"/>
        <v>VT12032201</v>
      </c>
      <c r="N115" t="s">
        <v>136</v>
      </c>
      <c r="O115" s="2">
        <v>1</v>
      </c>
      <c r="P115">
        <f t="shared" si="37"/>
        <v>1</v>
      </c>
      <c r="Q115">
        <f t="shared" si="27"/>
        <v>1</v>
      </c>
      <c r="R115" s="27" t="s">
        <v>51</v>
      </c>
      <c r="S115" s="11">
        <v>5850</v>
      </c>
    </row>
    <row r="116" spans="1:19" x14ac:dyDescent="0.25">
      <c r="A116">
        <v>14</v>
      </c>
      <c r="B116" s="2" t="s">
        <v>10</v>
      </c>
      <c r="C116" s="2">
        <v>2022</v>
      </c>
      <c r="D116" s="1" t="s">
        <v>38</v>
      </c>
      <c r="E116">
        <v>1</v>
      </c>
      <c r="F116" s="10">
        <f t="shared" si="29"/>
        <v>70210000</v>
      </c>
      <c r="G116" s="1">
        <f t="shared" ca="1" si="30"/>
        <v>44634</v>
      </c>
      <c r="H116">
        <f ca="1">OFFSET(INDEX('Ne pas toucher'!$B$3:$B$14,MATCH(B116,'Ne pas toucher'!$B$3:$B$14,0)),0,1)</f>
        <v>3</v>
      </c>
      <c r="I116" s="2">
        <f t="shared" si="31"/>
        <v>14</v>
      </c>
      <c r="J116" t="str">
        <f t="shared" ca="1" si="32"/>
        <v>03</v>
      </c>
      <c r="K116" s="2" t="str">
        <f t="shared" si="33"/>
        <v>22</v>
      </c>
      <c r="L116" t="str">
        <f t="shared" si="34"/>
        <v>01</v>
      </c>
      <c r="M116" s="2" t="str">
        <f t="shared" ca="1" si="35"/>
        <v>VT14032201</v>
      </c>
      <c r="N116" t="s">
        <v>71</v>
      </c>
      <c r="O116" s="2">
        <v>1</v>
      </c>
      <c r="P116">
        <f t="shared" si="37"/>
        <v>1</v>
      </c>
      <c r="Q116">
        <f t="shared" si="27"/>
        <v>1</v>
      </c>
      <c r="R116" s="27" t="s">
        <v>104</v>
      </c>
      <c r="S116" s="11">
        <v>9500</v>
      </c>
    </row>
    <row r="117" spans="1:19" x14ac:dyDescent="0.25">
      <c r="A117">
        <v>14</v>
      </c>
      <c r="B117" s="2" t="s">
        <v>10</v>
      </c>
      <c r="C117" s="2">
        <v>2022</v>
      </c>
      <c r="D117" s="1" t="s">
        <v>38</v>
      </c>
      <c r="E117">
        <v>2</v>
      </c>
      <c r="F117" s="10">
        <f t="shared" si="29"/>
        <v>70210000</v>
      </c>
      <c r="G117" s="1">
        <f t="shared" ca="1" si="30"/>
        <v>44634</v>
      </c>
      <c r="H117">
        <f ca="1">OFFSET(INDEX('Ne pas toucher'!$B$3:$B$14,MATCH(B117,'Ne pas toucher'!$B$3:$B$14,0)),0,1)</f>
        <v>3</v>
      </c>
      <c r="I117" s="2">
        <f t="shared" si="31"/>
        <v>14</v>
      </c>
      <c r="J117" t="str">
        <f t="shared" ca="1" si="32"/>
        <v>03</v>
      </c>
      <c r="K117" s="2" t="str">
        <f t="shared" si="33"/>
        <v>22</v>
      </c>
      <c r="L117" t="str">
        <f t="shared" si="34"/>
        <v>02</v>
      </c>
      <c r="M117" s="2" t="str">
        <f t="shared" ca="1" si="35"/>
        <v>VT14032202</v>
      </c>
      <c r="N117" t="s">
        <v>137</v>
      </c>
      <c r="O117" s="2">
        <v>20</v>
      </c>
      <c r="P117">
        <f t="shared" si="37"/>
        <v>1</v>
      </c>
      <c r="Q117">
        <f t="shared" si="27"/>
        <v>20</v>
      </c>
      <c r="R117" s="27" t="s">
        <v>47</v>
      </c>
      <c r="S117" s="11">
        <v>123500</v>
      </c>
    </row>
    <row r="118" spans="1:19" x14ac:dyDescent="0.25">
      <c r="A118">
        <v>14</v>
      </c>
      <c r="B118" s="2" t="s">
        <v>10</v>
      </c>
      <c r="C118" s="2">
        <v>2022</v>
      </c>
      <c r="D118" s="1" t="s">
        <v>38</v>
      </c>
      <c r="E118">
        <v>2</v>
      </c>
      <c r="F118" s="10">
        <f t="shared" si="29"/>
        <v>70210000</v>
      </c>
      <c r="G118" s="1">
        <f t="shared" ca="1" si="30"/>
        <v>44634</v>
      </c>
      <c r="H118">
        <f ca="1">OFFSET(INDEX('Ne pas toucher'!$B$3:$B$14,MATCH(B118,'Ne pas toucher'!$B$3:$B$14,0)),0,1)</f>
        <v>3</v>
      </c>
      <c r="I118" s="2">
        <f t="shared" si="31"/>
        <v>14</v>
      </c>
      <c r="J118" t="str">
        <f t="shared" ca="1" si="32"/>
        <v>03</v>
      </c>
      <c r="K118" s="2" t="str">
        <f t="shared" si="33"/>
        <v>22</v>
      </c>
      <c r="L118" t="str">
        <f t="shared" si="34"/>
        <v>02</v>
      </c>
      <c r="M118" s="2" t="str">
        <f t="shared" ca="1" si="35"/>
        <v>VT14032202</v>
      </c>
      <c r="N118" t="s">
        <v>137</v>
      </c>
      <c r="O118" s="2">
        <v>20</v>
      </c>
      <c r="P118">
        <f t="shared" si="37"/>
        <v>1</v>
      </c>
      <c r="Q118">
        <f t="shared" si="27"/>
        <v>20</v>
      </c>
      <c r="R118" s="27" t="s">
        <v>105</v>
      </c>
      <c r="S118" s="11">
        <v>79800</v>
      </c>
    </row>
    <row r="119" spans="1:19" x14ac:dyDescent="0.25">
      <c r="A119">
        <v>15</v>
      </c>
      <c r="B119" s="2" t="s">
        <v>10</v>
      </c>
      <c r="C119" s="2">
        <v>2022</v>
      </c>
      <c r="D119" s="1" t="s">
        <v>37</v>
      </c>
      <c r="E119">
        <v>1</v>
      </c>
      <c r="F119" s="10">
        <f t="shared" si="29"/>
        <v>70220000</v>
      </c>
      <c r="G119" s="1">
        <f t="shared" ca="1" si="30"/>
        <v>44635</v>
      </c>
      <c r="H119">
        <f ca="1">OFFSET(INDEX('Ne pas toucher'!$B$3:$B$14,MATCH(B119,'Ne pas toucher'!$B$3:$B$14,0)),0,1)</f>
        <v>3</v>
      </c>
      <c r="I119" s="2">
        <f t="shared" si="31"/>
        <v>15</v>
      </c>
      <c r="J119" t="str">
        <f t="shared" ca="1" si="32"/>
        <v>03</v>
      </c>
      <c r="K119" s="2" t="str">
        <f t="shared" si="33"/>
        <v>22</v>
      </c>
      <c r="L119" t="str">
        <f t="shared" si="34"/>
        <v>01</v>
      </c>
      <c r="M119" s="2" t="str">
        <f t="shared" ca="1" si="35"/>
        <v>VT15032201</v>
      </c>
      <c r="N119" t="s">
        <v>110</v>
      </c>
      <c r="O119" s="2">
        <v>4</v>
      </c>
      <c r="P119">
        <f t="shared" si="37"/>
        <v>0.75</v>
      </c>
      <c r="Q119">
        <f t="shared" si="27"/>
        <v>3</v>
      </c>
      <c r="R119" s="27" t="s">
        <v>44</v>
      </c>
      <c r="S119" s="11">
        <v>12600</v>
      </c>
    </row>
    <row r="120" spans="1:19" x14ac:dyDescent="0.25">
      <c r="A120">
        <v>15</v>
      </c>
      <c r="B120" s="2" t="s">
        <v>10</v>
      </c>
      <c r="C120" s="2">
        <v>2022</v>
      </c>
      <c r="D120" s="1" t="s">
        <v>38</v>
      </c>
      <c r="E120">
        <v>2</v>
      </c>
      <c r="F120" s="10">
        <f t="shared" si="29"/>
        <v>70210000</v>
      </c>
      <c r="G120" s="1">
        <f t="shared" ca="1" si="30"/>
        <v>44635</v>
      </c>
      <c r="H120">
        <f ca="1">OFFSET(INDEX('Ne pas toucher'!$B$3:$B$14,MATCH(B120,'Ne pas toucher'!$B$3:$B$14,0)),0,1)</f>
        <v>3</v>
      </c>
      <c r="I120" s="2">
        <f t="shared" si="31"/>
        <v>15</v>
      </c>
      <c r="J120" t="str">
        <f t="shared" ca="1" si="32"/>
        <v>03</v>
      </c>
      <c r="K120" s="2" t="str">
        <f t="shared" si="33"/>
        <v>22</v>
      </c>
      <c r="L120" t="str">
        <f t="shared" si="34"/>
        <v>02</v>
      </c>
      <c r="M120" s="2" t="str">
        <f t="shared" ca="1" si="35"/>
        <v>VT15032202</v>
      </c>
      <c r="N120" t="s">
        <v>138</v>
      </c>
      <c r="O120" s="2">
        <v>2</v>
      </c>
      <c r="P120">
        <f t="shared" si="37"/>
        <v>1</v>
      </c>
      <c r="Q120">
        <f t="shared" si="27"/>
        <v>2</v>
      </c>
      <c r="R120" s="27" t="s">
        <v>50</v>
      </c>
      <c r="S120" s="11">
        <v>8500</v>
      </c>
    </row>
    <row r="121" spans="1:19" x14ac:dyDescent="0.25">
      <c r="A121">
        <v>15</v>
      </c>
      <c r="B121" s="2" t="s">
        <v>10</v>
      </c>
      <c r="C121" s="2">
        <v>2022</v>
      </c>
      <c r="D121" s="1" t="s">
        <v>38</v>
      </c>
      <c r="E121">
        <v>2</v>
      </c>
      <c r="F121" s="10">
        <f t="shared" si="29"/>
        <v>70210000</v>
      </c>
      <c r="G121" s="1">
        <f t="shared" ca="1" si="30"/>
        <v>44635</v>
      </c>
      <c r="H121">
        <f ca="1">OFFSET(INDEX('Ne pas toucher'!$B$3:$B$14,MATCH(B121,'Ne pas toucher'!$B$3:$B$14,0)),0,1)</f>
        <v>3</v>
      </c>
      <c r="I121" s="2">
        <f t="shared" si="31"/>
        <v>15</v>
      </c>
      <c r="J121" t="str">
        <f t="shared" ca="1" si="32"/>
        <v>03</v>
      </c>
      <c r="K121" s="2" t="str">
        <f t="shared" si="33"/>
        <v>22</v>
      </c>
      <c r="L121" t="str">
        <f t="shared" si="34"/>
        <v>02</v>
      </c>
      <c r="M121" s="2" t="str">
        <f t="shared" ca="1" si="35"/>
        <v>VT15032202</v>
      </c>
      <c r="N121" t="s">
        <v>138</v>
      </c>
      <c r="O121" s="2">
        <v>3</v>
      </c>
      <c r="P121">
        <f t="shared" si="37"/>
        <v>1</v>
      </c>
      <c r="Q121">
        <f t="shared" si="27"/>
        <v>3</v>
      </c>
      <c r="R121" s="27" t="s">
        <v>47</v>
      </c>
      <c r="S121" s="11">
        <v>16575</v>
      </c>
    </row>
    <row r="122" spans="1:19" x14ac:dyDescent="0.25">
      <c r="A122">
        <v>15</v>
      </c>
      <c r="B122" s="2" t="s">
        <v>10</v>
      </c>
      <c r="C122" s="2">
        <v>2022</v>
      </c>
      <c r="D122" s="1" t="s">
        <v>38</v>
      </c>
      <c r="E122">
        <v>2</v>
      </c>
      <c r="F122" s="10">
        <f t="shared" si="29"/>
        <v>70210000</v>
      </c>
      <c r="G122" s="1">
        <f t="shared" ca="1" si="30"/>
        <v>44635</v>
      </c>
      <c r="H122">
        <f ca="1">OFFSET(INDEX('Ne pas toucher'!$B$3:$B$14,MATCH(B122,'Ne pas toucher'!$B$3:$B$14,0)),0,1)</f>
        <v>3</v>
      </c>
      <c r="I122" s="2">
        <f t="shared" si="31"/>
        <v>15</v>
      </c>
      <c r="J122" t="str">
        <f t="shared" ca="1" si="32"/>
        <v>03</v>
      </c>
      <c r="K122" s="2" t="str">
        <f t="shared" si="33"/>
        <v>22</v>
      </c>
      <c r="L122" t="str">
        <f t="shared" si="34"/>
        <v>02</v>
      </c>
      <c r="M122" s="2" t="str">
        <f t="shared" ca="1" si="35"/>
        <v>VT15032202</v>
      </c>
      <c r="N122" t="s">
        <v>138</v>
      </c>
      <c r="O122" s="2">
        <v>1</v>
      </c>
      <c r="P122">
        <f t="shared" si="37"/>
        <v>1</v>
      </c>
      <c r="Q122">
        <f t="shared" si="27"/>
        <v>1</v>
      </c>
      <c r="R122" s="27" t="s">
        <v>51</v>
      </c>
      <c r="S122" s="11">
        <v>5525</v>
      </c>
    </row>
    <row r="123" spans="1:19" x14ac:dyDescent="0.25">
      <c r="A123">
        <v>15</v>
      </c>
      <c r="B123" s="2" t="s">
        <v>10</v>
      </c>
      <c r="C123" s="2">
        <v>2022</v>
      </c>
      <c r="D123" s="1" t="s">
        <v>38</v>
      </c>
      <c r="E123">
        <v>2</v>
      </c>
      <c r="F123" s="10">
        <f t="shared" si="29"/>
        <v>70210000</v>
      </c>
      <c r="G123" s="1">
        <f t="shared" ca="1" si="30"/>
        <v>44635</v>
      </c>
      <c r="H123">
        <f ca="1">OFFSET(INDEX('Ne pas toucher'!$B$3:$B$14,MATCH(B123,'Ne pas toucher'!$B$3:$B$14,0)),0,1)</f>
        <v>3</v>
      </c>
      <c r="I123" s="2">
        <f t="shared" si="31"/>
        <v>15</v>
      </c>
      <c r="J123" t="str">
        <f t="shared" ca="1" si="32"/>
        <v>03</v>
      </c>
      <c r="K123" s="2" t="str">
        <f t="shared" si="33"/>
        <v>22</v>
      </c>
      <c r="L123" t="str">
        <f t="shared" si="34"/>
        <v>02</v>
      </c>
      <c r="M123" s="2" t="str">
        <f t="shared" ca="1" si="35"/>
        <v>VT15032202</v>
      </c>
      <c r="N123" t="s">
        <v>138</v>
      </c>
      <c r="O123" s="2">
        <v>1</v>
      </c>
      <c r="P123">
        <f t="shared" si="37"/>
        <v>1</v>
      </c>
      <c r="Q123">
        <f t="shared" si="27"/>
        <v>1</v>
      </c>
      <c r="R123" s="27" t="s">
        <v>35</v>
      </c>
      <c r="S123" s="11">
        <v>5525</v>
      </c>
    </row>
    <row r="124" spans="1:19" x14ac:dyDescent="0.25">
      <c r="A124">
        <v>19</v>
      </c>
      <c r="B124" s="2" t="s">
        <v>10</v>
      </c>
      <c r="C124" s="2">
        <v>2022</v>
      </c>
      <c r="D124" s="1" t="s">
        <v>38</v>
      </c>
      <c r="E124">
        <v>1</v>
      </c>
      <c r="F124" s="10">
        <f t="shared" si="29"/>
        <v>70210000</v>
      </c>
      <c r="G124" s="1">
        <f t="shared" ca="1" si="30"/>
        <v>44639</v>
      </c>
      <c r="H124">
        <f ca="1">OFFSET(INDEX('Ne pas toucher'!$B$3:$B$14,MATCH(B124,'Ne pas toucher'!$B$3:$B$14,0)),0,1)</f>
        <v>3</v>
      </c>
      <c r="I124" s="2">
        <f t="shared" si="31"/>
        <v>19</v>
      </c>
      <c r="J124" t="str">
        <f t="shared" ca="1" si="32"/>
        <v>03</v>
      </c>
      <c r="K124" s="2" t="str">
        <f t="shared" si="33"/>
        <v>22</v>
      </c>
      <c r="L124" t="str">
        <f t="shared" si="34"/>
        <v>01</v>
      </c>
      <c r="M124" s="2" t="str">
        <f t="shared" ca="1" si="35"/>
        <v>VT19032201</v>
      </c>
      <c r="N124" t="s">
        <v>128</v>
      </c>
      <c r="O124" s="2">
        <v>2</v>
      </c>
      <c r="P124">
        <f t="shared" si="37"/>
        <v>1</v>
      </c>
      <c r="Q124">
        <f t="shared" si="27"/>
        <v>2</v>
      </c>
      <c r="R124" s="27" t="s">
        <v>51</v>
      </c>
      <c r="S124" s="11">
        <v>13000</v>
      </c>
    </row>
    <row r="125" spans="1:19" x14ac:dyDescent="0.25">
      <c r="A125">
        <v>19</v>
      </c>
      <c r="B125" s="2" t="s">
        <v>10</v>
      </c>
      <c r="C125" s="2">
        <v>2022</v>
      </c>
      <c r="D125" s="1" t="s">
        <v>37</v>
      </c>
      <c r="E125">
        <v>1</v>
      </c>
      <c r="F125" s="10">
        <f t="shared" si="29"/>
        <v>70220000</v>
      </c>
      <c r="G125" s="1">
        <f t="shared" ca="1" si="30"/>
        <v>44639</v>
      </c>
      <c r="H125">
        <f ca="1">OFFSET(INDEX('Ne pas toucher'!$B$3:$B$14,MATCH(B125,'Ne pas toucher'!$B$3:$B$14,0)),0,1)</f>
        <v>3</v>
      </c>
      <c r="I125" s="2">
        <f t="shared" si="31"/>
        <v>19</v>
      </c>
      <c r="J125" t="str">
        <f t="shared" ca="1" si="32"/>
        <v>03</v>
      </c>
      <c r="K125" s="2" t="str">
        <f t="shared" si="33"/>
        <v>22</v>
      </c>
      <c r="L125" t="str">
        <f t="shared" si="34"/>
        <v>01</v>
      </c>
      <c r="M125" s="2" t="str">
        <f t="shared" ca="1" si="35"/>
        <v>VT19032201</v>
      </c>
      <c r="N125" t="s">
        <v>139</v>
      </c>
      <c r="O125" s="2">
        <v>1</v>
      </c>
      <c r="P125">
        <f t="shared" si="37"/>
        <v>0.75</v>
      </c>
      <c r="Q125">
        <f t="shared" si="27"/>
        <v>0.75</v>
      </c>
      <c r="R125" s="27" t="s">
        <v>99</v>
      </c>
      <c r="S125" s="11">
        <v>10000</v>
      </c>
    </row>
    <row r="126" spans="1:19" x14ac:dyDescent="0.25">
      <c r="A126">
        <v>20</v>
      </c>
      <c r="B126" s="2" t="s">
        <v>10</v>
      </c>
      <c r="C126" s="2">
        <v>2022</v>
      </c>
      <c r="D126" s="1" t="s">
        <v>37</v>
      </c>
      <c r="E126">
        <v>1</v>
      </c>
      <c r="F126" s="10">
        <f t="shared" si="29"/>
        <v>70220000</v>
      </c>
      <c r="G126" s="1">
        <f t="shared" ca="1" si="30"/>
        <v>44640</v>
      </c>
      <c r="H126">
        <f ca="1">OFFSET(INDEX('Ne pas toucher'!$B$3:$B$14,MATCH(B126,'Ne pas toucher'!$B$3:$B$14,0)),0,1)</f>
        <v>3</v>
      </c>
      <c r="I126" s="2">
        <f t="shared" si="31"/>
        <v>20</v>
      </c>
      <c r="J126" t="str">
        <f t="shared" ca="1" si="32"/>
        <v>03</v>
      </c>
      <c r="K126" s="2" t="str">
        <f t="shared" si="33"/>
        <v>22</v>
      </c>
      <c r="L126" t="str">
        <f t="shared" si="34"/>
        <v>01</v>
      </c>
      <c r="M126" s="2" t="str">
        <f t="shared" ca="1" si="35"/>
        <v>VT20032201</v>
      </c>
      <c r="N126" t="s">
        <v>111</v>
      </c>
      <c r="O126" s="2">
        <v>1</v>
      </c>
      <c r="P126">
        <f t="shared" si="37"/>
        <v>0.75</v>
      </c>
      <c r="Q126">
        <f t="shared" si="27"/>
        <v>0.75</v>
      </c>
      <c r="R126" s="27" t="s">
        <v>96</v>
      </c>
      <c r="S126" s="11">
        <v>10000</v>
      </c>
    </row>
    <row r="127" spans="1:19" x14ac:dyDescent="0.25">
      <c r="A127">
        <v>20</v>
      </c>
      <c r="B127" s="2" t="s">
        <v>10</v>
      </c>
      <c r="C127" s="2">
        <v>2022</v>
      </c>
      <c r="D127" s="1" t="s">
        <v>38</v>
      </c>
      <c r="E127">
        <v>1</v>
      </c>
      <c r="F127" s="10">
        <f t="shared" si="29"/>
        <v>70210000</v>
      </c>
      <c r="G127" s="1">
        <f t="shared" ca="1" si="30"/>
        <v>44640</v>
      </c>
      <c r="H127">
        <f ca="1">OFFSET(INDEX('Ne pas toucher'!$B$3:$B$14,MATCH(B127,'Ne pas toucher'!$B$3:$B$14,0)),0,1)</f>
        <v>3</v>
      </c>
      <c r="I127" s="2">
        <f t="shared" si="31"/>
        <v>20</v>
      </c>
      <c r="J127" t="str">
        <f t="shared" ca="1" si="32"/>
        <v>03</v>
      </c>
      <c r="K127" s="2" t="str">
        <f t="shared" si="33"/>
        <v>22</v>
      </c>
      <c r="L127" t="str">
        <f t="shared" si="34"/>
        <v>01</v>
      </c>
      <c r="M127" s="2" t="str">
        <f t="shared" ca="1" si="35"/>
        <v>VT20032201</v>
      </c>
      <c r="N127" t="s">
        <v>111</v>
      </c>
      <c r="O127" s="2">
        <v>1</v>
      </c>
      <c r="P127">
        <f t="shared" si="37"/>
        <v>1</v>
      </c>
      <c r="Q127">
        <f t="shared" si="27"/>
        <v>1</v>
      </c>
      <c r="R127" s="27" t="s">
        <v>79</v>
      </c>
      <c r="S127" s="11">
        <v>9500</v>
      </c>
    </row>
    <row r="128" spans="1:19" x14ac:dyDescent="0.25">
      <c r="A128">
        <v>20</v>
      </c>
      <c r="B128" s="2" t="s">
        <v>10</v>
      </c>
      <c r="C128" s="2">
        <v>2022</v>
      </c>
      <c r="D128" s="1" t="s">
        <v>38</v>
      </c>
      <c r="E128">
        <v>1</v>
      </c>
      <c r="F128" s="10">
        <f t="shared" si="29"/>
        <v>70210000</v>
      </c>
      <c r="G128" s="1">
        <f t="shared" ca="1" si="30"/>
        <v>44640</v>
      </c>
      <c r="H128">
        <f ca="1">OFFSET(INDEX('Ne pas toucher'!$B$3:$B$14,MATCH(B128,'Ne pas toucher'!$B$3:$B$14,0)),0,1)</f>
        <v>3</v>
      </c>
      <c r="I128" s="2">
        <f t="shared" si="31"/>
        <v>20</v>
      </c>
      <c r="J128" t="str">
        <f t="shared" ca="1" si="32"/>
        <v>03</v>
      </c>
      <c r="K128" s="2" t="str">
        <f t="shared" si="33"/>
        <v>22</v>
      </c>
      <c r="L128" t="str">
        <f t="shared" si="34"/>
        <v>01</v>
      </c>
      <c r="M128" s="2" t="str">
        <f t="shared" ca="1" si="35"/>
        <v>VT20032201</v>
      </c>
      <c r="N128" t="s">
        <v>132</v>
      </c>
      <c r="O128" s="2">
        <v>4</v>
      </c>
      <c r="P128">
        <f t="shared" si="37"/>
        <v>1</v>
      </c>
      <c r="Q128">
        <f t="shared" si="27"/>
        <v>4</v>
      </c>
      <c r="R128" s="27" t="s">
        <v>79</v>
      </c>
      <c r="S128" s="11">
        <v>27200</v>
      </c>
    </row>
    <row r="129" spans="1:19" x14ac:dyDescent="0.25">
      <c r="A129">
        <v>20</v>
      </c>
      <c r="B129" s="2" t="s">
        <v>10</v>
      </c>
      <c r="C129" s="2">
        <v>2022</v>
      </c>
      <c r="D129" s="1" t="s">
        <v>38</v>
      </c>
      <c r="E129">
        <v>1</v>
      </c>
      <c r="F129" s="10">
        <f t="shared" si="29"/>
        <v>70210000</v>
      </c>
      <c r="G129" s="1">
        <f t="shared" ca="1" si="30"/>
        <v>44640</v>
      </c>
      <c r="H129">
        <f ca="1">OFFSET(INDEX('Ne pas toucher'!$B$3:$B$14,MATCH(B129,'Ne pas toucher'!$B$3:$B$14,0)),0,1)</f>
        <v>3</v>
      </c>
      <c r="I129" s="2">
        <f t="shared" si="31"/>
        <v>20</v>
      </c>
      <c r="J129" t="str">
        <f t="shared" ca="1" si="32"/>
        <v>03</v>
      </c>
      <c r="K129" s="2" t="str">
        <f t="shared" si="33"/>
        <v>22</v>
      </c>
      <c r="L129" t="str">
        <f t="shared" si="34"/>
        <v>01</v>
      </c>
      <c r="M129" s="2" t="str">
        <f t="shared" ca="1" si="35"/>
        <v>VT20032201</v>
      </c>
      <c r="N129" t="s">
        <v>133</v>
      </c>
      <c r="O129" s="2">
        <v>2</v>
      </c>
      <c r="P129">
        <f t="shared" si="37"/>
        <v>1</v>
      </c>
      <c r="Q129">
        <f t="shared" si="27"/>
        <v>2</v>
      </c>
      <c r="R129" s="27" t="s">
        <v>51</v>
      </c>
      <c r="S129" s="11">
        <v>8000</v>
      </c>
    </row>
    <row r="130" spans="1:19" x14ac:dyDescent="0.25">
      <c r="A130">
        <v>20</v>
      </c>
      <c r="B130" s="2" t="s">
        <v>10</v>
      </c>
      <c r="C130" s="2">
        <v>2022</v>
      </c>
      <c r="D130" s="1" t="s">
        <v>38</v>
      </c>
      <c r="E130">
        <v>1</v>
      </c>
      <c r="F130" s="10">
        <f t="shared" si="29"/>
        <v>70210000</v>
      </c>
      <c r="G130" s="1">
        <f t="shared" ca="1" si="30"/>
        <v>44640</v>
      </c>
      <c r="H130">
        <f ca="1">OFFSET(INDEX('Ne pas toucher'!$B$3:$B$14,MATCH(B130,'Ne pas toucher'!$B$3:$B$14,0)),0,1)</f>
        <v>3</v>
      </c>
      <c r="I130" s="2">
        <f t="shared" si="31"/>
        <v>20</v>
      </c>
      <c r="J130" t="str">
        <f t="shared" ca="1" si="32"/>
        <v>03</v>
      </c>
      <c r="K130" s="2" t="str">
        <f t="shared" si="33"/>
        <v>22</v>
      </c>
      <c r="L130" t="str">
        <f t="shared" si="34"/>
        <v>01</v>
      </c>
      <c r="M130" s="2" t="str">
        <f t="shared" ca="1" si="35"/>
        <v>VT20032201</v>
      </c>
      <c r="N130" t="s">
        <v>133</v>
      </c>
      <c r="O130" s="2">
        <v>2</v>
      </c>
      <c r="P130">
        <f t="shared" si="37"/>
        <v>1</v>
      </c>
      <c r="Q130">
        <f t="shared" si="27"/>
        <v>2</v>
      </c>
      <c r="R130" s="27" t="s">
        <v>50</v>
      </c>
      <c r="S130" s="11">
        <v>6200</v>
      </c>
    </row>
    <row r="131" spans="1:19" x14ac:dyDescent="0.25">
      <c r="A131">
        <v>21</v>
      </c>
      <c r="B131" s="2" t="s">
        <v>10</v>
      </c>
      <c r="C131" s="2">
        <v>2022</v>
      </c>
      <c r="D131" s="1" t="s">
        <v>38</v>
      </c>
      <c r="E131">
        <v>1</v>
      </c>
      <c r="F131" s="10">
        <f t="shared" si="29"/>
        <v>70210000</v>
      </c>
      <c r="G131" s="1">
        <f t="shared" ca="1" si="30"/>
        <v>44641</v>
      </c>
      <c r="H131">
        <f ca="1">OFFSET(INDEX('Ne pas toucher'!$B$3:$B$14,MATCH(B131,'Ne pas toucher'!$B$3:$B$14,0)),0,1)</f>
        <v>3</v>
      </c>
      <c r="I131" s="2">
        <f t="shared" si="31"/>
        <v>21</v>
      </c>
      <c r="J131" t="str">
        <f t="shared" ca="1" si="32"/>
        <v>03</v>
      </c>
      <c r="K131" s="2" t="str">
        <f t="shared" si="33"/>
        <v>22</v>
      </c>
      <c r="L131" t="str">
        <f t="shared" si="34"/>
        <v>01</v>
      </c>
      <c r="M131" s="2" t="str">
        <f t="shared" ca="1" si="35"/>
        <v>VT21032201</v>
      </c>
      <c r="N131" t="s">
        <v>126</v>
      </c>
      <c r="O131" s="2">
        <v>1</v>
      </c>
      <c r="P131">
        <f t="shared" si="37"/>
        <v>1</v>
      </c>
      <c r="Q131">
        <f t="shared" ref="Q131:Q194" si="38">O131*P131</f>
        <v>1</v>
      </c>
      <c r="R131" s="27" t="s">
        <v>50</v>
      </c>
      <c r="S131" s="11">
        <v>5000</v>
      </c>
    </row>
    <row r="132" spans="1:19" x14ac:dyDescent="0.25">
      <c r="A132">
        <v>21</v>
      </c>
      <c r="B132" s="2" t="s">
        <v>10</v>
      </c>
      <c r="C132" s="2">
        <v>2022</v>
      </c>
      <c r="D132" s="1" t="s">
        <v>38</v>
      </c>
      <c r="E132">
        <v>1</v>
      </c>
      <c r="F132" s="10">
        <f t="shared" si="29"/>
        <v>70210000</v>
      </c>
      <c r="G132" s="1">
        <f t="shared" ca="1" si="30"/>
        <v>44641</v>
      </c>
      <c r="H132">
        <f ca="1">OFFSET(INDEX('Ne pas toucher'!$B$3:$B$14,MATCH(B132,'Ne pas toucher'!$B$3:$B$14,0)),0,1)</f>
        <v>3</v>
      </c>
      <c r="I132" s="2">
        <f t="shared" si="31"/>
        <v>21</v>
      </c>
      <c r="J132" t="str">
        <f t="shared" ca="1" si="32"/>
        <v>03</v>
      </c>
      <c r="K132" s="2" t="str">
        <f t="shared" si="33"/>
        <v>22</v>
      </c>
      <c r="L132" t="str">
        <f t="shared" si="34"/>
        <v>01</v>
      </c>
      <c r="M132" s="2" t="str">
        <f t="shared" ca="1" si="35"/>
        <v>VT21032201</v>
      </c>
      <c r="N132" t="s">
        <v>126</v>
      </c>
      <c r="O132" s="2">
        <v>1</v>
      </c>
      <c r="P132">
        <f t="shared" si="37"/>
        <v>1</v>
      </c>
      <c r="Q132">
        <f t="shared" si="38"/>
        <v>1</v>
      </c>
      <c r="R132" s="27" t="s">
        <v>47</v>
      </c>
      <c r="S132" s="11">
        <v>6500</v>
      </c>
    </row>
    <row r="133" spans="1:19" x14ac:dyDescent="0.25">
      <c r="A133">
        <v>21</v>
      </c>
      <c r="B133" s="2" t="s">
        <v>10</v>
      </c>
      <c r="C133" s="2">
        <v>2022</v>
      </c>
      <c r="D133" s="1" t="s">
        <v>38</v>
      </c>
      <c r="E133">
        <v>1</v>
      </c>
      <c r="F133" s="10">
        <f t="shared" si="29"/>
        <v>70210000</v>
      </c>
      <c r="G133" s="1">
        <f t="shared" ca="1" si="30"/>
        <v>44641</v>
      </c>
      <c r="H133">
        <f ca="1">OFFSET(INDEX('Ne pas toucher'!$B$3:$B$14,MATCH(B133,'Ne pas toucher'!$B$3:$B$14,0)),0,1)</f>
        <v>3</v>
      </c>
      <c r="I133" s="2">
        <f t="shared" si="31"/>
        <v>21</v>
      </c>
      <c r="J133" t="str">
        <f t="shared" ca="1" si="32"/>
        <v>03</v>
      </c>
      <c r="K133" s="2" t="str">
        <f t="shared" si="33"/>
        <v>22</v>
      </c>
      <c r="L133" t="str">
        <f t="shared" si="34"/>
        <v>01</v>
      </c>
      <c r="M133" s="2" t="str">
        <f t="shared" ca="1" si="35"/>
        <v>VT21032201</v>
      </c>
      <c r="N133" t="s">
        <v>126</v>
      </c>
      <c r="O133" s="2">
        <v>1</v>
      </c>
      <c r="P133">
        <f t="shared" si="37"/>
        <v>1</v>
      </c>
      <c r="Q133">
        <f t="shared" si="38"/>
        <v>1</v>
      </c>
      <c r="R133" s="27" t="s">
        <v>85</v>
      </c>
      <c r="S133" s="11">
        <v>5000</v>
      </c>
    </row>
    <row r="134" spans="1:19" x14ac:dyDescent="0.25">
      <c r="A134">
        <v>21</v>
      </c>
      <c r="B134" s="2" t="s">
        <v>10</v>
      </c>
      <c r="C134" s="2">
        <v>2022</v>
      </c>
      <c r="D134" s="1" t="s">
        <v>38</v>
      </c>
      <c r="E134">
        <v>2</v>
      </c>
      <c r="F134" s="10">
        <f t="shared" si="29"/>
        <v>70210000</v>
      </c>
      <c r="G134" s="1">
        <f t="shared" ca="1" si="30"/>
        <v>44641</v>
      </c>
      <c r="H134">
        <f ca="1">OFFSET(INDEX('Ne pas toucher'!$B$3:$B$14,MATCH(B134,'Ne pas toucher'!$B$3:$B$14,0)),0,1)</f>
        <v>3</v>
      </c>
      <c r="I134" s="2">
        <f t="shared" si="31"/>
        <v>21</v>
      </c>
      <c r="J134" t="str">
        <f t="shared" ca="1" si="32"/>
        <v>03</v>
      </c>
      <c r="K134" s="2" t="str">
        <f t="shared" si="33"/>
        <v>22</v>
      </c>
      <c r="L134" t="str">
        <f t="shared" si="34"/>
        <v>02</v>
      </c>
      <c r="M134" s="2" t="str">
        <f t="shared" ca="1" si="35"/>
        <v>VT21032202</v>
      </c>
      <c r="N134" t="s">
        <v>112</v>
      </c>
      <c r="O134" s="2">
        <v>1</v>
      </c>
      <c r="P134">
        <f t="shared" si="37"/>
        <v>1</v>
      </c>
      <c r="Q134">
        <f t="shared" si="38"/>
        <v>1</v>
      </c>
      <c r="R134" s="27" t="s">
        <v>47</v>
      </c>
      <c r="S134" s="11">
        <v>5200</v>
      </c>
    </row>
    <row r="135" spans="1:19" x14ac:dyDescent="0.25">
      <c r="A135">
        <v>23</v>
      </c>
      <c r="B135" s="2" t="s">
        <v>10</v>
      </c>
      <c r="C135" s="2">
        <v>2022</v>
      </c>
      <c r="D135" s="1" t="s">
        <v>38</v>
      </c>
      <c r="E135">
        <v>1</v>
      </c>
      <c r="F135" s="10">
        <f t="shared" si="29"/>
        <v>70210000</v>
      </c>
      <c r="G135" s="1">
        <f t="shared" ca="1" si="30"/>
        <v>44643</v>
      </c>
      <c r="H135">
        <f ca="1">OFFSET(INDEX('Ne pas toucher'!$B$3:$B$14,MATCH(B135,'Ne pas toucher'!$B$3:$B$14,0)),0,1)</f>
        <v>3</v>
      </c>
      <c r="I135" s="2">
        <f t="shared" si="31"/>
        <v>23</v>
      </c>
      <c r="J135" t="str">
        <f t="shared" ca="1" si="32"/>
        <v>03</v>
      </c>
      <c r="K135" s="2" t="str">
        <f t="shared" si="33"/>
        <v>22</v>
      </c>
      <c r="L135" t="str">
        <f t="shared" si="34"/>
        <v>01</v>
      </c>
      <c r="M135" s="2" t="str">
        <f t="shared" ca="1" si="35"/>
        <v>VT23032201</v>
      </c>
      <c r="N135" t="s">
        <v>111</v>
      </c>
      <c r="O135" s="2">
        <v>1</v>
      </c>
      <c r="P135">
        <f t="shared" si="37"/>
        <v>1</v>
      </c>
      <c r="Q135">
        <f t="shared" si="38"/>
        <v>1</v>
      </c>
      <c r="R135" s="27" t="s">
        <v>79</v>
      </c>
      <c r="S135" s="11">
        <v>9500</v>
      </c>
    </row>
    <row r="136" spans="1:19" x14ac:dyDescent="0.25">
      <c r="A136">
        <v>23</v>
      </c>
      <c r="B136" s="2" t="s">
        <v>10</v>
      </c>
      <c r="C136" s="2">
        <v>2022</v>
      </c>
      <c r="D136" s="1" t="s">
        <v>38</v>
      </c>
      <c r="E136">
        <v>2</v>
      </c>
      <c r="F136" s="10">
        <f t="shared" si="29"/>
        <v>70210000</v>
      </c>
      <c r="G136" s="1">
        <f t="shared" ca="1" si="30"/>
        <v>44643</v>
      </c>
      <c r="H136">
        <f ca="1">OFFSET(INDEX('Ne pas toucher'!$B$3:$B$14,MATCH(B136,'Ne pas toucher'!$B$3:$B$14,0)),0,1)</f>
        <v>3</v>
      </c>
      <c r="I136" s="2">
        <f t="shared" si="31"/>
        <v>23</v>
      </c>
      <c r="J136" t="str">
        <f t="shared" ca="1" si="32"/>
        <v>03</v>
      </c>
      <c r="K136" s="2" t="str">
        <f t="shared" si="33"/>
        <v>22</v>
      </c>
      <c r="L136" t="str">
        <f t="shared" si="34"/>
        <v>02</v>
      </c>
      <c r="M136" s="2" t="str">
        <f t="shared" ca="1" si="35"/>
        <v>VT23032202</v>
      </c>
      <c r="N136" t="s">
        <v>144</v>
      </c>
      <c r="O136" s="2">
        <v>2</v>
      </c>
      <c r="P136">
        <f t="shared" si="37"/>
        <v>1</v>
      </c>
      <c r="Q136">
        <f t="shared" si="38"/>
        <v>2</v>
      </c>
      <c r="R136" s="27" t="s">
        <v>79</v>
      </c>
      <c r="S136" s="11">
        <v>19000</v>
      </c>
    </row>
    <row r="137" spans="1:19" x14ac:dyDescent="0.25">
      <c r="A137">
        <v>24</v>
      </c>
      <c r="B137" s="2" t="s">
        <v>10</v>
      </c>
      <c r="C137" s="2">
        <v>2022</v>
      </c>
      <c r="D137" s="1" t="s">
        <v>37</v>
      </c>
      <c r="E137">
        <v>1</v>
      </c>
      <c r="F137" s="10">
        <f t="shared" si="29"/>
        <v>70220000</v>
      </c>
      <c r="G137" s="1">
        <f t="shared" ca="1" si="30"/>
        <v>44644</v>
      </c>
      <c r="H137">
        <f ca="1">OFFSET(INDEX('Ne pas toucher'!$B$3:$B$14,MATCH(B137,'Ne pas toucher'!$B$3:$B$14,0)),0,1)</f>
        <v>3</v>
      </c>
      <c r="I137" s="2">
        <f t="shared" si="31"/>
        <v>24</v>
      </c>
      <c r="J137" t="str">
        <f t="shared" ca="1" si="32"/>
        <v>03</v>
      </c>
      <c r="K137" s="2" t="str">
        <f t="shared" si="33"/>
        <v>22</v>
      </c>
      <c r="L137" t="str">
        <f t="shared" si="34"/>
        <v>01</v>
      </c>
      <c r="M137" s="2" t="str">
        <f t="shared" ca="1" si="35"/>
        <v>VT24032201</v>
      </c>
      <c r="N137" t="s">
        <v>140</v>
      </c>
      <c r="O137" s="2">
        <v>6</v>
      </c>
      <c r="P137">
        <f t="shared" si="37"/>
        <v>0.75</v>
      </c>
      <c r="Q137">
        <f t="shared" si="38"/>
        <v>4.5</v>
      </c>
      <c r="R137" s="27" t="s">
        <v>80</v>
      </c>
      <c r="S137" s="11">
        <v>51000</v>
      </c>
    </row>
    <row r="138" spans="1:19" x14ac:dyDescent="0.25">
      <c r="A138">
        <v>24</v>
      </c>
      <c r="B138" s="2" t="s">
        <v>10</v>
      </c>
      <c r="C138" s="2">
        <v>2022</v>
      </c>
      <c r="D138" s="1" t="s">
        <v>37</v>
      </c>
      <c r="E138">
        <v>1</v>
      </c>
      <c r="F138" s="10">
        <f t="shared" si="29"/>
        <v>70220000</v>
      </c>
      <c r="G138" s="1">
        <f t="shared" ca="1" si="30"/>
        <v>44644</v>
      </c>
      <c r="H138">
        <f ca="1">OFFSET(INDEX('Ne pas toucher'!$B$3:$B$14,MATCH(B138,'Ne pas toucher'!$B$3:$B$14,0)),0,1)</f>
        <v>3</v>
      </c>
      <c r="I138" s="2">
        <f t="shared" si="31"/>
        <v>24</v>
      </c>
      <c r="J138" t="str">
        <f t="shared" ca="1" si="32"/>
        <v>03</v>
      </c>
      <c r="K138" s="2" t="str">
        <f t="shared" si="33"/>
        <v>22</v>
      </c>
      <c r="L138" t="str">
        <f t="shared" si="34"/>
        <v>01</v>
      </c>
      <c r="M138" s="2" t="str">
        <f t="shared" ca="1" si="35"/>
        <v>VT24032201</v>
      </c>
      <c r="N138" t="s">
        <v>140</v>
      </c>
      <c r="O138" s="2">
        <v>2</v>
      </c>
      <c r="P138">
        <f t="shared" si="37"/>
        <v>0.75</v>
      </c>
      <c r="Q138">
        <f t="shared" si="38"/>
        <v>1.5</v>
      </c>
      <c r="R138" s="27" t="s">
        <v>53</v>
      </c>
      <c r="S138" s="11">
        <v>17000</v>
      </c>
    </row>
    <row r="139" spans="1:19" x14ac:dyDescent="0.25">
      <c r="A139">
        <v>24</v>
      </c>
      <c r="B139" s="2" t="s">
        <v>10</v>
      </c>
      <c r="C139" s="2">
        <v>2022</v>
      </c>
      <c r="D139" s="1" t="s">
        <v>37</v>
      </c>
      <c r="E139">
        <v>1</v>
      </c>
      <c r="F139" s="10">
        <f t="shared" si="29"/>
        <v>70220000</v>
      </c>
      <c r="G139" s="1">
        <f t="shared" ca="1" si="30"/>
        <v>44644</v>
      </c>
      <c r="H139">
        <f ca="1">OFFSET(INDEX('Ne pas toucher'!$B$3:$B$14,MATCH(B139,'Ne pas toucher'!$B$3:$B$14,0)),0,1)</f>
        <v>3</v>
      </c>
      <c r="I139" s="2">
        <f t="shared" si="31"/>
        <v>24</v>
      </c>
      <c r="J139" t="str">
        <f t="shared" ca="1" si="32"/>
        <v>03</v>
      </c>
      <c r="K139" s="2" t="str">
        <f t="shared" si="33"/>
        <v>22</v>
      </c>
      <c r="L139" t="str">
        <f t="shared" si="34"/>
        <v>01</v>
      </c>
      <c r="M139" s="2" t="str">
        <f t="shared" ca="1" si="35"/>
        <v>VT24032201</v>
      </c>
      <c r="N139" t="s">
        <v>140</v>
      </c>
      <c r="O139" s="2">
        <v>2</v>
      </c>
      <c r="P139">
        <f t="shared" si="37"/>
        <v>0.75</v>
      </c>
      <c r="Q139">
        <f t="shared" si="38"/>
        <v>1.5</v>
      </c>
      <c r="R139" s="27" t="s">
        <v>96</v>
      </c>
      <c r="S139" s="11">
        <v>17000</v>
      </c>
    </row>
    <row r="140" spans="1:19" x14ac:dyDescent="0.25">
      <c r="A140">
        <v>24</v>
      </c>
      <c r="B140" s="2" t="s">
        <v>10</v>
      </c>
      <c r="C140" s="2">
        <v>2022</v>
      </c>
      <c r="D140" s="1" t="s">
        <v>37</v>
      </c>
      <c r="E140">
        <v>1</v>
      </c>
      <c r="F140" s="10">
        <f t="shared" si="29"/>
        <v>70220000</v>
      </c>
      <c r="G140" s="1">
        <f t="shared" ca="1" si="30"/>
        <v>44644</v>
      </c>
      <c r="H140">
        <f ca="1">OFFSET(INDEX('Ne pas toucher'!$B$3:$B$14,MATCH(B140,'Ne pas toucher'!$B$3:$B$14,0)),0,1)</f>
        <v>3</v>
      </c>
      <c r="I140" s="2">
        <f t="shared" si="31"/>
        <v>24</v>
      </c>
      <c r="J140" t="str">
        <f t="shared" ca="1" si="32"/>
        <v>03</v>
      </c>
      <c r="K140" s="2" t="str">
        <f t="shared" si="33"/>
        <v>22</v>
      </c>
      <c r="L140" t="str">
        <f t="shared" si="34"/>
        <v>01</v>
      </c>
      <c r="M140" s="2" t="str">
        <f t="shared" ca="1" si="35"/>
        <v>VT24032201</v>
      </c>
      <c r="N140" t="s">
        <v>140</v>
      </c>
      <c r="O140" s="2">
        <v>2</v>
      </c>
      <c r="P140">
        <f t="shared" si="37"/>
        <v>0.75</v>
      </c>
      <c r="Q140">
        <f t="shared" si="38"/>
        <v>1.5</v>
      </c>
      <c r="R140" s="27" t="s">
        <v>49</v>
      </c>
      <c r="S140" s="11">
        <v>17000</v>
      </c>
    </row>
    <row r="141" spans="1:19" x14ac:dyDescent="0.25">
      <c r="A141">
        <v>24</v>
      </c>
      <c r="B141" s="2" t="s">
        <v>10</v>
      </c>
      <c r="C141" s="2">
        <v>2022</v>
      </c>
      <c r="D141" s="1" t="s">
        <v>37</v>
      </c>
      <c r="E141">
        <v>2</v>
      </c>
      <c r="F141" s="10">
        <f t="shared" si="29"/>
        <v>70220000</v>
      </c>
      <c r="G141" s="1">
        <f t="shared" ca="1" si="30"/>
        <v>44644</v>
      </c>
      <c r="H141">
        <f ca="1">OFFSET(INDEX('Ne pas toucher'!$B$3:$B$14,MATCH(B141,'Ne pas toucher'!$B$3:$B$14,0)),0,1)</f>
        <v>3</v>
      </c>
      <c r="I141" s="2">
        <f t="shared" si="31"/>
        <v>24</v>
      </c>
      <c r="J141" t="str">
        <f t="shared" ca="1" si="32"/>
        <v>03</v>
      </c>
      <c r="K141" s="2" t="str">
        <f t="shared" si="33"/>
        <v>22</v>
      </c>
      <c r="L141" t="str">
        <f t="shared" si="34"/>
        <v>02</v>
      </c>
      <c r="M141" s="2" t="str">
        <f t="shared" ca="1" si="35"/>
        <v>VT24032202</v>
      </c>
      <c r="N141" t="s">
        <v>141</v>
      </c>
      <c r="O141" s="2">
        <v>2</v>
      </c>
      <c r="P141">
        <f t="shared" si="37"/>
        <v>0.75</v>
      </c>
      <c r="Q141">
        <f t="shared" si="38"/>
        <v>1.5</v>
      </c>
      <c r="R141" s="27" t="s">
        <v>80</v>
      </c>
      <c r="S141" s="11">
        <v>17000</v>
      </c>
    </row>
    <row r="142" spans="1:19" x14ac:dyDescent="0.25">
      <c r="A142">
        <v>24</v>
      </c>
      <c r="B142" s="2" t="s">
        <v>10</v>
      </c>
      <c r="C142" s="2">
        <v>2022</v>
      </c>
      <c r="D142" s="1" t="s">
        <v>37</v>
      </c>
      <c r="E142">
        <v>2</v>
      </c>
      <c r="F142" s="10">
        <f t="shared" si="29"/>
        <v>70220000</v>
      </c>
      <c r="G142" s="1">
        <f t="shared" ca="1" si="30"/>
        <v>44644</v>
      </c>
      <c r="H142">
        <f ca="1">OFFSET(INDEX('Ne pas toucher'!$B$3:$B$14,MATCH(B142,'Ne pas toucher'!$B$3:$B$14,0)),0,1)</f>
        <v>3</v>
      </c>
      <c r="I142" s="2">
        <f t="shared" si="31"/>
        <v>24</v>
      </c>
      <c r="J142" t="str">
        <f t="shared" ca="1" si="32"/>
        <v>03</v>
      </c>
      <c r="K142" s="2" t="str">
        <f t="shared" si="33"/>
        <v>22</v>
      </c>
      <c r="L142" t="str">
        <f t="shared" si="34"/>
        <v>02</v>
      </c>
      <c r="M142" s="2" t="str">
        <f t="shared" ca="1" si="35"/>
        <v>VT24032202</v>
      </c>
      <c r="N142" t="s">
        <v>141</v>
      </c>
      <c r="O142" s="2">
        <v>2</v>
      </c>
      <c r="P142">
        <f t="shared" si="37"/>
        <v>0.75</v>
      </c>
      <c r="Q142">
        <f t="shared" si="38"/>
        <v>1.5</v>
      </c>
      <c r="R142" s="27" t="s">
        <v>51</v>
      </c>
      <c r="S142" s="11">
        <v>17000</v>
      </c>
    </row>
    <row r="143" spans="1:19" x14ac:dyDescent="0.25">
      <c r="A143">
        <v>24</v>
      </c>
      <c r="B143" s="2" t="s">
        <v>10</v>
      </c>
      <c r="C143" s="2">
        <v>2022</v>
      </c>
      <c r="D143" s="1" t="s">
        <v>37</v>
      </c>
      <c r="E143">
        <v>2</v>
      </c>
      <c r="F143" s="10">
        <f t="shared" si="29"/>
        <v>70220000</v>
      </c>
      <c r="G143" s="1">
        <f t="shared" ca="1" si="30"/>
        <v>44644</v>
      </c>
      <c r="H143">
        <f ca="1">OFFSET(INDEX('Ne pas toucher'!$B$3:$B$14,MATCH(B143,'Ne pas toucher'!$B$3:$B$14,0)),0,1)</f>
        <v>3</v>
      </c>
      <c r="I143" s="2">
        <f t="shared" si="31"/>
        <v>24</v>
      </c>
      <c r="J143" t="str">
        <f t="shared" ca="1" si="32"/>
        <v>03</v>
      </c>
      <c r="K143" s="2" t="str">
        <f t="shared" si="33"/>
        <v>22</v>
      </c>
      <c r="L143" t="str">
        <f t="shared" si="34"/>
        <v>02</v>
      </c>
      <c r="M143" s="2" t="str">
        <f t="shared" ca="1" si="35"/>
        <v>VT24032202</v>
      </c>
      <c r="N143" t="s">
        <v>141</v>
      </c>
      <c r="O143" s="2">
        <v>2</v>
      </c>
      <c r="P143">
        <f t="shared" si="37"/>
        <v>0.75</v>
      </c>
      <c r="Q143">
        <f t="shared" si="38"/>
        <v>1.5</v>
      </c>
      <c r="R143" s="27" t="s">
        <v>106</v>
      </c>
      <c r="S143" s="11">
        <v>17000</v>
      </c>
    </row>
    <row r="144" spans="1:19" x14ac:dyDescent="0.25">
      <c r="A144">
        <v>25</v>
      </c>
      <c r="B144" s="2" t="s">
        <v>10</v>
      </c>
      <c r="C144" s="2">
        <v>2022</v>
      </c>
      <c r="D144" s="1" t="s">
        <v>38</v>
      </c>
      <c r="E144">
        <v>1</v>
      </c>
      <c r="F144" s="10">
        <f t="shared" si="29"/>
        <v>70210000</v>
      </c>
      <c r="G144" s="1">
        <f t="shared" ca="1" si="30"/>
        <v>44645</v>
      </c>
      <c r="H144">
        <f ca="1">OFFSET(INDEX('Ne pas toucher'!$B$3:$B$14,MATCH(B144,'Ne pas toucher'!$B$3:$B$14,0)),0,1)</f>
        <v>3</v>
      </c>
      <c r="I144" s="2">
        <f t="shared" si="31"/>
        <v>25</v>
      </c>
      <c r="J144" t="str">
        <f t="shared" ca="1" si="32"/>
        <v>03</v>
      </c>
      <c r="K144" s="2" t="str">
        <f t="shared" si="33"/>
        <v>22</v>
      </c>
      <c r="L144" t="str">
        <f t="shared" si="34"/>
        <v>01</v>
      </c>
      <c r="M144" s="2" t="str">
        <f t="shared" ca="1" si="35"/>
        <v>VT25032201</v>
      </c>
      <c r="N144" t="s">
        <v>72</v>
      </c>
      <c r="O144" s="2">
        <v>1</v>
      </c>
      <c r="P144">
        <f t="shared" si="37"/>
        <v>1</v>
      </c>
      <c r="Q144">
        <f t="shared" si="38"/>
        <v>1</v>
      </c>
      <c r="R144" s="27" t="s">
        <v>79</v>
      </c>
      <c r="S144" s="11">
        <v>10500</v>
      </c>
    </row>
    <row r="145" spans="1:19" x14ac:dyDescent="0.25">
      <c r="A145">
        <v>26</v>
      </c>
      <c r="B145" s="2" t="s">
        <v>10</v>
      </c>
      <c r="C145" s="2">
        <v>2022</v>
      </c>
      <c r="D145" s="1" t="s">
        <v>37</v>
      </c>
      <c r="E145">
        <v>1</v>
      </c>
      <c r="F145" s="10">
        <f t="shared" si="29"/>
        <v>70220000</v>
      </c>
      <c r="G145" s="1">
        <f t="shared" ca="1" si="30"/>
        <v>44646</v>
      </c>
      <c r="H145">
        <f ca="1">OFFSET(INDEX('Ne pas toucher'!$B$3:$B$14,MATCH(B145,'Ne pas toucher'!$B$3:$B$14,0)),0,1)</f>
        <v>3</v>
      </c>
      <c r="I145" s="2">
        <f t="shared" si="31"/>
        <v>26</v>
      </c>
      <c r="J145" t="str">
        <f t="shared" ca="1" si="32"/>
        <v>03</v>
      </c>
      <c r="K145" s="2" t="str">
        <f t="shared" si="33"/>
        <v>22</v>
      </c>
      <c r="L145" t="str">
        <f t="shared" si="34"/>
        <v>01</v>
      </c>
      <c r="M145" s="2" t="str">
        <f t="shared" ca="1" si="35"/>
        <v>VT26032201</v>
      </c>
      <c r="N145" t="s">
        <v>142</v>
      </c>
      <c r="O145" s="2">
        <v>2</v>
      </c>
      <c r="P145">
        <f t="shared" ref="P145:P167" si="39">IF(D145="Sirop",1,IF(D145="Alcool",0.75,0.39))</f>
        <v>0.75</v>
      </c>
      <c r="Q145">
        <f t="shared" si="38"/>
        <v>1.5</v>
      </c>
      <c r="R145" s="27" t="s">
        <v>93</v>
      </c>
      <c r="S145" s="11">
        <v>18000</v>
      </c>
    </row>
    <row r="146" spans="1:19" x14ac:dyDescent="0.25">
      <c r="A146">
        <v>27</v>
      </c>
      <c r="B146" s="2" t="s">
        <v>10</v>
      </c>
      <c r="C146" s="2">
        <v>2022</v>
      </c>
      <c r="D146" s="1" t="s">
        <v>38</v>
      </c>
      <c r="E146">
        <v>1</v>
      </c>
      <c r="F146" s="10">
        <f t="shared" si="29"/>
        <v>70210000</v>
      </c>
      <c r="G146" s="1">
        <f t="shared" ca="1" si="30"/>
        <v>44647</v>
      </c>
      <c r="H146">
        <f ca="1">OFFSET(INDEX('Ne pas toucher'!$B$3:$B$14,MATCH(B146,'Ne pas toucher'!$B$3:$B$14,0)),0,1)</f>
        <v>3</v>
      </c>
      <c r="I146" s="2">
        <f t="shared" si="31"/>
        <v>27</v>
      </c>
      <c r="J146" t="str">
        <f t="shared" ca="1" si="32"/>
        <v>03</v>
      </c>
      <c r="K146" s="2" t="str">
        <f t="shared" si="33"/>
        <v>22</v>
      </c>
      <c r="L146" t="str">
        <f t="shared" si="34"/>
        <v>01</v>
      </c>
      <c r="M146" s="2" t="str">
        <f t="shared" ca="1" si="35"/>
        <v>VT27032201</v>
      </c>
      <c r="N146" t="s">
        <v>143</v>
      </c>
      <c r="O146" s="2">
        <v>2</v>
      </c>
      <c r="P146">
        <f t="shared" si="39"/>
        <v>1</v>
      </c>
      <c r="Q146">
        <f t="shared" si="38"/>
        <v>2</v>
      </c>
      <c r="R146" s="27" t="s">
        <v>79</v>
      </c>
      <c r="S146" s="11">
        <v>19000</v>
      </c>
    </row>
    <row r="147" spans="1:19" x14ac:dyDescent="0.25">
      <c r="A147">
        <v>27</v>
      </c>
      <c r="B147" s="2" t="s">
        <v>10</v>
      </c>
      <c r="C147" s="2">
        <v>2022</v>
      </c>
      <c r="D147" s="1" t="s">
        <v>38</v>
      </c>
      <c r="E147">
        <v>1</v>
      </c>
      <c r="F147" s="10">
        <f t="shared" si="29"/>
        <v>70210000</v>
      </c>
      <c r="G147" s="1">
        <f t="shared" ca="1" si="30"/>
        <v>44647</v>
      </c>
      <c r="H147">
        <f ca="1">OFFSET(INDEX('Ne pas toucher'!$B$3:$B$14,MATCH(B147,'Ne pas toucher'!$B$3:$B$14,0)),0,1)</f>
        <v>3</v>
      </c>
      <c r="I147" s="2">
        <f t="shared" si="31"/>
        <v>27</v>
      </c>
      <c r="J147" t="str">
        <f t="shared" ca="1" si="32"/>
        <v>03</v>
      </c>
      <c r="K147" s="2" t="str">
        <f t="shared" si="33"/>
        <v>22</v>
      </c>
      <c r="L147" t="str">
        <f t="shared" si="34"/>
        <v>01</v>
      </c>
      <c r="M147" s="2" t="str">
        <f t="shared" ca="1" si="35"/>
        <v>VT27032201</v>
      </c>
      <c r="N147" t="s">
        <v>143</v>
      </c>
      <c r="O147" s="2">
        <v>2</v>
      </c>
      <c r="P147">
        <f t="shared" si="39"/>
        <v>1</v>
      </c>
      <c r="Q147">
        <f t="shared" si="38"/>
        <v>2</v>
      </c>
      <c r="R147" s="27" t="s">
        <v>50</v>
      </c>
      <c r="S147" s="11">
        <v>10000</v>
      </c>
    </row>
    <row r="148" spans="1:19" x14ac:dyDescent="0.25">
      <c r="A148">
        <v>27</v>
      </c>
      <c r="B148" s="2" t="s">
        <v>10</v>
      </c>
      <c r="C148" s="2">
        <v>2022</v>
      </c>
      <c r="D148" s="1" t="s">
        <v>38</v>
      </c>
      <c r="E148">
        <v>1</v>
      </c>
      <c r="F148" s="10">
        <f t="shared" ref="F148:F200" si="40">IF(D148="Sirop",70210000,IF(D148="Alcool",70220000,IF(D148="Confiture",70230000,"")))</f>
        <v>70210000</v>
      </c>
      <c r="G148" s="1">
        <f t="shared" ref="G148:G200" ca="1" si="41">DATE(C148,H148,A148)</f>
        <v>44647</v>
      </c>
      <c r="H148">
        <f ca="1">OFFSET(INDEX('Ne pas toucher'!$B$3:$B$14,MATCH(B148,'Ne pas toucher'!$B$3:$B$14,0)),0,1)</f>
        <v>3</v>
      </c>
      <c r="I148" s="2">
        <f t="shared" ref="I148:I200" si="42">IF(A148&lt;10,CONCATENATE(0&amp;A148),A148)</f>
        <v>27</v>
      </c>
      <c r="J148" t="str">
        <f t="shared" ref="J148:J200" ca="1" si="43">IF(H148&lt;10,CONCATENATE(0&amp;H148),H148)</f>
        <v>03</v>
      </c>
      <c r="K148" s="2" t="str">
        <f t="shared" ref="K148:K200" si="44">RIGHT(C148,2)</f>
        <v>22</v>
      </c>
      <c r="L148" t="str">
        <f t="shared" ref="L148:L200" si="45">IF(E148&lt;10,CONCATENATE(0&amp;E148),E148)</f>
        <v>01</v>
      </c>
      <c r="M148" s="2" t="str">
        <f t="shared" ref="M148:M200" ca="1" si="46">CONCATENATE("VT"&amp;I148&amp;J148&amp;K148&amp;L148)</f>
        <v>VT27032201</v>
      </c>
      <c r="N148" t="s">
        <v>143</v>
      </c>
      <c r="O148" s="2">
        <v>1</v>
      </c>
      <c r="P148">
        <f t="shared" si="39"/>
        <v>1</v>
      </c>
      <c r="Q148">
        <f t="shared" si="38"/>
        <v>1</v>
      </c>
      <c r="R148" s="27" t="s">
        <v>51</v>
      </c>
      <c r="S148" s="11">
        <v>6500</v>
      </c>
    </row>
    <row r="149" spans="1:19" x14ac:dyDescent="0.25">
      <c r="A149">
        <v>30</v>
      </c>
      <c r="B149" s="2" t="s">
        <v>10</v>
      </c>
      <c r="C149">
        <v>2022</v>
      </c>
      <c r="D149" s="1" t="s">
        <v>38</v>
      </c>
      <c r="E149">
        <v>1</v>
      </c>
      <c r="F149" s="10">
        <f t="shared" si="40"/>
        <v>70210000</v>
      </c>
      <c r="G149" s="1">
        <f t="shared" ca="1" si="41"/>
        <v>44650</v>
      </c>
      <c r="H149">
        <f ca="1">OFFSET(INDEX('Ne pas toucher'!$B$3:$B$14,MATCH(B149,'Ne pas toucher'!$B$3:$B$14,0)),0,1)</f>
        <v>3</v>
      </c>
      <c r="I149" s="2">
        <f t="shared" si="42"/>
        <v>30</v>
      </c>
      <c r="J149" t="str">
        <f t="shared" ca="1" si="43"/>
        <v>03</v>
      </c>
      <c r="K149" s="2" t="str">
        <f t="shared" si="44"/>
        <v>22</v>
      </c>
      <c r="L149" t="str">
        <f t="shared" si="45"/>
        <v>01</v>
      </c>
      <c r="M149" s="2" t="str">
        <f t="shared" ca="1" si="46"/>
        <v>VT30032201</v>
      </c>
      <c r="N149" t="s">
        <v>113</v>
      </c>
      <c r="O149" s="2">
        <v>1</v>
      </c>
      <c r="P149">
        <f t="shared" si="39"/>
        <v>1</v>
      </c>
      <c r="Q149">
        <f t="shared" si="38"/>
        <v>1</v>
      </c>
      <c r="R149" s="27" t="s">
        <v>85</v>
      </c>
      <c r="S149" s="11">
        <v>5000</v>
      </c>
    </row>
    <row r="150" spans="1:19" x14ac:dyDescent="0.25">
      <c r="A150">
        <v>30</v>
      </c>
      <c r="B150" s="2" t="s">
        <v>10</v>
      </c>
      <c r="C150">
        <v>2022</v>
      </c>
      <c r="D150" s="1" t="s">
        <v>38</v>
      </c>
      <c r="E150">
        <v>1</v>
      </c>
      <c r="F150" s="10">
        <f t="shared" si="40"/>
        <v>70210000</v>
      </c>
      <c r="G150" s="1">
        <f t="shared" ca="1" si="41"/>
        <v>44650</v>
      </c>
      <c r="H150">
        <f ca="1">OFFSET(INDEX('Ne pas toucher'!$B$3:$B$14,MATCH(B150,'Ne pas toucher'!$B$3:$B$14,0)),0,1)</f>
        <v>3</v>
      </c>
      <c r="I150" s="2">
        <f t="shared" si="42"/>
        <v>30</v>
      </c>
      <c r="J150" t="str">
        <f t="shared" ca="1" si="43"/>
        <v>03</v>
      </c>
      <c r="K150" s="2" t="str">
        <f t="shared" si="44"/>
        <v>22</v>
      </c>
      <c r="L150" t="str">
        <f t="shared" si="45"/>
        <v>01</v>
      </c>
      <c r="M150" s="2" t="str">
        <f t="shared" ca="1" si="46"/>
        <v>VT30032201</v>
      </c>
      <c r="N150" t="s">
        <v>113</v>
      </c>
      <c r="O150" s="2">
        <v>1</v>
      </c>
      <c r="P150">
        <f t="shared" si="39"/>
        <v>1</v>
      </c>
      <c r="Q150">
        <f t="shared" si="38"/>
        <v>1</v>
      </c>
      <c r="R150" s="27" t="s">
        <v>48</v>
      </c>
      <c r="S150" s="11">
        <v>4500</v>
      </c>
    </row>
    <row r="151" spans="1:19" x14ac:dyDescent="0.25">
      <c r="A151">
        <v>31</v>
      </c>
      <c r="B151" s="2" t="s">
        <v>10</v>
      </c>
      <c r="C151">
        <v>2022</v>
      </c>
      <c r="D151" s="1" t="s">
        <v>38</v>
      </c>
      <c r="E151">
        <v>1</v>
      </c>
      <c r="F151" s="10">
        <f t="shared" si="40"/>
        <v>70210000</v>
      </c>
      <c r="G151" s="1">
        <f t="shared" ca="1" si="41"/>
        <v>44651</v>
      </c>
      <c r="H151">
        <f ca="1">OFFSET(INDEX('Ne pas toucher'!$B$3:$B$14,MATCH(B151,'Ne pas toucher'!$B$3:$B$14,0)),0,1)</f>
        <v>3</v>
      </c>
      <c r="I151" s="2">
        <f t="shared" si="42"/>
        <v>31</v>
      </c>
      <c r="J151" t="str">
        <f t="shared" ca="1" si="43"/>
        <v>03</v>
      </c>
      <c r="K151" s="2" t="str">
        <f t="shared" si="44"/>
        <v>22</v>
      </c>
      <c r="L151" t="str">
        <f t="shared" si="45"/>
        <v>01</v>
      </c>
      <c r="M151" s="2" t="str">
        <f t="shared" ca="1" si="46"/>
        <v>VT31032201</v>
      </c>
      <c r="N151" t="s">
        <v>135</v>
      </c>
      <c r="O151" s="2">
        <v>2</v>
      </c>
      <c r="P151">
        <f t="shared" si="39"/>
        <v>1</v>
      </c>
      <c r="Q151">
        <f t="shared" si="38"/>
        <v>2</v>
      </c>
      <c r="R151" s="27" t="s">
        <v>102</v>
      </c>
      <c r="S151" s="11">
        <v>10000</v>
      </c>
    </row>
    <row r="152" spans="1:19" x14ac:dyDescent="0.25">
      <c r="A152">
        <v>31</v>
      </c>
      <c r="B152" s="2" t="s">
        <v>10</v>
      </c>
      <c r="C152">
        <v>2022</v>
      </c>
      <c r="D152" s="1" t="s">
        <v>38</v>
      </c>
      <c r="E152">
        <v>1</v>
      </c>
      <c r="F152" s="10">
        <f t="shared" si="40"/>
        <v>70210000</v>
      </c>
      <c r="G152" s="1">
        <f t="shared" ca="1" si="41"/>
        <v>44651</v>
      </c>
      <c r="H152">
        <f ca="1">OFFSET(INDEX('Ne pas toucher'!$B$3:$B$14,MATCH(B152,'Ne pas toucher'!$B$3:$B$14,0)),0,1)</f>
        <v>3</v>
      </c>
      <c r="I152" s="2">
        <f t="shared" si="42"/>
        <v>31</v>
      </c>
      <c r="J152" t="str">
        <f t="shared" ca="1" si="43"/>
        <v>03</v>
      </c>
      <c r="K152" s="2" t="str">
        <f t="shared" si="44"/>
        <v>22</v>
      </c>
      <c r="L152" t="str">
        <f t="shared" si="45"/>
        <v>01</v>
      </c>
      <c r="M152" s="2" t="str">
        <f t="shared" ca="1" si="46"/>
        <v>VT31032201</v>
      </c>
      <c r="N152" t="s">
        <v>135</v>
      </c>
      <c r="O152" s="2">
        <v>1</v>
      </c>
      <c r="P152">
        <f t="shared" si="39"/>
        <v>1</v>
      </c>
      <c r="Q152">
        <f t="shared" si="38"/>
        <v>1</v>
      </c>
      <c r="R152" s="27" t="s">
        <v>79</v>
      </c>
      <c r="S152" s="11">
        <v>9500</v>
      </c>
    </row>
    <row r="153" spans="1:19" x14ac:dyDescent="0.25">
      <c r="A153">
        <v>31</v>
      </c>
      <c r="B153" s="2" t="s">
        <v>10</v>
      </c>
      <c r="C153">
        <v>2022</v>
      </c>
      <c r="D153" s="1" t="s">
        <v>38</v>
      </c>
      <c r="E153">
        <v>1</v>
      </c>
      <c r="F153" s="10">
        <f t="shared" si="40"/>
        <v>70210000</v>
      </c>
      <c r="G153" s="1">
        <f t="shared" ca="1" si="41"/>
        <v>44651</v>
      </c>
      <c r="H153">
        <f ca="1">OFFSET(INDEX('Ne pas toucher'!$B$3:$B$14,MATCH(B153,'Ne pas toucher'!$B$3:$B$14,0)),0,1)</f>
        <v>3</v>
      </c>
      <c r="I153" s="2">
        <f t="shared" si="42"/>
        <v>31</v>
      </c>
      <c r="J153" t="str">
        <f t="shared" ca="1" si="43"/>
        <v>03</v>
      </c>
      <c r="K153" s="2" t="str">
        <f t="shared" si="44"/>
        <v>22</v>
      </c>
      <c r="L153" t="str">
        <f t="shared" si="45"/>
        <v>01</v>
      </c>
      <c r="M153" s="2" t="str">
        <f t="shared" ca="1" si="46"/>
        <v>VT31032201</v>
      </c>
      <c r="N153" t="s">
        <v>135</v>
      </c>
      <c r="O153" s="2">
        <v>2</v>
      </c>
      <c r="P153">
        <f t="shared" si="39"/>
        <v>1</v>
      </c>
      <c r="Q153">
        <f t="shared" si="38"/>
        <v>2</v>
      </c>
      <c r="R153" s="27" t="s">
        <v>35</v>
      </c>
      <c r="S153" s="11">
        <v>13000</v>
      </c>
    </row>
    <row r="154" spans="1:19" x14ac:dyDescent="0.25">
      <c r="A154">
        <v>31</v>
      </c>
      <c r="B154" s="2" t="s">
        <v>10</v>
      </c>
      <c r="C154">
        <v>2022</v>
      </c>
      <c r="D154" s="1" t="s">
        <v>38</v>
      </c>
      <c r="E154">
        <v>2</v>
      </c>
      <c r="F154" s="10">
        <f t="shared" si="40"/>
        <v>70210000</v>
      </c>
      <c r="G154" s="1">
        <f t="shared" ca="1" si="41"/>
        <v>44651</v>
      </c>
      <c r="H154">
        <f ca="1">OFFSET(INDEX('Ne pas toucher'!$B$3:$B$14,MATCH(B154,'Ne pas toucher'!$B$3:$B$14,0)),0,1)</f>
        <v>3</v>
      </c>
      <c r="I154" s="2">
        <f t="shared" si="42"/>
        <v>31</v>
      </c>
      <c r="J154" t="str">
        <f t="shared" ca="1" si="43"/>
        <v>03</v>
      </c>
      <c r="K154" s="2" t="str">
        <f t="shared" si="44"/>
        <v>22</v>
      </c>
      <c r="L154" t="str">
        <f t="shared" si="45"/>
        <v>02</v>
      </c>
      <c r="M154" s="2" t="str">
        <f t="shared" ca="1" si="46"/>
        <v>VT31032202</v>
      </c>
      <c r="N154" t="s">
        <v>144</v>
      </c>
      <c r="O154" s="2">
        <v>5</v>
      </c>
      <c r="P154">
        <f t="shared" si="39"/>
        <v>1</v>
      </c>
      <c r="Q154">
        <f t="shared" si="38"/>
        <v>5</v>
      </c>
      <c r="R154" s="27" t="s">
        <v>79</v>
      </c>
      <c r="S154" s="11">
        <v>47500</v>
      </c>
    </row>
    <row r="155" spans="1:19" x14ac:dyDescent="0.25">
      <c r="A155">
        <v>31</v>
      </c>
      <c r="B155" s="2" t="s">
        <v>10</v>
      </c>
      <c r="C155">
        <v>2022</v>
      </c>
      <c r="D155" s="1" t="s">
        <v>38</v>
      </c>
      <c r="E155">
        <v>2</v>
      </c>
      <c r="F155" s="10">
        <f t="shared" si="40"/>
        <v>70210000</v>
      </c>
      <c r="G155" s="1">
        <f t="shared" ca="1" si="41"/>
        <v>44651</v>
      </c>
      <c r="H155">
        <f ca="1">OFFSET(INDEX('Ne pas toucher'!$B$3:$B$14,MATCH(B155,'Ne pas toucher'!$B$3:$B$14,0)),0,1)</f>
        <v>3</v>
      </c>
      <c r="I155" s="2">
        <f t="shared" si="42"/>
        <v>31</v>
      </c>
      <c r="J155" t="str">
        <f t="shared" ca="1" si="43"/>
        <v>03</v>
      </c>
      <c r="K155" s="2" t="str">
        <f t="shared" si="44"/>
        <v>22</v>
      </c>
      <c r="L155" t="str">
        <f t="shared" si="45"/>
        <v>02</v>
      </c>
      <c r="M155" s="2" t="str">
        <f t="shared" ca="1" si="46"/>
        <v>VT31032202</v>
      </c>
      <c r="N155" t="s">
        <v>144</v>
      </c>
      <c r="O155" s="2">
        <v>3</v>
      </c>
      <c r="P155">
        <f t="shared" si="39"/>
        <v>1</v>
      </c>
      <c r="Q155">
        <f t="shared" si="38"/>
        <v>3</v>
      </c>
      <c r="R155" s="27" t="s">
        <v>35</v>
      </c>
      <c r="S155" s="11">
        <v>19500</v>
      </c>
    </row>
    <row r="156" spans="1:19" x14ac:dyDescent="0.25">
      <c r="A156">
        <v>31</v>
      </c>
      <c r="B156" s="2" t="s">
        <v>10</v>
      </c>
      <c r="C156">
        <v>2022</v>
      </c>
      <c r="D156" s="1" t="s">
        <v>38</v>
      </c>
      <c r="E156">
        <v>2</v>
      </c>
      <c r="F156" s="10">
        <f t="shared" si="40"/>
        <v>70210000</v>
      </c>
      <c r="G156" s="1">
        <f t="shared" ca="1" si="41"/>
        <v>44651</v>
      </c>
      <c r="H156">
        <f ca="1">OFFSET(INDEX('Ne pas toucher'!$B$3:$B$14,MATCH(B156,'Ne pas toucher'!$B$3:$B$14,0)),0,1)</f>
        <v>3</v>
      </c>
      <c r="I156" s="2">
        <f t="shared" si="42"/>
        <v>31</v>
      </c>
      <c r="J156" t="str">
        <f t="shared" ca="1" si="43"/>
        <v>03</v>
      </c>
      <c r="K156" s="2" t="str">
        <f t="shared" si="44"/>
        <v>22</v>
      </c>
      <c r="L156" t="str">
        <f t="shared" si="45"/>
        <v>02</v>
      </c>
      <c r="M156" s="2" t="str">
        <f t="shared" ca="1" si="46"/>
        <v>VT31032202</v>
      </c>
      <c r="N156" t="s">
        <v>144</v>
      </c>
      <c r="O156" s="2">
        <v>2</v>
      </c>
      <c r="P156">
        <f t="shared" si="39"/>
        <v>1</v>
      </c>
      <c r="Q156">
        <f t="shared" si="38"/>
        <v>2</v>
      </c>
      <c r="R156" s="27" t="s">
        <v>50</v>
      </c>
      <c r="S156" s="11">
        <v>10000</v>
      </c>
    </row>
    <row r="157" spans="1:19" x14ac:dyDescent="0.25">
      <c r="A157">
        <v>31</v>
      </c>
      <c r="B157" s="2" t="s">
        <v>10</v>
      </c>
      <c r="C157">
        <v>2022</v>
      </c>
      <c r="D157" s="1" t="s">
        <v>38</v>
      </c>
      <c r="E157">
        <v>2</v>
      </c>
      <c r="F157" s="10">
        <f t="shared" si="40"/>
        <v>70210000</v>
      </c>
      <c r="G157" s="1">
        <f t="shared" ca="1" si="41"/>
        <v>44651</v>
      </c>
      <c r="H157">
        <f ca="1">OFFSET(INDEX('Ne pas toucher'!$B$3:$B$14,MATCH(B157,'Ne pas toucher'!$B$3:$B$14,0)),0,1)</f>
        <v>3</v>
      </c>
      <c r="I157" s="2">
        <f t="shared" si="42"/>
        <v>31</v>
      </c>
      <c r="J157" t="str">
        <f t="shared" ca="1" si="43"/>
        <v>03</v>
      </c>
      <c r="K157" s="2" t="str">
        <f t="shared" si="44"/>
        <v>22</v>
      </c>
      <c r="L157" t="str">
        <f t="shared" si="45"/>
        <v>02</v>
      </c>
      <c r="M157" s="2" t="str">
        <f t="shared" ca="1" si="46"/>
        <v>VT31032202</v>
      </c>
      <c r="N157" t="s">
        <v>144</v>
      </c>
      <c r="O157" s="2">
        <v>2</v>
      </c>
      <c r="P157">
        <f t="shared" si="39"/>
        <v>1</v>
      </c>
      <c r="Q157">
        <f t="shared" si="38"/>
        <v>2</v>
      </c>
      <c r="R157" s="27" t="s">
        <v>54</v>
      </c>
      <c r="S157" s="11">
        <v>10000</v>
      </c>
    </row>
    <row r="158" spans="1:19" x14ac:dyDescent="0.25">
      <c r="A158">
        <v>2</v>
      </c>
      <c r="B158" s="2" t="s">
        <v>6</v>
      </c>
      <c r="C158">
        <v>2022</v>
      </c>
      <c r="D158" s="1" t="s">
        <v>38</v>
      </c>
      <c r="E158">
        <v>1</v>
      </c>
      <c r="F158" s="10">
        <f t="shared" si="40"/>
        <v>70210000</v>
      </c>
      <c r="G158" s="1">
        <f t="shared" ca="1" si="41"/>
        <v>44653</v>
      </c>
      <c r="H158">
        <f ca="1">OFFSET(INDEX('Ne pas toucher'!$B$3:$B$14,MATCH(B158,'Ne pas toucher'!$B$3:$B$14,0)),0,1)</f>
        <v>4</v>
      </c>
      <c r="I158" s="2" t="str">
        <f t="shared" si="42"/>
        <v>02</v>
      </c>
      <c r="J158" t="str">
        <f t="shared" ca="1" si="43"/>
        <v>04</v>
      </c>
      <c r="K158" s="2" t="str">
        <f t="shared" si="44"/>
        <v>22</v>
      </c>
      <c r="L158" t="str">
        <f t="shared" si="45"/>
        <v>01</v>
      </c>
      <c r="M158" s="2" t="str">
        <f t="shared" ca="1" si="46"/>
        <v>VT02042201</v>
      </c>
      <c r="N158" t="s">
        <v>136</v>
      </c>
      <c r="O158" s="2">
        <v>1</v>
      </c>
      <c r="P158">
        <f t="shared" si="39"/>
        <v>1</v>
      </c>
      <c r="Q158">
        <f t="shared" si="38"/>
        <v>1</v>
      </c>
      <c r="R158" s="27" t="s">
        <v>51</v>
      </c>
      <c r="S158" s="11">
        <v>5850</v>
      </c>
    </row>
    <row r="159" spans="1:19" x14ac:dyDescent="0.25">
      <c r="A159">
        <v>2</v>
      </c>
      <c r="B159" s="2" t="s">
        <v>6</v>
      </c>
      <c r="C159">
        <v>2022</v>
      </c>
      <c r="D159" s="1" t="s">
        <v>38</v>
      </c>
      <c r="E159">
        <v>1</v>
      </c>
      <c r="F159" s="10">
        <f t="shared" si="40"/>
        <v>70210000</v>
      </c>
      <c r="G159" s="1">
        <f t="shared" ca="1" si="41"/>
        <v>44653</v>
      </c>
      <c r="H159">
        <f ca="1">OFFSET(INDEX('Ne pas toucher'!$B$3:$B$14,MATCH(B159,'Ne pas toucher'!$B$3:$B$14,0)),0,1)</f>
        <v>4</v>
      </c>
      <c r="I159" s="2" t="str">
        <f t="shared" si="42"/>
        <v>02</v>
      </c>
      <c r="J159" t="str">
        <f t="shared" ca="1" si="43"/>
        <v>04</v>
      </c>
      <c r="K159" s="2" t="str">
        <f t="shared" si="44"/>
        <v>22</v>
      </c>
      <c r="L159" t="str">
        <f t="shared" si="45"/>
        <v>01</v>
      </c>
      <c r="M159" s="2" t="str">
        <f t="shared" ca="1" si="46"/>
        <v>VT02042201</v>
      </c>
      <c r="N159" t="s">
        <v>136</v>
      </c>
      <c r="O159" s="2">
        <v>1</v>
      </c>
      <c r="P159">
        <f t="shared" si="39"/>
        <v>1</v>
      </c>
      <c r="Q159">
        <f t="shared" si="38"/>
        <v>1</v>
      </c>
      <c r="R159" s="27" t="s">
        <v>47</v>
      </c>
      <c r="S159" s="11">
        <v>5850</v>
      </c>
    </row>
    <row r="160" spans="1:19" x14ac:dyDescent="0.25">
      <c r="A160">
        <v>2</v>
      </c>
      <c r="B160" s="2" t="s">
        <v>6</v>
      </c>
      <c r="C160">
        <v>2022</v>
      </c>
      <c r="D160" s="1" t="s">
        <v>38</v>
      </c>
      <c r="E160">
        <v>2</v>
      </c>
      <c r="F160" s="10">
        <f t="shared" si="40"/>
        <v>70210000</v>
      </c>
      <c r="G160" s="1">
        <f t="shared" ca="1" si="41"/>
        <v>44653</v>
      </c>
      <c r="H160">
        <f ca="1">OFFSET(INDEX('Ne pas toucher'!$B$3:$B$14,MATCH(B160,'Ne pas toucher'!$B$3:$B$14,0)),0,1)</f>
        <v>4</v>
      </c>
      <c r="I160" s="2" t="str">
        <f t="shared" si="42"/>
        <v>02</v>
      </c>
      <c r="J160" t="str">
        <f t="shared" ca="1" si="43"/>
        <v>04</v>
      </c>
      <c r="K160" s="2" t="str">
        <f t="shared" si="44"/>
        <v>22</v>
      </c>
      <c r="L160" t="str">
        <f t="shared" si="45"/>
        <v>02</v>
      </c>
      <c r="M160" s="2" t="str">
        <f t="shared" ca="1" si="46"/>
        <v>VT02042202</v>
      </c>
      <c r="N160" t="s">
        <v>145</v>
      </c>
      <c r="O160" s="2">
        <v>1</v>
      </c>
      <c r="P160">
        <f t="shared" si="39"/>
        <v>1</v>
      </c>
      <c r="Q160">
        <f t="shared" si="38"/>
        <v>1</v>
      </c>
      <c r="R160" s="27" t="s">
        <v>79</v>
      </c>
      <c r="S160" s="11">
        <v>9500</v>
      </c>
    </row>
    <row r="161" spans="1:19" x14ac:dyDescent="0.25">
      <c r="A161">
        <v>2</v>
      </c>
      <c r="B161" s="2" t="s">
        <v>6</v>
      </c>
      <c r="C161">
        <v>2022</v>
      </c>
      <c r="D161" s="1" t="s">
        <v>37</v>
      </c>
      <c r="E161">
        <v>2</v>
      </c>
      <c r="F161" s="10">
        <f t="shared" si="40"/>
        <v>70220000</v>
      </c>
      <c r="G161" s="1">
        <f t="shared" ca="1" si="41"/>
        <v>44653</v>
      </c>
      <c r="H161">
        <f ca="1">OFFSET(INDEX('Ne pas toucher'!$B$3:$B$14,MATCH(B161,'Ne pas toucher'!$B$3:$B$14,0)),0,1)</f>
        <v>4</v>
      </c>
      <c r="I161" s="2" t="str">
        <f t="shared" si="42"/>
        <v>02</v>
      </c>
      <c r="J161" t="str">
        <f t="shared" ca="1" si="43"/>
        <v>04</v>
      </c>
      <c r="K161" s="2" t="str">
        <f t="shared" si="44"/>
        <v>22</v>
      </c>
      <c r="L161" t="str">
        <f t="shared" si="45"/>
        <v>02</v>
      </c>
      <c r="M161" s="2" t="str">
        <f t="shared" ca="1" si="46"/>
        <v>VT02042202</v>
      </c>
      <c r="N161" t="s">
        <v>145</v>
      </c>
      <c r="O161" s="2">
        <v>1</v>
      </c>
      <c r="P161">
        <f t="shared" si="39"/>
        <v>0.75</v>
      </c>
      <c r="Q161">
        <f t="shared" si="38"/>
        <v>0.75</v>
      </c>
      <c r="R161" s="27" t="s">
        <v>80</v>
      </c>
      <c r="S161" s="11">
        <v>10000</v>
      </c>
    </row>
    <row r="162" spans="1:19" x14ac:dyDescent="0.25">
      <c r="A162">
        <v>2</v>
      </c>
      <c r="B162" s="2" t="s">
        <v>6</v>
      </c>
      <c r="C162">
        <v>2022</v>
      </c>
      <c r="D162" s="1" t="s">
        <v>37</v>
      </c>
      <c r="E162">
        <v>2</v>
      </c>
      <c r="F162" s="10">
        <f t="shared" si="40"/>
        <v>70220000</v>
      </c>
      <c r="G162" s="1">
        <f t="shared" ca="1" si="41"/>
        <v>44653</v>
      </c>
      <c r="H162">
        <f ca="1">OFFSET(INDEX('Ne pas toucher'!$B$3:$B$14,MATCH(B162,'Ne pas toucher'!$B$3:$B$14,0)),0,1)</f>
        <v>4</v>
      </c>
      <c r="I162" s="2" t="str">
        <f t="shared" si="42"/>
        <v>02</v>
      </c>
      <c r="J162" t="str">
        <f t="shared" ca="1" si="43"/>
        <v>04</v>
      </c>
      <c r="K162" s="2" t="str">
        <f t="shared" si="44"/>
        <v>22</v>
      </c>
      <c r="L162" t="str">
        <f t="shared" si="45"/>
        <v>02</v>
      </c>
      <c r="M162" s="2" t="str">
        <f t="shared" ca="1" si="46"/>
        <v>VT02042202</v>
      </c>
      <c r="N162" t="s">
        <v>145</v>
      </c>
      <c r="O162" s="2">
        <v>1</v>
      </c>
      <c r="P162">
        <f t="shared" si="39"/>
        <v>0.75</v>
      </c>
      <c r="Q162">
        <f t="shared" si="38"/>
        <v>0.75</v>
      </c>
      <c r="R162" s="27" t="s">
        <v>99</v>
      </c>
      <c r="S162" s="11">
        <v>10000</v>
      </c>
    </row>
    <row r="163" spans="1:19" x14ac:dyDescent="0.25">
      <c r="A163">
        <v>4</v>
      </c>
      <c r="B163" s="2" t="s">
        <v>6</v>
      </c>
      <c r="C163">
        <v>2022</v>
      </c>
      <c r="D163" s="1" t="s">
        <v>37</v>
      </c>
      <c r="E163">
        <v>1</v>
      </c>
      <c r="F163" s="10">
        <f t="shared" si="40"/>
        <v>70220000</v>
      </c>
      <c r="G163" s="1">
        <f t="shared" ca="1" si="41"/>
        <v>44655</v>
      </c>
      <c r="H163">
        <f ca="1">OFFSET(INDEX('Ne pas toucher'!$B$3:$B$14,MATCH(B163,'Ne pas toucher'!$B$3:$B$14,0)),0,1)</f>
        <v>4</v>
      </c>
      <c r="I163" s="2" t="str">
        <f t="shared" si="42"/>
        <v>04</v>
      </c>
      <c r="J163" t="str">
        <f t="shared" ca="1" si="43"/>
        <v>04</v>
      </c>
      <c r="K163" s="2" t="str">
        <f t="shared" si="44"/>
        <v>22</v>
      </c>
      <c r="L163" t="str">
        <f t="shared" si="45"/>
        <v>01</v>
      </c>
      <c r="M163" s="2" t="str">
        <f t="shared" ca="1" si="46"/>
        <v>VT04042201</v>
      </c>
      <c r="N163" t="s">
        <v>140</v>
      </c>
      <c r="O163" s="2">
        <v>3</v>
      </c>
      <c r="P163">
        <f t="shared" si="39"/>
        <v>0.75</v>
      </c>
      <c r="Q163">
        <f t="shared" si="38"/>
        <v>2.25</v>
      </c>
      <c r="R163" s="27" t="s">
        <v>93</v>
      </c>
      <c r="S163" s="11">
        <v>25500</v>
      </c>
    </row>
    <row r="164" spans="1:19" x14ac:dyDescent="0.25">
      <c r="A164">
        <v>4</v>
      </c>
      <c r="B164" s="2" t="s">
        <v>6</v>
      </c>
      <c r="C164">
        <v>2022</v>
      </c>
      <c r="D164" s="1" t="s">
        <v>37</v>
      </c>
      <c r="E164">
        <v>1</v>
      </c>
      <c r="F164" s="10">
        <f t="shared" si="40"/>
        <v>70220000</v>
      </c>
      <c r="G164" s="1">
        <f t="shared" ca="1" si="41"/>
        <v>44655</v>
      </c>
      <c r="H164">
        <f ca="1">OFFSET(INDEX('Ne pas toucher'!$B$3:$B$14,MATCH(B164,'Ne pas toucher'!$B$3:$B$14,0)),0,1)</f>
        <v>4</v>
      </c>
      <c r="I164" s="2" t="str">
        <f t="shared" si="42"/>
        <v>04</v>
      </c>
      <c r="J164" t="str">
        <f t="shared" ca="1" si="43"/>
        <v>04</v>
      </c>
      <c r="K164" s="2" t="str">
        <f t="shared" si="44"/>
        <v>22</v>
      </c>
      <c r="L164" t="str">
        <f t="shared" si="45"/>
        <v>01</v>
      </c>
      <c r="M164" s="2" t="str">
        <f t="shared" ca="1" si="46"/>
        <v>VT04042201</v>
      </c>
      <c r="N164" t="s">
        <v>140</v>
      </c>
      <c r="O164" s="2">
        <v>3</v>
      </c>
      <c r="P164">
        <f t="shared" si="39"/>
        <v>0.75</v>
      </c>
      <c r="Q164">
        <f t="shared" si="38"/>
        <v>2.25</v>
      </c>
      <c r="R164" s="27" t="s">
        <v>53</v>
      </c>
      <c r="S164" s="11">
        <v>25500</v>
      </c>
    </row>
    <row r="165" spans="1:19" x14ac:dyDescent="0.25">
      <c r="A165">
        <v>6</v>
      </c>
      <c r="B165" s="2" t="s">
        <v>6</v>
      </c>
      <c r="C165">
        <v>2022</v>
      </c>
      <c r="D165" s="1" t="s">
        <v>38</v>
      </c>
      <c r="E165">
        <v>1</v>
      </c>
      <c r="F165" s="10">
        <f t="shared" si="40"/>
        <v>70210000</v>
      </c>
      <c r="G165" s="1">
        <f t="shared" ca="1" si="41"/>
        <v>44657</v>
      </c>
      <c r="H165">
        <f ca="1">OFFSET(INDEX('Ne pas toucher'!$B$3:$B$14,MATCH(B165,'Ne pas toucher'!$B$3:$B$14,0)),0,1)</f>
        <v>4</v>
      </c>
      <c r="I165" s="2" t="str">
        <f t="shared" si="42"/>
        <v>06</v>
      </c>
      <c r="J165" t="str">
        <f t="shared" ca="1" si="43"/>
        <v>04</v>
      </c>
      <c r="K165" s="2" t="str">
        <f t="shared" si="44"/>
        <v>22</v>
      </c>
      <c r="L165" t="str">
        <f t="shared" si="45"/>
        <v>01</v>
      </c>
      <c r="M165" s="2" t="str">
        <f t="shared" ca="1" si="46"/>
        <v>VT06042201</v>
      </c>
      <c r="N165" t="s">
        <v>146</v>
      </c>
      <c r="O165" s="2">
        <v>5</v>
      </c>
      <c r="P165">
        <f t="shared" si="39"/>
        <v>1</v>
      </c>
      <c r="Q165">
        <f t="shared" si="38"/>
        <v>5</v>
      </c>
      <c r="R165" s="27" t="s">
        <v>51</v>
      </c>
      <c r="S165" s="11">
        <v>32500</v>
      </c>
    </row>
    <row r="166" spans="1:19" x14ac:dyDescent="0.25">
      <c r="A166">
        <v>7</v>
      </c>
      <c r="B166" s="2" t="s">
        <v>6</v>
      </c>
      <c r="C166">
        <v>2022</v>
      </c>
      <c r="D166" s="1" t="s">
        <v>38</v>
      </c>
      <c r="E166">
        <v>1</v>
      </c>
      <c r="F166" s="10">
        <f t="shared" si="40"/>
        <v>70210000</v>
      </c>
      <c r="G166" s="1">
        <f t="shared" ca="1" si="41"/>
        <v>44658</v>
      </c>
      <c r="H166">
        <f ca="1">OFFSET(INDEX('Ne pas toucher'!$B$3:$B$14,MATCH(B166,'Ne pas toucher'!$B$3:$B$14,0)),0,1)</f>
        <v>4</v>
      </c>
      <c r="I166" s="2" t="str">
        <f t="shared" si="42"/>
        <v>07</v>
      </c>
      <c r="J166" t="str">
        <f t="shared" ca="1" si="43"/>
        <v>04</v>
      </c>
      <c r="K166" s="2" t="str">
        <f t="shared" si="44"/>
        <v>22</v>
      </c>
      <c r="L166" t="str">
        <f t="shared" si="45"/>
        <v>01</v>
      </c>
      <c r="M166" s="2" t="str">
        <f t="shared" ca="1" si="46"/>
        <v>VT07042201</v>
      </c>
      <c r="N166" t="s">
        <v>146</v>
      </c>
      <c r="O166" s="2">
        <v>2</v>
      </c>
      <c r="P166">
        <f t="shared" si="39"/>
        <v>1</v>
      </c>
      <c r="Q166">
        <f t="shared" si="38"/>
        <v>2</v>
      </c>
      <c r="R166" s="27" t="s">
        <v>51</v>
      </c>
      <c r="S166" s="11">
        <v>13000</v>
      </c>
    </row>
    <row r="167" spans="1:19" x14ac:dyDescent="0.25">
      <c r="A167">
        <v>7</v>
      </c>
      <c r="B167" s="2" t="s">
        <v>6</v>
      </c>
      <c r="C167">
        <v>2022</v>
      </c>
      <c r="D167" s="1" t="s">
        <v>38</v>
      </c>
      <c r="E167">
        <v>1</v>
      </c>
      <c r="F167" s="10">
        <f t="shared" si="40"/>
        <v>70210000</v>
      </c>
      <c r="G167" s="1">
        <f t="shared" ca="1" si="41"/>
        <v>44658</v>
      </c>
      <c r="H167">
        <f ca="1">OFFSET(INDEX('Ne pas toucher'!$B$3:$B$14,MATCH(B167,'Ne pas toucher'!$B$3:$B$14,0)),0,1)</f>
        <v>4</v>
      </c>
      <c r="I167" s="2" t="str">
        <f t="shared" si="42"/>
        <v>07</v>
      </c>
      <c r="J167" t="str">
        <f t="shared" ca="1" si="43"/>
        <v>04</v>
      </c>
      <c r="K167" s="2" t="str">
        <f t="shared" si="44"/>
        <v>22</v>
      </c>
      <c r="L167" t="str">
        <f t="shared" si="45"/>
        <v>01</v>
      </c>
      <c r="M167" s="2" t="str">
        <f t="shared" ca="1" si="46"/>
        <v>VT07042201</v>
      </c>
      <c r="N167" t="s">
        <v>146</v>
      </c>
      <c r="O167" s="2">
        <v>1</v>
      </c>
      <c r="P167">
        <f t="shared" si="39"/>
        <v>1</v>
      </c>
      <c r="Q167">
        <f t="shared" si="38"/>
        <v>1</v>
      </c>
      <c r="R167" s="27" t="s">
        <v>50</v>
      </c>
      <c r="S167" s="11">
        <v>5000</v>
      </c>
    </row>
    <row r="168" spans="1:19" x14ac:dyDescent="0.25">
      <c r="A168">
        <v>7</v>
      </c>
      <c r="B168" s="2" t="s">
        <v>6</v>
      </c>
      <c r="C168">
        <v>2022</v>
      </c>
      <c r="D168" s="1" t="s">
        <v>38</v>
      </c>
      <c r="E168">
        <v>2</v>
      </c>
      <c r="F168" s="10">
        <f t="shared" si="40"/>
        <v>70210000</v>
      </c>
      <c r="G168" s="1">
        <f t="shared" ca="1" si="41"/>
        <v>44658</v>
      </c>
      <c r="H168">
        <f ca="1">OFFSET(INDEX('Ne pas toucher'!$B$3:$B$14,MATCH(B168,'Ne pas toucher'!$B$3:$B$14,0)),0,1)</f>
        <v>4</v>
      </c>
      <c r="I168" s="2" t="str">
        <f t="shared" si="42"/>
        <v>07</v>
      </c>
      <c r="J168" t="str">
        <f t="shared" ca="1" si="43"/>
        <v>04</v>
      </c>
      <c r="K168" s="2" t="str">
        <f t="shared" si="44"/>
        <v>22</v>
      </c>
      <c r="L168" t="str">
        <f t="shared" si="45"/>
        <v>02</v>
      </c>
      <c r="M168" s="2" t="str">
        <f t="shared" ca="1" si="46"/>
        <v>VT07042202</v>
      </c>
      <c r="N168" t="s">
        <v>73</v>
      </c>
      <c r="O168" s="2">
        <v>3</v>
      </c>
      <c r="P168">
        <v>0.7</v>
      </c>
      <c r="Q168">
        <f t="shared" si="38"/>
        <v>2.0999999999999996</v>
      </c>
      <c r="R168" s="27" t="s">
        <v>51</v>
      </c>
      <c r="S168" s="11">
        <v>12000</v>
      </c>
    </row>
    <row r="169" spans="1:19" x14ac:dyDescent="0.25">
      <c r="A169">
        <v>7</v>
      </c>
      <c r="B169" s="2" t="s">
        <v>6</v>
      </c>
      <c r="C169">
        <v>2022</v>
      </c>
      <c r="D169" s="1" t="s">
        <v>38</v>
      </c>
      <c r="E169">
        <v>2</v>
      </c>
      <c r="F169" s="10">
        <f t="shared" si="40"/>
        <v>70210000</v>
      </c>
      <c r="G169" s="1">
        <f t="shared" ca="1" si="41"/>
        <v>44658</v>
      </c>
      <c r="H169">
        <f ca="1">OFFSET(INDEX('Ne pas toucher'!$B$3:$B$14,MATCH(B169,'Ne pas toucher'!$B$3:$B$14,0)),0,1)</f>
        <v>4</v>
      </c>
      <c r="I169" s="2" t="str">
        <f t="shared" si="42"/>
        <v>07</v>
      </c>
      <c r="J169" t="str">
        <f t="shared" ca="1" si="43"/>
        <v>04</v>
      </c>
      <c r="K169" s="2" t="str">
        <f t="shared" si="44"/>
        <v>22</v>
      </c>
      <c r="L169" t="str">
        <f t="shared" si="45"/>
        <v>02</v>
      </c>
      <c r="M169" s="2" t="str">
        <f t="shared" ca="1" si="46"/>
        <v>VT07042202</v>
      </c>
      <c r="N169" t="s">
        <v>73</v>
      </c>
      <c r="O169" s="2">
        <v>3</v>
      </c>
      <c r="P169">
        <f t="shared" ref="P169:P177" si="47">IF(D169="Sirop",1,IF(D169="Alcool",0.75,0.39))</f>
        <v>1</v>
      </c>
      <c r="Q169">
        <f t="shared" si="38"/>
        <v>3</v>
      </c>
      <c r="R169" s="27" t="s">
        <v>49</v>
      </c>
      <c r="S169" s="11">
        <v>9600</v>
      </c>
    </row>
    <row r="170" spans="1:19" x14ac:dyDescent="0.25">
      <c r="A170">
        <v>7</v>
      </c>
      <c r="B170" s="2" t="s">
        <v>6</v>
      </c>
      <c r="C170">
        <v>2022</v>
      </c>
      <c r="D170" s="1" t="s">
        <v>38</v>
      </c>
      <c r="E170">
        <v>2</v>
      </c>
      <c r="F170" s="10">
        <f t="shared" si="40"/>
        <v>70210000</v>
      </c>
      <c r="G170" s="1">
        <f t="shared" ca="1" si="41"/>
        <v>44658</v>
      </c>
      <c r="H170">
        <f ca="1">OFFSET(INDEX('Ne pas toucher'!$B$3:$B$14,MATCH(B170,'Ne pas toucher'!$B$3:$B$14,0)),0,1)</f>
        <v>4</v>
      </c>
      <c r="I170" s="2" t="str">
        <f t="shared" si="42"/>
        <v>07</v>
      </c>
      <c r="J170" t="str">
        <f t="shared" ca="1" si="43"/>
        <v>04</v>
      </c>
      <c r="K170" s="2" t="str">
        <f t="shared" si="44"/>
        <v>22</v>
      </c>
      <c r="L170" t="str">
        <f t="shared" si="45"/>
        <v>02</v>
      </c>
      <c r="M170" s="2" t="str">
        <f t="shared" ca="1" si="46"/>
        <v>VT07042202</v>
      </c>
      <c r="N170" t="s">
        <v>73</v>
      </c>
      <c r="O170" s="2">
        <v>3</v>
      </c>
      <c r="P170">
        <f t="shared" si="47"/>
        <v>1</v>
      </c>
      <c r="Q170">
        <f t="shared" si="38"/>
        <v>3</v>
      </c>
      <c r="R170" s="27" t="s">
        <v>89</v>
      </c>
      <c r="S170" s="11">
        <v>10800</v>
      </c>
    </row>
    <row r="171" spans="1:19" x14ac:dyDescent="0.25">
      <c r="A171">
        <v>7</v>
      </c>
      <c r="B171" s="2" t="s">
        <v>6</v>
      </c>
      <c r="C171">
        <v>2022</v>
      </c>
      <c r="D171" s="1" t="s">
        <v>38</v>
      </c>
      <c r="E171">
        <v>3</v>
      </c>
      <c r="F171" s="10">
        <f t="shared" si="40"/>
        <v>70210000</v>
      </c>
      <c r="G171" s="1">
        <f t="shared" ca="1" si="41"/>
        <v>44658</v>
      </c>
      <c r="H171">
        <f ca="1">OFFSET(INDEX('Ne pas toucher'!$B$3:$B$14,MATCH(B171,'Ne pas toucher'!$B$3:$B$14,0)),0,1)</f>
        <v>4</v>
      </c>
      <c r="I171" s="2" t="str">
        <f t="shared" si="42"/>
        <v>07</v>
      </c>
      <c r="J171" t="str">
        <f t="shared" ca="1" si="43"/>
        <v>04</v>
      </c>
      <c r="K171" s="2" t="str">
        <f t="shared" si="44"/>
        <v>22</v>
      </c>
      <c r="L171" t="str">
        <f t="shared" si="45"/>
        <v>03</v>
      </c>
      <c r="M171" s="2" t="str">
        <f t="shared" ca="1" si="46"/>
        <v>VT07042203</v>
      </c>
      <c r="N171" t="s">
        <v>147</v>
      </c>
      <c r="O171" s="2">
        <v>3</v>
      </c>
      <c r="P171">
        <f t="shared" si="47"/>
        <v>1</v>
      </c>
      <c r="Q171">
        <f t="shared" si="38"/>
        <v>3</v>
      </c>
      <c r="R171" s="27" t="s">
        <v>82</v>
      </c>
      <c r="S171" s="11">
        <v>19500</v>
      </c>
    </row>
    <row r="172" spans="1:19" x14ac:dyDescent="0.25">
      <c r="A172">
        <v>7</v>
      </c>
      <c r="B172" s="2" t="s">
        <v>6</v>
      </c>
      <c r="C172">
        <v>2022</v>
      </c>
      <c r="D172" s="1" t="s">
        <v>38</v>
      </c>
      <c r="E172">
        <v>3</v>
      </c>
      <c r="F172" s="10">
        <f t="shared" si="40"/>
        <v>70210000</v>
      </c>
      <c r="G172" s="1">
        <f t="shared" ca="1" si="41"/>
        <v>44658</v>
      </c>
      <c r="H172">
        <f ca="1">OFFSET(INDEX('Ne pas toucher'!$B$3:$B$14,MATCH(B172,'Ne pas toucher'!$B$3:$B$14,0)),0,1)</f>
        <v>4</v>
      </c>
      <c r="I172" s="2" t="str">
        <f t="shared" si="42"/>
        <v>07</v>
      </c>
      <c r="J172" t="str">
        <f t="shared" ca="1" si="43"/>
        <v>04</v>
      </c>
      <c r="K172" s="2" t="str">
        <f t="shared" si="44"/>
        <v>22</v>
      </c>
      <c r="L172" t="str">
        <f t="shared" si="45"/>
        <v>03</v>
      </c>
      <c r="M172" s="2" t="str">
        <f t="shared" ca="1" si="46"/>
        <v>VT07042203</v>
      </c>
      <c r="N172" t="s">
        <v>147</v>
      </c>
      <c r="O172" s="2">
        <v>1</v>
      </c>
      <c r="P172">
        <f t="shared" si="47"/>
        <v>1</v>
      </c>
      <c r="Q172">
        <f t="shared" si="38"/>
        <v>1</v>
      </c>
      <c r="R172" s="27" t="s">
        <v>89</v>
      </c>
      <c r="S172" s="11">
        <v>6000</v>
      </c>
    </row>
    <row r="173" spans="1:19" x14ac:dyDescent="0.25">
      <c r="A173">
        <v>7</v>
      </c>
      <c r="B173" s="2" t="s">
        <v>6</v>
      </c>
      <c r="C173">
        <v>2022</v>
      </c>
      <c r="D173" s="1" t="s">
        <v>38</v>
      </c>
      <c r="E173">
        <v>3</v>
      </c>
      <c r="F173" s="10">
        <f t="shared" si="40"/>
        <v>70210000</v>
      </c>
      <c r="G173" s="1">
        <f t="shared" ca="1" si="41"/>
        <v>44658</v>
      </c>
      <c r="H173">
        <f ca="1">OFFSET(INDEX('Ne pas toucher'!$B$3:$B$14,MATCH(B173,'Ne pas toucher'!$B$3:$B$14,0)),0,1)</f>
        <v>4</v>
      </c>
      <c r="I173" s="2" t="str">
        <f t="shared" si="42"/>
        <v>07</v>
      </c>
      <c r="J173" t="str">
        <f t="shared" ca="1" si="43"/>
        <v>04</v>
      </c>
      <c r="K173" s="2" t="str">
        <f t="shared" si="44"/>
        <v>22</v>
      </c>
      <c r="L173" t="str">
        <f t="shared" si="45"/>
        <v>03</v>
      </c>
      <c r="M173" s="2" t="str">
        <f t="shared" ca="1" si="46"/>
        <v>VT07042203</v>
      </c>
      <c r="N173" t="s">
        <v>147</v>
      </c>
      <c r="O173" s="2">
        <v>2</v>
      </c>
      <c r="P173">
        <f t="shared" si="47"/>
        <v>1</v>
      </c>
      <c r="Q173">
        <f t="shared" si="38"/>
        <v>2</v>
      </c>
      <c r="R173" s="27" t="s">
        <v>88</v>
      </c>
      <c r="S173" s="11">
        <v>19000</v>
      </c>
    </row>
    <row r="174" spans="1:19" x14ac:dyDescent="0.25">
      <c r="A174">
        <v>7</v>
      </c>
      <c r="B174" s="2" t="s">
        <v>6</v>
      </c>
      <c r="C174">
        <v>2022</v>
      </c>
      <c r="D174" s="1" t="s">
        <v>38</v>
      </c>
      <c r="E174">
        <v>3</v>
      </c>
      <c r="F174" s="10">
        <f t="shared" si="40"/>
        <v>70210000</v>
      </c>
      <c r="G174" s="1">
        <f t="shared" ca="1" si="41"/>
        <v>44658</v>
      </c>
      <c r="H174">
        <f ca="1">OFFSET(INDEX('Ne pas toucher'!$B$3:$B$14,MATCH(B174,'Ne pas toucher'!$B$3:$B$14,0)),0,1)</f>
        <v>4</v>
      </c>
      <c r="I174" s="2" t="str">
        <f t="shared" si="42"/>
        <v>07</v>
      </c>
      <c r="J174" t="str">
        <f t="shared" ca="1" si="43"/>
        <v>04</v>
      </c>
      <c r="K174" s="2" t="str">
        <f t="shared" si="44"/>
        <v>22</v>
      </c>
      <c r="L174" t="str">
        <f t="shared" si="45"/>
        <v>03</v>
      </c>
      <c r="M174" s="2" t="str">
        <f t="shared" ca="1" si="46"/>
        <v>VT07042203</v>
      </c>
      <c r="N174" t="s">
        <v>147</v>
      </c>
      <c r="O174" s="2">
        <v>2</v>
      </c>
      <c r="P174">
        <f t="shared" si="47"/>
        <v>1</v>
      </c>
      <c r="Q174">
        <f t="shared" si="38"/>
        <v>2</v>
      </c>
      <c r="R174" s="27" t="s">
        <v>85</v>
      </c>
      <c r="S174" s="11">
        <v>10000</v>
      </c>
    </row>
    <row r="175" spans="1:19" x14ac:dyDescent="0.25">
      <c r="A175">
        <v>7</v>
      </c>
      <c r="B175" s="2" t="s">
        <v>6</v>
      </c>
      <c r="C175">
        <v>2022</v>
      </c>
      <c r="D175" s="1" t="s">
        <v>38</v>
      </c>
      <c r="E175">
        <v>3</v>
      </c>
      <c r="F175" s="10">
        <f t="shared" si="40"/>
        <v>70210000</v>
      </c>
      <c r="G175" s="1">
        <f t="shared" ca="1" si="41"/>
        <v>44658</v>
      </c>
      <c r="H175">
        <f ca="1">OFFSET(INDEX('Ne pas toucher'!$B$3:$B$14,MATCH(B175,'Ne pas toucher'!$B$3:$B$14,0)),0,1)</f>
        <v>4</v>
      </c>
      <c r="I175" s="2" t="str">
        <f t="shared" si="42"/>
        <v>07</v>
      </c>
      <c r="J175" t="str">
        <f t="shared" ca="1" si="43"/>
        <v>04</v>
      </c>
      <c r="K175" s="2" t="str">
        <f t="shared" si="44"/>
        <v>22</v>
      </c>
      <c r="L175" t="str">
        <f t="shared" si="45"/>
        <v>03</v>
      </c>
      <c r="M175" s="2" t="str">
        <f t="shared" ca="1" si="46"/>
        <v>VT07042203</v>
      </c>
      <c r="N175" t="s">
        <v>147</v>
      </c>
      <c r="O175" s="2">
        <v>1</v>
      </c>
      <c r="P175">
        <f t="shared" si="47"/>
        <v>1</v>
      </c>
      <c r="Q175">
        <f t="shared" si="38"/>
        <v>1</v>
      </c>
      <c r="R175" s="27" t="s">
        <v>87</v>
      </c>
      <c r="S175" s="11">
        <v>5000</v>
      </c>
    </row>
    <row r="176" spans="1:19" x14ac:dyDescent="0.25">
      <c r="A176">
        <v>8</v>
      </c>
      <c r="B176" s="2" t="s">
        <v>6</v>
      </c>
      <c r="C176">
        <v>2022</v>
      </c>
      <c r="D176" s="1" t="s">
        <v>38</v>
      </c>
      <c r="E176">
        <v>1</v>
      </c>
      <c r="F176" s="10">
        <f t="shared" si="40"/>
        <v>70210000</v>
      </c>
      <c r="G176" s="1">
        <f t="shared" ca="1" si="41"/>
        <v>44659</v>
      </c>
      <c r="H176">
        <f ca="1">OFFSET(INDEX('Ne pas toucher'!$B$3:$B$14,MATCH(B176,'Ne pas toucher'!$B$3:$B$14,0)),0,1)</f>
        <v>4</v>
      </c>
      <c r="I176" s="2" t="str">
        <f t="shared" si="42"/>
        <v>08</v>
      </c>
      <c r="J176" t="str">
        <f t="shared" ca="1" si="43"/>
        <v>04</v>
      </c>
      <c r="K176" s="2" t="str">
        <f t="shared" si="44"/>
        <v>22</v>
      </c>
      <c r="L176" t="str">
        <f t="shared" si="45"/>
        <v>01</v>
      </c>
      <c r="M176" s="2" t="str">
        <f t="shared" ca="1" si="46"/>
        <v>VT08042201</v>
      </c>
      <c r="N176" t="s">
        <v>144</v>
      </c>
      <c r="O176" s="2">
        <v>3</v>
      </c>
      <c r="P176">
        <f t="shared" si="47"/>
        <v>1</v>
      </c>
      <c r="Q176">
        <f t="shared" si="38"/>
        <v>3</v>
      </c>
      <c r="R176" s="27" t="s">
        <v>79</v>
      </c>
      <c r="S176" s="11">
        <v>25500</v>
      </c>
    </row>
    <row r="177" spans="1:19" x14ac:dyDescent="0.25">
      <c r="A177">
        <v>8</v>
      </c>
      <c r="B177" s="2" t="s">
        <v>6</v>
      </c>
      <c r="C177">
        <v>2022</v>
      </c>
      <c r="D177" s="1" t="s">
        <v>38</v>
      </c>
      <c r="E177">
        <v>2</v>
      </c>
      <c r="F177" s="10">
        <f t="shared" si="40"/>
        <v>70210000</v>
      </c>
      <c r="G177" s="1">
        <f t="shared" ca="1" si="41"/>
        <v>44659</v>
      </c>
      <c r="H177">
        <f ca="1">OFFSET(INDEX('Ne pas toucher'!$B$3:$B$14,MATCH(B177,'Ne pas toucher'!$B$3:$B$14,0)),0,1)</f>
        <v>4</v>
      </c>
      <c r="I177" s="2" t="str">
        <f t="shared" si="42"/>
        <v>08</v>
      </c>
      <c r="J177" t="str">
        <f t="shared" ca="1" si="43"/>
        <v>04</v>
      </c>
      <c r="K177" s="2" t="str">
        <f t="shared" si="44"/>
        <v>22</v>
      </c>
      <c r="L177" t="str">
        <f t="shared" si="45"/>
        <v>02</v>
      </c>
      <c r="M177" s="2" t="str">
        <f t="shared" ca="1" si="46"/>
        <v>VT08042202</v>
      </c>
      <c r="N177" t="s">
        <v>72</v>
      </c>
      <c r="O177" s="2">
        <v>1</v>
      </c>
      <c r="P177">
        <f t="shared" si="47"/>
        <v>1</v>
      </c>
      <c r="Q177">
        <f t="shared" si="38"/>
        <v>1</v>
      </c>
      <c r="R177" s="27" t="s">
        <v>79</v>
      </c>
      <c r="S177" s="11">
        <v>9500</v>
      </c>
    </row>
    <row r="178" spans="1:19" x14ac:dyDescent="0.25">
      <c r="A178">
        <v>8</v>
      </c>
      <c r="B178" s="2" t="s">
        <v>6</v>
      </c>
      <c r="C178">
        <v>2022</v>
      </c>
      <c r="D178" s="1" t="s">
        <v>38</v>
      </c>
      <c r="E178">
        <v>2</v>
      </c>
      <c r="F178" s="10">
        <f t="shared" si="40"/>
        <v>70210000</v>
      </c>
      <c r="G178" s="1">
        <f t="shared" ca="1" si="41"/>
        <v>44659</v>
      </c>
      <c r="H178">
        <f ca="1">OFFSET(INDEX('Ne pas toucher'!$B$3:$B$14,MATCH(B178,'Ne pas toucher'!$B$3:$B$14,0)),0,1)</f>
        <v>4</v>
      </c>
      <c r="I178" s="2" t="str">
        <f t="shared" si="42"/>
        <v>08</v>
      </c>
      <c r="J178" t="str">
        <f t="shared" ca="1" si="43"/>
        <v>04</v>
      </c>
      <c r="K178" s="2" t="str">
        <f t="shared" si="44"/>
        <v>22</v>
      </c>
      <c r="L178" t="str">
        <f t="shared" si="45"/>
        <v>02</v>
      </c>
      <c r="M178" s="2" t="str">
        <f t="shared" ca="1" si="46"/>
        <v>VT08042202</v>
      </c>
      <c r="N178" t="s">
        <v>72</v>
      </c>
      <c r="O178" s="2">
        <v>6</v>
      </c>
      <c r="P178">
        <v>0.3</v>
      </c>
      <c r="Q178">
        <f t="shared" si="38"/>
        <v>1.7999999999999998</v>
      </c>
      <c r="R178" s="27" t="s">
        <v>79</v>
      </c>
      <c r="S178" s="11">
        <v>19500</v>
      </c>
    </row>
    <row r="179" spans="1:19" x14ac:dyDescent="0.25">
      <c r="A179">
        <v>8</v>
      </c>
      <c r="B179" s="2" t="s">
        <v>6</v>
      </c>
      <c r="C179">
        <v>2022</v>
      </c>
      <c r="D179" s="1" t="s">
        <v>38</v>
      </c>
      <c r="E179">
        <v>3</v>
      </c>
      <c r="F179" s="10">
        <f t="shared" si="40"/>
        <v>70210000</v>
      </c>
      <c r="G179" s="1">
        <f t="shared" ca="1" si="41"/>
        <v>44659</v>
      </c>
      <c r="H179">
        <f ca="1">OFFSET(INDEX('Ne pas toucher'!$B$3:$B$14,MATCH(B179,'Ne pas toucher'!$B$3:$B$14,0)),0,1)</f>
        <v>4</v>
      </c>
      <c r="I179" s="2" t="str">
        <f t="shared" si="42"/>
        <v>08</v>
      </c>
      <c r="J179" t="str">
        <f t="shared" ca="1" si="43"/>
        <v>04</v>
      </c>
      <c r="K179" s="2" t="str">
        <f t="shared" si="44"/>
        <v>22</v>
      </c>
      <c r="L179" t="str">
        <f t="shared" si="45"/>
        <v>03</v>
      </c>
      <c r="M179" s="2" t="str">
        <f t="shared" ca="1" si="46"/>
        <v>VT08042203</v>
      </c>
      <c r="N179" t="s">
        <v>74</v>
      </c>
      <c r="O179" s="2">
        <v>1</v>
      </c>
      <c r="P179">
        <f>IF(D179="Sirop",1,IF(D179="Alcool",0.75,0.39))</f>
        <v>1</v>
      </c>
      <c r="Q179">
        <f t="shared" si="38"/>
        <v>1</v>
      </c>
      <c r="R179" s="27" t="s">
        <v>88</v>
      </c>
      <c r="S179" s="11">
        <v>9500</v>
      </c>
    </row>
    <row r="180" spans="1:19" x14ac:dyDescent="0.25">
      <c r="A180">
        <v>8</v>
      </c>
      <c r="B180" s="2" t="s">
        <v>6</v>
      </c>
      <c r="C180">
        <v>2022</v>
      </c>
      <c r="D180" s="1" t="s">
        <v>38</v>
      </c>
      <c r="E180">
        <v>3</v>
      </c>
      <c r="F180" s="10">
        <f t="shared" si="40"/>
        <v>70210000</v>
      </c>
      <c r="G180" s="1">
        <f t="shared" ca="1" si="41"/>
        <v>44659</v>
      </c>
      <c r="H180">
        <f ca="1">OFFSET(INDEX('Ne pas toucher'!$B$3:$B$14,MATCH(B180,'Ne pas toucher'!$B$3:$B$14,0)),0,1)</f>
        <v>4</v>
      </c>
      <c r="I180" s="2" t="str">
        <f t="shared" si="42"/>
        <v>08</v>
      </c>
      <c r="J180" t="str">
        <f t="shared" ca="1" si="43"/>
        <v>04</v>
      </c>
      <c r="K180" s="2" t="str">
        <f t="shared" si="44"/>
        <v>22</v>
      </c>
      <c r="L180" t="str">
        <f t="shared" si="45"/>
        <v>03</v>
      </c>
      <c r="M180" s="2" t="str">
        <f t="shared" ca="1" si="46"/>
        <v>VT08042203</v>
      </c>
      <c r="N180" t="s">
        <v>74</v>
      </c>
      <c r="O180" s="2">
        <v>1</v>
      </c>
      <c r="P180">
        <f>IF(D180="Sirop",1,IF(D180="Alcool",0.75,0.39))</f>
        <v>1</v>
      </c>
      <c r="Q180">
        <f t="shared" si="38"/>
        <v>1</v>
      </c>
      <c r="R180" s="27" t="s">
        <v>79</v>
      </c>
      <c r="S180" s="11">
        <v>9500</v>
      </c>
    </row>
    <row r="181" spans="1:19" x14ac:dyDescent="0.25">
      <c r="A181">
        <v>9</v>
      </c>
      <c r="B181" s="2" t="s">
        <v>6</v>
      </c>
      <c r="C181">
        <v>2022</v>
      </c>
      <c r="D181" s="1" t="s">
        <v>37</v>
      </c>
      <c r="E181">
        <v>1</v>
      </c>
      <c r="F181" s="10">
        <f t="shared" si="40"/>
        <v>70220000</v>
      </c>
      <c r="G181" s="1">
        <f t="shared" ca="1" si="41"/>
        <v>44660</v>
      </c>
      <c r="H181">
        <f ca="1">OFFSET(INDEX('Ne pas toucher'!$B$3:$B$14,MATCH(B181,'Ne pas toucher'!$B$3:$B$14,0)),0,1)</f>
        <v>4</v>
      </c>
      <c r="I181" s="2" t="str">
        <f t="shared" si="42"/>
        <v>09</v>
      </c>
      <c r="J181" t="str">
        <f t="shared" ca="1" si="43"/>
        <v>04</v>
      </c>
      <c r="K181" s="2" t="str">
        <f t="shared" si="44"/>
        <v>22</v>
      </c>
      <c r="L181" t="str">
        <f t="shared" si="45"/>
        <v>01</v>
      </c>
      <c r="M181" s="2" t="str">
        <f t="shared" ca="1" si="46"/>
        <v>VT09042201</v>
      </c>
      <c r="N181" t="s">
        <v>148</v>
      </c>
      <c r="O181" s="2">
        <v>1</v>
      </c>
      <c r="P181">
        <v>0.25</v>
      </c>
      <c r="Q181">
        <f t="shared" si="38"/>
        <v>0.25</v>
      </c>
      <c r="R181" s="27" t="s">
        <v>53</v>
      </c>
      <c r="S181" s="11">
        <v>4200</v>
      </c>
    </row>
    <row r="182" spans="1:19" x14ac:dyDescent="0.25">
      <c r="A182">
        <v>9</v>
      </c>
      <c r="B182" s="2" t="s">
        <v>6</v>
      </c>
      <c r="C182">
        <v>2022</v>
      </c>
      <c r="D182" s="1" t="s">
        <v>37</v>
      </c>
      <c r="E182">
        <v>1</v>
      </c>
      <c r="F182" s="10">
        <f t="shared" si="40"/>
        <v>70220000</v>
      </c>
      <c r="G182" s="1">
        <f t="shared" ca="1" si="41"/>
        <v>44660</v>
      </c>
      <c r="H182">
        <f ca="1">OFFSET(INDEX('Ne pas toucher'!$B$3:$B$14,MATCH(B182,'Ne pas toucher'!$B$3:$B$14,0)),0,1)</f>
        <v>4</v>
      </c>
      <c r="I182" s="2" t="str">
        <f t="shared" si="42"/>
        <v>09</v>
      </c>
      <c r="J182" t="str">
        <f t="shared" ca="1" si="43"/>
        <v>04</v>
      </c>
      <c r="K182" s="2" t="str">
        <f t="shared" si="44"/>
        <v>22</v>
      </c>
      <c r="L182" t="str">
        <f t="shared" si="45"/>
        <v>01</v>
      </c>
      <c r="M182" s="2" t="str">
        <f t="shared" ca="1" si="46"/>
        <v>VT09042201</v>
      </c>
      <c r="N182" t="s">
        <v>148</v>
      </c>
      <c r="O182" s="2">
        <v>1</v>
      </c>
      <c r="P182">
        <v>1</v>
      </c>
      <c r="Q182">
        <f t="shared" si="38"/>
        <v>1</v>
      </c>
      <c r="R182" s="27" t="s">
        <v>52</v>
      </c>
      <c r="S182" s="11">
        <v>4200</v>
      </c>
    </row>
    <row r="183" spans="1:19" x14ac:dyDescent="0.25">
      <c r="A183">
        <v>9</v>
      </c>
      <c r="B183" s="2" t="s">
        <v>6</v>
      </c>
      <c r="C183">
        <v>2022</v>
      </c>
      <c r="D183" s="1" t="s">
        <v>41</v>
      </c>
      <c r="E183">
        <v>1</v>
      </c>
      <c r="F183" s="10">
        <f t="shared" si="40"/>
        <v>70230000</v>
      </c>
      <c r="G183" s="1">
        <f t="shared" ca="1" si="41"/>
        <v>44660</v>
      </c>
      <c r="H183">
        <f ca="1">OFFSET(INDEX('Ne pas toucher'!$B$3:$B$14,MATCH(B183,'Ne pas toucher'!$B$3:$B$14,0)),0,1)</f>
        <v>4</v>
      </c>
      <c r="I183" s="2" t="str">
        <f t="shared" si="42"/>
        <v>09</v>
      </c>
      <c r="J183" t="str">
        <f t="shared" ca="1" si="43"/>
        <v>04</v>
      </c>
      <c r="K183" s="2" t="str">
        <f t="shared" si="44"/>
        <v>22</v>
      </c>
      <c r="L183" t="str">
        <f t="shared" si="45"/>
        <v>01</v>
      </c>
      <c r="M183" s="2" t="str">
        <f t="shared" ca="1" si="46"/>
        <v>VT09042201</v>
      </c>
      <c r="N183" t="s">
        <v>148</v>
      </c>
      <c r="O183" s="2">
        <v>1</v>
      </c>
      <c r="P183">
        <f>IF(D183="Sirop",1,IF(D183="Alcool",0.75,0.39))</f>
        <v>0.39</v>
      </c>
      <c r="Q183">
        <f t="shared" si="38"/>
        <v>0.39</v>
      </c>
      <c r="R183" s="27" t="s">
        <v>48</v>
      </c>
      <c r="S183" s="11">
        <v>3200</v>
      </c>
    </row>
    <row r="184" spans="1:19" x14ac:dyDescent="0.25">
      <c r="A184">
        <v>9</v>
      </c>
      <c r="B184" s="2" t="s">
        <v>6</v>
      </c>
      <c r="C184">
        <v>2022</v>
      </c>
      <c r="D184" s="1" t="s">
        <v>38</v>
      </c>
      <c r="E184">
        <v>1</v>
      </c>
      <c r="F184" s="10">
        <f t="shared" si="40"/>
        <v>70210000</v>
      </c>
      <c r="G184" s="1">
        <f t="shared" ca="1" si="41"/>
        <v>44660</v>
      </c>
      <c r="H184">
        <f ca="1">OFFSET(INDEX('Ne pas toucher'!$B$3:$B$14,MATCH(B184,'Ne pas toucher'!$B$3:$B$14,0)),0,1)</f>
        <v>4</v>
      </c>
      <c r="I184" s="2" t="str">
        <f t="shared" si="42"/>
        <v>09</v>
      </c>
      <c r="J184" t="str">
        <f t="shared" ca="1" si="43"/>
        <v>04</v>
      </c>
      <c r="K184" s="2" t="str">
        <f t="shared" si="44"/>
        <v>22</v>
      </c>
      <c r="L184" t="str">
        <f t="shared" si="45"/>
        <v>01</v>
      </c>
      <c r="M184" s="2" t="str">
        <f t="shared" ca="1" si="46"/>
        <v>VT09042201</v>
      </c>
      <c r="N184" t="s">
        <v>148</v>
      </c>
      <c r="O184" s="2">
        <v>1</v>
      </c>
      <c r="P184">
        <f>IF(D184="Sirop",1,IF(D184="Alcool",0.75,0.39))</f>
        <v>1</v>
      </c>
      <c r="Q184">
        <f t="shared" si="38"/>
        <v>1</v>
      </c>
      <c r="R184" s="27" t="s">
        <v>101</v>
      </c>
      <c r="S184" s="11">
        <v>1900</v>
      </c>
    </row>
    <row r="185" spans="1:19" x14ac:dyDescent="0.25">
      <c r="A185">
        <v>9</v>
      </c>
      <c r="B185" s="2" t="s">
        <v>6</v>
      </c>
      <c r="C185">
        <v>2022</v>
      </c>
      <c r="D185" s="1" t="s">
        <v>38</v>
      </c>
      <c r="E185">
        <v>1</v>
      </c>
      <c r="F185" s="10">
        <f t="shared" si="40"/>
        <v>70210000</v>
      </c>
      <c r="G185" s="1">
        <f t="shared" ca="1" si="41"/>
        <v>44660</v>
      </c>
      <c r="H185">
        <f ca="1">OFFSET(INDEX('Ne pas toucher'!$B$3:$B$14,MATCH(B185,'Ne pas toucher'!$B$3:$B$14,0)),0,1)</f>
        <v>4</v>
      </c>
      <c r="I185" s="2" t="str">
        <f t="shared" si="42"/>
        <v>09</v>
      </c>
      <c r="J185" t="str">
        <f t="shared" ca="1" si="43"/>
        <v>04</v>
      </c>
      <c r="K185" s="2" t="str">
        <f t="shared" si="44"/>
        <v>22</v>
      </c>
      <c r="L185" t="str">
        <f t="shared" si="45"/>
        <v>01</v>
      </c>
      <c r="M185" s="2" t="str">
        <f t="shared" ca="1" si="46"/>
        <v>VT09042201</v>
      </c>
      <c r="N185" t="s">
        <v>148</v>
      </c>
      <c r="O185" s="2">
        <v>1</v>
      </c>
      <c r="P185">
        <f>IF(D185="Sirop",1,IF(D185="Alcool",0.75,0.39))</f>
        <v>1</v>
      </c>
      <c r="Q185">
        <f t="shared" si="38"/>
        <v>1</v>
      </c>
      <c r="R185" s="27" t="s">
        <v>107</v>
      </c>
      <c r="S185" s="11">
        <v>4200</v>
      </c>
    </row>
    <row r="186" spans="1:19" x14ac:dyDescent="0.25">
      <c r="A186">
        <v>9</v>
      </c>
      <c r="B186" s="2" t="s">
        <v>6</v>
      </c>
      <c r="C186">
        <v>2022</v>
      </c>
      <c r="D186" s="1" t="s">
        <v>37</v>
      </c>
      <c r="E186">
        <v>1</v>
      </c>
      <c r="F186" s="10">
        <f t="shared" si="40"/>
        <v>70220000</v>
      </c>
      <c r="G186" s="1">
        <f t="shared" ca="1" si="41"/>
        <v>44660</v>
      </c>
      <c r="H186">
        <f ca="1">OFFSET(INDEX('Ne pas toucher'!$B$3:$B$14,MATCH(B186,'Ne pas toucher'!$B$3:$B$14,0)),0,1)</f>
        <v>4</v>
      </c>
      <c r="I186" s="2" t="str">
        <f t="shared" si="42"/>
        <v>09</v>
      </c>
      <c r="J186" t="str">
        <f t="shared" ca="1" si="43"/>
        <v>04</v>
      </c>
      <c r="K186" s="2" t="str">
        <f t="shared" si="44"/>
        <v>22</v>
      </c>
      <c r="L186" t="str">
        <f t="shared" si="45"/>
        <v>01</v>
      </c>
      <c r="M186" s="2" t="str">
        <f t="shared" ca="1" si="46"/>
        <v>VT09042201</v>
      </c>
      <c r="N186" t="s">
        <v>148</v>
      </c>
      <c r="O186" s="2">
        <v>1</v>
      </c>
      <c r="P186">
        <f>IF(D186="Sirop",1,IF(D186="Alcool",0.75,0.39))</f>
        <v>0.75</v>
      </c>
      <c r="Q186">
        <f t="shared" si="38"/>
        <v>0.75</v>
      </c>
      <c r="R186" s="27" t="s">
        <v>99</v>
      </c>
      <c r="S186" s="11">
        <v>3000</v>
      </c>
    </row>
    <row r="187" spans="1:19" x14ac:dyDescent="0.25">
      <c r="A187">
        <v>9</v>
      </c>
      <c r="B187" s="2" t="s">
        <v>6</v>
      </c>
      <c r="C187">
        <v>2022</v>
      </c>
      <c r="D187" s="1" t="s">
        <v>37</v>
      </c>
      <c r="E187">
        <v>1</v>
      </c>
      <c r="F187" s="10">
        <f t="shared" si="40"/>
        <v>70220000</v>
      </c>
      <c r="G187" s="1">
        <f t="shared" ca="1" si="41"/>
        <v>44660</v>
      </c>
      <c r="H187">
        <f ca="1">OFFSET(INDEX('Ne pas toucher'!$B$3:$B$14,MATCH(B187,'Ne pas toucher'!$B$3:$B$14,0)),0,1)</f>
        <v>4</v>
      </c>
      <c r="I187" s="2" t="str">
        <f t="shared" si="42"/>
        <v>09</v>
      </c>
      <c r="J187" t="str">
        <f t="shared" ca="1" si="43"/>
        <v>04</v>
      </c>
      <c r="K187" s="2" t="str">
        <f t="shared" si="44"/>
        <v>22</v>
      </c>
      <c r="L187" t="str">
        <f t="shared" si="45"/>
        <v>01</v>
      </c>
      <c r="M187" s="2" t="str">
        <f t="shared" ca="1" si="46"/>
        <v>VT09042201</v>
      </c>
      <c r="N187" t="s">
        <v>148</v>
      </c>
      <c r="O187" s="2">
        <v>1</v>
      </c>
      <c r="P187">
        <f>IF(D187="Sirop",1,IF(D187="Alcool",0.75,0.39))</f>
        <v>0.75</v>
      </c>
      <c r="Q187">
        <f t="shared" si="38"/>
        <v>0.75</v>
      </c>
      <c r="R187" s="27" t="s">
        <v>51</v>
      </c>
      <c r="S187" s="11">
        <v>2100</v>
      </c>
    </row>
    <row r="188" spans="1:19" x14ac:dyDescent="0.25">
      <c r="A188">
        <v>9</v>
      </c>
      <c r="B188" s="2" t="s">
        <v>6</v>
      </c>
      <c r="C188">
        <v>2022</v>
      </c>
      <c r="D188" s="1" t="s">
        <v>38</v>
      </c>
      <c r="E188">
        <v>1</v>
      </c>
      <c r="F188" s="10">
        <f t="shared" si="40"/>
        <v>70210000</v>
      </c>
      <c r="G188" s="1">
        <f t="shared" ca="1" si="41"/>
        <v>44660</v>
      </c>
      <c r="H188">
        <f ca="1">OFFSET(INDEX('Ne pas toucher'!$B$3:$B$14,MATCH(B188,'Ne pas toucher'!$B$3:$B$14,0)),0,1)</f>
        <v>4</v>
      </c>
      <c r="I188" s="2" t="str">
        <f t="shared" si="42"/>
        <v>09</v>
      </c>
      <c r="J188" t="str">
        <f t="shared" ca="1" si="43"/>
        <v>04</v>
      </c>
      <c r="K188" s="2" t="str">
        <f t="shared" si="44"/>
        <v>22</v>
      </c>
      <c r="L188" t="str">
        <f t="shared" si="45"/>
        <v>01</v>
      </c>
      <c r="M188" s="2" t="str">
        <f t="shared" ca="1" si="46"/>
        <v>VT09042201</v>
      </c>
      <c r="N188" t="s">
        <v>148</v>
      </c>
      <c r="O188" s="2">
        <v>1</v>
      </c>
      <c r="P188">
        <v>0.3</v>
      </c>
      <c r="Q188">
        <f t="shared" si="38"/>
        <v>0.3</v>
      </c>
      <c r="R188" s="27" t="s">
        <v>79</v>
      </c>
      <c r="S188" s="11">
        <v>4200</v>
      </c>
    </row>
    <row r="189" spans="1:19" x14ac:dyDescent="0.25">
      <c r="A189">
        <v>12</v>
      </c>
      <c r="B189" s="2" t="s">
        <v>6</v>
      </c>
      <c r="C189">
        <v>2022</v>
      </c>
      <c r="D189" s="1" t="s">
        <v>37</v>
      </c>
      <c r="E189">
        <v>1</v>
      </c>
      <c r="F189" s="10">
        <f t="shared" si="40"/>
        <v>70220000</v>
      </c>
      <c r="G189" s="1">
        <f t="shared" ca="1" si="41"/>
        <v>44663</v>
      </c>
      <c r="H189">
        <f ca="1">OFFSET(INDEX('Ne pas toucher'!$B$3:$B$14,MATCH(B189,'Ne pas toucher'!$B$3:$B$14,0)),0,1)</f>
        <v>4</v>
      </c>
      <c r="I189" s="2">
        <f t="shared" si="42"/>
        <v>12</v>
      </c>
      <c r="J189" t="str">
        <f t="shared" ca="1" si="43"/>
        <v>04</v>
      </c>
      <c r="K189" s="2" t="str">
        <f t="shared" si="44"/>
        <v>22</v>
      </c>
      <c r="L189" t="str">
        <f t="shared" si="45"/>
        <v>01</v>
      </c>
      <c r="M189" s="2" t="str">
        <f t="shared" ca="1" si="46"/>
        <v>VT12042201</v>
      </c>
      <c r="N189" t="s">
        <v>75</v>
      </c>
      <c r="O189" s="2">
        <v>2</v>
      </c>
      <c r="P189">
        <v>1</v>
      </c>
      <c r="Q189">
        <f t="shared" si="38"/>
        <v>2</v>
      </c>
      <c r="R189" s="27" t="s">
        <v>52</v>
      </c>
      <c r="S189" s="11">
        <v>25000</v>
      </c>
    </row>
    <row r="190" spans="1:19" x14ac:dyDescent="0.25">
      <c r="A190">
        <v>12</v>
      </c>
      <c r="B190" s="2" t="s">
        <v>6</v>
      </c>
      <c r="C190">
        <v>2022</v>
      </c>
      <c r="D190" s="1" t="s">
        <v>38</v>
      </c>
      <c r="E190">
        <v>2</v>
      </c>
      <c r="F190" s="10">
        <f t="shared" si="40"/>
        <v>70210000</v>
      </c>
      <c r="G190" s="1">
        <f t="shared" ca="1" si="41"/>
        <v>44663</v>
      </c>
      <c r="H190">
        <f ca="1">OFFSET(INDEX('Ne pas toucher'!$B$3:$B$14,MATCH(B190,'Ne pas toucher'!$B$3:$B$14,0)),0,1)</f>
        <v>4</v>
      </c>
      <c r="I190" s="2">
        <f t="shared" si="42"/>
        <v>12</v>
      </c>
      <c r="J190" t="str">
        <f t="shared" ca="1" si="43"/>
        <v>04</v>
      </c>
      <c r="K190" s="2" t="str">
        <f t="shared" si="44"/>
        <v>22</v>
      </c>
      <c r="L190" t="str">
        <f t="shared" si="45"/>
        <v>02</v>
      </c>
      <c r="M190" s="2" t="str">
        <f t="shared" ca="1" si="46"/>
        <v>VT12042202</v>
      </c>
      <c r="N190" t="s">
        <v>72</v>
      </c>
      <c r="O190" s="2">
        <v>1</v>
      </c>
      <c r="P190">
        <f t="shared" ref="P190:P200" si="48">IF(D190="Sirop",1,IF(D190="Alcool",0.75,0.39))</f>
        <v>1</v>
      </c>
      <c r="Q190">
        <f t="shared" si="38"/>
        <v>1</v>
      </c>
      <c r="R190" s="27" t="s">
        <v>79</v>
      </c>
      <c r="S190" s="11">
        <v>9500</v>
      </c>
    </row>
    <row r="191" spans="1:19" x14ac:dyDescent="0.25">
      <c r="A191">
        <v>13</v>
      </c>
      <c r="B191" s="2" t="s">
        <v>6</v>
      </c>
      <c r="C191">
        <v>2022</v>
      </c>
      <c r="D191" s="1" t="s">
        <v>38</v>
      </c>
      <c r="E191">
        <v>1</v>
      </c>
      <c r="F191" s="10">
        <f t="shared" si="40"/>
        <v>70210000</v>
      </c>
      <c r="G191" s="1">
        <f t="shared" ca="1" si="41"/>
        <v>44664</v>
      </c>
      <c r="H191">
        <f ca="1">OFFSET(INDEX('Ne pas toucher'!$B$3:$B$14,MATCH(B191,'Ne pas toucher'!$B$3:$B$14,0)),0,1)</f>
        <v>4</v>
      </c>
      <c r="I191" s="2">
        <f t="shared" si="42"/>
        <v>13</v>
      </c>
      <c r="J191" t="str">
        <f t="shared" ca="1" si="43"/>
        <v>04</v>
      </c>
      <c r="K191" s="2" t="str">
        <f t="shared" si="44"/>
        <v>22</v>
      </c>
      <c r="L191" t="str">
        <f t="shared" si="45"/>
        <v>01</v>
      </c>
      <c r="M191" s="2" t="str">
        <f t="shared" ca="1" si="46"/>
        <v>VT13042201</v>
      </c>
      <c r="N191" t="s">
        <v>126</v>
      </c>
      <c r="O191" s="2">
        <v>1</v>
      </c>
      <c r="P191">
        <f t="shared" si="48"/>
        <v>1</v>
      </c>
      <c r="Q191">
        <f t="shared" si="38"/>
        <v>1</v>
      </c>
      <c r="R191" s="27" t="s">
        <v>79</v>
      </c>
      <c r="S191" s="11">
        <v>9500</v>
      </c>
    </row>
    <row r="192" spans="1:19" x14ac:dyDescent="0.25">
      <c r="A192">
        <v>13</v>
      </c>
      <c r="B192" s="2" t="s">
        <v>6</v>
      </c>
      <c r="C192">
        <v>2022</v>
      </c>
      <c r="D192" s="1" t="s">
        <v>38</v>
      </c>
      <c r="E192">
        <v>1</v>
      </c>
      <c r="F192" s="10">
        <f t="shared" si="40"/>
        <v>70210000</v>
      </c>
      <c r="G192" s="1">
        <f t="shared" ca="1" si="41"/>
        <v>44664</v>
      </c>
      <c r="H192">
        <f ca="1">OFFSET(INDEX('Ne pas toucher'!$B$3:$B$14,MATCH(B192,'Ne pas toucher'!$B$3:$B$14,0)),0,1)</f>
        <v>4</v>
      </c>
      <c r="I192" s="2">
        <f t="shared" si="42"/>
        <v>13</v>
      </c>
      <c r="J192" t="str">
        <f t="shared" ca="1" si="43"/>
        <v>04</v>
      </c>
      <c r="K192" s="2" t="str">
        <f t="shared" si="44"/>
        <v>22</v>
      </c>
      <c r="L192" t="str">
        <f t="shared" si="45"/>
        <v>01</v>
      </c>
      <c r="M192" s="2" t="str">
        <f t="shared" ca="1" si="46"/>
        <v>VT13042201</v>
      </c>
      <c r="N192" t="s">
        <v>126</v>
      </c>
      <c r="O192" s="2">
        <v>1</v>
      </c>
      <c r="P192">
        <f t="shared" si="48"/>
        <v>1</v>
      </c>
      <c r="Q192">
        <f t="shared" si="38"/>
        <v>1</v>
      </c>
      <c r="R192" s="27" t="s">
        <v>49</v>
      </c>
      <c r="S192" s="11">
        <v>5000</v>
      </c>
    </row>
    <row r="193" spans="1:19" x14ac:dyDescent="0.25">
      <c r="A193">
        <v>13</v>
      </c>
      <c r="B193" s="2" t="s">
        <v>6</v>
      </c>
      <c r="C193">
        <v>2022</v>
      </c>
      <c r="D193" s="1" t="s">
        <v>38</v>
      </c>
      <c r="E193">
        <v>1</v>
      </c>
      <c r="F193" s="10">
        <f t="shared" si="40"/>
        <v>70210000</v>
      </c>
      <c r="G193" s="1">
        <f t="shared" ca="1" si="41"/>
        <v>44664</v>
      </c>
      <c r="H193">
        <f ca="1">OFFSET(INDEX('Ne pas toucher'!$B$3:$B$14,MATCH(B193,'Ne pas toucher'!$B$3:$B$14,0)),0,1)</f>
        <v>4</v>
      </c>
      <c r="I193" s="2">
        <f t="shared" si="42"/>
        <v>13</v>
      </c>
      <c r="J193" t="str">
        <f t="shared" ca="1" si="43"/>
        <v>04</v>
      </c>
      <c r="K193" s="2" t="str">
        <f t="shared" si="44"/>
        <v>22</v>
      </c>
      <c r="L193" t="str">
        <f t="shared" si="45"/>
        <v>01</v>
      </c>
      <c r="M193" s="2" t="str">
        <f t="shared" ca="1" si="46"/>
        <v>VT13042201</v>
      </c>
      <c r="N193" t="s">
        <v>126</v>
      </c>
      <c r="O193" s="2">
        <v>1</v>
      </c>
      <c r="P193">
        <f t="shared" si="48"/>
        <v>1</v>
      </c>
      <c r="Q193">
        <f t="shared" si="38"/>
        <v>1</v>
      </c>
      <c r="R193" s="27" t="s">
        <v>89</v>
      </c>
      <c r="S193" s="11">
        <v>6000</v>
      </c>
    </row>
    <row r="194" spans="1:19" x14ac:dyDescent="0.25">
      <c r="A194">
        <v>13</v>
      </c>
      <c r="B194" s="2" t="s">
        <v>6</v>
      </c>
      <c r="C194">
        <v>2022</v>
      </c>
      <c r="D194" s="1" t="s">
        <v>38</v>
      </c>
      <c r="E194">
        <v>2</v>
      </c>
      <c r="F194" s="10">
        <f t="shared" si="40"/>
        <v>70210000</v>
      </c>
      <c r="G194" s="1">
        <f t="shared" ca="1" si="41"/>
        <v>44664</v>
      </c>
      <c r="H194">
        <f ca="1">OFFSET(INDEX('Ne pas toucher'!$B$3:$B$14,MATCH(B194,'Ne pas toucher'!$B$3:$B$14,0)),0,1)</f>
        <v>4</v>
      </c>
      <c r="I194" s="2">
        <f t="shared" si="42"/>
        <v>13</v>
      </c>
      <c r="J194" t="str">
        <f t="shared" ca="1" si="43"/>
        <v>04</v>
      </c>
      <c r="K194" s="2" t="str">
        <f t="shared" si="44"/>
        <v>22</v>
      </c>
      <c r="L194" t="str">
        <f t="shared" si="45"/>
        <v>02</v>
      </c>
      <c r="M194" s="2" t="str">
        <f t="shared" ca="1" si="46"/>
        <v>VT13042202</v>
      </c>
      <c r="N194" t="s">
        <v>72</v>
      </c>
      <c r="O194" s="2">
        <v>1</v>
      </c>
      <c r="P194">
        <f t="shared" si="48"/>
        <v>1</v>
      </c>
      <c r="Q194">
        <f t="shared" si="38"/>
        <v>1</v>
      </c>
      <c r="R194" s="27" t="s">
        <v>79</v>
      </c>
      <c r="S194" s="11">
        <v>9500</v>
      </c>
    </row>
    <row r="195" spans="1:19" x14ac:dyDescent="0.25">
      <c r="A195">
        <v>13</v>
      </c>
      <c r="B195" s="2" t="s">
        <v>6</v>
      </c>
      <c r="C195">
        <v>2022</v>
      </c>
      <c r="D195" s="1" t="s">
        <v>38</v>
      </c>
      <c r="E195">
        <v>3</v>
      </c>
      <c r="F195" s="10">
        <f t="shared" si="40"/>
        <v>70210000</v>
      </c>
      <c r="G195" s="1">
        <f t="shared" ca="1" si="41"/>
        <v>44664</v>
      </c>
      <c r="H195">
        <f ca="1">OFFSET(INDEX('Ne pas toucher'!$B$3:$B$14,MATCH(B195,'Ne pas toucher'!$B$3:$B$14,0)),0,1)</f>
        <v>4</v>
      </c>
      <c r="I195" s="2">
        <f t="shared" si="42"/>
        <v>13</v>
      </c>
      <c r="J195" t="str">
        <f t="shared" ca="1" si="43"/>
        <v>04</v>
      </c>
      <c r="K195" s="2" t="str">
        <f t="shared" si="44"/>
        <v>22</v>
      </c>
      <c r="L195" t="str">
        <f t="shared" si="45"/>
        <v>03</v>
      </c>
      <c r="M195" s="2" t="str">
        <f t="shared" ca="1" si="46"/>
        <v>VT13042203</v>
      </c>
      <c r="N195" t="s">
        <v>76</v>
      </c>
      <c r="O195" s="2">
        <v>2</v>
      </c>
      <c r="P195">
        <f t="shared" si="48"/>
        <v>1</v>
      </c>
      <c r="Q195">
        <f t="shared" ref="Q195:Q200" si="49">O195*P195</f>
        <v>2</v>
      </c>
      <c r="R195" s="27" t="s">
        <v>50</v>
      </c>
      <c r="S195" s="11">
        <v>10000</v>
      </c>
    </row>
    <row r="196" spans="1:19" x14ac:dyDescent="0.25">
      <c r="A196">
        <v>13</v>
      </c>
      <c r="B196" s="2" t="s">
        <v>6</v>
      </c>
      <c r="C196">
        <v>2022</v>
      </c>
      <c r="D196" s="1" t="s">
        <v>38</v>
      </c>
      <c r="E196">
        <v>4</v>
      </c>
      <c r="F196" s="10">
        <f t="shared" si="40"/>
        <v>70210000</v>
      </c>
      <c r="G196" s="1">
        <f t="shared" ca="1" si="41"/>
        <v>44664</v>
      </c>
      <c r="H196">
        <f ca="1">OFFSET(INDEX('Ne pas toucher'!$B$3:$B$14,MATCH(B196,'Ne pas toucher'!$B$3:$B$14,0)),0,1)</f>
        <v>4</v>
      </c>
      <c r="I196" s="2">
        <f t="shared" si="42"/>
        <v>13</v>
      </c>
      <c r="J196" t="str">
        <f t="shared" ca="1" si="43"/>
        <v>04</v>
      </c>
      <c r="K196" s="2" t="str">
        <f t="shared" si="44"/>
        <v>22</v>
      </c>
      <c r="L196" t="str">
        <f t="shared" si="45"/>
        <v>04</v>
      </c>
      <c r="M196" s="2" t="str">
        <f t="shared" ca="1" si="46"/>
        <v>VT13042204</v>
      </c>
      <c r="N196" t="s">
        <v>149</v>
      </c>
      <c r="O196" s="2">
        <v>1</v>
      </c>
      <c r="P196">
        <f t="shared" si="48"/>
        <v>1</v>
      </c>
      <c r="Q196">
        <f t="shared" si="49"/>
        <v>1</v>
      </c>
      <c r="R196" s="27" t="s">
        <v>89</v>
      </c>
      <c r="S196" s="11">
        <v>6000</v>
      </c>
    </row>
    <row r="197" spans="1:19" x14ac:dyDescent="0.25">
      <c r="A197">
        <v>13</v>
      </c>
      <c r="B197" s="2" t="s">
        <v>6</v>
      </c>
      <c r="C197">
        <v>2022</v>
      </c>
      <c r="D197" s="1" t="s">
        <v>38</v>
      </c>
      <c r="E197">
        <v>4</v>
      </c>
      <c r="F197" s="10">
        <f t="shared" si="40"/>
        <v>70210000</v>
      </c>
      <c r="G197" s="1">
        <f t="shared" ca="1" si="41"/>
        <v>44664</v>
      </c>
      <c r="H197">
        <f ca="1">OFFSET(INDEX('Ne pas toucher'!$B$3:$B$14,MATCH(B197,'Ne pas toucher'!$B$3:$B$14,0)),0,1)</f>
        <v>4</v>
      </c>
      <c r="I197" s="2">
        <f t="shared" si="42"/>
        <v>13</v>
      </c>
      <c r="J197" t="str">
        <f t="shared" ca="1" si="43"/>
        <v>04</v>
      </c>
      <c r="K197" s="2" t="str">
        <f t="shared" si="44"/>
        <v>22</v>
      </c>
      <c r="L197" t="str">
        <f t="shared" si="45"/>
        <v>04</v>
      </c>
      <c r="M197" s="2" t="str">
        <f t="shared" ca="1" si="46"/>
        <v>VT13042204</v>
      </c>
      <c r="N197" t="s">
        <v>149</v>
      </c>
      <c r="O197" s="2">
        <v>1</v>
      </c>
      <c r="P197">
        <f t="shared" si="48"/>
        <v>1</v>
      </c>
      <c r="Q197">
        <f t="shared" si="49"/>
        <v>1</v>
      </c>
      <c r="R197" s="27" t="s">
        <v>51</v>
      </c>
      <c r="S197" s="11">
        <v>6500</v>
      </c>
    </row>
    <row r="198" spans="1:19" ht="30" x14ac:dyDescent="0.25">
      <c r="A198">
        <v>14</v>
      </c>
      <c r="B198" s="2" t="s">
        <v>6</v>
      </c>
      <c r="C198">
        <v>2022</v>
      </c>
      <c r="D198" s="1" t="s">
        <v>37</v>
      </c>
      <c r="E198">
        <v>1</v>
      </c>
      <c r="F198" s="10">
        <f t="shared" si="40"/>
        <v>70220000</v>
      </c>
      <c r="G198" s="1">
        <f t="shared" ca="1" si="41"/>
        <v>44665</v>
      </c>
      <c r="H198">
        <f ca="1">OFFSET(INDEX('Ne pas toucher'!$B$3:$B$14,MATCH(B198,'Ne pas toucher'!$B$3:$B$14,0)),0,1)</f>
        <v>4</v>
      </c>
      <c r="I198" s="2">
        <f t="shared" si="42"/>
        <v>14</v>
      </c>
      <c r="J198" t="str">
        <f t="shared" ca="1" si="43"/>
        <v>04</v>
      </c>
      <c r="K198" s="2" t="str">
        <f t="shared" si="44"/>
        <v>22</v>
      </c>
      <c r="L198" t="str">
        <f t="shared" si="45"/>
        <v>01</v>
      </c>
      <c r="M198" s="2" t="str">
        <f t="shared" ca="1" si="46"/>
        <v>VT14042201</v>
      </c>
      <c r="N198" t="s">
        <v>77</v>
      </c>
      <c r="O198" s="2">
        <v>25</v>
      </c>
      <c r="P198">
        <f t="shared" si="48"/>
        <v>0.75</v>
      </c>
      <c r="Q198">
        <f t="shared" si="49"/>
        <v>18.75</v>
      </c>
      <c r="R198" s="27" t="s">
        <v>108</v>
      </c>
      <c r="S198" s="11">
        <v>187500</v>
      </c>
    </row>
    <row r="199" spans="1:19" x14ac:dyDescent="0.25">
      <c r="A199">
        <v>14</v>
      </c>
      <c r="B199" s="2" t="s">
        <v>6</v>
      </c>
      <c r="C199">
        <v>2022</v>
      </c>
      <c r="D199" s="1" t="s">
        <v>38</v>
      </c>
      <c r="E199">
        <v>2</v>
      </c>
      <c r="F199" s="10">
        <f t="shared" si="40"/>
        <v>70210000</v>
      </c>
      <c r="G199" s="1">
        <f t="shared" ca="1" si="41"/>
        <v>44665</v>
      </c>
      <c r="H199">
        <f ca="1">OFFSET(INDEX('Ne pas toucher'!$B$3:$B$14,MATCH(B199,'Ne pas toucher'!$B$3:$B$14,0)),0,1)</f>
        <v>4</v>
      </c>
      <c r="I199" s="2">
        <f t="shared" si="42"/>
        <v>14</v>
      </c>
      <c r="J199" t="str">
        <f t="shared" ca="1" si="43"/>
        <v>04</v>
      </c>
      <c r="K199" s="2" t="str">
        <f t="shared" si="44"/>
        <v>22</v>
      </c>
      <c r="L199" t="str">
        <f t="shared" si="45"/>
        <v>02</v>
      </c>
      <c r="M199" s="2" t="str">
        <f t="shared" ca="1" si="46"/>
        <v>VT14042202</v>
      </c>
      <c r="N199" t="s">
        <v>72</v>
      </c>
      <c r="O199" s="2">
        <v>2</v>
      </c>
      <c r="P199">
        <f t="shared" si="48"/>
        <v>1</v>
      </c>
      <c r="Q199">
        <f t="shared" si="49"/>
        <v>2</v>
      </c>
      <c r="R199" s="27" t="s">
        <v>79</v>
      </c>
      <c r="S199" s="11">
        <v>22000</v>
      </c>
    </row>
    <row r="200" spans="1:19" x14ac:dyDescent="0.25">
      <c r="A200">
        <v>20</v>
      </c>
      <c r="B200" s="2" t="s">
        <v>6</v>
      </c>
      <c r="C200">
        <v>2022</v>
      </c>
      <c r="D200" s="1" t="s">
        <v>37</v>
      </c>
      <c r="E200">
        <v>1</v>
      </c>
      <c r="F200" s="10">
        <f t="shared" si="40"/>
        <v>70220000</v>
      </c>
      <c r="G200" s="1">
        <f t="shared" ca="1" si="41"/>
        <v>44671</v>
      </c>
      <c r="H200">
        <f ca="1">OFFSET(INDEX('Ne pas toucher'!$B$3:$B$14,MATCH(B200,'Ne pas toucher'!$B$3:$B$14,0)),0,1)</f>
        <v>4</v>
      </c>
      <c r="I200" s="2">
        <f t="shared" si="42"/>
        <v>20</v>
      </c>
      <c r="J200" t="str">
        <f t="shared" ca="1" si="43"/>
        <v>04</v>
      </c>
      <c r="K200" s="2" t="str">
        <f t="shared" si="44"/>
        <v>22</v>
      </c>
      <c r="L200" t="str">
        <f t="shared" si="45"/>
        <v>01</v>
      </c>
      <c r="M200" s="2" t="str">
        <f t="shared" ca="1" si="46"/>
        <v>VT20042201</v>
      </c>
      <c r="N200" t="s">
        <v>150</v>
      </c>
      <c r="O200" s="2">
        <v>2</v>
      </c>
      <c r="P200">
        <f t="shared" si="48"/>
        <v>0.75</v>
      </c>
      <c r="Q200">
        <f t="shared" si="49"/>
        <v>1.5</v>
      </c>
      <c r="R200" s="27" t="s">
        <v>99</v>
      </c>
      <c r="S200" s="11">
        <v>20000</v>
      </c>
    </row>
    <row r="201" spans="1:19" x14ac:dyDescent="0.25">
      <c r="B201" s="2"/>
      <c r="D201" s="1"/>
    </row>
    <row r="202" spans="1:19" x14ac:dyDescent="0.25">
      <c r="B202" s="2"/>
      <c r="D202" s="1"/>
    </row>
    <row r="203" spans="1:19" x14ac:dyDescent="0.25">
      <c r="B203" s="2"/>
      <c r="D203" s="1"/>
    </row>
    <row r="204" spans="1:19" x14ac:dyDescent="0.25">
      <c r="B204" s="2"/>
      <c r="D204" s="1"/>
    </row>
    <row r="205" spans="1:19" x14ac:dyDescent="0.25">
      <c r="B205" s="2"/>
      <c r="D205" s="1"/>
    </row>
    <row r="206" spans="1:19" x14ac:dyDescent="0.25">
      <c r="B206" s="2"/>
      <c r="D206" s="1"/>
    </row>
    <row r="207" spans="1:19" x14ac:dyDescent="0.25">
      <c r="B207" s="2"/>
      <c r="D207" s="1"/>
    </row>
    <row r="208" spans="1:19" x14ac:dyDescent="0.25">
      <c r="B208" s="2"/>
      <c r="D208" s="1"/>
    </row>
    <row r="209" spans="2:4" x14ac:dyDescent="0.25">
      <c r="B209" s="2"/>
      <c r="D209" s="1"/>
    </row>
    <row r="210" spans="2:4" x14ac:dyDescent="0.25">
      <c r="B210" s="2"/>
      <c r="D210" s="1"/>
    </row>
    <row r="211" spans="2:4" x14ac:dyDescent="0.25">
      <c r="B211" s="2"/>
      <c r="D211" s="1"/>
    </row>
    <row r="212" spans="2:4" x14ac:dyDescent="0.25">
      <c r="B212" s="2"/>
      <c r="D212" s="1"/>
    </row>
    <row r="213" spans="2:4" x14ac:dyDescent="0.25">
      <c r="B213" s="2"/>
      <c r="D213" s="1"/>
    </row>
    <row r="214" spans="2:4" x14ac:dyDescent="0.25">
      <c r="B214" s="2"/>
      <c r="D214" s="1"/>
    </row>
    <row r="215" spans="2:4" x14ac:dyDescent="0.25">
      <c r="B215" s="2"/>
      <c r="D215" s="1"/>
    </row>
    <row r="216" spans="2:4" x14ac:dyDescent="0.25">
      <c r="B216" s="2"/>
      <c r="D216" s="1"/>
    </row>
    <row r="217" spans="2:4" x14ac:dyDescent="0.25">
      <c r="B217" s="2"/>
      <c r="D217" s="1"/>
    </row>
    <row r="218" spans="2:4" x14ac:dyDescent="0.25">
      <c r="B218" s="2"/>
      <c r="D218" s="1"/>
    </row>
    <row r="219" spans="2:4" x14ac:dyDescent="0.25">
      <c r="B219" s="2"/>
      <c r="D219" s="1"/>
    </row>
    <row r="220" spans="2:4" x14ac:dyDescent="0.25">
      <c r="B220" s="2"/>
      <c r="D220" s="1"/>
    </row>
    <row r="221" spans="2:4" x14ac:dyDescent="0.25">
      <c r="B221" s="2"/>
      <c r="D221" s="1"/>
    </row>
    <row r="222" spans="2:4" x14ac:dyDescent="0.25">
      <c r="B222" s="2"/>
      <c r="D222" s="1"/>
    </row>
    <row r="223" spans="2:4" x14ac:dyDescent="0.25">
      <c r="B223" s="2"/>
      <c r="D223" s="1"/>
    </row>
    <row r="224" spans="2:4" x14ac:dyDescent="0.25">
      <c r="B224" s="2"/>
      <c r="D224" s="1"/>
    </row>
    <row r="225" spans="2:4" x14ac:dyDescent="0.25">
      <c r="B225" s="2"/>
      <c r="D225" s="1"/>
    </row>
    <row r="226" spans="2:4" x14ac:dyDescent="0.25">
      <c r="B226" s="2"/>
      <c r="D226" s="1"/>
    </row>
    <row r="227" spans="2:4" x14ac:dyDescent="0.25">
      <c r="B227" s="2"/>
      <c r="D227" s="1"/>
    </row>
    <row r="228" spans="2:4" x14ac:dyDescent="0.25">
      <c r="B228" s="2"/>
      <c r="D228" s="1"/>
    </row>
    <row r="229" spans="2:4" x14ac:dyDescent="0.25">
      <c r="B229" s="2"/>
      <c r="D229" s="1"/>
    </row>
    <row r="230" spans="2:4" x14ac:dyDescent="0.25">
      <c r="B230" s="2"/>
      <c r="D230" s="1"/>
    </row>
    <row r="231" spans="2:4" x14ac:dyDescent="0.25">
      <c r="B231" s="2"/>
      <c r="D231" s="1"/>
    </row>
    <row r="232" spans="2:4" x14ac:dyDescent="0.25">
      <c r="B232" s="2"/>
      <c r="D232" s="1"/>
    </row>
    <row r="233" spans="2:4" x14ac:dyDescent="0.25">
      <c r="B233" s="2"/>
      <c r="D233" s="1"/>
    </row>
    <row r="234" spans="2:4" x14ac:dyDescent="0.25">
      <c r="B234" s="2"/>
      <c r="D234" s="1"/>
    </row>
    <row r="235" spans="2:4" x14ac:dyDescent="0.25">
      <c r="B235" s="2"/>
      <c r="D235" s="1"/>
    </row>
    <row r="236" spans="2:4" x14ac:dyDescent="0.25">
      <c r="B236" s="2"/>
      <c r="D236" s="1"/>
    </row>
    <row r="237" spans="2:4" x14ac:dyDescent="0.25">
      <c r="B237" s="2"/>
      <c r="D237" s="1"/>
    </row>
    <row r="238" spans="2:4" x14ac:dyDescent="0.25">
      <c r="B238" s="2"/>
      <c r="D238" s="1"/>
    </row>
    <row r="239" spans="2:4" x14ac:dyDescent="0.25">
      <c r="B239" s="2"/>
      <c r="D239" s="1"/>
    </row>
    <row r="240" spans="2:4" x14ac:dyDescent="0.25">
      <c r="B240" s="2"/>
      <c r="D240" s="1"/>
    </row>
    <row r="241" spans="2:4" x14ac:dyDescent="0.25">
      <c r="B241" s="2"/>
      <c r="D241" s="1"/>
    </row>
    <row r="242" spans="2:4" x14ac:dyDescent="0.25">
      <c r="B242" s="2"/>
      <c r="D242" s="1"/>
    </row>
    <row r="243" spans="2:4" x14ac:dyDescent="0.25">
      <c r="B243" s="2"/>
      <c r="D243" s="1"/>
    </row>
    <row r="244" spans="2:4" x14ac:dyDescent="0.25">
      <c r="B244" s="2"/>
      <c r="D244" s="1"/>
    </row>
    <row r="245" spans="2:4" x14ac:dyDescent="0.25">
      <c r="B245" s="2"/>
      <c r="D245" s="1"/>
    </row>
    <row r="246" spans="2:4" x14ac:dyDescent="0.25">
      <c r="B246" s="2"/>
      <c r="D246" s="1"/>
    </row>
    <row r="247" spans="2:4" x14ac:dyDescent="0.25">
      <c r="B247" s="2"/>
      <c r="D247" s="1"/>
    </row>
    <row r="248" spans="2:4" x14ac:dyDescent="0.25">
      <c r="B248" s="2"/>
      <c r="D248" s="1"/>
    </row>
    <row r="249" spans="2:4" x14ac:dyDescent="0.25">
      <c r="B249" s="2"/>
      <c r="D249" s="1"/>
    </row>
    <row r="250" spans="2:4" x14ac:dyDescent="0.25">
      <c r="B250" s="2"/>
      <c r="D250" s="1"/>
    </row>
    <row r="251" spans="2:4" x14ac:dyDescent="0.25">
      <c r="B251" s="2"/>
      <c r="D251" s="1"/>
    </row>
    <row r="252" spans="2:4" x14ac:dyDescent="0.25">
      <c r="B252" s="2"/>
      <c r="D252" s="1"/>
    </row>
    <row r="253" spans="2:4" x14ac:dyDescent="0.25">
      <c r="B253" s="2"/>
      <c r="D253" s="1"/>
    </row>
    <row r="254" spans="2:4" x14ac:dyDescent="0.25">
      <c r="B254" s="2"/>
      <c r="D254" s="1"/>
    </row>
    <row r="255" spans="2:4" x14ac:dyDescent="0.25">
      <c r="B255" s="2"/>
      <c r="D255" s="1"/>
    </row>
    <row r="256" spans="2:4" x14ac:dyDescent="0.25">
      <c r="B256" s="2"/>
      <c r="D256" s="1"/>
    </row>
    <row r="257" spans="2:4" x14ac:dyDescent="0.25">
      <c r="B257" s="2"/>
      <c r="D257" s="1"/>
    </row>
    <row r="258" spans="2:4" x14ac:dyDescent="0.25">
      <c r="B258" s="2"/>
      <c r="D258" s="1"/>
    </row>
    <row r="259" spans="2:4" x14ac:dyDescent="0.25">
      <c r="B259" s="2"/>
      <c r="D259" s="1"/>
    </row>
    <row r="260" spans="2:4" x14ac:dyDescent="0.25">
      <c r="B260" s="2"/>
      <c r="D260" s="1"/>
    </row>
    <row r="261" spans="2:4" x14ac:dyDescent="0.25">
      <c r="B261" s="2"/>
      <c r="D261" s="1"/>
    </row>
    <row r="262" spans="2:4" x14ac:dyDescent="0.25">
      <c r="B262" s="2"/>
      <c r="D262" s="1"/>
    </row>
    <row r="263" spans="2:4" x14ac:dyDescent="0.25">
      <c r="B263" s="2"/>
      <c r="D263" s="1"/>
    </row>
    <row r="264" spans="2:4" x14ac:dyDescent="0.25">
      <c r="B264" s="2"/>
      <c r="D264" s="1"/>
    </row>
    <row r="265" spans="2:4" x14ac:dyDescent="0.25">
      <c r="B265" s="2"/>
      <c r="D265" s="1"/>
    </row>
    <row r="266" spans="2:4" x14ac:dyDescent="0.25">
      <c r="B266" s="2"/>
      <c r="D266" s="1"/>
    </row>
    <row r="267" spans="2:4" x14ac:dyDescent="0.25">
      <c r="B267" s="2"/>
      <c r="D267" s="1"/>
    </row>
    <row r="268" spans="2:4" x14ac:dyDescent="0.25">
      <c r="B268" s="2"/>
      <c r="D268" s="1"/>
    </row>
    <row r="269" spans="2:4" x14ac:dyDescent="0.25">
      <c r="B269" s="2"/>
      <c r="D269" s="1"/>
    </row>
    <row r="270" spans="2:4" x14ac:dyDescent="0.25">
      <c r="B270" s="2"/>
      <c r="D270" s="1"/>
    </row>
    <row r="271" spans="2:4" x14ac:dyDescent="0.25">
      <c r="B271" s="2"/>
      <c r="D271" s="1"/>
    </row>
    <row r="272" spans="2:4" x14ac:dyDescent="0.25">
      <c r="B272" s="2"/>
      <c r="D272" s="1"/>
    </row>
    <row r="273" spans="2:4" x14ac:dyDescent="0.25">
      <c r="B273" s="2"/>
      <c r="D273" s="1"/>
    </row>
    <row r="274" spans="2:4" x14ac:dyDescent="0.25">
      <c r="B274" s="2"/>
      <c r="D274" s="1"/>
    </row>
    <row r="275" spans="2:4" x14ac:dyDescent="0.25">
      <c r="B275" s="2"/>
      <c r="D275" s="1"/>
    </row>
    <row r="276" spans="2:4" x14ac:dyDescent="0.25">
      <c r="B276" s="2"/>
      <c r="D276" s="1"/>
    </row>
    <row r="277" spans="2:4" x14ac:dyDescent="0.25">
      <c r="B277" s="2"/>
      <c r="D277" s="1"/>
    </row>
    <row r="278" spans="2:4" x14ac:dyDescent="0.25">
      <c r="B278" s="2"/>
      <c r="D278" s="1"/>
    </row>
    <row r="279" spans="2:4" x14ac:dyDescent="0.25">
      <c r="B279" s="2"/>
      <c r="D279" s="1"/>
    </row>
    <row r="280" spans="2:4" x14ac:dyDescent="0.25">
      <c r="B280" s="2"/>
      <c r="D280" s="1"/>
    </row>
    <row r="281" spans="2:4" x14ac:dyDescent="0.25">
      <c r="B281" s="2"/>
      <c r="D281" s="1"/>
    </row>
    <row r="282" spans="2:4" x14ac:dyDescent="0.25">
      <c r="B282" s="2"/>
      <c r="D282" s="1"/>
    </row>
    <row r="283" spans="2:4" x14ac:dyDescent="0.25">
      <c r="B283" s="2"/>
      <c r="D283" s="1"/>
    </row>
    <row r="284" spans="2:4" x14ac:dyDescent="0.25">
      <c r="B284" s="2"/>
      <c r="D284" s="1"/>
    </row>
    <row r="285" spans="2:4" x14ac:dyDescent="0.25">
      <c r="B285" s="2"/>
      <c r="D285" s="1"/>
    </row>
    <row r="286" spans="2:4" x14ac:dyDescent="0.25">
      <c r="B286" s="2"/>
      <c r="D286" s="1"/>
    </row>
    <row r="287" spans="2:4" x14ac:dyDescent="0.25">
      <c r="B287" s="2"/>
      <c r="D287" s="1"/>
    </row>
    <row r="288" spans="2:4" x14ac:dyDescent="0.25">
      <c r="B288" s="2"/>
      <c r="D288" s="1"/>
    </row>
    <row r="289" spans="2:4" x14ac:dyDescent="0.25">
      <c r="B289" s="2"/>
      <c r="D289" s="1"/>
    </row>
    <row r="290" spans="2:4" x14ac:dyDescent="0.25">
      <c r="B290" s="2"/>
      <c r="D290" s="1"/>
    </row>
    <row r="291" spans="2:4" x14ac:dyDescent="0.25">
      <c r="B291" s="2"/>
      <c r="D291" s="1"/>
    </row>
    <row r="292" spans="2:4" x14ac:dyDescent="0.25">
      <c r="B292" s="2"/>
      <c r="D292" s="1"/>
    </row>
    <row r="293" spans="2:4" x14ac:dyDescent="0.25">
      <c r="B293" s="2"/>
      <c r="D293" s="1"/>
    </row>
    <row r="294" spans="2:4" x14ac:dyDescent="0.25">
      <c r="B294" s="2"/>
      <c r="D294" s="1"/>
    </row>
    <row r="295" spans="2:4" x14ac:dyDescent="0.25">
      <c r="B295" s="2"/>
      <c r="D295" s="1"/>
    </row>
    <row r="296" spans="2:4" x14ac:dyDescent="0.25">
      <c r="B296" s="2"/>
      <c r="D296" s="1"/>
    </row>
    <row r="297" spans="2:4" x14ac:dyDescent="0.25">
      <c r="B297" s="2"/>
      <c r="D297" s="1"/>
    </row>
    <row r="298" spans="2:4" x14ac:dyDescent="0.25">
      <c r="B298" s="2"/>
      <c r="D298" s="1"/>
    </row>
    <row r="299" spans="2:4" x14ac:dyDescent="0.25">
      <c r="B299" s="2"/>
      <c r="D299" s="1"/>
    </row>
    <row r="300" spans="2:4" x14ac:dyDescent="0.25">
      <c r="B300" s="2"/>
      <c r="D300" s="1"/>
    </row>
    <row r="301" spans="2:4" x14ac:dyDescent="0.25">
      <c r="B301" s="2"/>
      <c r="D301" s="1"/>
    </row>
    <row r="302" spans="2:4" x14ac:dyDescent="0.25">
      <c r="B302" s="2"/>
      <c r="D302" s="1"/>
    </row>
    <row r="303" spans="2:4" x14ac:dyDescent="0.25">
      <c r="B303" s="2"/>
      <c r="D303" s="1"/>
    </row>
    <row r="304" spans="2:4" x14ac:dyDescent="0.25">
      <c r="B304" s="2"/>
      <c r="D304" s="1"/>
    </row>
    <row r="305" spans="2:4" x14ac:dyDescent="0.25">
      <c r="B305" s="2"/>
      <c r="D305" s="1"/>
    </row>
    <row r="306" spans="2:4" x14ac:dyDescent="0.25">
      <c r="B306" s="2"/>
      <c r="D306" s="1"/>
    </row>
    <row r="307" spans="2:4" x14ac:dyDescent="0.25">
      <c r="B307" s="2"/>
      <c r="D307" s="1"/>
    </row>
    <row r="308" spans="2:4" x14ac:dyDescent="0.25">
      <c r="B308" s="2"/>
      <c r="D308" s="1"/>
    </row>
    <row r="309" spans="2:4" x14ac:dyDescent="0.25">
      <c r="B309" s="2"/>
      <c r="D309" s="1"/>
    </row>
    <row r="310" spans="2:4" x14ac:dyDescent="0.25">
      <c r="B310" s="2"/>
      <c r="D310" s="1"/>
    </row>
    <row r="311" spans="2:4" x14ac:dyDescent="0.25">
      <c r="B311" s="2"/>
      <c r="D311" s="1"/>
    </row>
    <row r="312" spans="2:4" x14ac:dyDescent="0.25">
      <c r="B312" s="2"/>
      <c r="D312" s="1"/>
    </row>
    <row r="313" spans="2:4" x14ac:dyDescent="0.25">
      <c r="B313" s="2"/>
      <c r="D313" s="1"/>
    </row>
    <row r="314" spans="2:4" x14ac:dyDescent="0.25">
      <c r="B314" s="2"/>
      <c r="D314" s="1"/>
    </row>
    <row r="315" spans="2:4" x14ac:dyDescent="0.25">
      <c r="B315" s="2"/>
      <c r="D315" s="1"/>
    </row>
    <row r="316" spans="2:4" x14ac:dyDescent="0.25">
      <c r="B316" s="2"/>
      <c r="D316" s="1"/>
    </row>
    <row r="317" spans="2:4" x14ac:dyDescent="0.25">
      <c r="B317" s="2"/>
      <c r="D317" s="1"/>
    </row>
    <row r="318" spans="2:4" x14ac:dyDescent="0.25">
      <c r="B318" s="2"/>
      <c r="D318" s="1"/>
    </row>
    <row r="319" spans="2:4" x14ac:dyDescent="0.25">
      <c r="B319" s="2"/>
      <c r="D319" s="1"/>
    </row>
    <row r="320" spans="2:4" x14ac:dyDescent="0.25">
      <c r="B320" s="2"/>
      <c r="D320" s="1"/>
    </row>
    <row r="321" spans="2:4" x14ac:dyDescent="0.25">
      <c r="B321" s="2"/>
      <c r="D321" s="1"/>
    </row>
    <row r="322" spans="2:4" x14ac:dyDescent="0.25">
      <c r="B322" s="2"/>
      <c r="D322" s="1"/>
    </row>
    <row r="323" spans="2:4" x14ac:dyDescent="0.25">
      <c r="B323" s="2"/>
      <c r="D323" s="1"/>
    </row>
    <row r="324" spans="2:4" x14ac:dyDescent="0.25">
      <c r="B324" s="2"/>
      <c r="D324" s="1"/>
    </row>
    <row r="325" spans="2:4" x14ac:dyDescent="0.25">
      <c r="B325" s="2"/>
      <c r="D325" s="1"/>
    </row>
    <row r="326" spans="2:4" x14ac:dyDescent="0.25">
      <c r="B326" s="2"/>
      <c r="D326" s="1"/>
    </row>
    <row r="327" spans="2:4" x14ac:dyDescent="0.25">
      <c r="B327" s="2"/>
      <c r="D327" s="1"/>
    </row>
    <row r="328" spans="2:4" x14ac:dyDescent="0.25">
      <c r="B328" s="2"/>
      <c r="D328" s="1"/>
    </row>
    <row r="329" spans="2:4" x14ac:dyDescent="0.25">
      <c r="B329" s="2"/>
      <c r="D329" s="1"/>
    </row>
    <row r="330" spans="2:4" x14ac:dyDescent="0.25">
      <c r="B330" s="2"/>
      <c r="D330" s="1"/>
    </row>
    <row r="331" spans="2:4" x14ac:dyDescent="0.25">
      <c r="B331" s="2"/>
      <c r="D331" s="1"/>
    </row>
    <row r="332" spans="2:4" x14ac:dyDescent="0.25">
      <c r="B332" s="2"/>
      <c r="D332" s="1"/>
    </row>
    <row r="333" spans="2:4" x14ac:dyDescent="0.25">
      <c r="B333" s="2"/>
      <c r="D333" s="1"/>
    </row>
    <row r="334" spans="2:4" x14ac:dyDescent="0.25">
      <c r="B334" s="2"/>
      <c r="D334" s="1"/>
    </row>
    <row r="335" spans="2:4" x14ac:dyDescent="0.25">
      <c r="B335" s="2"/>
      <c r="D335" s="1"/>
    </row>
    <row r="336" spans="2:4" x14ac:dyDescent="0.25">
      <c r="B336" s="2"/>
      <c r="D336" s="1"/>
    </row>
    <row r="337" spans="2:4" x14ac:dyDescent="0.25">
      <c r="B337" s="2"/>
      <c r="D337" s="1"/>
    </row>
    <row r="338" spans="2:4" x14ac:dyDescent="0.25">
      <c r="B338" s="2"/>
      <c r="D338" s="1"/>
    </row>
    <row r="339" spans="2:4" x14ac:dyDescent="0.25">
      <c r="B339" s="2"/>
      <c r="D339" s="1"/>
    </row>
    <row r="340" spans="2:4" x14ac:dyDescent="0.25">
      <c r="B340" s="2"/>
      <c r="D340" s="1"/>
    </row>
    <row r="341" spans="2:4" x14ac:dyDescent="0.25">
      <c r="B341" s="2"/>
      <c r="D341" s="1"/>
    </row>
    <row r="342" spans="2:4" x14ac:dyDescent="0.25">
      <c r="B342" s="2"/>
      <c r="D342" s="1"/>
    </row>
    <row r="343" spans="2:4" x14ac:dyDescent="0.25">
      <c r="B343" s="2"/>
      <c r="D343" s="1"/>
    </row>
    <row r="344" spans="2:4" x14ac:dyDescent="0.25">
      <c r="B344" s="2"/>
      <c r="D344" s="1"/>
    </row>
    <row r="345" spans="2:4" x14ac:dyDescent="0.25">
      <c r="B345" s="2"/>
      <c r="D345" s="1"/>
    </row>
    <row r="346" spans="2:4" x14ac:dyDescent="0.25">
      <c r="B346" s="2"/>
      <c r="D346" s="1"/>
    </row>
    <row r="347" spans="2:4" x14ac:dyDescent="0.25">
      <c r="B347" s="2"/>
      <c r="D347" s="1"/>
    </row>
    <row r="348" spans="2:4" x14ac:dyDescent="0.25">
      <c r="B348" s="2"/>
      <c r="D348" s="1"/>
    </row>
    <row r="349" spans="2:4" x14ac:dyDescent="0.25">
      <c r="B349" s="2"/>
      <c r="D349" s="1"/>
    </row>
    <row r="350" spans="2:4" x14ac:dyDescent="0.25">
      <c r="B350" s="2"/>
      <c r="D350" s="1"/>
    </row>
    <row r="351" spans="2:4" x14ac:dyDescent="0.25">
      <c r="B351" s="2"/>
      <c r="D351" s="1"/>
    </row>
    <row r="352" spans="2:4" x14ac:dyDescent="0.25">
      <c r="B352" s="2"/>
      <c r="D352" s="1"/>
    </row>
    <row r="353" spans="2:4" x14ac:dyDescent="0.25">
      <c r="B353" s="2"/>
      <c r="D353" s="1"/>
    </row>
    <row r="354" spans="2:4" x14ac:dyDescent="0.25">
      <c r="B354" s="2"/>
      <c r="D354" s="1"/>
    </row>
    <row r="355" spans="2:4" x14ac:dyDescent="0.25">
      <c r="B355" s="2"/>
      <c r="D355" s="1"/>
    </row>
    <row r="356" spans="2:4" x14ac:dyDescent="0.25">
      <c r="B356" s="2"/>
      <c r="D356" s="1"/>
    </row>
    <row r="357" spans="2:4" x14ac:dyDescent="0.25">
      <c r="B357" s="2"/>
      <c r="D357" s="1"/>
    </row>
    <row r="358" spans="2:4" x14ac:dyDescent="0.25">
      <c r="B358" s="2"/>
      <c r="D358" s="1"/>
    </row>
    <row r="359" spans="2:4" x14ac:dyDescent="0.25">
      <c r="B359" s="2"/>
      <c r="D359" s="1"/>
    </row>
    <row r="360" spans="2:4" x14ac:dyDescent="0.25">
      <c r="B360" s="2"/>
      <c r="D360" s="1"/>
    </row>
    <row r="361" spans="2:4" x14ac:dyDescent="0.25">
      <c r="B361" s="2"/>
      <c r="D361" s="1"/>
    </row>
    <row r="362" spans="2:4" x14ac:dyDescent="0.25">
      <c r="B362" s="2"/>
      <c r="D362" s="1"/>
    </row>
    <row r="363" spans="2:4" x14ac:dyDescent="0.25">
      <c r="B363" s="2"/>
      <c r="D363" s="1"/>
    </row>
    <row r="364" spans="2:4" x14ac:dyDescent="0.25">
      <c r="B364" s="2"/>
      <c r="D364" s="1"/>
    </row>
    <row r="365" spans="2:4" x14ac:dyDescent="0.25">
      <c r="B365" s="2"/>
      <c r="D365" s="1"/>
    </row>
    <row r="366" spans="2:4" x14ac:dyDescent="0.25">
      <c r="B366" s="2"/>
      <c r="D366" s="1"/>
    </row>
    <row r="367" spans="2:4" x14ac:dyDescent="0.25">
      <c r="B367" s="2"/>
      <c r="D367" s="1"/>
    </row>
    <row r="368" spans="2:4" x14ac:dyDescent="0.25">
      <c r="B368" s="2"/>
      <c r="D368" s="1"/>
    </row>
    <row r="369" spans="2:4" x14ac:dyDescent="0.25">
      <c r="B369" s="2"/>
      <c r="D369" s="1"/>
    </row>
    <row r="370" spans="2:4" x14ac:dyDescent="0.25">
      <c r="B370" s="2"/>
      <c r="D370" s="1"/>
    </row>
    <row r="371" spans="2:4" x14ac:dyDescent="0.25">
      <c r="B371" s="2"/>
      <c r="D371" s="1"/>
    </row>
    <row r="372" spans="2:4" x14ac:dyDescent="0.25">
      <c r="B372" s="2"/>
      <c r="D372" s="1"/>
    </row>
    <row r="373" spans="2:4" x14ac:dyDescent="0.25">
      <c r="B373" s="2"/>
      <c r="D373" s="1"/>
    </row>
    <row r="374" spans="2:4" x14ac:dyDescent="0.25">
      <c r="B374" s="2"/>
      <c r="D374" s="1"/>
    </row>
    <row r="375" spans="2:4" x14ac:dyDescent="0.25">
      <c r="B375" s="2"/>
      <c r="D375" s="1"/>
    </row>
    <row r="376" spans="2:4" x14ac:dyDescent="0.25">
      <c r="B376" s="2"/>
      <c r="D376" s="1"/>
    </row>
    <row r="377" spans="2:4" x14ac:dyDescent="0.25">
      <c r="B377" s="2"/>
      <c r="D377" s="1"/>
    </row>
    <row r="378" spans="2:4" x14ac:dyDescent="0.25">
      <c r="B378" s="2"/>
      <c r="D378" s="1"/>
    </row>
    <row r="379" spans="2:4" x14ac:dyDescent="0.25">
      <c r="B379" s="2"/>
      <c r="D379" s="1"/>
    </row>
    <row r="380" spans="2:4" x14ac:dyDescent="0.25">
      <c r="B380" s="2"/>
      <c r="D380" s="1"/>
    </row>
    <row r="381" spans="2:4" x14ac:dyDescent="0.25">
      <c r="B381" s="2"/>
      <c r="D381" s="1"/>
    </row>
    <row r="382" spans="2:4" x14ac:dyDescent="0.25">
      <c r="B382" s="2"/>
      <c r="D382" s="1"/>
    </row>
    <row r="383" spans="2:4" x14ac:dyDescent="0.25">
      <c r="B383" s="2"/>
      <c r="D383" s="1"/>
    </row>
    <row r="384" spans="2:4" x14ac:dyDescent="0.25">
      <c r="B384" s="2"/>
      <c r="D384" s="1"/>
    </row>
    <row r="385" spans="2:4" x14ac:dyDescent="0.25">
      <c r="B385" s="2"/>
      <c r="D385" s="1"/>
    </row>
    <row r="386" spans="2:4" x14ac:dyDescent="0.25">
      <c r="B386" s="2"/>
      <c r="D386" s="1"/>
    </row>
    <row r="387" spans="2:4" x14ac:dyDescent="0.25">
      <c r="B387" s="2"/>
      <c r="D387" s="1"/>
    </row>
    <row r="388" spans="2:4" x14ac:dyDescent="0.25">
      <c r="B388" s="2"/>
      <c r="D388" s="1"/>
    </row>
    <row r="389" spans="2:4" x14ac:dyDescent="0.25">
      <c r="B389" s="2"/>
      <c r="D389" s="1"/>
    </row>
    <row r="390" spans="2:4" x14ac:dyDescent="0.25">
      <c r="B390" s="2"/>
      <c r="D390" s="1"/>
    </row>
    <row r="391" spans="2:4" x14ac:dyDescent="0.25">
      <c r="B391" s="2"/>
      <c r="D391" s="1"/>
    </row>
    <row r="392" spans="2:4" x14ac:dyDescent="0.25">
      <c r="B392" s="2"/>
      <c r="D392" s="1"/>
    </row>
    <row r="393" spans="2:4" x14ac:dyDescent="0.25">
      <c r="B393" s="2"/>
      <c r="D393" s="1"/>
    </row>
    <row r="394" spans="2:4" x14ac:dyDescent="0.25">
      <c r="B394" s="2"/>
      <c r="D394" s="1"/>
    </row>
    <row r="395" spans="2:4" x14ac:dyDescent="0.25">
      <c r="B395" s="2"/>
      <c r="D395" s="1"/>
    </row>
    <row r="396" spans="2:4" x14ac:dyDescent="0.25">
      <c r="B396" s="2"/>
      <c r="D396" s="1"/>
    </row>
    <row r="397" spans="2:4" x14ac:dyDescent="0.25">
      <c r="B397" s="2"/>
      <c r="D397" s="1"/>
    </row>
    <row r="398" spans="2:4" x14ac:dyDescent="0.25">
      <c r="B398" s="2"/>
      <c r="D398" s="1"/>
    </row>
    <row r="399" spans="2:4" x14ac:dyDescent="0.25">
      <c r="B399" s="2"/>
      <c r="D399" s="1"/>
    </row>
    <row r="400" spans="2:4" x14ac:dyDescent="0.25">
      <c r="B400" s="2"/>
      <c r="D400" s="1"/>
    </row>
    <row r="401" spans="2:4" x14ac:dyDescent="0.25">
      <c r="B401" s="2"/>
      <c r="D401" s="1"/>
    </row>
    <row r="402" spans="2:4" x14ac:dyDescent="0.25">
      <c r="B402" s="2"/>
      <c r="D402" s="1"/>
    </row>
    <row r="403" spans="2:4" x14ac:dyDescent="0.25">
      <c r="B403" s="2"/>
      <c r="D403" s="1"/>
    </row>
    <row r="404" spans="2:4" x14ac:dyDescent="0.25">
      <c r="B404" s="2"/>
      <c r="D404" s="1"/>
    </row>
    <row r="405" spans="2:4" x14ac:dyDescent="0.25">
      <c r="B405" s="2"/>
      <c r="D405" s="1"/>
    </row>
    <row r="406" spans="2:4" x14ac:dyDescent="0.25">
      <c r="B406" s="2"/>
      <c r="D406" s="1"/>
    </row>
    <row r="407" spans="2:4" x14ac:dyDescent="0.25">
      <c r="B407" s="2"/>
      <c r="D407" s="1"/>
    </row>
    <row r="408" spans="2:4" x14ac:dyDescent="0.25">
      <c r="B408" s="2"/>
      <c r="D408" s="1"/>
    </row>
    <row r="409" spans="2:4" x14ac:dyDescent="0.25">
      <c r="B409" s="2"/>
      <c r="D409" s="1"/>
    </row>
    <row r="410" spans="2:4" x14ac:dyDescent="0.25">
      <c r="B410" s="2"/>
      <c r="D410" s="1"/>
    </row>
    <row r="411" spans="2:4" x14ac:dyDescent="0.25">
      <c r="B411" s="2"/>
      <c r="D411" s="1"/>
    </row>
    <row r="412" spans="2:4" x14ac:dyDescent="0.25">
      <c r="B412" s="2"/>
      <c r="D412" s="1"/>
    </row>
    <row r="413" spans="2:4" x14ac:dyDescent="0.25">
      <c r="B413" s="2"/>
      <c r="D413" s="1"/>
    </row>
    <row r="414" spans="2:4" x14ac:dyDescent="0.25">
      <c r="B414" s="2"/>
      <c r="D414" s="1"/>
    </row>
    <row r="415" spans="2:4" x14ac:dyDescent="0.25">
      <c r="B415" s="2"/>
      <c r="D415" s="1"/>
    </row>
    <row r="416" spans="2:4" x14ac:dyDescent="0.25">
      <c r="B416" s="2"/>
      <c r="D416" s="1"/>
    </row>
    <row r="417" spans="2:4" x14ac:dyDescent="0.25">
      <c r="B417" s="2"/>
      <c r="D417" s="1"/>
    </row>
    <row r="418" spans="2:4" x14ac:dyDescent="0.25">
      <c r="B418" s="2"/>
      <c r="D418" s="1"/>
    </row>
    <row r="419" spans="2:4" x14ac:dyDescent="0.25">
      <c r="B419" s="2"/>
      <c r="D419" s="1"/>
    </row>
    <row r="420" spans="2:4" x14ac:dyDescent="0.25">
      <c r="B420" s="2"/>
      <c r="D420" s="1"/>
    </row>
    <row r="421" spans="2:4" x14ac:dyDescent="0.25">
      <c r="B421" s="2"/>
      <c r="D421" s="1"/>
    </row>
    <row r="422" spans="2:4" x14ac:dyDescent="0.25">
      <c r="B422" s="2"/>
      <c r="D422" s="1"/>
    </row>
    <row r="423" spans="2:4" x14ac:dyDescent="0.25">
      <c r="B423" s="2"/>
      <c r="D423" s="1"/>
    </row>
    <row r="424" spans="2:4" x14ac:dyDescent="0.25">
      <c r="B424" s="2"/>
      <c r="D424" s="1"/>
    </row>
    <row r="425" spans="2:4" x14ac:dyDescent="0.25">
      <c r="B425" s="2"/>
      <c r="D425" s="1"/>
    </row>
    <row r="426" spans="2:4" x14ac:dyDescent="0.25">
      <c r="B426" s="2"/>
      <c r="D426" s="1"/>
    </row>
    <row r="427" spans="2:4" x14ac:dyDescent="0.25">
      <c r="B427" s="2"/>
      <c r="D427" s="1"/>
    </row>
    <row r="428" spans="2:4" x14ac:dyDescent="0.25">
      <c r="B428" s="2"/>
      <c r="D428" s="1"/>
    </row>
    <row r="429" spans="2:4" x14ac:dyDescent="0.25">
      <c r="B429" s="2"/>
      <c r="D429" s="1"/>
    </row>
    <row r="430" spans="2:4" x14ac:dyDescent="0.25">
      <c r="B430" s="2"/>
      <c r="D430" s="1"/>
    </row>
    <row r="431" spans="2:4" x14ac:dyDescent="0.25">
      <c r="B431" s="2"/>
      <c r="D431" s="1"/>
    </row>
    <row r="432" spans="2:4" x14ac:dyDescent="0.25">
      <c r="B432" s="2"/>
      <c r="D432" s="1"/>
    </row>
    <row r="433" spans="2:4" x14ac:dyDescent="0.25">
      <c r="B433" s="2"/>
      <c r="D433" s="1"/>
    </row>
    <row r="434" spans="2:4" x14ac:dyDescent="0.25">
      <c r="B434" s="2"/>
      <c r="D434" s="1"/>
    </row>
    <row r="435" spans="2:4" x14ac:dyDescent="0.25">
      <c r="B435" s="2"/>
      <c r="D435" s="1"/>
    </row>
    <row r="436" spans="2:4" x14ac:dyDescent="0.25">
      <c r="B436" s="2"/>
      <c r="D436" s="1"/>
    </row>
    <row r="437" spans="2:4" x14ac:dyDescent="0.25">
      <c r="B437" s="2"/>
      <c r="D437" s="1"/>
    </row>
    <row r="438" spans="2:4" x14ac:dyDescent="0.25">
      <c r="B438" s="2"/>
      <c r="D438" s="1"/>
    </row>
    <row r="439" spans="2:4" x14ac:dyDescent="0.25">
      <c r="B439" s="2"/>
      <c r="D439" s="1"/>
    </row>
    <row r="440" spans="2:4" x14ac:dyDescent="0.25">
      <c r="B440" s="2"/>
      <c r="D440" s="1"/>
    </row>
    <row r="441" spans="2:4" x14ac:dyDescent="0.25">
      <c r="B441" s="2"/>
      <c r="D441" s="1"/>
    </row>
    <row r="442" spans="2:4" x14ac:dyDescent="0.25">
      <c r="B442" s="2"/>
      <c r="D442" s="1"/>
    </row>
    <row r="443" spans="2:4" x14ac:dyDescent="0.25">
      <c r="B443" s="2"/>
      <c r="D443" s="1"/>
    </row>
    <row r="444" spans="2:4" x14ac:dyDescent="0.25">
      <c r="B444" s="2"/>
      <c r="D444" s="1"/>
    </row>
    <row r="445" spans="2:4" x14ac:dyDescent="0.25">
      <c r="B445" s="2"/>
      <c r="D445" s="1"/>
    </row>
    <row r="446" spans="2:4" x14ac:dyDescent="0.25">
      <c r="B446" s="2"/>
      <c r="D446" s="1"/>
    </row>
    <row r="447" spans="2:4" x14ac:dyDescent="0.25">
      <c r="B447" s="2"/>
      <c r="D447" s="1"/>
    </row>
    <row r="448" spans="2:4" x14ac:dyDescent="0.25">
      <c r="B448" s="2"/>
      <c r="D448" s="1"/>
    </row>
    <row r="449" spans="2:4" x14ac:dyDescent="0.25">
      <c r="B449" s="2"/>
      <c r="D449" s="1"/>
    </row>
    <row r="450" spans="2:4" x14ac:dyDescent="0.25">
      <c r="B450" s="2"/>
      <c r="D450" s="1"/>
    </row>
    <row r="451" spans="2:4" x14ac:dyDescent="0.25">
      <c r="B451" s="2"/>
      <c r="D451" s="1"/>
    </row>
    <row r="452" spans="2:4" x14ac:dyDescent="0.25">
      <c r="B452" s="2"/>
      <c r="D452" s="1"/>
    </row>
    <row r="453" spans="2:4" x14ac:dyDescent="0.25">
      <c r="B453" s="2"/>
      <c r="D453" s="1"/>
    </row>
    <row r="454" spans="2:4" x14ac:dyDescent="0.25">
      <c r="B454" s="2"/>
      <c r="D454" s="1"/>
    </row>
    <row r="455" spans="2:4" x14ac:dyDescent="0.25">
      <c r="B455" s="2"/>
      <c r="D455" s="1"/>
    </row>
    <row r="456" spans="2:4" x14ac:dyDescent="0.25">
      <c r="B456" s="2"/>
      <c r="D456" s="1"/>
    </row>
    <row r="457" spans="2:4" x14ac:dyDescent="0.25">
      <c r="B457" s="2"/>
      <c r="D457" s="1"/>
    </row>
    <row r="458" spans="2:4" x14ac:dyDescent="0.25">
      <c r="B458" s="2"/>
      <c r="D458" s="1"/>
    </row>
    <row r="459" spans="2:4" x14ac:dyDescent="0.25">
      <c r="B459" s="2"/>
      <c r="D459" s="1"/>
    </row>
    <row r="460" spans="2:4" x14ac:dyDescent="0.25">
      <c r="B460" s="2"/>
      <c r="D460" s="1"/>
    </row>
    <row r="461" spans="2:4" x14ac:dyDescent="0.25">
      <c r="B461" s="2"/>
      <c r="D461" s="1"/>
    </row>
    <row r="462" spans="2:4" x14ac:dyDescent="0.25">
      <c r="B462" s="2"/>
      <c r="D462" s="1"/>
    </row>
    <row r="463" spans="2:4" x14ac:dyDescent="0.25">
      <c r="B463" s="2"/>
      <c r="D463" s="1"/>
    </row>
    <row r="464" spans="2:4" x14ac:dyDescent="0.25">
      <c r="B464" s="2"/>
      <c r="D464" s="1"/>
    </row>
    <row r="465" spans="2:4" x14ac:dyDescent="0.25">
      <c r="B465" s="2"/>
      <c r="D465" s="1"/>
    </row>
    <row r="466" spans="2:4" x14ac:dyDescent="0.25">
      <c r="B466" s="2"/>
      <c r="D466" s="1"/>
    </row>
    <row r="467" spans="2:4" x14ac:dyDescent="0.25">
      <c r="B467" s="2"/>
      <c r="D467" s="1"/>
    </row>
    <row r="468" spans="2:4" x14ac:dyDescent="0.25">
      <c r="B468" s="2"/>
      <c r="D468" s="1"/>
    </row>
    <row r="469" spans="2:4" x14ac:dyDescent="0.25">
      <c r="B469" s="2"/>
      <c r="D469" s="1"/>
    </row>
    <row r="470" spans="2:4" x14ac:dyDescent="0.25">
      <c r="B470" s="2"/>
      <c r="D470" s="1"/>
    </row>
    <row r="471" spans="2:4" x14ac:dyDescent="0.25">
      <c r="B471" s="2"/>
      <c r="D471" s="1"/>
    </row>
    <row r="472" spans="2:4" x14ac:dyDescent="0.25">
      <c r="B472" s="2"/>
      <c r="D472" s="1"/>
    </row>
    <row r="473" spans="2:4" x14ac:dyDescent="0.25">
      <c r="B473" s="2"/>
      <c r="D473" s="1"/>
    </row>
    <row r="474" spans="2:4" x14ac:dyDescent="0.25">
      <c r="B474" s="2"/>
      <c r="D474" s="1"/>
    </row>
    <row r="475" spans="2:4" x14ac:dyDescent="0.25">
      <c r="B475" s="2"/>
      <c r="D475" s="1"/>
    </row>
    <row r="476" spans="2:4" x14ac:dyDescent="0.25">
      <c r="B476" s="2"/>
      <c r="D476" s="1"/>
    </row>
    <row r="477" spans="2:4" x14ac:dyDescent="0.25">
      <c r="B477" s="2"/>
      <c r="D477" s="1"/>
    </row>
    <row r="478" spans="2:4" x14ac:dyDescent="0.25">
      <c r="B478" s="2"/>
      <c r="D478" s="1"/>
    </row>
    <row r="479" spans="2:4" x14ac:dyDescent="0.25">
      <c r="B479" s="2"/>
      <c r="D479" s="1"/>
    </row>
    <row r="480" spans="2:4" x14ac:dyDescent="0.25">
      <c r="B480" s="2"/>
      <c r="D480" s="1"/>
    </row>
    <row r="481" spans="2:4" x14ac:dyDescent="0.25">
      <c r="B481" s="2"/>
      <c r="D481" s="1"/>
    </row>
    <row r="482" spans="2:4" x14ac:dyDescent="0.25">
      <c r="B482" s="2"/>
      <c r="D482" s="1"/>
    </row>
    <row r="483" spans="2:4" x14ac:dyDescent="0.25">
      <c r="B483" s="2"/>
      <c r="D483" s="1"/>
    </row>
    <row r="484" spans="2:4" x14ac:dyDescent="0.25">
      <c r="B484" s="2"/>
      <c r="D484" s="1"/>
    </row>
    <row r="485" spans="2:4" x14ac:dyDescent="0.25">
      <c r="B485" s="2"/>
      <c r="D485" s="1"/>
    </row>
    <row r="486" spans="2:4" x14ac:dyDescent="0.25">
      <c r="B486" s="2"/>
      <c r="D486" s="1"/>
    </row>
    <row r="487" spans="2:4" x14ac:dyDescent="0.25">
      <c r="B487" s="2"/>
      <c r="D487" s="1"/>
    </row>
    <row r="488" spans="2:4" x14ac:dyDescent="0.25">
      <c r="B488" s="2"/>
      <c r="D488" s="1"/>
    </row>
    <row r="489" spans="2:4" x14ac:dyDescent="0.25">
      <c r="B489" s="2"/>
      <c r="D489" s="1"/>
    </row>
    <row r="490" spans="2:4" x14ac:dyDescent="0.25">
      <c r="B490" s="2"/>
      <c r="D490" s="1"/>
    </row>
    <row r="491" spans="2:4" x14ac:dyDescent="0.25">
      <c r="B491" s="2"/>
      <c r="D491" s="1"/>
    </row>
    <row r="492" spans="2:4" x14ac:dyDescent="0.25">
      <c r="B492" s="2"/>
      <c r="D492" s="1"/>
    </row>
    <row r="493" spans="2:4" x14ac:dyDescent="0.25">
      <c r="B493" s="2"/>
      <c r="D493" s="1"/>
    </row>
    <row r="494" spans="2:4" x14ac:dyDescent="0.25">
      <c r="B494" s="2"/>
      <c r="D494" s="1"/>
    </row>
    <row r="495" spans="2:4" x14ac:dyDescent="0.25">
      <c r="B495" s="2"/>
      <c r="D495" s="1"/>
    </row>
    <row r="496" spans="2:4" x14ac:dyDescent="0.25">
      <c r="B496" s="2"/>
      <c r="D496" s="1"/>
    </row>
    <row r="497" spans="2:4" x14ac:dyDescent="0.25">
      <c r="B497" s="2"/>
      <c r="D497" s="1"/>
    </row>
    <row r="498" spans="2:4" x14ac:dyDescent="0.25">
      <c r="B498" s="2"/>
      <c r="D498" s="1"/>
    </row>
    <row r="499" spans="2:4" x14ac:dyDescent="0.25">
      <c r="B499" s="2"/>
      <c r="D499" s="1"/>
    </row>
    <row r="500" spans="2:4" x14ac:dyDescent="0.25">
      <c r="B500" s="2"/>
      <c r="D500" s="1"/>
    </row>
  </sheetData>
  <dataValidations count="2">
    <dataValidation type="list" allowBlank="1" showInputMessage="1" showErrorMessage="1" sqref="D2:D500">
      <formula1>"Alcool,Confiture,Sirop"</formula1>
    </dataValidation>
    <dataValidation type="list" allowBlank="1" showInputMessage="1" showErrorMessage="1" sqref="B2:B500">
      <formula1>"Janvier,Février,Mars,Avril,Mai,Juin,Juillet,Août,Septembre,Octobre,Novembre,Décembre"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activeCell="B2" sqref="B2:E2"/>
    </sheetView>
  </sheetViews>
  <sheetFormatPr baseColWidth="10" defaultColWidth="0" defaultRowHeight="15" zeroHeight="1" x14ac:dyDescent="0.25"/>
  <cols>
    <col min="1" max="2" width="11.42578125" customWidth="1"/>
    <col min="3" max="3" width="9.42578125" bestFit="1" customWidth="1"/>
    <col min="4" max="4" width="20.7109375" customWidth="1"/>
    <col min="5" max="5" width="13.7109375" customWidth="1"/>
    <col min="6" max="6" width="11.42578125" customWidth="1"/>
    <col min="7" max="16384" width="11.42578125" hidden="1"/>
  </cols>
  <sheetData>
    <row r="1" spans="2:5" x14ac:dyDescent="0.25"/>
    <row r="2" spans="2:5" x14ac:dyDescent="0.25">
      <c r="B2" s="28" t="s">
        <v>39</v>
      </c>
      <c r="C2" s="28"/>
      <c r="D2" s="28"/>
      <c r="E2" s="28"/>
    </row>
    <row r="3" spans="2:5" ht="15.75" thickBot="1" x14ac:dyDescent="0.3"/>
    <row r="4" spans="2:5" x14ac:dyDescent="0.25">
      <c r="B4" s="20" t="s">
        <v>2</v>
      </c>
      <c r="C4" s="21" t="s">
        <v>40</v>
      </c>
      <c r="D4" s="21" t="s">
        <v>25</v>
      </c>
      <c r="E4" s="22" t="s">
        <v>26</v>
      </c>
    </row>
    <row r="5" spans="2:5" ht="15.75" thickBot="1" x14ac:dyDescent="0.3">
      <c r="B5" s="16"/>
      <c r="C5" s="17"/>
      <c r="D5" s="18"/>
      <c r="E5" s="19">
        <f>IF($C5="Tous",SUMPRODUCT((Ventes!$G$2:$G$5000='Inventaire clients'!$B5)*(Ventes!$N$2:$N$5000='Inventaire clients'!$D5)*(Ventes!$S$2:$S$5000)),SUMPRODUCT((Ventes!$B$2:$B$5000='Inventaire clients'!$B5)*(Ventes!$D$2:$D$5000='Inventaire clients'!$C5)*(Ventes!$N$2:$N$5000='Inventaire clients'!D5)*(Ventes!$S$2:$S$5000)))</f>
        <v>0</v>
      </c>
    </row>
    <row r="6" spans="2:5" ht="15.75" thickBot="1" x14ac:dyDescent="0.3"/>
    <row r="7" spans="2:5" x14ac:dyDescent="0.25">
      <c r="B7" s="20" t="s">
        <v>3</v>
      </c>
      <c r="C7" s="21" t="s">
        <v>40</v>
      </c>
      <c r="D7" s="21" t="s">
        <v>25</v>
      </c>
      <c r="E7" s="22" t="s">
        <v>26</v>
      </c>
    </row>
    <row r="8" spans="2:5" ht="15.75" thickBot="1" x14ac:dyDescent="0.3">
      <c r="B8" s="16"/>
      <c r="C8" s="17"/>
      <c r="D8" s="18"/>
      <c r="E8" s="19">
        <f>IF($C8="Tous",SUMPRODUCT((Ventes!$B$2:$B$5000='Inventaire clients'!$B8)*(Ventes!$N$2:$N$5000='Inventaire clients'!$D8)*(Ventes!$S$2:$S$5000)),SUMPRODUCT((Ventes!$B$2:$B$5000='Inventaire clients'!$B8)*(Ventes!$D$2:$D$5000='Inventaire clients'!$C8)*(Ventes!$N$2:$N$5000='Inventaire clients'!D8)*(Ventes!$S$2:$S$5000)))</f>
        <v>0</v>
      </c>
    </row>
    <row r="9" spans="2:5" ht="15.75" thickBot="1" x14ac:dyDescent="0.3"/>
    <row r="10" spans="2:5" x14ac:dyDescent="0.25">
      <c r="B10" s="20" t="s">
        <v>4</v>
      </c>
      <c r="C10" s="21" t="s">
        <v>40</v>
      </c>
      <c r="D10" s="21" t="s">
        <v>25</v>
      </c>
      <c r="E10" s="22" t="s">
        <v>26</v>
      </c>
    </row>
    <row r="11" spans="2:5" ht="15.75" thickBot="1" x14ac:dyDescent="0.3">
      <c r="B11" s="23"/>
      <c r="C11" s="17"/>
      <c r="D11" s="18"/>
      <c r="E11" s="19">
        <f>IF($C11="Tous",SUMPRODUCT((Ventes!$C$2:$C$5000='Inventaire clients'!$B11)*(Ventes!$N$2:$N$5000='Inventaire clients'!$D11)*(Ventes!$S$2:$S$5000)),SUMPRODUCT((Ventes!$C$2:$C$5000='Inventaire clients'!$B11)*(Ventes!$D$2:$D$5000='Inventaire clients'!$C11)*(Ventes!$N$2:$N$5000='Inventaire clients'!D11)*(Ventes!$S$2:$S$5000)))</f>
        <v>0</v>
      </c>
    </row>
    <row r="12" spans="2:5" x14ac:dyDescent="0.25"/>
  </sheetData>
  <mergeCells count="1">
    <mergeCell ref="B2:E2"/>
  </mergeCells>
  <dataValidations count="2">
    <dataValidation type="list" allowBlank="1" showInputMessage="1" showErrorMessage="1" sqref="B8">
      <formula1>"Janvier,Février,Mars,Avril,Mai,Juin,Juillet,Août,Septembre,Octobre,Novembre,Décembre"</formula1>
    </dataValidation>
    <dataValidation type="list" allowBlank="1" showInputMessage="1" showErrorMessage="1" sqref="C8 C11 C5">
      <formula1>"Tous,Alcool,Confiture,Sirop"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showGridLines="0" workbookViewId="0">
      <selection activeCell="B2" sqref="B2:F2"/>
    </sheetView>
  </sheetViews>
  <sheetFormatPr baseColWidth="10" defaultColWidth="0" defaultRowHeight="15" customHeight="1" zeroHeight="1" x14ac:dyDescent="0.25"/>
  <cols>
    <col min="1" max="2" width="11.42578125" customWidth="1"/>
    <col min="3" max="3" width="9.42578125" bestFit="1" customWidth="1"/>
    <col min="4" max="4" width="20.7109375" customWidth="1"/>
    <col min="5" max="6" width="13.7109375" customWidth="1"/>
    <col min="7" max="7" width="11.42578125" customWidth="1"/>
    <col min="8" max="16384" width="11.42578125" hidden="1"/>
  </cols>
  <sheetData>
    <row r="1" spans="2:6" ht="15" customHeight="1" x14ac:dyDescent="0.25"/>
    <row r="2" spans="2:6" x14ac:dyDescent="0.25">
      <c r="B2" s="28" t="s">
        <v>57</v>
      </c>
      <c r="C2" s="28"/>
      <c r="D2" s="28"/>
      <c r="E2" s="28"/>
      <c r="F2" s="28"/>
    </row>
    <row r="3" spans="2:6" ht="15.75" thickBot="1" x14ac:dyDescent="0.3"/>
    <row r="4" spans="2:6" x14ac:dyDescent="0.25">
      <c r="B4" s="20" t="s">
        <v>2</v>
      </c>
      <c r="C4" s="21" t="s">
        <v>40</v>
      </c>
      <c r="D4" s="21" t="s">
        <v>46</v>
      </c>
      <c r="E4" s="24" t="s">
        <v>55</v>
      </c>
      <c r="F4" s="22" t="s">
        <v>26</v>
      </c>
    </row>
    <row r="5" spans="2:6" ht="15.75" thickBot="1" x14ac:dyDescent="0.3">
      <c r="B5" s="16"/>
      <c r="C5" s="17"/>
      <c r="D5" s="18"/>
      <c r="E5" s="25">
        <f ca="1">IF(ISBLANK($D5)=TRUE,SUMPRODUCT((Ventes!$G$2:$G$5000='Inventaire produits'!$B5*(Ventes!$D$2:$D$5000='Inventaire produits'!$C5)*(Ventes!$Q$2:$Q$5000))),(SUMPRODUCT((Ventes!$G$2:$G$5000='Inventaire produits'!$B5*(Ventes!$D$2:$D$5000='Inventaire produits'!$C5)*(Ventes!$R$2:$R$5000='Inventaire produits'!$D5)*(Ventes!$Q$2:$Q$5000)))))</f>
        <v>0</v>
      </c>
      <c r="F5" s="19">
        <f ca="1">IF(ISBLANK($D5)=TRUE,SUMPRODUCT((Ventes!$G$2:$G$5000='Inventaire produits'!$B5)*(Ventes!$D$2:$D$5000='Inventaire produits'!$C5)*(Ventes!$S$2:$S$5000)),SUMPRODUCT((Ventes!$G$2:$G$5000='Inventaire produits'!$B5)*(Ventes!$D$2:$D$5000='Inventaire produits'!$C5)*(Ventes!$R$2:$R$5000='Inventaire produits'!$D5)*(Ventes!$S$2:$S$5000)))</f>
        <v>0</v>
      </c>
    </row>
    <row r="6" spans="2:6" ht="15.75" thickBot="1" x14ac:dyDescent="0.3"/>
    <row r="7" spans="2:6" x14ac:dyDescent="0.25">
      <c r="B7" s="20" t="s">
        <v>3</v>
      </c>
      <c r="C7" s="21" t="s">
        <v>40</v>
      </c>
      <c r="D7" s="21" t="s">
        <v>46</v>
      </c>
      <c r="E7" s="24" t="s">
        <v>55</v>
      </c>
      <c r="F7" s="22" t="s">
        <v>26</v>
      </c>
    </row>
    <row r="8" spans="2:6" ht="15.75" thickBot="1" x14ac:dyDescent="0.3">
      <c r="B8" s="16"/>
      <c r="C8" s="17"/>
      <c r="D8" s="18"/>
      <c r="E8" s="25">
        <f>IF(ISBLANK($D8)=TRUE,SUMPRODUCT((Ventes!$B$2:$B$5000='Inventaire produits'!$B8)*(Ventes!$D$2:$D$5000='Inventaire produits'!$C8)*(Ventes!$Q$2:$Q$5000)),SUMPRODUCT((Ventes!$B$2:$B$5000='Inventaire produits'!$B8)*(Ventes!$D$2:$D$5000='Inventaire produits'!$C8)*(Ventes!$R$2:$R$5000='Inventaire produits'!$D8)*(Ventes!$Q$2:$Q$5000)))</f>
        <v>0</v>
      </c>
      <c r="F8" s="19">
        <f>IF(ISBLANK($D8)=TRUE,SUMPRODUCT((Ventes!$B$2:$B$5000='Inventaire produits'!$B8)*(Ventes!$D$2:$D$5000='Inventaire produits'!$C8)*(Ventes!$S$2:$S$5000)),SUMPRODUCT((Ventes!$B$2:$B$5000='Inventaire produits'!$B8)*(Ventes!$D$2:$D$5000='Inventaire produits'!$C8)*(Ventes!$R$2:$R$5000='Inventaire produits'!$D8)*(Ventes!$S$2:$S$5000)))</f>
        <v>0</v>
      </c>
    </row>
    <row r="9" spans="2:6" ht="15.75" thickBot="1" x14ac:dyDescent="0.3"/>
    <row r="10" spans="2:6" x14ac:dyDescent="0.25">
      <c r="B10" s="20" t="s">
        <v>4</v>
      </c>
      <c r="C10" s="21" t="s">
        <v>40</v>
      </c>
      <c r="D10" s="21" t="s">
        <v>46</v>
      </c>
      <c r="E10" s="24" t="s">
        <v>55</v>
      </c>
      <c r="F10" s="22" t="s">
        <v>26</v>
      </c>
    </row>
    <row r="11" spans="2:6" ht="15.75" thickBot="1" x14ac:dyDescent="0.3">
      <c r="B11" s="23"/>
      <c r="C11" s="17"/>
      <c r="D11" s="18"/>
      <c r="E11" s="25">
        <f>IF(ISBLANK($D11)=TRUE,SUMPRODUCT((Ventes!$C$2:$C$5000='Inventaire produits'!$B11)*(Ventes!$D$2:$D$5000='Inventaire produits'!$C11)*(Ventes!$Q$2:$Q$5000)),SUMPRODUCT((Ventes!$C$2:$C$5000='Inventaire produits'!$B11)*(Ventes!$D$2:$D$5000='Inventaire produits'!$C11)*(Ventes!$R$2:$R$5000='Inventaire produits'!$D11)*(Ventes!$Q$2:$Q$5000)))</f>
        <v>0</v>
      </c>
      <c r="F11" s="19">
        <f>IF(ISBLANK($D11)=TRUE,SUMPRODUCT((Ventes!$C$2:$C$5000='Inventaire produits'!$B11)*(Ventes!$D$2:$D$5000='Inventaire produits'!$C11)*(Ventes!$S$2:$S$5000)),SUMPRODUCT((Ventes!$C$2:$C$5000='Inventaire produits'!$B11)*(Ventes!$D$2:$D$5000='Inventaire produits'!$C11)*(Ventes!$R$2:$R$5000='Inventaire produits'!$D11)*(Ventes!$S$2:$S$5000)))</f>
        <v>0</v>
      </c>
    </row>
    <row r="12" spans="2:6" ht="15" customHeight="1" x14ac:dyDescent="0.25"/>
  </sheetData>
  <mergeCells count="1">
    <mergeCell ref="B2:F2"/>
  </mergeCells>
  <dataValidations count="2">
    <dataValidation type="list" allowBlank="1" showInputMessage="1" showErrorMessage="1" sqref="B8">
      <formula1>"Janvier,Février,Mars,Avril,Mai,Juin,Juillet,Août,Septembre,Octobre,Novembre,Décembre"</formula1>
    </dataValidation>
    <dataValidation type="list" allowBlank="1" showInputMessage="1" showErrorMessage="1" sqref="C5 C8 C11">
      <formula1>"Alcool,Confiture,Sirop"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00"/>
  <sheetViews>
    <sheetView workbookViewId="0"/>
  </sheetViews>
  <sheetFormatPr baseColWidth="10" defaultRowHeight="15" x14ac:dyDescent="0.25"/>
  <cols>
    <col min="3" max="4" width="12.28515625" bestFit="1" customWidth="1"/>
    <col min="5" max="5" width="20.7109375" customWidth="1"/>
  </cols>
  <sheetData>
    <row r="2" spans="2:6" x14ac:dyDescent="0.25">
      <c r="B2" t="str">
        <f>Ventes!G1</f>
        <v>Date</v>
      </c>
      <c r="C2" t="str">
        <f>Ventes!M1</f>
        <v>Num Facture</v>
      </c>
      <c r="D2" t="str">
        <f>Ventes!D1</f>
        <v>Type</v>
      </c>
      <c r="E2" t="str">
        <f>Ventes!N1</f>
        <v>Client</v>
      </c>
      <c r="F2" t="str">
        <f>Ventes!S1</f>
        <v>Montant</v>
      </c>
    </row>
    <row r="3" spans="2:6" x14ac:dyDescent="0.25">
      <c r="B3" s="1">
        <f ca="1">Ventes!G2</f>
        <v>44594</v>
      </c>
      <c r="C3" t="str">
        <f ca="1">Ventes!M2</f>
        <v>VT02022201</v>
      </c>
      <c r="D3" t="str">
        <f>Ventes!D2</f>
        <v>Sirop</v>
      </c>
      <c r="E3" t="str">
        <f>Ventes!N2</f>
        <v>Thierry Royer</v>
      </c>
      <c r="F3">
        <f>Ventes!S2</f>
        <v>9500</v>
      </c>
    </row>
    <row r="4" spans="2:6" x14ac:dyDescent="0.25">
      <c r="B4" s="1">
        <f ca="1">Ventes!G3</f>
        <v>44594</v>
      </c>
      <c r="C4" t="str">
        <f ca="1">Ventes!M3</f>
        <v>VT02022201</v>
      </c>
      <c r="D4" t="str">
        <f>Ventes!D3</f>
        <v>Sirop</v>
      </c>
      <c r="E4" t="str">
        <f>Ventes!N3</f>
        <v>Thierry Royer</v>
      </c>
      <c r="F4">
        <f>Ventes!S3</f>
        <v>5000</v>
      </c>
    </row>
    <row r="5" spans="2:6" x14ac:dyDescent="0.25">
      <c r="B5" s="1">
        <f ca="1">Ventes!G4</f>
        <v>44594</v>
      </c>
      <c r="C5" t="str">
        <f ca="1">Ventes!M4</f>
        <v>VT02022201</v>
      </c>
      <c r="D5" t="str">
        <f>Ventes!D4</f>
        <v>Sirop</v>
      </c>
      <c r="E5" t="str">
        <f>Ventes!N4</f>
        <v>Thierry Royer</v>
      </c>
      <c r="F5">
        <f>Ventes!S4</f>
        <v>5000</v>
      </c>
    </row>
    <row r="6" spans="2:6" x14ac:dyDescent="0.25">
      <c r="B6" s="1">
        <f ca="1">Ventes!G5</f>
        <v>44594</v>
      </c>
      <c r="C6" t="str">
        <f ca="1">Ventes!M5</f>
        <v>VT02022202</v>
      </c>
      <c r="D6" t="str">
        <f>Ventes!D5</f>
        <v>Alcool</v>
      </c>
      <c r="E6" t="str">
        <f>Ventes!N5</f>
        <v>Baye</v>
      </c>
      <c r="F6">
        <f>Ventes!S5</f>
        <v>10000</v>
      </c>
    </row>
    <row r="7" spans="2:6" x14ac:dyDescent="0.25">
      <c r="B7" s="1">
        <f ca="1">Ventes!G6</f>
        <v>44594</v>
      </c>
      <c r="C7" t="str">
        <f ca="1">Ventes!M6</f>
        <v>VT02022203</v>
      </c>
      <c r="D7" t="str">
        <f>Ventes!D6</f>
        <v>Sirop</v>
      </c>
      <c r="E7" t="str">
        <f>Ventes!N6</f>
        <v>O'CONNOR</v>
      </c>
      <c r="F7">
        <f>Ventes!S6</f>
        <v>4500</v>
      </c>
    </row>
    <row r="8" spans="2:6" x14ac:dyDescent="0.25">
      <c r="B8" s="1">
        <f ca="1">Ventes!G7</f>
        <v>44594</v>
      </c>
      <c r="C8" t="str">
        <f ca="1">Ventes!M7</f>
        <v>VT02022203</v>
      </c>
      <c r="D8" t="str">
        <f>Ventes!D7</f>
        <v>Alcool</v>
      </c>
      <c r="E8" t="str">
        <f>Ventes!N7</f>
        <v>O'CONNOR</v>
      </c>
      <c r="F8">
        <f>Ventes!S7</f>
        <v>9500</v>
      </c>
    </row>
    <row r="9" spans="2:6" x14ac:dyDescent="0.25">
      <c r="B9" s="1">
        <f ca="1">Ventes!G8</f>
        <v>44600</v>
      </c>
      <c r="C9" t="str">
        <f ca="1">Ventes!M8</f>
        <v>VT08022201</v>
      </c>
      <c r="D9" t="str">
        <f>Ventes!D8</f>
        <v>Alcool</v>
      </c>
      <c r="E9" t="str">
        <f>Ventes!N8</f>
        <v>Chantal Boucher</v>
      </c>
      <c r="F9">
        <f>Ventes!S8</f>
        <v>12000</v>
      </c>
    </row>
    <row r="10" spans="2:6" x14ac:dyDescent="0.25">
      <c r="B10" s="1">
        <f ca="1">Ventes!G9</f>
        <v>44600</v>
      </c>
      <c r="C10" t="str">
        <f ca="1">Ventes!M9</f>
        <v>VT08022201</v>
      </c>
      <c r="D10" t="str">
        <f>Ventes!D9</f>
        <v>Sirop</v>
      </c>
      <c r="E10" t="str">
        <f>Ventes!N9</f>
        <v>Chantal Boucher</v>
      </c>
      <c r="F10">
        <f>Ventes!S9</f>
        <v>3500</v>
      </c>
    </row>
    <row r="11" spans="2:6" x14ac:dyDescent="0.25">
      <c r="B11" s="1">
        <f ca="1">Ventes!G10</f>
        <v>44600</v>
      </c>
      <c r="C11" t="str">
        <f ca="1">Ventes!M10</f>
        <v>VT08022201</v>
      </c>
      <c r="D11" t="str">
        <f>Ventes!D10</f>
        <v>Sirop</v>
      </c>
      <c r="E11" t="str">
        <f>Ventes!N10</f>
        <v>Chantal Boucher</v>
      </c>
      <c r="F11">
        <f>Ventes!S10</f>
        <v>2500</v>
      </c>
    </row>
    <row r="12" spans="2:6" x14ac:dyDescent="0.25">
      <c r="B12" s="1">
        <f ca="1">Ventes!G11</f>
        <v>44600</v>
      </c>
      <c r="C12" t="str">
        <f ca="1">Ventes!M11</f>
        <v>VT08022202</v>
      </c>
      <c r="D12" t="str">
        <f>Ventes!D11</f>
        <v>Sirop</v>
      </c>
      <c r="E12" t="str">
        <f>Ventes!N11</f>
        <v>Hermine</v>
      </c>
      <c r="F12">
        <f>Ventes!S11</f>
        <v>3500</v>
      </c>
    </row>
    <row r="13" spans="2:6" x14ac:dyDescent="0.25">
      <c r="B13" s="1">
        <f ca="1">Ventes!G12</f>
        <v>44601</v>
      </c>
      <c r="C13" t="str">
        <f ca="1">Ventes!M12</f>
        <v>VT09022203</v>
      </c>
      <c r="D13" t="str">
        <f>Ventes!D12</f>
        <v>Alcool</v>
      </c>
      <c r="E13" t="str">
        <f>Ventes!N12</f>
        <v>Francine Reno</v>
      </c>
      <c r="F13">
        <f>Ventes!S12</f>
        <v>10000</v>
      </c>
    </row>
    <row r="14" spans="2:6" x14ac:dyDescent="0.25">
      <c r="B14" s="1">
        <f ca="1">Ventes!G13</f>
        <v>44601</v>
      </c>
      <c r="C14" t="str">
        <f ca="1">Ventes!M13</f>
        <v>VT09022203</v>
      </c>
      <c r="D14" t="str">
        <f>Ventes!D13</f>
        <v>Sirop</v>
      </c>
      <c r="E14" t="str">
        <f>Ventes!N13</f>
        <v>Francine Reno</v>
      </c>
      <c r="F14">
        <f>Ventes!S13</f>
        <v>6500</v>
      </c>
    </row>
    <row r="15" spans="2:6" x14ac:dyDescent="0.25">
      <c r="B15" s="1">
        <f ca="1">Ventes!G14</f>
        <v>44602</v>
      </c>
      <c r="C15" t="str">
        <f ca="1">Ventes!M14</f>
        <v>VT10022201</v>
      </c>
      <c r="D15" t="str">
        <f>Ventes!D14</f>
        <v>Sirop</v>
      </c>
      <c r="E15" t="str">
        <f>Ventes!N14</f>
        <v>Benard Nkoué</v>
      </c>
      <c r="F15">
        <f>Ventes!S14</f>
        <v>10000</v>
      </c>
    </row>
    <row r="16" spans="2:6" x14ac:dyDescent="0.25">
      <c r="B16" s="1">
        <f ca="1">Ventes!G15</f>
        <v>44602</v>
      </c>
      <c r="C16" t="str">
        <f ca="1">Ventes!M15</f>
        <v>VT10022202</v>
      </c>
      <c r="D16" t="str">
        <f>Ventes!D15</f>
        <v>Sirop</v>
      </c>
      <c r="E16" t="str">
        <f>Ventes!N15</f>
        <v>Annie Morisco</v>
      </c>
      <c r="F16">
        <f>Ventes!S15</f>
        <v>9000</v>
      </c>
    </row>
    <row r="17" spans="2:6" x14ac:dyDescent="0.25">
      <c r="B17" s="1">
        <f ca="1">Ventes!G16</f>
        <v>44602</v>
      </c>
      <c r="C17" t="str">
        <f ca="1">Ventes!M16</f>
        <v>VT10022202</v>
      </c>
      <c r="D17" t="str">
        <f>Ventes!D16</f>
        <v>Sirop</v>
      </c>
      <c r="E17" t="str">
        <f>Ventes!N16</f>
        <v>Annie Morisco</v>
      </c>
      <c r="F17">
        <f>Ventes!S16</f>
        <v>6500</v>
      </c>
    </row>
    <row r="18" spans="2:6" x14ac:dyDescent="0.25">
      <c r="B18" s="1">
        <f ca="1">Ventes!G17</f>
        <v>44602</v>
      </c>
      <c r="C18" t="str">
        <f ca="1">Ventes!M17</f>
        <v>VT10022202</v>
      </c>
      <c r="D18" t="str">
        <f>Ventes!D17</f>
        <v>Sirop</v>
      </c>
      <c r="E18" t="str">
        <f>Ventes!N17</f>
        <v>Annie Morisco</v>
      </c>
      <c r="F18">
        <f>Ventes!S17</f>
        <v>5000</v>
      </c>
    </row>
    <row r="19" spans="2:6" x14ac:dyDescent="0.25">
      <c r="B19" s="1">
        <f ca="1">Ventes!G18</f>
        <v>44602</v>
      </c>
      <c r="C19" t="str">
        <f ca="1">Ventes!M18</f>
        <v>VT10022202</v>
      </c>
      <c r="D19" t="str">
        <f>Ventes!D18</f>
        <v>Sirop</v>
      </c>
      <c r="E19" t="str">
        <f>Ventes!N18</f>
        <v>Annie Morisco</v>
      </c>
      <c r="F19">
        <f>Ventes!S18</f>
        <v>5000</v>
      </c>
    </row>
    <row r="20" spans="2:6" x14ac:dyDescent="0.25">
      <c r="B20" s="1">
        <f ca="1">Ventes!G19</f>
        <v>44602</v>
      </c>
      <c r="C20" t="str">
        <f ca="1">Ventes!M19</f>
        <v>VT10022202</v>
      </c>
      <c r="D20" t="str">
        <f>Ventes!D19</f>
        <v>Sirop</v>
      </c>
      <c r="E20" t="str">
        <f>Ventes!N19</f>
        <v>Annie Morisco</v>
      </c>
      <c r="F20">
        <f>Ventes!S19</f>
        <v>5000</v>
      </c>
    </row>
    <row r="21" spans="2:6" x14ac:dyDescent="0.25">
      <c r="B21" s="1">
        <f ca="1">Ventes!G20</f>
        <v>44603</v>
      </c>
      <c r="C21" t="str">
        <f ca="1">Ventes!M20</f>
        <v>VT11022201</v>
      </c>
      <c r="D21" t="str">
        <f>Ventes!D20</f>
        <v>Sirop</v>
      </c>
      <c r="E21" t="str">
        <f>Ventes!N20</f>
        <v>Felix de Joyce</v>
      </c>
      <c r="F21">
        <f>Ventes!S20</f>
        <v>9500</v>
      </c>
    </row>
    <row r="22" spans="2:6" x14ac:dyDescent="0.25">
      <c r="B22" s="1">
        <f ca="1">Ventes!G21</f>
        <v>44603</v>
      </c>
      <c r="C22" t="str">
        <f ca="1">Ventes!M21</f>
        <v>VT11022201</v>
      </c>
      <c r="D22" t="str">
        <f>Ventes!D21</f>
        <v>Alcool</v>
      </c>
      <c r="E22" t="str">
        <f>Ventes!N21</f>
        <v>Felix de Joyce</v>
      </c>
      <c r="F22">
        <f>Ventes!S21</f>
        <v>18000</v>
      </c>
    </row>
    <row r="23" spans="2:6" x14ac:dyDescent="0.25">
      <c r="B23" s="1">
        <f ca="1">Ventes!G22</f>
        <v>44604</v>
      </c>
      <c r="C23" t="str">
        <f ca="1">Ventes!M22</f>
        <v>VT12022201</v>
      </c>
      <c r="D23" t="str">
        <f>Ventes!D22</f>
        <v>Sirop</v>
      </c>
      <c r="E23" t="str">
        <f>Ventes!N22</f>
        <v>Leopold Boukeu</v>
      </c>
      <c r="F23">
        <f>Ventes!S22</f>
        <v>9500</v>
      </c>
    </row>
    <row r="24" spans="2:6" x14ac:dyDescent="0.25">
      <c r="B24" s="1">
        <f ca="1">Ventes!G23</f>
        <v>44604</v>
      </c>
      <c r="C24" t="str">
        <f ca="1">Ventes!M23</f>
        <v>VT12022201</v>
      </c>
      <c r="D24" t="str">
        <f>Ventes!D23</f>
        <v>Sirop</v>
      </c>
      <c r="E24" t="str">
        <f>Ventes!N23</f>
        <v>Leopold Boukeu</v>
      </c>
      <c r="F24">
        <f>Ventes!S23</f>
        <v>5000</v>
      </c>
    </row>
    <row r="25" spans="2:6" x14ac:dyDescent="0.25">
      <c r="B25" s="1">
        <f ca="1">Ventes!G24</f>
        <v>44604</v>
      </c>
      <c r="C25" t="str">
        <f ca="1">Ventes!M24</f>
        <v>VT12022201</v>
      </c>
      <c r="D25" t="str">
        <f>Ventes!D24</f>
        <v>Sirop</v>
      </c>
      <c r="E25" t="str">
        <f>Ventes!N24</f>
        <v>Leopold Boukeu</v>
      </c>
      <c r="F25">
        <f>Ventes!S24</f>
        <v>4500</v>
      </c>
    </row>
    <row r="26" spans="2:6" x14ac:dyDescent="0.25">
      <c r="B26" s="1">
        <f ca="1">Ventes!G25</f>
        <v>44606</v>
      </c>
      <c r="C26" t="str">
        <f ca="1">Ventes!M25</f>
        <v>VT14022201</v>
      </c>
      <c r="D26" t="str">
        <f>Ventes!D25</f>
        <v>Sirop</v>
      </c>
      <c r="E26" t="str">
        <f>Ventes!N25</f>
        <v>Hermine</v>
      </c>
      <c r="F26">
        <f>Ventes!S25</f>
        <v>5200</v>
      </c>
    </row>
    <row r="27" spans="2:6" x14ac:dyDescent="0.25">
      <c r="B27" s="1">
        <f ca="1">Ventes!G26</f>
        <v>44606</v>
      </c>
      <c r="C27" t="str">
        <f ca="1">Ventes!M26</f>
        <v>VT14022201</v>
      </c>
      <c r="D27" t="str">
        <f>Ventes!D26</f>
        <v>Sirop</v>
      </c>
      <c r="E27" t="str">
        <f>Ventes!N26</f>
        <v>Hermine</v>
      </c>
      <c r="F27">
        <f>Ventes!S26</f>
        <v>5200</v>
      </c>
    </row>
    <row r="28" spans="2:6" x14ac:dyDescent="0.25">
      <c r="B28" s="1">
        <f ca="1">Ventes!G27</f>
        <v>44606</v>
      </c>
      <c r="C28" t="str">
        <f ca="1">Ventes!M27</f>
        <v>VT14022201</v>
      </c>
      <c r="D28" t="str">
        <f>Ventes!D27</f>
        <v>Alcool</v>
      </c>
      <c r="E28" t="str">
        <f>Ventes!N27</f>
        <v>Hermine</v>
      </c>
      <c r="F28">
        <f>Ventes!S27</f>
        <v>14600</v>
      </c>
    </row>
    <row r="29" spans="2:6" x14ac:dyDescent="0.25">
      <c r="B29" s="1">
        <f ca="1">Ventes!G28</f>
        <v>44606</v>
      </c>
      <c r="C29" t="str">
        <f ca="1">Ventes!M28</f>
        <v>VT14022202</v>
      </c>
      <c r="D29" t="str">
        <f>Ventes!D28</f>
        <v>Sirop</v>
      </c>
      <c r="E29" t="str">
        <f>Ventes!N28</f>
        <v>Divers</v>
      </c>
      <c r="F29">
        <f>Ventes!S28</f>
        <v>10400</v>
      </c>
    </row>
    <row r="30" spans="2:6" x14ac:dyDescent="0.25">
      <c r="B30" s="1">
        <f ca="1">Ventes!G29</f>
        <v>44606</v>
      </c>
      <c r="C30" t="str">
        <f ca="1">Ventes!M29</f>
        <v>VT14022202</v>
      </c>
      <c r="D30" t="str">
        <f>Ventes!D29</f>
        <v>Sirop</v>
      </c>
      <c r="E30" t="str">
        <f>Ventes!N29</f>
        <v>Divers</v>
      </c>
      <c r="F30">
        <f>Ventes!S29</f>
        <v>10400</v>
      </c>
    </row>
    <row r="31" spans="2:6" x14ac:dyDescent="0.25">
      <c r="B31" s="1">
        <f ca="1">Ventes!G30</f>
        <v>44606</v>
      </c>
      <c r="C31" t="str">
        <f ca="1">Ventes!M30</f>
        <v>VT14022202</v>
      </c>
      <c r="D31" t="str">
        <f>Ventes!D30</f>
        <v>Alcool</v>
      </c>
      <c r="E31" t="str">
        <f>Ventes!N30</f>
        <v>Divers</v>
      </c>
      <c r="F31">
        <f>Ventes!S30</f>
        <v>29200</v>
      </c>
    </row>
    <row r="32" spans="2:6" x14ac:dyDescent="0.25">
      <c r="B32" s="1">
        <f ca="1">Ventes!G31</f>
        <v>44607</v>
      </c>
      <c r="C32" t="str">
        <f ca="1">Ventes!M31</f>
        <v>VT15022201</v>
      </c>
      <c r="D32" t="str">
        <f>Ventes!D31</f>
        <v>Alcool</v>
      </c>
      <c r="E32" t="str">
        <f>Ventes!N31</f>
        <v>Marco</v>
      </c>
      <c r="F32">
        <f>Ventes!S31</f>
        <v>21000</v>
      </c>
    </row>
    <row r="33" spans="2:6" x14ac:dyDescent="0.25">
      <c r="B33" s="1">
        <f ca="1">Ventes!G32</f>
        <v>44608</v>
      </c>
      <c r="C33" t="str">
        <f ca="1">Ventes!M32</f>
        <v>VT16022201</v>
      </c>
      <c r="D33" t="str">
        <f>Ventes!D32</f>
        <v>Sirop</v>
      </c>
      <c r="E33" t="str">
        <f>Ventes!N32</f>
        <v>WDC hotel Bobigny</v>
      </c>
      <c r="F33">
        <f>Ventes!S32</f>
        <v>19500</v>
      </c>
    </row>
    <row r="34" spans="2:6" x14ac:dyDescent="0.25">
      <c r="B34" s="1">
        <f ca="1">Ventes!G33</f>
        <v>44608</v>
      </c>
      <c r="C34" t="str">
        <f ca="1">Ventes!M33</f>
        <v>VT16022201</v>
      </c>
      <c r="D34" t="str">
        <f>Ventes!D33</f>
        <v>Sirop</v>
      </c>
      <c r="E34" t="str">
        <f>Ventes!N33</f>
        <v>WDC hotel Bobigny</v>
      </c>
      <c r="F34">
        <f>Ventes!S33</f>
        <v>10000</v>
      </c>
    </row>
    <row r="35" spans="2:6" x14ac:dyDescent="0.25">
      <c r="B35" s="1">
        <f ca="1">Ventes!G34</f>
        <v>44608</v>
      </c>
      <c r="C35" t="str">
        <f ca="1">Ventes!M34</f>
        <v>VT16022201</v>
      </c>
      <c r="D35" t="str">
        <f>Ventes!D34</f>
        <v>Sirop</v>
      </c>
      <c r="E35" t="str">
        <f>Ventes!N34</f>
        <v>WDC hotel Bobigny</v>
      </c>
      <c r="F35">
        <f>Ventes!S34</f>
        <v>5000</v>
      </c>
    </row>
    <row r="36" spans="2:6" x14ac:dyDescent="0.25">
      <c r="B36" s="1">
        <f ca="1">Ventes!G35</f>
        <v>44608</v>
      </c>
      <c r="C36" t="str">
        <f ca="1">Ventes!M35</f>
        <v>VT16022201</v>
      </c>
      <c r="D36" t="str">
        <f>Ventes!D35</f>
        <v>Sirop</v>
      </c>
      <c r="E36" t="str">
        <f>Ventes!N35</f>
        <v>WDC hotel Bobigny</v>
      </c>
      <c r="F36">
        <f>Ventes!S35</f>
        <v>5000</v>
      </c>
    </row>
    <row r="37" spans="2:6" x14ac:dyDescent="0.25">
      <c r="B37" s="1">
        <f ca="1">Ventes!G36</f>
        <v>44608</v>
      </c>
      <c r="C37" t="str">
        <f ca="1">Ventes!M36</f>
        <v>VT16022201</v>
      </c>
      <c r="D37" t="str">
        <f>Ventes!D36</f>
        <v>Sirop</v>
      </c>
      <c r="E37" t="str">
        <f>Ventes!N36</f>
        <v>WDC hotel Bobigny</v>
      </c>
      <c r="F37">
        <f>Ventes!S36</f>
        <v>19000</v>
      </c>
    </row>
    <row r="38" spans="2:6" x14ac:dyDescent="0.25">
      <c r="B38" s="1">
        <f ca="1">Ventes!G37</f>
        <v>44608</v>
      </c>
      <c r="C38" t="str">
        <f ca="1">Ventes!M37</f>
        <v>VT16022201</v>
      </c>
      <c r="D38" t="str">
        <f>Ventes!D37</f>
        <v>Sirop</v>
      </c>
      <c r="E38" t="str">
        <f>Ventes!N37</f>
        <v>WDC hotel Bobigny</v>
      </c>
      <c r="F38">
        <f>Ventes!S37</f>
        <v>6000</v>
      </c>
    </row>
    <row r="39" spans="2:6" x14ac:dyDescent="0.25">
      <c r="B39" s="1">
        <f ca="1">Ventes!G38</f>
        <v>44608</v>
      </c>
      <c r="C39" t="str">
        <f ca="1">Ventes!M38</f>
        <v>VT16022201</v>
      </c>
      <c r="D39" t="str">
        <f>Ventes!D38</f>
        <v>Sirop</v>
      </c>
      <c r="E39" t="str">
        <f>Ventes!N38</f>
        <v>WDC hotel Bobigny</v>
      </c>
      <c r="F39">
        <f>Ventes!S38</f>
        <v>15000</v>
      </c>
    </row>
    <row r="40" spans="2:6" x14ac:dyDescent="0.25">
      <c r="B40" s="1">
        <f ca="1">Ventes!G39</f>
        <v>44608</v>
      </c>
      <c r="C40" t="str">
        <f ca="1">Ventes!M39</f>
        <v>VT16022201</v>
      </c>
      <c r="D40" t="str">
        <f>Ventes!D39</f>
        <v>Sirop</v>
      </c>
      <c r="E40" t="str">
        <f>Ventes!N39</f>
        <v>WDC hotel Bobigny</v>
      </c>
      <c r="F40">
        <f>Ventes!S39</f>
        <v>5000</v>
      </c>
    </row>
    <row r="41" spans="2:6" x14ac:dyDescent="0.25">
      <c r="B41" s="1">
        <f ca="1">Ventes!G40</f>
        <v>44608</v>
      </c>
      <c r="C41" t="str">
        <f ca="1">Ventes!M40</f>
        <v>VT16022202</v>
      </c>
      <c r="D41" t="str">
        <f>Ventes!D40</f>
        <v>Sirop</v>
      </c>
      <c r="E41" t="str">
        <f>Ventes!N40</f>
        <v>Amazing coffee</v>
      </c>
      <c r="F41">
        <f>Ventes!S40</f>
        <v>8310</v>
      </c>
    </row>
    <row r="42" spans="2:6" x14ac:dyDescent="0.25">
      <c r="B42" s="1">
        <f ca="1">Ventes!G41</f>
        <v>44608</v>
      </c>
      <c r="C42" t="str">
        <f ca="1">Ventes!M41</f>
        <v>VT16022202</v>
      </c>
      <c r="D42" t="str">
        <f>Ventes!D41</f>
        <v>Sirop</v>
      </c>
      <c r="E42" t="str">
        <f>Ventes!N41</f>
        <v>Amazing coffee</v>
      </c>
      <c r="F42">
        <f>Ventes!S41</f>
        <v>13400</v>
      </c>
    </row>
    <row r="43" spans="2:6" x14ac:dyDescent="0.25">
      <c r="B43" s="1">
        <f ca="1">Ventes!G42</f>
        <v>44608</v>
      </c>
      <c r="C43" t="str">
        <f ca="1">Ventes!M42</f>
        <v>VT16022202</v>
      </c>
      <c r="D43" t="str">
        <f>Ventes!D42</f>
        <v>Sirop</v>
      </c>
      <c r="E43" t="str">
        <f>Ventes!N42</f>
        <v>Amazing coffee</v>
      </c>
      <c r="F43">
        <f>Ventes!S42</f>
        <v>7900</v>
      </c>
    </row>
    <row r="44" spans="2:6" x14ac:dyDescent="0.25">
      <c r="B44" s="1">
        <f ca="1">Ventes!G43</f>
        <v>44608</v>
      </c>
      <c r="C44" t="str">
        <f ca="1">Ventes!M43</f>
        <v>VT16022202</v>
      </c>
      <c r="D44" t="str">
        <f>Ventes!D43</f>
        <v>Sirop</v>
      </c>
      <c r="E44" t="str">
        <f>Ventes!N43</f>
        <v>Amazing coffee</v>
      </c>
      <c r="F44">
        <f>Ventes!S43</f>
        <v>7900</v>
      </c>
    </row>
    <row r="45" spans="2:6" x14ac:dyDescent="0.25">
      <c r="B45" s="1">
        <f ca="1">Ventes!G44</f>
        <v>44609</v>
      </c>
      <c r="C45" t="str">
        <f ca="1">Ventes!M44</f>
        <v>VT17022201</v>
      </c>
      <c r="D45" t="str">
        <f>Ventes!D44</f>
        <v>Sirop</v>
      </c>
      <c r="E45" t="str">
        <f>Ventes!N44</f>
        <v>WDC hotel Bobigny</v>
      </c>
      <c r="F45">
        <f>Ventes!S44</f>
        <v>9500</v>
      </c>
    </row>
    <row r="46" spans="2:6" x14ac:dyDescent="0.25">
      <c r="B46" s="1">
        <f ca="1">Ventes!G45</f>
        <v>44613</v>
      </c>
      <c r="C46" t="str">
        <f ca="1">Ventes!M45</f>
        <v>VT21022201</v>
      </c>
      <c r="D46" t="str">
        <f>Ventes!D45</f>
        <v>Sirop</v>
      </c>
      <c r="E46" t="str">
        <f>Ventes!N45</f>
        <v>Nelly Baku</v>
      </c>
      <c r="F46">
        <f>Ventes!S45</f>
        <v>13500</v>
      </c>
    </row>
    <row r="47" spans="2:6" x14ac:dyDescent="0.25">
      <c r="B47" s="1">
        <f ca="1">Ventes!G46</f>
        <v>44614</v>
      </c>
      <c r="C47" t="str">
        <f ca="1">Ventes!M46</f>
        <v>VT22022201</v>
      </c>
      <c r="D47" t="str">
        <f>Ventes!D46</f>
        <v>Sirop</v>
      </c>
      <c r="E47" t="str">
        <f>Ventes!N46</f>
        <v>Souleyman</v>
      </c>
      <c r="F47">
        <f>Ventes!S46</f>
        <v>5000</v>
      </c>
    </row>
    <row r="48" spans="2:6" x14ac:dyDescent="0.25">
      <c r="B48" s="1">
        <f ca="1">Ventes!G47</f>
        <v>44614</v>
      </c>
      <c r="C48" t="str">
        <f ca="1">Ventes!M47</f>
        <v>VT22022201</v>
      </c>
      <c r="D48" t="str">
        <f>Ventes!D47</f>
        <v>Sirop</v>
      </c>
      <c r="E48" t="str">
        <f>Ventes!N47</f>
        <v>Souleyman</v>
      </c>
      <c r="F48">
        <f>Ventes!S47</f>
        <v>5000</v>
      </c>
    </row>
    <row r="49" spans="2:6" x14ac:dyDescent="0.25">
      <c r="B49" s="1">
        <f ca="1">Ventes!G48</f>
        <v>44615</v>
      </c>
      <c r="C49" t="str">
        <f ca="1">Ventes!M48</f>
        <v>VT23022201</v>
      </c>
      <c r="D49" t="str">
        <f>Ventes!D48</f>
        <v>Alcool</v>
      </c>
      <c r="E49" t="str">
        <f>Ventes!N48</f>
        <v>O'CONNOR</v>
      </c>
      <c r="F49">
        <f>Ventes!S48</f>
        <v>18000</v>
      </c>
    </row>
    <row r="50" spans="2:6" x14ac:dyDescent="0.25">
      <c r="B50" s="1">
        <f ca="1">Ventes!G49</f>
        <v>44617</v>
      </c>
      <c r="C50" t="str">
        <f ca="1">Ventes!M49</f>
        <v>VT25022201</v>
      </c>
      <c r="D50" t="str">
        <f>Ventes!D49</f>
        <v>Alcool</v>
      </c>
      <c r="E50" t="str">
        <f>Ventes!N49</f>
        <v>Barney</v>
      </c>
      <c r="F50">
        <f>Ventes!S49</f>
        <v>20000</v>
      </c>
    </row>
    <row r="51" spans="2:6" x14ac:dyDescent="0.25">
      <c r="B51" s="1">
        <f ca="1">Ventes!G50</f>
        <v>44617</v>
      </c>
      <c r="C51" t="str">
        <f ca="1">Ventes!M50</f>
        <v>VT25022201</v>
      </c>
      <c r="D51" t="str">
        <f>Ventes!D50</f>
        <v>Sirop</v>
      </c>
      <c r="E51" t="str">
        <f>Ventes!N50</f>
        <v>Barney</v>
      </c>
      <c r="F51">
        <f>Ventes!S50</f>
        <v>9500</v>
      </c>
    </row>
    <row r="52" spans="2:6" x14ac:dyDescent="0.25">
      <c r="B52" s="1">
        <f ca="1">Ventes!G51</f>
        <v>44617</v>
      </c>
      <c r="C52" t="str">
        <f ca="1">Ventes!M51</f>
        <v>VT25022202</v>
      </c>
      <c r="D52" t="str">
        <f>Ventes!D51</f>
        <v>Sirop</v>
      </c>
      <c r="E52" t="str">
        <f>Ventes!N51</f>
        <v>Alida Nantes</v>
      </c>
      <c r="F52">
        <f>Ventes!S51</f>
        <v>45000</v>
      </c>
    </row>
    <row r="53" spans="2:6" x14ac:dyDescent="0.25">
      <c r="B53" s="1">
        <f ca="1">Ventes!G52</f>
        <v>44617</v>
      </c>
      <c r="C53" t="str">
        <f ca="1">Ventes!M52</f>
        <v>VT25022202</v>
      </c>
      <c r="D53" t="str">
        <f>Ventes!D52</f>
        <v>Sirop</v>
      </c>
      <c r="E53" t="str">
        <f>Ventes!N52</f>
        <v>Alida Nantes</v>
      </c>
      <c r="F53">
        <f>Ventes!S52</f>
        <v>30875</v>
      </c>
    </row>
    <row r="54" spans="2:6" x14ac:dyDescent="0.25">
      <c r="B54" s="1">
        <f ca="1">Ventes!G53</f>
        <v>44617</v>
      </c>
      <c r="C54" t="str">
        <f ca="1">Ventes!M53</f>
        <v>VT25022202</v>
      </c>
      <c r="D54" t="str">
        <f>Ventes!D53</f>
        <v>Sirop</v>
      </c>
      <c r="E54" t="str">
        <f>Ventes!N53</f>
        <v>Alida Nantes</v>
      </c>
      <c r="F54">
        <f>Ventes!S53</f>
        <v>4750</v>
      </c>
    </row>
    <row r="55" spans="2:6" x14ac:dyDescent="0.25">
      <c r="B55" s="1">
        <f ca="1">Ventes!G54</f>
        <v>44617</v>
      </c>
      <c r="C55" t="str">
        <f ca="1">Ventes!M54</f>
        <v>VT25022202</v>
      </c>
      <c r="D55" t="str">
        <f>Ventes!D54</f>
        <v>Sirop</v>
      </c>
      <c r="E55" t="str">
        <f>Ventes!N54</f>
        <v>Alida Nantes</v>
      </c>
      <c r="F55">
        <f>Ventes!S54</f>
        <v>33250</v>
      </c>
    </row>
    <row r="56" spans="2:6" x14ac:dyDescent="0.25">
      <c r="B56" s="1">
        <f ca="1">Ventes!G55</f>
        <v>44617</v>
      </c>
      <c r="C56" t="str">
        <f ca="1">Ventes!M55</f>
        <v>VT25022202</v>
      </c>
      <c r="D56" t="str">
        <f>Ventes!D55</f>
        <v>Sirop</v>
      </c>
      <c r="E56" t="str">
        <f>Ventes!N55</f>
        <v>Alida Nantes</v>
      </c>
      <c r="F56">
        <f>Ventes!S55</f>
        <v>49400</v>
      </c>
    </row>
    <row r="57" spans="2:6" x14ac:dyDescent="0.25">
      <c r="B57" s="1">
        <f ca="1">Ventes!G56</f>
        <v>44617</v>
      </c>
      <c r="C57" t="str">
        <f ca="1">Ventes!M56</f>
        <v>VT25022202</v>
      </c>
      <c r="D57" t="str">
        <f>Ventes!D56</f>
        <v>Sirop</v>
      </c>
      <c r="E57" t="str">
        <f>Ventes!N56</f>
        <v>Alida Nantes</v>
      </c>
      <c r="F57">
        <f>Ventes!S56</f>
        <v>22800</v>
      </c>
    </row>
    <row r="58" spans="2:6" x14ac:dyDescent="0.25">
      <c r="B58" s="1">
        <f ca="1">Ventes!G57</f>
        <v>44617</v>
      </c>
      <c r="C58" t="str">
        <f ca="1">Ventes!M57</f>
        <v>VT25022203</v>
      </c>
      <c r="D58" t="str">
        <f>Ventes!D57</f>
        <v>Alcool</v>
      </c>
      <c r="E58" t="str">
        <f>Ventes!N57</f>
        <v>Martine Boucher</v>
      </c>
      <c r="F58">
        <f>Ventes!S57</f>
        <v>16800</v>
      </c>
    </row>
    <row r="59" spans="2:6" x14ac:dyDescent="0.25">
      <c r="B59" s="1">
        <f ca="1">Ventes!G58</f>
        <v>44617</v>
      </c>
      <c r="C59" t="str">
        <f ca="1">Ventes!M58</f>
        <v>VT25022204</v>
      </c>
      <c r="D59" t="str">
        <f>Ventes!D58</f>
        <v>Sirop</v>
      </c>
      <c r="E59" t="str">
        <f>Ventes!N58</f>
        <v>Judith Wolf</v>
      </c>
      <c r="F59">
        <f>Ventes!S58</f>
        <v>5000</v>
      </c>
    </row>
    <row r="60" spans="2:6" x14ac:dyDescent="0.25">
      <c r="B60" s="1">
        <f ca="1">Ventes!G59</f>
        <v>44620</v>
      </c>
      <c r="C60" t="str">
        <f ca="1">Ventes!M59</f>
        <v>VT28022201</v>
      </c>
      <c r="D60" t="str">
        <f>Ventes!D59</f>
        <v>Alcool</v>
      </c>
      <c r="E60" t="str">
        <f>Ventes!N59</f>
        <v>Chantal Boucher</v>
      </c>
      <c r="F60">
        <f>Ventes!S59</f>
        <v>15000</v>
      </c>
    </row>
    <row r="61" spans="2:6" x14ac:dyDescent="0.25">
      <c r="B61" s="1">
        <f ca="1">Ventes!G60</f>
        <v>44620</v>
      </c>
      <c r="C61" t="str">
        <f ca="1">Ventes!M60</f>
        <v>VT28022201</v>
      </c>
      <c r="D61" t="str">
        <f>Ventes!D60</f>
        <v>Alcool</v>
      </c>
      <c r="E61" t="str">
        <f>Ventes!N60</f>
        <v>Chantal Boucher</v>
      </c>
      <c r="F61">
        <f>Ventes!S60</f>
        <v>10000</v>
      </c>
    </row>
    <row r="62" spans="2:6" x14ac:dyDescent="0.25">
      <c r="B62" s="1">
        <f ca="1">Ventes!G61</f>
        <v>44621</v>
      </c>
      <c r="C62" t="str">
        <f ca="1">Ventes!M61</f>
        <v>VT01032201</v>
      </c>
      <c r="D62" t="str">
        <f>Ventes!D61</f>
        <v>Sirop</v>
      </c>
      <c r="E62" t="str">
        <f>Ventes!N61</f>
        <v>Souleyman</v>
      </c>
      <c r="F62">
        <f>Ventes!S61</f>
        <v>10500</v>
      </c>
    </row>
    <row r="63" spans="2:6" x14ac:dyDescent="0.25">
      <c r="B63" s="1">
        <f ca="1">Ventes!G62</f>
        <v>44622</v>
      </c>
      <c r="C63" t="str">
        <f ca="1">Ventes!M62</f>
        <v>VT02032201</v>
      </c>
      <c r="D63" t="str">
        <f>Ventes!D62</f>
        <v>Alcool</v>
      </c>
      <c r="E63" t="str">
        <f>Ventes!N62</f>
        <v>Bertin Maroc</v>
      </c>
      <c r="F63">
        <f>Ventes!S62</f>
        <v>15000</v>
      </c>
    </row>
    <row r="64" spans="2:6" x14ac:dyDescent="0.25">
      <c r="B64" s="1">
        <f ca="1">Ventes!G63</f>
        <v>44622</v>
      </c>
      <c r="C64" t="str">
        <f ca="1">Ventes!M63</f>
        <v>VT02032201</v>
      </c>
      <c r="D64" t="str">
        <f>Ventes!D63</f>
        <v>Alcool</v>
      </c>
      <c r="E64" t="str">
        <f>Ventes!N63</f>
        <v>Bertin Maroc</v>
      </c>
      <c r="F64">
        <f>Ventes!S63</f>
        <v>10000</v>
      </c>
    </row>
    <row r="65" spans="2:6" x14ac:dyDescent="0.25">
      <c r="B65" s="1">
        <f ca="1">Ventes!G64</f>
        <v>44622</v>
      </c>
      <c r="C65" t="str">
        <f ca="1">Ventes!M64</f>
        <v>VT02032202</v>
      </c>
      <c r="D65" t="str">
        <f>Ventes!D64</f>
        <v>Alcool</v>
      </c>
      <c r="E65" t="str">
        <f>Ventes!N64</f>
        <v>Mme Gil Nash</v>
      </c>
      <c r="F65">
        <f>Ventes!S64</f>
        <v>10000</v>
      </c>
    </row>
    <row r="66" spans="2:6" x14ac:dyDescent="0.25">
      <c r="B66" s="1">
        <f ca="1">Ventes!G65</f>
        <v>44622</v>
      </c>
      <c r="C66" t="str">
        <f ca="1">Ventes!M65</f>
        <v>VT02032202</v>
      </c>
      <c r="D66" t="str">
        <f>Ventes!D65</f>
        <v>Alcool</v>
      </c>
      <c r="E66" t="str">
        <f>Ventes!N65</f>
        <v>Mme Gil Nash</v>
      </c>
      <c r="F66">
        <f>Ventes!S65</f>
        <v>10000</v>
      </c>
    </row>
    <row r="67" spans="2:6" x14ac:dyDescent="0.25">
      <c r="B67" s="1">
        <f ca="1">Ventes!G66</f>
        <v>44622</v>
      </c>
      <c r="C67" t="str">
        <f ca="1">Ventes!M66</f>
        <v>VT02032202</v>
      </c>
      <c r="D67" t="str">
        <f>Ventes!D66</f>
        <v>Sirop</v>
      </c>
      <c r="E67" t="str">
        <f>Ventes!N66</f>
        <v>Mme Gil Nash</v>
      </c>
      <c r="F67">
        <f>Ventes!S66</f>
        <v>4500</v>
      </c>
    </row>
    <row r="68" spans="2:6" x14ac:dyDescent="0.25">
      <c r="B68" s="1">
        <f ca="1">Ventes!G67</f>
        <v>44624</v>
      </c>
      <c r="C68" t="str">
        <f ca="1">Ventes!M67</f>
        <v>VT04032201</v>
      </c>
      <c r="D68" t="str">
        <f>Ventes!D67</f>
        <v>Sirop</v>
      </c>
      <c r="E68" t="str">
        <f>Ventes!N67</f>
        <v>Edith Kong</v>
      </c>
      <c r="F68">
        <f>Ventes!S67</f>
        <v>9000</v>
      </c>
    </row>
    <row r="69" spans="2:6" x14ac:dyDescent="0.25">
      <c r="B69" s="1">
        <f ca="1">Ventes!G68</f>
        <v>44624</v>
      </c>
      <c r="C69" t="str">
        <f ca="1">Ventes!M68</f>
        <v>VT04032201</v>
      </c>
      <c r="D69" t="str">
        <f>Ventes!D68</f>
        <v>Sirop</v>
      </c>
      <c r="E69" t="str">
        <f>Ventes!N68</f>
        <v>Edith Kong</v>
      </c>
      <c r="F69">
        <f>Ventes!S68</f>
        <v>12000</v>
      </c>
    </row>
    <row r="70" spans="2:6" x14ac:dyDescent="0.25">
      <c r="B70" s="1">
        <f ca="1">Ventes!G69</f>
        <v>44624</v>
      </c>
      <c r="C70" t="str">
        <f ca="1">Ventes!M69</f>
        <v>VT04032201</v>
      </c>
      <c r="D70" t="str">
        <f>Ventes!D69</f>
        <v>Sirop</v>
      </c>
      <c r="E70" t="str">
        <f>Ventes!N69</f>
        <v>Edith Kong</v>
      </c>
      <c r="F70">
        <f>Ventes!S69</f>
        <v>5000</v>
      </c>
    </row>
    <row r="71" spans="2:6" x14ac:dyDescent="0.25">
      <c r="B71" s="1">
        <f ca="1">Ventes!G70</f>
        <v>44624</v>
      </c>
      <c r="C71" t="str">
        <f ca="1">Ventes!M70</f>
        <v>VT04032202</v>
      </c>
      <c r="D71" t="str">
        <f>Ventes!D70</f>
        <v>Sirop</v>
      </c>
      <c r="E71" t="str">
        <f>Ventes!N70</f>
        <v>M Laval, ydé</v>
      </c>
      <c r="F71">
        <f>Ventes!S70</f>
        <v>19000</v>
      </c>
    </row>
    <row r="72" spans="2:6" x14ac:dyDescent="0.25">
      <c r="B72" s="1">
        <f ca="1">Ventes!G71</f>
        <v>44624</v>
      </c>
      <c r="C72" t="str">
        <f ca="1">Ventes!M71</f>
        <v>VT04032203</v>
      </c>
      <c r="D72" t="str">
        <f>Ventes!D71</f>
        <v>Sirop</v>
      </c>
      <c r="E72" t="str">
        <f>Ventes!N71</f>
        <v>Martine Boucher</v>
      </c>
      <c r="F72">
        <f>Ventes!S71</f>
        <v>19000</v>
      </c>
    </row>
    <row r="73" spans="2:6" x14ac:dyDescent="0.25">
      <c r="B73" s="1">
        <f ca="1">Ventes!G72</f>
        <v>44624</v>
      </c>
      <c r="C73" t="str">
        <f ca="1">Ventes!M72</f>
        <v>VT04032204</v>
      </c>
      <c r="D73" t="str">
        <f>Ventes!D72</f>
        <v>Sirop</v>
      </c>
      <c r="E73" t="str">
        <f>Ventes!N72</f>
        <v>Stephane Minlo</v>
      </c>
      <c r="F73">
        <f>Ventes!S72</f>
        <v>5000</v>
      </c>
    </row>
    <row r="74" spans="2:6" x14ac:dyDescent="0.25">
      <c r="B74" s="1">
        <f ca="1">Ventes!G73</f>
        <v>44626</v>
      </c>
      <c r="C74" t="str">
        <f ca="1">Ventes!M73</f>
        <v>VT06032201</v>
      </c>
      <c r="D74" t="str">
        <f>Ventes!D73</f>
        <v>Sirop</v>
      </c>
      <c r="E74" t="str">
        <f>Ventes!N73</f>
        <v>Luther Darren</v>
      </c>
      <c r="F74">
        <f>Ventes!S73</f>
        <v>5000</v>
      </c>
    </row>
    <row r="75" spans="2:6" x14ac:dyDescent="0.25">
      <c r="B75" s="1">
        <f ca="1">Ventes!G74</f>
        <v>44626</v>
      </c>
      <c r="C75" t="str">
        <f ca="1">Ventes!M74</f>
        <v>VT06032201</v>
      </c>
      <c r="D75" t="str">
        <f>Ventes!D74</f>
        <v>Sirop</v>
      </c>
      <c r="E75" t="str">
        <f>Ventes!N74</f>
        <v>Luther Darren</v>
      </c>
      <c r="F75">
        <f>Ventes!S74</f>
        <v>5000</v>
      </c>
    </row>
    <row r="76" spans="2:6" x14ac:dyDescent="0.25">
      <c r="B76" s="1">
        <f ca="1">Ventes!G75</f>
        <v>44627</v>
      </c>
      <c r="C76" t="str">
        <f ca="1">Ventes!M75</f>
        <v>VT07032201</v>
      </c>
      <c r="D76" t="str">
        <f>Ventes!D75</f>
        <v>Sirop</v>
      </c>
      <c r="E76" t="str">
        <f>Ventes!N75</f>
        <v>Francis Foyer</v>
      </c>
      <c r="F76">
        <f>Ventes!S75</f>
        <v>7920</v>
      </c>
    </row>
    <row r="77" spans="2:6" x14ac:dyDescent="0.25">
      <c r="B77" s="1">
        <f ca="1">Ventes!G76</f>
        <v>44627</v>
      </c>
      <c r="C77" t="str">
        <f ca="1">Ventes!M76</f>
        <v>VT07032201</v>
      </c>
      <c r="D77" t="str">
        <f>Ventes!D76</f>
        <v>Alcool</v>
      </c>
      <c r="E77" t="str">
        <f>Ventes!N76</f>
        <v>Francis Foyer</v>
      </c>
      <c r="F77">
        <f>Ventes!S76</f>
        <v>12200</v>
      </c>
    </row>
    <row r="78" spans="2:6" x14ac:dyDescent="0.25">
      <c r="B78" s="1">
        <f ca="1">Ventes!G77</f>
        <v>44627</v>
      </c>
      <c r="C78" t="str">
        <f ca="1">Ventes!M77</f>
        <v>VT07032201</v>
      </c>
      <c r="D78" t="str">
        <f>Ventes!D77</f>
        <v>Alcool</v>
      </c>
      <c r="E78" t="str">
        <f>Ventes!N77</f>
        <v>Francis Foyer</v>
      </c>
      <c r="F78">
        <f>Ventes!S77</f>
        <v>4880</v>
      </c>
    </row>
    <row r="79" spans="2:6" x14ac:dyDescent="0.25">
      <c r="B79" s="1">
        <f ca="1">Ventes!G78</f>
        <v>44627</v>
      </c>
      <c r="C79" t="str">
        <f ca="1">Ventes!M78</f>
        <v>VT07032202</v>
      </c>
      <c r="D79" t="str">
        <f>Ventes!D78</f>
        <v>Alcool</v>
      </c>
      <c r="E79" t="str">
        <f>Ventes!N78</f>
        <v>Thierry Royer</v>
      </c>
      <c r="F79">
        <f>Ventes!S78</f>
        <v>12200</v>
      </c>
    </row>
    <row r="80" spans="2:6" x14ac:dyDescent="0.25">
      <c r="B80" s="1">
        <f ca="1">Ventes!G79</f>
        <v>44627</v>
      </c>
      <c r="C80" t="str">
        <f ca="1">Ventes!M79</f>
        <v>VT07032202</v>
      </c>
      <c r="D80" t="str">
        <f>Ventes!D79</f>
        <v>Alcool</v>
      </c>
      <c r="E80" t="str">
        <f>Ventes!N79</f>
        <v>Thierry Royer</v>
      </c>
      <c r="F80">
        <f>Ventes!S79</f>
        <v>4880</v>
      </c>
    </row>
    <row r="81" spans="2:6" x14ac:dyDescent="0.25">
      <c r="B81" s="1">
        <f ca="1">Ventes!G80</f>
        <v>44627</v>
      </c>
      <c r="C81" t="str">
        <f ca="1">Ventes!M80</f>
        <v>VT07032202</v>
      </c>
      <c r="D81" t="str">
        <f>Ventes!D80</f>
        <v>Sirop</v>
      </c>
      <c r="E81" t="str">
        <f>Ventes!N80</f>
        <v>Thierry Royer</v>
      </c>
      <c r="F81">
        <f>Ventes!S80</f>
        <v>7920</v>
      </c>
    </row>
    <row r="82" spans="2:6" x14ac:dyDescent="0.25">
      <c r="B82" s="1">
        <f ca="1">Ventes!G81</f>
        <v>44628</v>
      </c>
      <c r="C82" t="str">
        <f ca="1">Ventes!M81</f>
        <v>VT08032201</v>
      </c>
      <c r="D82" t="str">
        <f>Ventes!D81</f>
        <v>Sirop</v>
      </c>
      <c r="E82" t="str">
        <f>Ventes!N81</f>
        <v>Martine Boucher</v>
      </c>
      <c r="F82">
        <f>Ventes!S81</f>
        <v>7920</v>
      </c>
    </row>
    <row r="83" spans="2:6" x14ac:dyDescent="0.25">
      <c r="B83" s="1">
        <f ca="1">Ventes!G82</f>
        <v>44628</v>
      </c>
      <c r="C83" t="str">
        <f ca="1">Ventes!M82</f>
        <v>VT08032201</v>
      </c>
      <c r="D83" t="str">
        <f>Ventes!D82</f>
        <v>Alcool</v>
      </c>
      <c r="E83" t="str">
        <f>Ventes!N82</f>
        <v>Martine Boucher</v>
      </c>
      <c r="F83">
        <f>Ventes!S82</f>
        <v>12200</v>
      </c>
    </row>
    <row r="84" spans="2:6" x14ac:dyDescent="0.25">
      <c r="B84" s="1">
        <f ca="1">Ventes!G83</f>
        <v>44628</v>
      </c>
      <c r="C84" t="str">
        <f ca="1">Ventes!M83</f>
        <v>VT08032201</v>
      </c>
      <c r="D84" t="str">
        <f>Ventes!D83</f>
        <v>Alcool</v>
      </c>
      <c r="E84" t="str">
        <f>Ventes!N83</f>
        <v>Martine Boucher</v>
      </c>
      <c r="F84">
        <f>Ventes!S83</f>
        <v>4880</v>
      </c>
    </row>
    <row r="85" spans="2:6" x14ac:dyDescent="0.25">
      <c r="B85" s="1">
        <f ca="1">Ventes!G84</f>
        <v>44628</v>
      </c>
      <c r="C85" t="str">
        <f ca="1">Ventes!M84</f>
        <v>VT08032202</v>
      </c>
      <c r="D85" t="str">
        <f>Ventes!D84</f>
        <v>Sirop</v>
      </c>
      <c r="E85" t="str">
        <f>Ventes!N84</f>
        <v>Martine Boucher</v>
      </c>
      <c r="F85">
        <f>Ventes!S84</f>
        <v>7920</v>
      </c>
    </row>
    <row r="86" spans="2:6" x14ac:dyDescent="0.25">
      <c r="B86" s="1">
        <f ca="1">Ventes!G85</f>
        <v>44628</v>
      </c>
      <c r="C86" t="str">
        <f ca="1">Ventes!M85</f>
        <v>VT08032202</v>
      </c>
      <c r="D86" t="str">
        <f>Ventes!D85</f>
        <v>Alcool</v>
      </c>
      <c r="E86" t="str">
        <f>Ventes!N85</f>
        <v>Martine Boucher</v>
      </c>
      <c r="F86">
        <f>Ventes!S85</f>
        <v>4880</v>
      </c>
    </row>
    <row r="87" spans="2:6" x14ac:dyDescent="0.25">
      <c r="B87" s="1">
        <f ca="1">Ventes!G86</f>
        <v>44628</v>
      </c>
      <c r="C87" t="str">
        <f ca="1">Ventes!M86</f>
        <v>VT08032202</v>
      </c>
      <c r="D87" t="str">
        <f>Ventes!D86</f>
        <v>Alcool</v>
      </c>
      <c r="E87" t="str">
        <f>Ventes!N86</f>
        <v>Martine Boucher</v>
      </c>
      <c r="F87">
        <f>Ventes!S86</f>
        <v>12200</v>
      </c>
    </row>
    <row r="88" spans="2:6" x14ac:dyDescent="0.25">
      <c r="B88" s="1">
        <f ca="1">Ventes!G87</f>
        <v>44628</v>
      </c>
      <c r="C88" t="str">
        <f ca="1">Ventes!M87</f>
        <v>VT08032203</v>
      </c>
      <c r="D88" t="str">
        <f>Ventes!D87</f>
        <v>Alcool</v>
      </c>
      <c r="E88" t="str">
        <f>Ventes!N87</f>
        <v>Annette Gilot</v>
      </c>
      <c r="F88">
        <f>Ventes!S87</f>
        <v>12200</v>
      </c>
    </row>
    <row r="89" spans="2:6" x14ac:dyDescent="0.25">
      <c r="B89" s="1">
        <f ca="1">Ventes!G88</f>
        <v>44628</v>
      </c>
      <c r="C89" t="str">
        <f ca="1">Ventes!M88</f>
        <v>VT08032203</v>
      </c>
      <c r="D89" t="str">
        <f>Ventes!D88</f>
        <v>Alcool</v>
      </c>
      <c r="E89" t="str">
        <f>Ventes!N88</f>
        <v>Annette Gilot</v>
      </c>
      <c r="F89">
        <f>Ventes!S88</f>
        <v>4880</v>
      </c>
    </row>
    <row r="90" spans="2:6" x14ac:dyDescent="0.25">
      <c r="B90" s="1">
        <f ca="1">Ventes!G89</f>
        <v>44628</v>
      </c>
      <c r="C90" t="str">
        <f ca="1">Ventes!M89</f>
        <v>VT08032203</v>
      </c>
      <c r="D90" t="str">
        <f>Ventes!D89</f>
        <v>Sirop</v>
      </c>
      <c r="E90" t="str">
        <f>Ventes!N89</f>
        <v>Annette Gilot</v>
      </c>
      <c r="F90">
        <f>Ventes!S89</f>
        <v>7920</v>
      </c>
    </row>
    <row r="91" spans="2:6" x14ac:dyDescent="0.25">
      <c r="B91" s="1">
        <f ca="1">Ventes!G90</f>
        <v>44628</v>
      </c>
      <c r="C91" t="str">
        <f ca="1">Ventes!M90</f>
        <v>VT08032204</v>
      </c>
      <c r="D91" t="str">
        <f>Ventes!D90</f>
        <v>Alcool</v>
      </c>
      <c r="E91" t="str">
        <f>Ventes!N90</f>
        <v>Annette Gilot</v>
      </c>
      <c r="F91">
        <f>Ventes!S90</f>
        <v>12200</v>
      </c>
    </row>
    <row r="92" spans="2:6" x14ac:dyDescent="0.25">
      <c r="B92" s="1">
        <f ca="1">Ventes!G91</f>
        <v>44628</v>
      </c>
      <c r="C92" t="str">
        <f ca="1">Ventes!M91</f>
        <v>VT08032204</v>
      </c>
      <c r="D92" t="str">
        <f>Ventes!D91</f>
        <v>Alcool</v>
      </c>
      <c r="E92" t="str">
        <f>Ventes!N91</f>
        <v>Annette Gilot</v>
      </c>
      <c r="F92">
        <f>Ventes!S91</f>
        <v>4880</v>
      </c>
    </row>
    <row r="93" spans="2:6" x14ac:dyDescent="0.25">
      <c r="B93" s="1">
        <f ca="1">Ventes!G92</f>
        <v>44628</v>
      </c>
      <c r="C93" t="str">
        <f ca="1">Ventes!M92</f>
        <v>VT08032204</v>
      </c>
      <c r="D93" t="str">
        <f>Ventes!D92</f>
        <v>Sirop</v>
      </c>
      <c r="E93" t="str">
        <f>Ventes!N92</f>
        <v>Annette Gilot</v>
      </c>
      <c r="F93">
        <f>Ventes!S92</f>
        <v>7920</v>
      </c>
    </row>
    <row r="94" spans="2:6" x14ac:dyDescent="0.25">
      <c r="B94" s="1">
        <f ca="1">Ventes!G93</f>
        <v>44628</v>
      </c>
      <c r="C94" t="str">
        <f ca="1">Ventes!M93</f>
        <v>VT08032205</v>
      </c>
      <c r="D94" t="str">
        <f>Ventes!D93</f>
        <v>Sirop</v>
      </c>
      <c r="E94" t="str">
        <f>Ventes!N93</f>
        <v>Martine Boucher</v>
      </c>
      <c r="F94">
        <f>Ventes!S93</f>
        <v>7920</v>
      </c>
    </row>
    <row r="95" spans="2:6" x14ac:dyDescent="0.25">
      <c r="B95" s="1">
        <f ca="1">Ventes!G94</f>
        <v>44628</v>
      </c>
      <c r="C95" t="str">
        <f ca="1">Ventes!M94</f>
        <v>VT08032205</v>
      </c>
      <c r="D95" t="str">
        <f>Ventes!D94</f>
        <v>Alcool</v>
      </c>
      <c r="E95" t="str">
        <f>Ventes!N94</f>
        <v>Martine Boucher</v>
      </c>
      <c r="F95">
        <f>Ventes!S94</f>
        <v>4880</v>
      </c>
    </row>
    <row r="96" spans="2:6" x14ac:dyDescent="0.25">
      <c r="B96" s="1">
        <f ca="1">Ventes!G95</f>
        <v>44628</v>
      </c>
      <c r="C96" t="str">
        <f ca="1">Ventes!M95</f>
        <v>VT08032205</v>
      </c>
      <c r="D96" t="str">
        <f>Ventes!D95</f>
        <v>Alcool</v>
      </c>
      <c r="E96" t="str">
        <f>Ventes!N95</f>
        <v>Martine Boucher</v>
      </c>
      <c r="F96">
        <f>Ventes!S95</f>
        <v>12200</v>
      </c>
    </row>
    <row r="97" spans="2:6" x14ac:dyDescent="0.25">
      <c r="B97" s="1">
        <f ca="1">Ventes!G96</f>
        <v>44628</v>
      </c>
      <c r="C97" t="str">
        <f ca="1">Ventes!M96</f>
        <v>VT08032206</v>
      </c>
      <c r="D97" t="str">
        <f>Ventes!D96</f>
        <v>Alcool</v>
      </c>
      <c r="E97" t="str">
        <f>Ventes!N96</f>
        <v>Clarisse TT</v>
      </c>
      <c r="F97">
        <f>Ventes!S96</f>
        <v>24000</v>
      </c>
    </row>
    <row r="98" spans="2:6" x14ac:dyDescent="0.25">
      <c r="B98" s="1">
        <f ca="1">Ventes!G97</f>
        <v>44628</v>
      </c>
      <c r="C98" t="str">
        <f ca="1">Ventes!M97</f>
        <v>VT08032207</v>
      </c>
      <c r="D98" t="str">
        <f>Ventes!D97</f>
        <v>Alcool</v>
      </c>
      <c r="E98" t="str">
        <f>Ventes!N97</f>
        <v>Dad Market</v>
      </c>
      <c r="F98">
        <f>Ventes!S97</f>
        <v>45000</v>
      </c>
    </row>
    <row r="99" spans="2:6" x14ac:dyDescent="0.25">
      <c r="B99" s="1">
        <f ca="1">Ventes!G98</f>
        <v>44629</v>
      </c>
      <c r="C99" t="str">
        <f ca="1">Ventes!M98</f>
        <v>VT09032201</v>
      </c>
      <c r="D99" t="str">
        <f>Ventes!D98</f>
        <v>Sirop</v>
      </c>
      <c r="E99" t="str">
        <f>Ventes!N98</f>
        <v>Christine Japhet</v>
      </c>
      <c r="F99">
        <f>Ventes!S98</f>
        <v>7920</v>
      </c>
    </row>
    <row r="100" spans="2:6" x14ac:dyDescent="0.25">
      <c r="B100" s="1">
        <f ca="1">Ventes!G99</f>
        <v>44629</v>
      </c>
      <c r="C100" t="str">
        <f ca="1">Ventes!M99</f>
        <v>VT09032201</v>
      </c>
      <c r="D100" t="str">
        <f>Ventes!D99</f>
        <v>Alcool</v>
      </c>
      <c r="E100" t="str">
        <f>Ventes!N99</f>
        <v>Christine Japhet</v>
      </c>
      <c r="F100">
        <f>Ventes!S99</f>
        <v>12200</v>
      </c>
    </row>
    <row r="101" spans="2:6" x14ac:dyDescent="0.25">
      <c r="B101" s="1">
        <f ca="1">Ventes!G100</f>
        <v>44629</v>
      </c>
      <c r="C101" t="str">
        <f ca="1">Ventes!M100</f>
        <v>VT09032201</v>
      </c>
      <c r="D101" t="str">
        <f>Ventes!D100</f>
        <v>Alcool</v>
      </c>
      <c r="E101" t="str">
        <f>Ventes!N100</f>
        <v>Christine Japhet</v>
      </c>
      <c r="F101">
        <f>Ventes!S100</f>
        <v>4880</v>
      </c>
    </row>
    <row r="102" spans="2:6" x14ac:dyDescent="0.25">
      <c r="B102" s="1">
        <f ca="1">Ventes!G101</f>
        <v>44630</v>
      </c>
      <c r="C102" t="str">
        <f ca="1">Ventes!M101</f>
        <v>VT10032201</v>
      </c>
      <c r="D102" t="str">
        <f>Ventes!D101</f>
        <v>Sirop</v>
      </c>
      <c r="E102" t="str">
        <f>Ventes!N101</f>
        <v>Dame Jackson</v>
      </c>
      <c r="F102">
        <f>Ventes!S101</f>
        <v>28500</v>
      </c>
    </row>
    <row r="103" spans="2:6" x14ac:dyDescent="0.25">
      <c r="B103" s="1">
        <f ca="1">Ventes!G102</f>
        <v>44630</v>
      </c>
      <c r="C103" t="str">
        <f ca="1">Ventes!M102</f>
        <v>VT10032202</v>
      </c>
      <c r="D103" t="str">
        <f>Ventes!D102</f>
        <v>Sirop</v>
      </c>
      <c r="E103" t="str">
        <f>Ventes!N102</f>
        <v>Clarisse TT</v>
      </c>
      <c r="F103">
        <f>Ventes!S102</f>
        <v>3000</v>
      </c>
    </row>
    <row r="104" spans="2:6" x14ac:dyDescent="0.25">
      <c r="B104" s="1">
        <f ca="1">Ventes!G103</f>
        <v>44630</v>
      </c>
      <c r="C104" t="str">
        <f ca="1">Ventes!M103</f>
        <v>VT10032202</v>
      </c>
      <c r="D104" t="str">
        <f>Ventes!D103</f>
        <v>Sirop</v>
      </c>
      <c r="E104" t="str">
        <f>Ventes!N103</f>
        <v>Clarisse TT</v>
      </c>
      <c r="F104">
        <f>Ventes!S103</f>
        <v>2500</v>
      </c>
    </row>
    <row r="105" spans="2:6" x14ac:dyDescent="0.25">
      <c r="B105" s="1">
        <f ca="1">Ventes!G104</f>
        <v>44630</v>
      </c>
      <c r="C105" t="str">
        <f ca="1">Ventes!M104</f>
        <v>VT10032202</v>
      </c>
      <c r="D105" t="str">
        <f>Ventes!D104</f>
        <v>Sirop</v>
      </c>
      <c r="E105" t="str">
        <f>Ventes!N104</f>
        <v>Clarisse TT</v>
      </c>
      <c r="F105">
        <f>Ventes!S104</f>
        <v>3750</v>
      </c>
    </row>
    <row r="106" spans="2:6" x14ac:dyDescent="0.25">
      <c r="B106" s="1">
        <f ca="1">Ventes!G105</f>
        <v>44630</v>
      </c>
      <c r="C106" t="str">
        <f ca="1">Ventes!M105</f>
        <v>VT10032202</v>
      </c>
      <c r="D106" t="str">
        <f>Ventes!D105</f>
        <v>Sirop</v>
      </c>
      <c r="E106" t="str">
        <f>Ventes!N105</f>
        <v>Clarisse TT</v>
      </c>
      <c r="F106">
        <f>Ventes!S105</f>
        <v>3750</v>
      </c>
    </row>
    <row r="107" spans="2:6" x14ac:dyDescent="0.25">
      <c r="B107" s="1">
        <f ca="1">Ventes!G106</f>
        <v>44630</v>
      </c>
      <c r="C107" t="str">
        <f ca="1">Ventes!M106</f>
        <v>VT10032202</v>
      </c>
      <c r="D107" t="str">
        <f>Ventes!D106</f>
        <v>Alcool</v>
      </c>
      <c r="E107" t="str">
        <f>Ventes!N106</f>
        <v>Clarisse TT</v>
      </c>
      <c r="F107">
        <f>Ventes!S106</f>
        <v>10000</v>
      </c>
    </row>
    <row r="108" spans="2:6" x14ac:dyDescent="0.25">
      <c r="B108" s="1">
        <f ca="1">Ventes!G107</f>
        <v>44630</v>
      </c>
      <c r="C108" t="str">
        <f ca="1">Ventes!M107</f>
        <v>VT10032202</v>
      </c>
      <c r="D108" t="str">
        <f>Ventes!D107</f>
        <v>Alcool</v>
      </c>
      <c r="E108" t="str">
        <f>Ventes!N107</f>
        <v>Clarisse TT</v>
      </c>
      <c r="F108">
        <f>Ventes!S107</f>
        <v>24000</v>
      </c>
    </row>
    <row r="109" spans="2:6" x14ac:dyDescent="0.25">
      <c r="B109" s="1">
        <f ca="1">Ventes!G108</f>
        <v>44631</v>
      </c>
      <c r="C109" t="str">
        <f ca="1">Ventes!M108</f>
        <v>VT11032201</v>
      </c>
      <c r="D109" t="str">
        <f>Ventes!D108</f>
        <v>Sirop</v>
      </c>
      <c r="E109" t="str">
        <f>Ventes!N108</f>
        <v>Armand Niantcho</v>
      </c>
      <c r="F109">
        <f>Ventes!S108</f>
        <v>9500</v>
      </c>
    </row>
    <row r="110" spans="2:6" x14ac:dyDescent="0.25">
      <c r="B110" s="1">
        <f ca="1">Ventes!G109</f>
        <v>44631</v>
      </c>
      <c r="C110" t="str">
        <f ca="1">Ventes!M109</f>
        <v>VT11032202</v>
      </c>
      <c r="D110" t="str">
        <f>Ventes!D109</f>
        <v>Sirop</v>
      </c>
      <c r="E110" t="str">
        <f>Ventes!N109</f>
        <v>Koffi</v>
      </c>
      <c r="F110">
        <f>Ventes!S109</f>
        <v>9500</v>
      </c>
    </row>
    <row r="111" spans="2:6" x14ac:dyDescent="0.25">
      <c r="B111" s="1">
        <f ca="1">Ventes!G110</f>
        <v>44631</v>
      </c>
      <c r="C111" t="str">
        <f ca="1">Ventes!M110</f>
        <v>VT11032203</v>
      </c>
      <c r="D111" t="str">
        <f>Ventes!D110</f>
        <v>Sirop</v>
      </c>
      <c r="E111" t="str">
        <f>Ventes!N110</f>
        <v>Winnie Koller</v>
      </c>
      <c r="F111">
        <f>Ventes!S110</f>
        <v>6500</v>
      </c>
    </row>
    <row r="112" spans="2:6" x14ac:dyDescent="0.25">
      <c r="B112" s="1">
        <f ca="1">Ventes!G111</f>
        <v>44631</v>
      </c>
      <c r="C112" t="str">
        <f ca="1">Ventes!M111</f>
        <v>VT11032204</v>
      </c>
      <c r="D112" t="str">
        <f>Ventes!D111</f>
        <v>Sirop</v>
      </c>
      <c r="E112" t="str">
        <f>Ventes!N111</f>
        <v>Tchat</v>
      </c>
      <c r="F112">
        <f>Ventes!S111</f>
        <v>7000</v>
      </c>
    </row>
    <row r="113" spans="2:6" x14ac:dyDescent="0.25">
      <c r="B113" s="1">
        <f ca="1">Ventes!G112</f>
        <v>44631</v>
      </c>
      <c r="C113" t="str">
        <f ca="1">Ventes!M112</f>
        <v>VT11032205</v>
      </c>
      <c r="D113" t="str">
        <f>Ventes!D112</f>
        <v>Sirop</v>
      </c>
      <c r="E113" t="str">
        <f>Ventes!N112</f>
        <v>Didie</v>
      </c>
      <c r="F113">
        <f>Ventes!S112</f>
        <v>2500</v>
      </c>
    </row>
    <row r="114" spans="2:6" x14ac:dyDescent="0.25">
      <c r="B114" s="1">
        <f ca="1">Ventes!G113</f>
        <v>44631</v>
      </c>
      <c r="C114" t="str">
        <f ca="1">Ventes!M113</f>
        <v>VT11032206</v>
      </c>
      <c r="D114" t="str">
        <f>Ventes!D113</f>
        <v>Sirop</v>
      </c>
      <c r="E114" t="str">
        <f>Ventes!N113</f>
        <v>Hermine Boucher</v>
      </c>
      <c r="F114">
        <f>Ventes!S113</f>
        <v>5000</v>
      </c>
    </row>
    <row r="115" spans="2:6" x14ac:dyDescent="0.25">
      <c r="B115" s="1">
        <f ca="1">Ventes!G114</f>
        <v>44632</v>
      </c>
      <c r="C115" t="str">
        <f ca="1">Ventes!M114</f>
        <v>VT12032201</v>
      </c>
      <c r="D115" t="str">
        <f>Ventes!D114</f>
        <v>Sirop</v>
      </c>
      <c r="E115" t="str">
        <f>Ventes!N114</f>
        <v>Quiet Storm</v>
      </c>
      <c r="F115">
        <f>Ventes!S114</f>
        <v>5850</v>
      </c>
    </row>
    <row r="116" spans="2:6" x14ac:dyDescent="0.25">
      <c r="B116" s="1">
        <f ca="1">Ventes!G115</f>
        <v>44632</v>
      </c>
      <c r="C116" t="str">
        <f ca="1">Ventes!M115</f>
        <v>VT12032201</v>
      </c>
      <c r="D116" t="str">
        <f>Ventes!D115</f>
        <v>Sirop</v>
      </c>
      <c r="E116" t="str">
        <f>Ventes!N115</f>
        <v>Quiet Storm</v>
      </c>
      <c r="F116">
        <f>Ventes!S115</f>
        <v>5850</v>
      </c>
    </row>
    <row r="117" spans="2:6" x14ac:dyDescent="0.25">
      <c r="B117" s="1">
        <f ca="1">Ventes!G116</f>
        <v>44634</v>
      </c>
      <c r="C117" t="str">
        <f ca="1">Ventes!M116</f>
        <v>VT14032201</v>
      </c>
      <c r="D117" t="str">
        <f>Ventes!D116</f>
        <v>Sirop</v>
      </c>
      <c r="E117" t="str">
        <f>Ventes!N116</f>
        <v>Mamie Hortense</v>
      </c>
      <c r="F117">
        <f>Ventes!S116</f>
        <v>9500</v>
      </c>
    </row>
    <row r="118" spans="2:6" x14ac:dyDescent="0.25">
      <c r="B118" s="1">
        <f ca="1">Ventes!G117</f>
        <v>44634</v>
      </c>
      <c r="C118" t="str">
        <f ca="1">Ventes!M117</f>
        <v>VT14032202</v>
      </c>
      <c r="D118" t="str">
        <f>Ventes!D117</f>
        <v>Sirop</v>
      </c>
      <c r="E118" t="str">
        <f>Ventes!N117</f>
        <v>Crystal Palace</v>
      </c>
      <c r="F118">
        <f>Ventes!S117</f>
        <v>123500</v>
      </c>
    </row>
    <row r="119" spans="2:6" x14ac:dyDescent="0.25">
      <c r="B119" s="1">
        <f ca="1">Ventes!G118</f>
        <v>44634</v>
      </c>
      <c r="C119" t="str">
        <f ca="1">Ventes!M118</f>
        <v>VT14032202</v>
      </c>
      <c r="D119" t="str">
        <f>Ventes!D118</f>
        <v>Sirop</v>
      </c>
      <c r="E119" t="str">
        <f>Ventes!N118</f>
        <v>Crystal Palace</v>
      </c>
      <c r="F119">
        <f>Ventes!S118</f>
        <v>79800</v>
      </c>
    </row>
    <row r="120" spans="2:6" x14ac:dyDescent="0.25">
      <c r="B120" s="1">
        <f ca="1">Ventes!G119</f>
        <v>44635</v>
      </c>
      <c r="C120" t="str">
        <f ca="1">Ventes!M119</f>
        <v>VT15032201</v>
      </c>
      <c r="D120" t="str">
        <f>Ventes!D119</f>
        <v>Alcool</v>
      </c>
      <c r="E120" t="str">
        <f>Ventes!N119</f>
        <v>O'CONNOR</v>
      </c>
      <c r="F120">
        <f>Ventes!S119</f>
        <v>12600</v>
      </c>
    </row>
    <row r="121" spans="2:6" x14ac:dyDescent="0.25">
      <c r="B121" s="1">
        <f ca="1">Ventes!G120</f>
        <v>44635</v>
      </c>
      <c r="C121" t="str">
        <f ca="1">Ventes!M120</f>
        <v>VT15032202</v>
      </c>
      <c r="D121" t="str">
        <f>Ventes!D120</f>
        <v>Sirop</v>
      </c>
      <c r="E121" t="str">
        <f>Ventes!N120</f>
        <v>Coffret bio</v>
      </c>
      <c r="F121">
        <f>Ventes!S120</f>
        <v>8500</v>
      </c>
    </row>
    <row r="122" spans="2:6" x14ac:dyDescent="0.25">
      <c r="B122" s="1">
        <f ca="1">Ventes!G121</f>
        <v>44635</v>
      </c>
      <c r="C122" t="str">
        <f ca="1">Ventes!M121</f>
        <v>VT15032202</v>
      </c>
      <c r="D122" t="str">
        <f>Ventes!D121</f>
        <v>Sirop</v>
      </c>
      <c r="E122" t="str">
        <f>Ventes!N121</f>
        <v>Coffret bio</v>
      </c>
      <c r="F122">
        <f>Ventes!S121</f>
        <v>16575</v>
      </c>
    </row>
    <row r="123" spans="2:6" x14ac:dyDescent="0.25">
      <c r="B123" s="1">
        <f ca="1">Ventes!G122</f>
        <v>44635</v>
      </c>
      <c r="C123" t="str">
        <f ca="1">Ventes!M122</f>
        <v>VT15032202</v>
      </c>
      <c r="D123" t="str">
        <f>Ventes!D122</f>
        <v>Sirop</v>
      </c>
      <c r="E123" t="str">
        <f>Ventes!N122</f>
        <v>Coffret bio</v>
      </c>
      <c r="F123">
        <f>Ventes!S122</f>
        <v>5525</v>
      </c>
    </row>
    <row r="124" spans="2:6" x14ac:dyDescent="0.25">
      <c r="B124" s="1">
        <f ca="1">Ventes!G123</f>
        <v>44635</v>
      </c>
      <c r="C124" t="str">
        <f ca="1">Ventes!M123</f>
        <v>VT15032202</v>
      </c>
      <c r="D124" t="str">
        <f>Ventes!D123</f>
        <v>Sirop</v>
      </c>
      <c r="E124" t="str">
        <f>Ventes!N123</f>
        <v>Coffret bio</v>
      </c>
      <c r="F124">
        <f>Ventes!S123</f>
        <v>5525</v>
      </c>
    </row>
    <row r="125" spans="2:6" x14ac:dyDescent="0.25">
      <c r="B125" s="1">
        <f ca="1">Ventes!G124</f>
        <v>44639</v>
      </c>
      <c r="C125" t="str">
        <f ca="1">Ventes!M124</f>
        <v>VT19032201</v>
      </c>
      <c r="D125" t="str">
        <f>Ventes!D124</f>
        <v>Sirop</v>
      </c>
      <c r="E125" t="str">
        <f>Ventes!N124</f>
        <v>Annette Gilot</v>
      </c>
      <c r="F125">
        <f>Ventes!S124</f>
        <v>13000</v>
      </c>
    </row>
    <row r="126" spans="2:6" x14ac:dyDescent="0.25">
      <c r="B126" s="1">
        <f ca="1">Ventes!G125</f>
        <v>44639</v>
      </c>
      <c r="C126" t="str">
        <f ca="1">Ventes!M125</f>
        <v>VT19032201</v>
      </c>
      <c r="D126" t="str">
        <f>Ventes!D125</f>
        <v>Alcool</v>
      </c>
      <c r="E126" t="str">
        <f>Ventes!N125</f>
        <v>Fayce Maman</v>
      </c>
      <c r="F126">
        <f>Ventes!S125</f>
        <v>10000</v>
      </c>
    </row>
    <row r="127" spans="2:6" x14ac:dyDescent="0.25">
      <c r="B127" s="1">
        <f ca="1">Ventes!G126</f>
        <v>44640</v>
      </c>
      <c r="C127" t="str">
        <f ca="1">Ventes!M126</f>
        <v>VT20032201</v>
      </c>
      <c r="D127" t="str">
        <f>Ventes!D126</f>
        <v>Alcool</v>
      </c>
      <c r="E127" t="str">
        <f>Ventes!N126</f>
        <v>Chantal Boucher</v>
      </c>
      <c r="F127">
        <f>Ventes!S126</f>
        <v>10000</v>
      </c>
    </row>
    <row r="128" spans="2:6" x14ac:dyDescent="0.25">
      <c r="B128" s="1">
        <f ca="1">Ventes!G127</f>
        <v>44640</v>
      </c>
      <c r="C128" t="str">
        <f ca="1">Ventes!M127</f>
        <v>VT20032201</v>
      </c>
      <c r="D128" t="str">
        <f>Ventes!D127</f>
        <v>Sirop</v>
      </c>
      <c r="E128" t="str">
        <f>Ventes!N127</f>
        <v>Chantal Boucher</v>
      </c>
      <c r="F128">
        <f>Ventes!S127</f>
        <v>9500</v>
      </c>
    </row>
    <row r="129" spans="2:6" x14ac:dyDescent="0.25">
      <c r="B129" s="1">
        <f ca="1">Ventes!G128</f>
        <v>44640</v>
      </c>
      <c r="C129" t="str">
        <f ca="1">Ventes!M128</f>
        <v>VT20032201</v>
      </c>
      <c r="D129" t="str">
        <f>Ventes!D128</f>
        <v>Sirop</v>
      </c>
      <c r="E129" t="str">
        <f>Ventes!N128</f>
        <v xml:space="preserve"> Jackson</v>
      </c>
      <c r="F129">
        <f>Ventes!S128</f>
        <v>27200</v>
      </c>
    </row>
    <row r="130" spans="2:6" x14ac:dyDescent="0.25">
      <c r="B130" s="1">
        <f ca="1">Ventes!G129</f>
        <v>44640</v>
      </c>
      <c r="C130" t="str">
        <f ca="1">Ventes!M129</f>
        <v>VT20032201</v>
      </c>
      <c r="D130" t="str">
        <f>Ventes!D129</f>
        <v>Sirop</v>
      </c>
      <c r="E130" t="str">
        <f>Ventes!N129</f>
        <v>Jackson</v>
      </c>
      <c r="F130">
        <f>Ventes!S129</f>
        <v>8000</v>
      </c>
    </row>
    <row r="131" spans="2:6" x14ac:dyDescent="0.25">
      <c r="B131" s="1">
        <f ca="1">Ventes!G130</f>
        <v>44640</v>
      </c>
      <c r="C131" t="str">
        <f ca="1">Ventes!M130</f>
        <v>VT20032201</v>
      </c>
      <c r="D131" t="str">
        <f>Ventes!D130</f>
        <v>Sirop</v>
      </c>
      <c r="E131" t="str">
        <f>Ventes!N130</f>
        <v>Jackson</v>
      </c>
      <c r="F131">
        <f>Ventes!S130</f>
        <v>6200</v>
      </c>
    </row>
    <row r="132" spans="2:6" x14ac:dyDescent="0.25">
      <c r="B132" s="1">
        <f ca="1">Ventes!G131</f>
        <v>44641</v>
      </c>
      <c r="C132" t="str">
        <f ca="1">Ventes!M131</f>
        <v>VT21032201</v>
      </c>
      <c r="D132" t="str">
        <f>Ventes!D131</f>
        <v>Sirop</v>
      </c>
      <c r="E132" t="str">
        <f>Ventes!N131</f>
        <v>Luther Darren</v>
      </c>
      <c r="F132">
        <f>Ventes!S131</f>
        <v>5000</v>
      </c>
    </row>
    <row r="133" spans="2:6" x14ac:dyDescent="0.25">
      <c r="B133" s="1">
        <f ca="1">Ventes!G132</f>
        <v>44641</v>
      </c>
      <c r="C133" t="str">
        <f ca="1">Ventes!M132</f>
        <v>VT21032201</v>
      </c>
      <c r="D133" t="str">
        <f>Ventes!D132</f>
        <v>Sirop</v>
      </c>
      <c r="E133" t="str">
        <f>Ventes!N132</f>
        <v>Luther Darren</v>
      </c>
      <c r="F133">
        <f>Ventes!S132</f>
        <v>6500</v>
      </c>
    </row>
    <row r="134" spans="2:6" x14ac:dyDescent="0.25">
      <c r="B134" s="1">
        <f ca="1">Ventes!G133</f>
        <v>44641</v>
      </c>
      <c r="C134" t="str">
        <f ca="1">Ventes!M133</f>
        <v>VT21032201</v>
      </c>
      <c r="D134" t="str">
        <f>Ventes!D133</f>
        <v>Sirop</v>
      </c>
      <c r="E134" t="str">
        <f>Ventes!N133</f>
        <v>Luther Darren</v>
      </c>
      <c r="F134">
        <f>Ventes!S133</f>
        <v>5000</v>
      </c>
    </row>
    <row r="135" spans="2:6" x14ac:dyDescent="0.25">
      <c r="B135" s="1">
        <f ca="1">Ventes!G134</f>
        <v>44641</v>
      </c>
      <c r="C135" t="str">
        <f ca="1">Ventes!M134</f>
        <v>VT21032202</v>
      </c>
      <c r="D135" t="str">
        <f>Ventes!D134</f>
        <v>Sirop</v>
      </c>
      <c r="E135" t="str">
        <f>Ventes!N134</f>
        <v>Martine Boucher</v>
      </c>
      <c r="F135">
        <f>Ventes!S134</f>
        <v>5200</v>
      </c>
    </row>
    <row r="136" spans="2:6" x14ac:dyDescent="0.25">
      <c r="B136" s="1">
        <f ca="1">Ventes!G135</f>
        <v>44643</v>
      </c>
      <c r="C136" t="str">
        <f ca="1">Ventes!M135</f>
        <v>VT23032201</v>
      </c>
      <c r="D136" t="str">
        <f>Ventes!D135</f>
        <v>Sirop</v>
      </c>
      <c r="E136" t="str">
        <f>Ventes!N135</f>
        <v>Chantal Boucher</v>
      </c>
      <c r="F136">
        <f>Ventes!S135</f>
        <v>9500</v>
      </c>
    </row>
    <row r="137" spans="2:6" x14ac:dyDescent="0.25">
      <c r="B137" s="1">
        <f ca="1">Ventes!G136</f>
        <v>44643</v>
      </c>
      <c r="C137" t="str">
        <f ca="1">Ventes!M136</f>
        <v>VT23032202</v>
      </c>
      <c r="D137" t="str">
        <f>Ventes!D136</f>
        <v>Sirop</v>
      </c>
      <c r="E137" t="str">
        <f>Ventes!N136</f>
        <v>Ocon</v>
      </c>
      <c r="F137">
        <f>Ventes!S136</f>
        <v>19000</v>
      </c>
    </row>
    <row r="138" spans="2:6" x14ac:dyDescent="0.25">
      <c r="B138" s="1">
        <f ca="1">Ventes!G137</f>
        <v>44644</v>
      </c>
      <c r="C138" t="str">
        <f ca="1">Ventes!M137</f>
        <v>VT24032201</v>
      </c>
      <c r="D138" t="str">
        <f>Ventes!D137</f>
        <v>Alcool</v>
      </c>
      <c r="E138" t="str">
        <f>Ventes!N137</f>
        <v>Aux bons services</v>
      </c>
      <c r="F138">
        <f>Ventes!S137</f>
        <v>51000</v>
      </c>
    </row>
    <row r="139" spans="2:6" x14ac:dyDescent="0.25">
      <c r="B139" s="1">
        <f ca="1">Ventes!G138</f>
        <v>44644</v>
      </c>
      <c r="C139" t="str">
        <f ca="1">Ventes!M138</f>
        <v>VT24032201</v>
      </c>
      <c r="D139" t="str">
        <f>Ventes!D138</f>
        <v>Alcool</v>
      </c>
      <c r="E139" t="str">
        <f>Ventes!N138</f>
        <v>Aux bons services</v>
      </c>
      <c r="F139">
        <f>Ventes!S138</f>
        <v>17000</v>
      </c>
    </row>
    <row r="140" spans="2:6" x14ac:dyDescent="0.25">
      <c r="B140" s="1">
        <f ca="1">Ventes!G139</f>
        <v>44644</v>
      </c>
      <c r="C140" t="str">
        <f ca="1">Ventes!M139</f>
        <v>VT24032201</v>
      </c>
      <c r="D140" t="str">
        <f>Ventes!D139</f>
        <v>Alcool</v>
      </c>
      <c r="E140" t="str">
        <f>Ventes!N139</f>
        <v>Aux bons services</v>
      </c>
      <c r="F140">
        <f>Ventes!S139</f>
        <v>17000</v>
      </c>
    </row>
    <row r="141" spans="2:6" x14ac:dyDescent="0.25">
      <c r="B141" s="1">
        <f ca="1">Ventes!G140</f>
        <v>44644</v>
      </c>
      <c r="C141" t="str">
        <f ca="1">Ventes!M140</f>
        <v>VT24032201</v>
      </c>
      <c r="D141" t="str">
        <f>Ventes!D140</f>
        <v>Alcool</v>
      </c>
      <c r="E141" t="str">
        <f>Ventes!N140</f>
        <v>Aux bons services</v>
      </c>
      <c r="F141">
        <f>Ventes!S140</f>
        <v>17000</v>
      </c>
    </row>
    <row r="142" spans="2:6" x14ac:dyDescent="0.25">
      <c r="B142" s="1">
        <f ca="1">Ventes!G141</f>
        <v>44644</v>
      </c>
      <c r="C142" t="str">
        <f ca="1">Ventes!M141</f>
        <v>VT24032202</v>
      </c>
      <c r="D142" t="str">
        <f>Ventes!D141</f>
        <v>Alcool</v>
      </c>
      <c r="E142" t="str">
        <f>Ventes!N141</f>
        <v>Aromathérapie</v>
      </c>
      <c r="F142">
        <f>Ventes!S141</f>
        <v>17000</v>
      </c>
    </row>
    <row r="143" spans="2:6" x14ac:dyDescent="0.25">
      <c r="B143" s="1">
        <f ca="1">Ventes!G142</f>
        <v>44644</v>
      </c>
      <c r="C143" t="str">
        <f ca="1">Ventes!M142</f>
        <v>VT24032202</v>
      </c>
      <c r="D143" t="str">
        <f>Ventes!D142</f>
        <v>Alcool</v>
      </c>
      <c r="E143" t="str">
        <f>Ventes!N142</f>
        <v>Aromathérapie</v>
      </c>
      <c r="F143">
        <f>Ventes!S142</f>
        <v>17000</v>
      </c>
    </row>
    <row r="144" spans="2:6" x14ac:dyDescent="0.25">
      <c r="B144" s="1">
        <f ca="1">Ventes!G143</f>
        <v>44644</v>
      </c>
      <c r="C144" t="str">
        <f ca="1">Ventes!M143</f>
        <v>VT24032202</v>
      </c>
      <c r="D144" t="str">
        <f>Ventes!D143</f>
        <v>Alcool</v>
      </c>
      <c r="E144" t="str">
        <f>Ventes!N143</f>
        <v>Aromathérapie</v>
      </c>
      <c r="F144">
        <f>Ventes!S143</f>
        <v>17000</v>
      </c>
    </row>
    <row r="145" spans="2:6" x14ac:dyDescent="0.25">
      <c r="B145" s="1">
        <f ca="1">Ventes!G144</f>
        <v>44645</v>
      </c>
      <c r="C145" t="str">
        <f ca="1">Ventes!M144</f>
        <v>VT25032201</v>
      </c>
      <c r="D145" t="str">
        <f>Ventes!D144</f>
        <v>Sirop</v>
      </c>
      <c r="E145" t="str">
        <f>Ventes!N144</f>
        <v>Vanessa Extraits</v>
      </c>
      <c r="F145">
        <f>Ventes!S144</f>
        <v>10500</v>
      </c>
    </row>
    <row r="146" spans="2:6" x14ac:dyDescent="0.25">
      <c r="B146" s="1">
        <f ca="1">Ventes!G145</f>
        <v>44646</v>
      </c>
      <c r="C146" t="str">
        <f ca="1">Ventes!M145</f>
        <v>VT26032201</v>
      </c>
      <c r="D146" t="str">
        <f>Ventes!D145</f>
        <v>Alcool</v>
      </c>
      <c r="E146" t="str">
        <f>Ventes!N145</f>
        <v>O'Connor</v>
      </c>
      <c r="F146">
        <f>Ventes!S145</f>
        <v>18000</v>
      </c>
    </row>
    <row r="147" spans="2:6" x14ac:dyDescent="0.25">
      <c r="B147" s="1">
        <f ca="1">Ventes!G146</f>
        <v>44647</v>
      </c>
      <c r="C147" t="str">
        <f ca="1">Ventes!M146</f>
        <v>VT27032201</v>
      </c>
      <c r="D147" t="str">
        <f>Ventes!D146</f>
        <v>Sirop</v>
      </c>
      <c r="E147" t="str">
        <f>Ventes!N146</f>
        <v>Jo Watford</v>
      </c>
      <c r="F147">
        <f>Ventes!S146</f>
        <v>19000</v>
      </c>
    </row>
    <row r="148" spans="2:6" x14ac:dyDescent="0.25">
      <c r="B148" s="1">
        <f ca="1">Ventes!G147</f>
        <v>44647</v>
      </c>
      <c r="C148" t="str">
        <f ca="1">Ventes!M147</f>
        <v>VT27032201</v>
      </c>
      <c r="D148" t="str">
        <f>Ventes!D147</f>
        <v>Sirop</v>
      </c>
      <c r="E148" t="str">
        <f>Ventes!N147</f>
        <v>Jo Watford</v>
      </c>
      <c r="F148">
        <f>Ventes!S147</f>
        <v>10000</v>
      </c>
    </row>
    <row r="149" spans="2:6" x14ac:dyDescent="0.25">
      <c r="B149" s="1">
        <f ca="1">Ventes!G148</f>
        <v>44647</v>
      </c>
      <c r="C149" t="str">
        <f ca="1">Ventes!M148</f>
        <v>VT27032201</v>
      </c>
      <c r="D149" t="str">
        <f>Ventes!D148</f>
        <v>Sirop</v>
      </c>
      <c r="E149" t="str">
        <f>Ventes!N148</f>
        <v>Jo Watford</v>
      </c>
      <c r="F149">
        <f>Ventes!S148</f>
        <v>6500</v>
      </c>
    </row>
    <row r="150" spans="2:6" x14ac:dyDescent="0.25">
      <c r="B150" s="1">
        <f ca="1">Ventes!G149</f>
        <v>44650</v>
      </c>
      <c r="C150" t="str">
        <f ca="1">Ventes!M149</f>
        <v>VT30032201</v>
      </c>
      <c r="D150" t="str">
        <f>Ventes!D149</f>
        <v>Sirop</v>
      </c>
      <c r="E150" t="str">
        <f>Ventes!N149</f>
        <v>Hermine Boucher</v>
      </c>
      <c r="F150">
        <f>Ventes!S149</f>
        <v>5000</v>
      </c>
    </row>
    <row r="151" spans="2:6" x14ac:dyDescent="0.25">
      <c r="B151" s="1">
        <f ca="1">Ventes!G150</f>
        <v>44650</v>
      </c>
      <c r="C151" t="str">
        <f ca="1">Ventes!M150</f>
        <v>VT30032201</v>
      </c>
      <c r="D151" t="str">
        <f>Ventes!D150</f>
        <v>Sirop</v>
      </c>
      <c r="E151" t="str">
        <f>Ventes!N150</f>
        <v>Hermine Boucher</v>
      </c>
      <c r="F151">
        <f>Ventes!S150</f>
        <v>4500</v>
      </c>
    </row>
    <row r="152" spans="2:6" x14ac:dyDescent="0.25">
      <c r="B152" s="1">
        <f ca="1">Ventes!G151</f>
        <v>44651</v>
      </c>
      <c r="C152" t="str">
        <f ca="1">Ventes!M151</f>
        <v>VT31032201</v>
      </c>
      <c r="D152" t="str">
        <f>Ventes!D151</f>
        <v>Sirop</v>
      </c>
      <c r="E152" t="str">
        <f>Ventes!N151</f>
        <v>Tchat</v>
      </c>
      <c r="F152">
        <f>Ventes!S151</f>
        <v>10000</v>
      </c>
    </row>
    <row r="153" spans="2:6" x14ac:dyDescent="0.25">
      <c r="B153" s="1">
        <f ca="1">Ventes!G152</f>
        <v>44651</v>
      </c>
      <c r="C153" t="str">
        <f ca="1">Ventes!M152</f>
        <v>VT31032201</v>
      </c>
      <c r="D153" t="str">
        <f>Ventes!D152</f>
        <v>Sirop</v>
      </c>
      <c r="E153" t="str">
        <f>Ventes!N152</f>
        <v>Tchat</v>
      </c>
      <c r="F153">
        <f>Ventes!S152</f>
        <v>9500</v>
      </c>
    </row>
    <row r="154" spans="2:6" x14ac:dyDescent="0.25">
      <c r="B154" s="1">
        <f ca="1">Ventes!G153</f>
        <v>44651</v>
      </c>
      <c r="C154" t="str">
        <f ca="1">Ventes!M153</f>
        <v>VT31032201</v>
      </c>
      <c r="D154" t="str">
        <f>Ventes!D153</f>
        <v>Sirop</v>
      </c>
      <c r="E154" t="str">
        <f>Ventes!N153</f>
        <v>Tchat</v>
      </c>
      <c r="F154">
        <f>Ventes!S153</f>
        <v>13000</v>
      </c>
    </row>
    <row r="155" spans="2:6" x14ac:dyDescent="0.25">
      <c r="B155" s="1">
        <f ca="1">Ventes!G154</f>
        <v>44651</v>
      </c>
      <c r="C155" t="str">
        <f ca="1">Ventes!M154</f>
        <v>VT31032202</v>
      </c>
      <c r="D155" t="str">
        <f>Ventes!D154</f>
        <v>Sirop</v>
      </c>
      <c r="E155" t="str">
        <f>Ventes!N154</f>
        <v>Ocon</v>
      </c>
      <c r="F155">
        <f>Ventes!S154</f>
        <v>47500</v>
      </c>
    </row>
    <row r="156" spans="2:6" x14ac:dyDescent="0.25">
      <c r="B156" s="1">
        <f ca="1">Ventes!G155</f>
        <v>44651</v>
      </c>
      <c r="C156" t="str">
        <f ca="1">Ventes!M155</f>
        <v>VT31032202</v>
      </c>
      <c r="D156" t="str">
        <f>Ventes!D155</f>
        <v>Sirop</v>
      </c>
      <c r="E156" t="str">
        <f>Ventes!N155</f>
        <v>Ocon</v>
      </c>
      <c r="F156">
        <f>Ventes!S155</f>
        <v>19500</v>
      </c>
    </row>
    <row r="157" spans="2:6" x14ac:dyDescent="0.25">
      <c r="B157" s="1">
        <f ca="1">Ventes!G156</f>
        <v>44651</v>
      </c>
      <c r="C157" t="str">
        <f ca="1">Ventes!M156</f>
        <v>VT31032202</v>
      </c>
      <c r="D157" t="str">
        <f>Ventes!D156</f>
        <v>Sirop</v>
      </c>
      <c r="E157" t="str">
        <f>Ventes!N156</f>
        <v>Ocon</v>
      </c>
      <c r="F157">
        <f>Ventes!S156</f>
        <v>10000</v>
      </c>
    </row>
    <row r="158" spans="2:6" x14ac:dyDescent="0.25">
      <c r="B158" s="1">
        <f ca="1">Ventes!G157</f>
        <v>44651</v>
      </c>
      <c r="C158" t="str">
        <f ca="1">Ventes!M157</f>
        <v>VT31032202</v>
      </c>
      <c r="D158" t="str">
        <f>Ventes!D157</f>
        <v>Sirop</v>
      </c>
      <c r="E158" t="str">
        <f>Ventes!N157</f>
        <v>Ocon</v>
      </c>
      <c r="F158">
        <f>Ventes!S157</f>
        <v>10000</v>
      </c>
    </row>
    <row r="159" spans="2:6" x14ac:dyDescent="0.25">
      <c r="B159" s="1">
        <f ca="1">Ventes!G158</f>
        <v>44653</v>
      </c>
      <c r="C159" t="str">
        <f ca="1">Ventes!M158</f>
        <v>VT02042201</v>
      </c>
      <c r="D159" t="str">
        <f>Ventes!D158</f>
        <v>Sirop</v>
      </c>
      <c r="E159" t="str">
        <f>Ventes!N158</f>
        <v>Quiet Storm</v>
      </c>
      <c r="F159">
        <f>Ventes!S158</f>
        <v>5850</v>
      </c>
    </row>
    <row r="160" spans="2:6" x14ac:dyDescent="0.25">
      <c r="B160" s="1">
        <f ca="1">Ventes!G159</f>
        <v>44653</v>
      </c>
      <c r="C160" t="str">
        <f ca="1">Ventes!M159</f>
        <v>VT02042201</v>
      </c>
      <c r="D160" t="str">
        <f>Ventes!D159</f>
        <v>Sirop</v>
      </c>
      <c r="E160" t="str">
        <f>Ventes!N159</f>
        <v>Quiet Storm</v>
      </c>
      <c r="F160">
        <f>Ventes!S159</f>
        <v>5850</v>
      </c>
    </row>
    <row r="161" spans="2:6" x14ac:dyDescent="0.25">
      <c r="B161" s="1">
        <f ca="1">Ventes!G160</f>
        <v>44653</v>
      </c>
      <c r="C161" t="str">
        <f ca="1">Ventes!M160</f>
        <v>VT02042202</v>
      </c>
      <c r="D161" t="str">
        <f>Ventes!D160</f>
        <v>Sirop</v>
      </c>
      <c r="E161" t="str">
        <f>Ventes!N160</f>
        <v>J A Le Vert</v>
      </c>
      <c r="F161">
        <f>Ventes!S160</f>
        <v>9500</v>
      </c>
    </row>
    <row r="162" spans="2:6" x14ac:dyDescent="0.25">
      <c r="B162" s="1">
        <f ca="1">Ventes!G161</f>
        <v>44653</v>
      </c>
      <c r="C162" t="str">
        <f ca="1">Ventes!M161</f>
        <v>VT02042202</v>
      </c>
      <c r="D162" t="str">
        <f>Ventes!D161</f>
        <v>Alcool</v>
      </c>
      <c r="E162" t="str">
        <f>Ventes!N161</f>
        <v>J A Le Vert</v>
      </c>
      <c r="F162">
        <f>Ventes!S161</f>
        <v>10000</v>
      </c>
    </row>
    <row r="163" spans="2:6" x14ac:dyDescent="0.25">
      <c r="B163" s="1">
        <f ca="1">Ventes!G162</f>
        <v>44653</v>
      </c>
      <c r="C163" t="str">
        <f ca="1">Ventes!M162</f>
        <v>VT02042202</v>
      </c>
      <c r="D163" t="str">
        <f>Ventes!D162</f>
        <v>Alcool</v>
      </c>
      <c r="E163" t="str">
        <f>Ventes!N162</f>
        <v>J A Le Vert</v>
      </c>
      <c r="F163">
        <f>Ventes!S162</f>
        <v>10000</v>
      </c>
    </row>
    <row r="164" spans="2:6" x14ac:dyDescent="0.25">
      <c r="B164" s="1">
        <f ca="1">Ventes!G163</f>
        <v>44655</v>
      </c>
      <c r="C164" t="str">
        <f ca="1">Ventes!M163</f>
        <v>VT04042201</v>
      </c>
      <c r="D164" t="str">
        <f>Ventes!D163</f>
        <v>Alcool</v>
      </c>
      <c r="E164" t="str">
        <f>Ventes!N163</f>
        <v>Aux bons services</v>
      </c>
      <c r="F164">
        <f>Ventes!S163</f>
        <v>25500</v>
      </c>
    </row>
    <row r="165" spans="2:6" x14ac:dyDescent="0.25">
      <c r="B165" s="1">
        <f ca="1">Ventes!G164</f>
        <v>44655</v>
      </c>
      <c r="C165" t="str">
        <f ca="1">Ventes!M164</f>
        <v>VT04042201</v>
      </c>
      <c r="D165" t="str">
        <f>Ventes!D164</f>
        <v>Alcool</v>
      </c>
      <c r="E165" t="str">
        <f>Ventes!N164</f>
        <v>Aux bons services</v>
      </c>
      <c r="F165">
        <f>Ventes!S164</f>
        <v>25500</v>
      </c>
    </row>
    <row r="166" spans="2:6" x14ac:dyDescent="0.25">
      <c r="B166" s="1">
        <f ca="1">Ventes!G165</f>
        <v>44657</v>
      </c>
      <c r="C166" t="str">
        <f ca="1">Ventes!M165</f>
        <v>VT06042201</v>
      </c>
      <c r="D166" t="str">
        <f>Ventes!D165</f>
        <v>Sirop</v>
      </c>
      <c r="E166" t="str">
        <f>Ventes!N165</f>
        <v>Ebenezer DHL</v>
      </c>
      <c r="F166">
        <f>Ventes!S165</f>
        <v>32500</v>
      </c>
    </row>
    <row r="167" spans="2:6" x14ac:dyDescent="0.25">
      <c r="B167" s="1">
        <f ca="1">Ventes!G166</f>
        <v>44658</v>
      </c>
      <c r="C167" t="str">
        <f ca="1">Ventes!M166</f>
        <v>VT07042201</v>
      </c>
      <c r="D167" t="str">
        <f>Ventes!D166</f>
        <v>Sirop</v>
      </c>
      <c r="E167" t="str">
        <f>Ventes!N166</f>
        <v>Ebenezer DHL</v>
      </c>
      <c r="F167">
        <f>Ventes!S166</f>
        <v>13000</v>
      </c>
    </row>
    <row r="168" spans="2:6" x14ac:dyDescent="0.25">
      <c r="B168" s="1">
        <f ca="1">Ventes!G167</f>
        <v>44658</v>
      </c>
      <c r="C168" t="str">
        <f ca="1">Ventes!M167</f>
        <v>VT07042201</v>
      </c>
      <c r="D168" t="str">
        <f>Ventes!D167</f>
        <v>Sirop</v>
      </c>
      <c r="E168" t="str">
        <f>Ventes!N167</f>
        <v>Ebenezer DHL</v>
      </c>
      <c r="F168">
        <f>Ventes!S167</f>
        <v>5000</v>
      </c>
    </row>
    <row r="169" spans="2:6" x14ac:dyDescent="0.25">
      <c r="B169" s="1">
        <f ca="1">Ventes!G168</f>
        <v>44658</v>
      </c>
      <c r="C169" t="str">
        <f ca="1">Ventes!M168</f>
        <v>VT07042202</v>
      </c>
      <c r="D169" t="str">
        <f>Ventes!D168</f>
        <v>Sirop</v>
      </c>
      <c r="E169" t="str">
        <f>Ventes!N168</f>
        <v>Natura</v>
      </c>
      <c r="F169">
        <f>Ventes!S168</f>
        <v>12000</v>
      </c>
    </row>
    <row r="170" spans="2:6" x14ac:dyDescent="0.25">
      <c r="B170" s="1">
        <f ca="1">Ventes!G169</f>
        <v>44658</v>
      </c>
      <c r="C170" t="str">
        <f ca="1">Ventes!M169</f>
        <v>VT07042202</v>
      </c>
      <c r="D170" t="str">
        <f>Ventes!D169</f>
        <v>Sirop</v>
      </c>
      <c r="E170" t="str">
        <f>Ventes!N169</f>
        <v>Natura</v>
      </c>
      <c r="F170">
        <f>Ventes!S169</f>
        <v>9600</v>
      </c>
    </row>
    <row r="171" spans="2:6" x14ac:dyDescent="0.25">
      <c r="B171" s="1">
        <f ca="1">Ventes!G170</f>
        <v>44658</v>
      </c>
      <c r="C171" t="str">
        <f ca="1">Ventes!M170</f>
        <v>VT07042202</v>
      </c>
      <c r="D171" t="str">
        <f>Ventes!D170</f>
        <v>Sirop</v>
      </c>
      <c r="E171" t="str">
        <f>Ventes!N170</f>
        <v>Natura</v>
      </c>
      <c r="F171">
        <f>Ventes!S170</f>
        <v>10800</v>
      </c>
    </row>
    <row r="172" spans="2:6" x14ac:dyDescent="0.25">
      <c r="B172" s="1">
        <f ca="1">Ventes!G171</f>
        <v>44658</v>
      </c>
      <c r="C172" t="str">
        <f ca="1">Ventes!M171</f>
        <v>VT07042203</v>
      </c>
      <c r="D172" t="str">
        <f>Ventes!D171</f>
        <v>Sirop</v>
      </c>
      <c r="E172" t="str">
        <f>Ventes!N171</f>
        <v>Jinx Hotel</v>
      </c>
      <c r="F172">
        <f>Ventes!S171</f>
        <v>19500</v>
      </c>
    </row>
    <row r="173" spans="2:6" x14ac:dyDescent="0.25">
      <c r="B173" s="1">
        <f ca="1">Ventes!G172</f>
        <v>44658</v>
      </c>
      <c r="C173" t="str">
        <f ca="1">Ventes!M172</f>
        <v>VT07042203</v>
      </c>
      <c r="D173" t="str">
        <f>Ventes!D172</f>
        <v>Sirop</v>
      </c>
      <c r="E173" t="str">
        <f>Ventes!N172</f>
        <v>Jinx Hotel</v>
      </c>
      <c r="F173">
        <f>Ventes!S172</f>
        <v>6000</v>
      </c>
    </row>
    <row r="174" spans="2:6" x14ac:dyDescent="0.25">
      <c r="B174" s="1">
        <f ca="1">Ventes!G173</f>
        <v>44658</v>
      </c>
      <c r="C174" t="str">
        <f ca="1">Ventes!M173</f>
        <v>VT07042203</v>
      </c>
      <c r="D174" t="str">
        <f>Ventes!D173</f>
        <v>Sirop</v>
      </c>
      <c r="E174" t="str">
        <f>Ventes!N173</f>
        <v>Jinx Hotel</v>
      </c>
      <c r="F174">
        <f>Ventes!S173</f>
        <v>19000</v>
      </c>
    </row>
    <row r="175" spans="2:6" x14ac:dyDescent="0.25">
      <c r="B175" s="1">
        <f ca="1">Ventes!G174</f>
        <v>44658</v>
      </c>
      <c r="C175" t="str">
        <f ca="1">Ventes!M174</f>
        <v>VT07042203</v>
      </c>
      <c r="D175" t="str">
        <f>Ventes!D174</f>
        <v>Sirop</v>
      </c>
      <c r="E175" t="str">
        <f>Ventes!N174</f>
        <v>Jinx Hotel</v>
      </c>
      <c r="F175">
        <f>Ventes!S174</f>
        <v>10000</v>
      </c>
    </row>
    <row r="176" spans="2:6" x14ac:dyDescent="0.25">
      <c r="B176" s="1">
        <f ca="1">Ventes!G175</f>
        <v>44658</v>
      </c>
      <c r="C176" t="str">
        <f ca="1">Ventes!M175</f>
        <v>VT07042203</v>
      </c>
      <c r="D176" t="str">
        <f>Ventes!D175</f>
        <v>Sirop</v>
      </c>
      <c r="E176" t="str">
        <f>Ventes!N175</f>
        <v>Jinx Hotel</v>
      </c>
      <c r="F176">
        <f>Ventes!S175</f>
        <v>5000</v>
      </c>
    </row>
    <row r="177" spans="2:6" x14ac:dyDescent="0.25">
      <c r="B177" s="1">
        <f ca="1">Ventes!G176</f>
        <v>44659</v>
      </c>
      <c r="C177" t="str">
        <f ca="1">Ventes!M176</f>
        <v>VT08042201</v>
      </c>
      <c r="D177" t="str">
        <f>Ventes!D176</f>
        <v>Sirop</v>
      </c>
      <c r="E177" t="str">
        <f>Ventes!N176</f>
        <v>Ocon</v>
      </c>
      <c r="F177">
        <f>Ventes!S176</f>
        <v>25500</v>
      </c>
    </row>
    <row r="178" spans="2:6" x14ac:dyDescent="0.25">
      <c r="B178" s="1">
        <f ca="1">Ventes!G177</f>
        <v>44659</v>
      </c>
      <c r="C178" t="str">
        <f ca="1">Ventes!M177</f>
        <v>VT08042202</v>
      </c>
      <c r="D178" t="str">
        <f>Ventes!D177</f>
        <v>Sirop</v>
      </c>
      <c r="E178" t="str">
        <f>Ventes!N177</f>
        <v>Vanessa Extraits</v>
      </c>
      <c r="F178">
        <f>Ventes!S177</f>
        <v>9500</v>
      </c>
    </row>
    <row r="179" spans="2:6" x14ac:dyDescent="0.25">
      <c r="B179" s="1">
        <f ca="1">Ventes!G178</f>
        <v>44659</v>
      </c>
      <c r="C179" t="str">
        <f ca="1">Ventes!M178</f>
        <v>VT08042202</v>
      </c>
      <c r="D179" t="str">
        <f>Ventes!D178</f>
        <v>Sirop</v>
      </c>
      <c r="E179" t="str">
        <f>Ventes!N178</f>
        <v>Vanessa Extraits</v>
      </c>
      <c r="F179">
        <f>Ventes!S178</f>
        <v>19500</v>
      </c>
    </row>
    <row r="180" spans="2:6" x14ac:dyDescent="0.25">
      <c r="B180" s="1">
        <f ca="1">Ventes!G179</f>
        <v>44659</v>
      </c>
      <c r="C180" t="str">
        <f ca="1">Ventes!M179</f>
        <v>VT08042203</v>
      </c>
      <c r="D180" t="str">
        <f>Ventes!D179</f>
        <v>Sirop</v>
      </c>
      <c r="E180" t="str">
        <f>Ventes!N179</f>
        <v>Laure</v>
      </c>
      <c r="F180">
        <f>Ventes!S179</f>
        <v>9500</v>
      </c>
    </row>
    <row r="181" spans="2:6" x14ac:dyDescent="0.25">
      <c r="B181" s="1">
        <f ca="1">Ventes!G180</f>
        <v>44659</v>
      </c>
      <c r="C181" t="str">
        <f ca="1">Ventes!M180</f>
        <v>VT08042203</v>
      </c>
      <c r="D181" t="str">
        <f>Ventes!D180</f>
        <v>Sirop</v>
      </c>
      <c r="E181" t="str">
        <f>Ventes!N180</f>
        <v>Laure</v>
      </c>
      <c r="F181">
        <f>Ventes!S180</f>
        <v>9500</v>
      </c>
    </row>
    <row r="182" spans="2:6" x14ac:dyDescent="0.25">
      <c r="B182" s="1">
        <f ca="1">Ventes!G181</f>
        <v>44660</v>
      </c>
      <c r="C182" t="str">
        <f ca="1">Ventes!M181</f>
        <v>VT09042201</v>
      </c>
      <c r="D182" t="str">
        <f>Ventes!D181</f>
        <v>Alcool</v>
      </c>
      <c r="E182" t="str">
        <f>Ventes!N181</f>
        <v>Linda Knowles</v>
      </c>
      <c r="F182">
        <f>Ventes!S181</f>
        <v>4200</v>
      </c>
    </row>
    <row r="183" spans="2:6" x14ac:dyDescent="0.25">
      <c r="B183" s="1">
        <f ca="1">Ventes!G182</f>
        <v>44660</v>
      </c>
      <c r="C183" t="str">
        <f ca="1">Ventes!M182</f>
        <v>VT09042201</v>
      </c>
      <c r="D183" t="str">
        <f>Ventes!D182</f>
        <v>Alcool</v>
      </c>
      <c r="E183" t="str">
        <f>Ventes!N182</f>
        <v>Linda Knowles</v>
      </c>
      <c r="F183">
        <f>Ventes!S182</f>
        <v>4200</v>
      </c>
    </row>
    <row r="184" spans="2:6" x14ac:dyDescent="0.25">
      <c r="B184" s="1">
        <f ca="1">Ventes!G183</f>
        <v>44660</v>
      </c>
      <c r="C184" t="str">
        <f ca="1">Ventes!M183</f>
        <v>VT09042201</v>
      </c>
      <c r="D184" t="str">
        <f>Ventes!D183</f>
        <v>Confiture</v>
      </c>
      <c r="E184" t="str">
        <f>Ventes!N183</f>
        <v>Linda Knowles</v>
      </c>
      <c r="F184">
        <f>Ventes!S183</f>
        <v>3200</v>
      </c>
    </row>
    <row r="185" spans="2:6" x14ac:dyDescent="0.25">
      <c r="B185" s="1">
        <f ca="1">Ventes!G184</f>
        <v>44660</v>
      </c>
      <c r="C185" t="str">
        <f ca="1">Ventes!M184</f>
        <v>VT09042201</v>
      </c>
      <c r="D185" t="str">
        <f>Ventes!D184</f>
        <v>Sirop</v>
      </c>
      <c r="E185" t="str">
        <f>Ventes!N184</f>
        <v>Linda Knowles</v>
      </c>
      <c r="F185">
        <f>Ventes!S184</f>
        <v>1900</v>
      </c>
    </row>
    <row r="186" spans="2:6" x14ac:dyDescent="0.25">
      <c r="B186" s="1">
        <f ca="1">Ventes!G185</f>
        <v>44660</v>
      </c>
      <c r="C186" t="str">
        <f ca="1">Ventes!M185</f>
        <v>VT09042201</v>
      </c>
      <c r="D186" t="str">
        <f>Ventes!D185</f>
        <v>Sirop</v>
      </c>
      <c r="E186" t="str">
        <f>Ventes!N185</f>
        <v>Linda Knowles</v>
      </c>
      <c r="F186">
        <f>Ventes!S185</f>
        <v>4200</v>
      </c>
    </row>
    <row r="187" spans="2:6" x14ac:dyDescent="0.25">
      <c r="B187" s="1">
        <f ca="1">Ventes!G186</f>
        <v>44660</v>
      </c>
      <c r="C187" t="str">
        <f ca="1">Ventes!M186</f>
        <v>VT09042201</v>
      </c>
      <c r="D187" t="str">
        <f>Ventes!D186</f>
        <v>Alcool</v>
      </c>
      <c r="E187" t="str">
        <f>Ventes!N186</f>
        <v>Linda Knowles</v>
      </c>
      <c r="F187">
        <f>Ventes!S186</f>
        <v>3000</v>
      </c>
    </row>
    <row r="188" spans="2:6" x14ac:dyDescent="0.25">
      <c r="B188" s="1">
        <f ca="1">Ventes!G187</f>
        <v>44660</v>
      </c>
      <c r="C188" t="str">
        <f ca="1">Ventes!M187</f>
        <v>VT09042201</v>
      </c>
      <c r="D188" t="str">
        <f>Ventes!D187</f>
        <v>Alcool</v>
      </c>
      <c r="E188" t="str">
        <f>Ventes!N187</f>
        <v>Linda Knowles</v>
      </c>
      <c r="F188">
        <f>Ventes!S187</f>
        <v>2100</v>
      </c>
    </row>
    <row r="189" spans="2:6" x14ac:dyDescent="0.25">
      <c r="B189" s="1">
        <f ca="1">Ventes!G188</f>
        <v>44660</v>
      </c>
      <c r="C189" t="str">
        <f ca="1">Ventes!M188</f>
        <v>VT09042201</v>
      </c>
      <c r="D189" t="str">
        <f>Ventes!D188</f>
        <v>Sirop</v>
      </c>
      <c r="E189" t="str">
        <f>Ventes!N188</f>
        <v>Linda Knowles</v>
      </c>
      <c r="F189">
        <f>Ventes!S188</f>
        <v>4200</v>
      </c>
    </row>
    <row r="190" spans="2:6" x14ac:dyDescent="0.25">
      <c r="B190" s="1">
        <f ca="1">Ventes!G189</f>
        <v>44663</v>
      </c>
      <c r="C190" t="str">
        <f ca="1">Ventes!M189</f>
        <v>VT12042201</v>
      </c>
      <c r="D190" t="str">
        <f>Ventes!D189</f>
        <v>Alcool</v>
      </c>
      <c r="E190" t="str">
        <f>Ventes!N189</f>
        <v>Kono</v>
      </c>
      <c r="F190">
        <f>Ventes!S189</f>
        <v>25000</v>
      </c>
    </row>
    <row r="191" spans="2:6" x14ac:dyDescent="0.25">
      <c r="B191" s="1">
        <f ca="1">Ventes!G190</f>
        <v>44663</v>
      </c>
      <c r="C191" t="str">
        <f ca="1">Ventes!M190</f>
        <v>VT12042202</v>
      </c>
      <c r="D191" t="str">
        <f>Ventes!D190</f>
        <v>Sirop</v>
      </c>
      <c r="E191" t="str">
        <f>Ventes!N190</f>
        <v>Vanessa Extraits</v>
      </c>
      <c r="F191">
        <f>Ventes!S190</f>
        <v>9500</v>
      </c>
    </row>
    <row r="192" spans="2:6" x14ac:dyDescent="0.25">
      <c r="B192" s="1">
        <f ca="1">Ventes!G191</f>
        <v>44664</v>
      </c>
      <c r="C192" t="str">
        <f ca="1">Ventes!M191</f>
        <v>VT13042201</v>
      </c>
      <c r="D192" t="str">
        <f>Ventes!D191</f>
        <v>Sirop</v>
      </c>
      <c r="E192" t="str">
        <f>Ventes!N191</f>
        <v>Luther Darren</v>
      </c>
      <c r="F192">
        <f>Ventes!S191</f>
        <v>9500</v>
      </c>
    </row>
    <row r="193" spans="2:6" x14ac:dyDescent="0.25">
      <c r="B193" s="1">
        <f ca="1">Ventes!G192</f>
        <v>44664</v>
      </c>
      <c r="C193" t="str">
        <f ca="1">Ventes!M192</f>
        <v>VT13042201</v>
      </c>
      <c r="D193" t="str">
        <f>Ventes!D192</f>
        <v>Sirop</v>
      </c>
      <c r="E193" t="str">
        <f>Ventes!N192</f>
        <v>Luther Darren</v>
      </c>
      <c r="F193">
        <f>Ventes!S192</f>
        <v>5000</v>
      </c>
    </row>
    <row r="194" spans="2:6" x14ac:dyDescent="0.25">
      <c r="B194" s="1">
        <f ca="1">Ventes!G193</f>
        <v>44664</v>
      </c>
      <c r="C194" t="str">
        <f ca="1">Ventes!M193</f>
        <v>VT13042201</v>
      </c>
      <c r="D194" t="str">
        <f>Ventes!D193</f>
        <v>Sirop</v>
      </c>
      <c r="E194" t="str">
        <f>Ventes!N193</f>
        <v>Luther Darren</v>
      </c>
      <c r="F194">
        <f>Ventes!S193</f>
        <v>6000</v>
      </c>
    </row>
    <row r="195" spans="2:6" x14ac:dyDescent="0.25">
      <c r="B195" s="1">
        <f ca="1">Ventes!G194</f>
        <v>44664</v>
      </c>
      <c r="C195" t="str">
        <f ca="1">Ventes!M194</f>
        <v>VT13042202</v>
      </c>
      <c r="D195" t="str">
        <f>Ventes!D194</f>
        <v>Sirop</v>
      </c>
      <c r="E195" t="str">
        <f>Ventes!N194</f>
        <v>Vanessa Extraits</v>
      </c>
      <c r="F195">
        <f>Ventes!S194</f>
        <v>9500</v>
      </c>
    </row>
    <row r="196" spans="2:6" x14ac:dyDescent="0.25">
      <c r="B196" s="1">
        <f ca="1">Ventes!G195</f>
        <v>44664</v>
      </c>
      <c r="C196" t="str">
        <f ca="1">Ventes!M195</f>
        <v>VT13042203</v>
      </c>
      <c r="D196" t="str">
        <f>Ventes!D195</f>
        <v>Sirop</v>
      </c>
      <c r="E196" t="str">
        <f>Ventes!N195</f>
        <v>Mme Ebegne</v>
      </c>
      <c r="F196">
        <f>Ventes!S195</f>
        <v>10000</v>
      </c>
    </row>
    <row r="197" spans="2:6" x14ac:dyDescent="0.25">
      <c r="B197" s="1">
        <f ca="1">Ventes!G196</f>
        <v>44664</v>
      </c>
      <c r="C197" t="str">
        <f ca="1">Ventes!M196</f>
        <v>VT13042204</v>
      </c>
      <c r="D197" t="str">
        <f>Ventes!D196</f>
        <v>Sirop</v>
      </c>
      <c r="E197" t="str">
        <f>Ventes!N196</f>
        <v>Boss</v>
      </c>
      <c r="F197">
        <f>Ventes!S196</f>
        <v>6000</v>
      </c>
    </row>
    <row r="198" spans="2:6" x14ac:dyDescent="0.25">
      <c r="B198" s="1">
        <f ca="1">Ventes!G197</f>
        <v>44664</v>
      </c>
      <c r="C198" t="str">
        <f ca="1">Ventes!M197</f>
        <v>VT13042204</v>
      </c>
      <c r="D198" t="str">
        <f>Ventes!D197</f>
        <v>Sirop</v>
      </c>
      <c r="E198" t="str">
        <f>Ventes!N197</f>
        <v>Boss</v>
      </c>
      <c r="F198">
        <f>Ventes!S197</f>
        <v>6500</v>
      </c>
    </row>
    <row r="199" spans="2:6" x14ac:dyDescent="0.25">
      <c r="B199" s="1">
        <f ca="1">Ventes!G198</f>
        <v>44665</v>
      </c>
      <c r="C199" t="str">
        <f ca="1">Ventes!M198</f>
        <v>VT14042201</v>
      </c>
      <c r="D199" t="str">
        <f>Ventes!D198</f>
        <v>Alcool</v>
      </c>
      <c r="E199" t="str">
        <f>Ventes!N198</f>
        <v>MC Distribution</v>
      </c>
      <c r="F199">
        <f>Ventes!S198</f>
        <v>187500</v>
      </c>
    </row>
    <row r="200" spans="2:6" x14ac:dyDescent="0.25">
      <c r="B200" s="1">
        <f ca="1">Ventes!G199</f>
        <v>44665</v>
      </c>
      <c r="C200" t="str">
        <f ca="1">Ventes!M199</f>
        <v>VT14042202</v>
      </c>
      <c r="D200" t="str">
        <f>Ventes!D199</f>
        <v>Sirop</v>
      </c>
      <c r="E200" t="str">
        <f>Ventes!N199</f>
        <v>Vanessa Extraits</v>
      </c>
      <c r="F200">
        <f>Ventes!S199</f>
        <v>22000</v>
      </c>
    </row>
    <row r="201" spans="2:6" x14ac:dyDescent="0.25">
      <c r="B201" s="1">
        <f ca="1">Ventes!G200</f>
        <v>44671</v>
      </c>
      <c r="C201" t="str">
        <f ca="1">Ventes!M200</f>
        <v>VT20042201</v>
      </c>
      <c r="D201" t="str">
        <f>Ventes!D200</f>
        <v>Alcool</v>
      </c>
      <c r="E201" t="str">
        <f>Ventes!N200</f>
        <v>Aude Nokia</v>
      </c>
      <c r="F201">
        <f>Ventes!S200</f>
        <v>20000</v>
      </c>
    </row>
    <row r="202" spans="2:6" x14ac:dyDescent="0.25">
      <c r="B202" s="1">
        <f>Ventes!G201</f>
        <v>0</v>
      </c>
      <c r="C202">
        <f>Ventes!M201</f>
        <v>0</v>
      </c>
      <c r="D202">
        <f>Ventes!D201</f>
        <v>0</v>
      </c>
      <c r="E202">
        <f>Ventes!N201</f>
        <v>0</v>
      </c>
      <c r="F202">
        <f>Ventes!S201</f>
        <v>0</v>
      </c>
    </row>
    <row r="203" spans="2:6" x14ac:dyDescent="0.25">
      <c r="B203" s="1">
        <f>Ventes!G202</f>
        <v>0</v>
      </c>
      <c r="C203">
        <f>Ventes!M202</f>
        <v>0</v>
      </c>
      <c r="D203">
        <f>Ventes!D202</f>
        <v>0</v>
      </c>
      <c r="E203">
        <f>Ventes!N202</f>
        <v>0</v>
      </c>
      <c r="F203">
        <f>Ventes!S202</f>
        <v>0</v>
      </c>
    </row>
    <row r="204" spans="2:6" x14ac:dyDescent="0.25">
      <c r="B204" s="1">
        <f>Ventes!G203</f>
        <v>0</v>
      </c>
      <c r="C204">
        <f>Ventes!M203</f>
        <v>0</v>
      </c>
      <c r="D204">
        <f>Ventes!D203</f>
        <v>0</v>
      </c>
      <c r="E204">
        <f>Ventes!N203</f>
        <v>0</v>
      </c>
      <c r="F204">
        <f>Ventes!S203</f>
        <v>0</v>
      </c>
    </row>
    <row r="205" spans="2:6" x14ac:dyDescent="0.25">
      <c r="B205" s="1">
        <f>Ventes!G204</f>
        <v>0</v>
      </c>
      <c r="C205">
        <f>Ventes!M204</f>
        <v>0</v>
      </c>
      <c r="D205">
        <f>Ventes!D204</f>
        <v>0</v>
      </c>
      <c r="E205">
        <f>Ventes!N204</f>
        <v>0</v>
      </c>
      <c r="F205">
        <f>Ventes!S204</f>
        <v>0</v>
      </c>
    </row>
    <row r="206" spans="2:6" x14ac:dyDescent="0.25">
      <c r="B206" s="1">
        <f>Ventes!G205</f>
        <v>0</v>
      </c>
      <c r="C206">
        <f>Ventes!M205</f>
        <v>0</v>
      </c>
      <c r="D206">
        <f>Ventes!D205</f>
        <v>0</v>
      </c>
      <c r="E206">
        <f>Ventes!N205</f>
        <v>0</v>
      </c>
      <c r="F206">
        <f>Ventes!S205</f>
        <v>0</v>
      </c>
    </row>
    <row r="207" spans="2:6" x14ac:dyDescent="0.25">
      <c r="B207" s="1">
        <f>Ventes!G206</f>
        <v>0</v>
      </c>
      <c r="C207">
        <f>Ventes!M206</f>
        <v>0</v>
      </c>
      <c r="D207">
        <f>Ventes!D206</f>
        <v>0</v>
      </c>
      <c r="E207">
        <f>Ventes!N206</f>
        <v>0</v>
      </c>
      <c r="F207">
        <f>Ventes!S206</f>
        <v>0</v>
      </c>
    </row>
    <row r="208" spans="2:6" x14ac:dyDescent="0.25">
      <c r="B208" s="1">
        <f>Ventes!G207</f>
        <v>0</v>
      </c>
      <c r="C208">
        <f>Ventes!M207</f>
        <v>0</v>
      </c>
      <c r="D208">
        <f>Ventes!D207</f>
        <v>0</v>
      </c>
      <c r="E208">
        <f>Ventes!N207</f>
        <v>0</v>
      </c>
      <c r="F208">
        <f>Ventes!S207</f>
        <v>0</v>
      </c>
    </row>
    <row r="209" spans="2:6" x14ac:dyDescent="0.25">
      <c r="B209" s="1">
        <f>Ventes!G208</f>
        <v>0</v>
      </c>
      <c r="C209">
        <f>Ventes!M208</f>
        <v>0</v>
      </c>
      <c r="D209">
        <f>Ventes!D208</f>
        <v>0</v>
      </c>
      <c r="E209">
        <f>Ventes!N208</f>
        <v>0</v>
      </c>
      <c r="F209">
        <f>Ventes!S208</f>
        <v>0</v>
      </c>
    </row>
    <row r="210" spans="2:6" x14ac:dyDescent="0.25">
      <c r="B210" s="1">
        <f>Ventes!G209</f>
        <v>0</v>
      </c>
      <c r="C210">
        <f>Ventes!M209</f>
        <v>0</v>
      </c>
      <c r="D210">
        <f>Ventes!D209</f>
        <v>0</v>
      </c>
      <c r="E210">
        <f>Ventes!N209</f>
        <v>0</v>
      </c>
      <c r="F210">
        <f>Ventes!S209</f>
        <v>0</v>
      </c>
    </row>
    <row r="211" spans="2:6" x14ac:dyDescent="0.25">
      <c r="B211" s="1">
        <f>Ventes!G210</f>
        <v>0</v>
      </c>
      <c r="C211">
        <f>Ventes!M210</f>
        <v>0</v>
      </c>
      <c r="D211">
        <f>Ventes!D210</f>
        <v>0</v>
      </c>
      <c r="E211">
        <f>Ventes!N210</f>
        <v>0</v>
      </c>
      <c r="F211">
        <f>Ventes!S210</f>
        <v>0</v>
      </c>
    </row>
    <row r="212" spans="2:6" x14ac:dyDescent="0.25">
      <c r="B212" s="1">
        <f>Ventes!G211</f>
        <v>0</v>
      </c>
      <c r="C212">
        <f>Ventes!M211</f>
        <v>0</v>
      </c>
      <c r="D212">
        <f>Ventes!D211</f>
        <v>0</v>
      </c>
      <c r="E212">
        <f>Ventes!N211</f>
        <v>0</v>
      </c>
      <c r="F212">
        <f>Ventes!S211</f>
        <v>0</v>
      </c>
    </row>
    <row r="213" spans="2:6" x14ac:dyDescent="0.25">
      <c r="B213" s="1">
        <f>Ventes!G212</f>
        <v>0</v>
      </c>
      <c r="C213">
        <f>Ventes!M212</f>
        <v>0</v>
      </c>
      <c r="D213">
        <f>Ventes!D212</f>
        <v>0</v>
      </c>
      <c r="E213">
        <f>Ventes!N212</f>
        <v>0</v>
      </c>
      <c r="F213">
        <f>Ventes!S212</f>
        <v>0</v>
      </c>
    </row>
    <row r="214" spans="2:6" x14ac:dyDescent="0.25">
      <c r="B214" s="1">
        <f>Ventes!G213</f>
        <v>0</v>
      </c>
      <c r="C214">
        <f>Ventes!M213</f>
        <v>0</v>
      </c>
      <c r="D214">
        <f>Ventes!D213</f>
        <v>0</v>
      </c>
      <c r="E214">
        <f>Ventes!N213</f>
        <v>0</v>
      </c>
      <c r="F214">
        <f>Ventes!S213</f>
        <v>0</v>
      </c>
    </row>
    <row r="215" spans="2:6" x14ac:dyDescent="0.25">
      <c r="B215" s="1">
        <f>Ventes!G214</f>
        <v>0</v>
      </c>
      <c r="C215">
        <f>Ventes!M214</f>
        <v>0</v>
      </c>
      <c r="D215">
        <f>Ventes!D214</f>
        <v>0</v>
      </c>
      <c r="E215">
        <f>Ventes!N214</f>
        <v>0</v>
      </c>
      <c r="F215">
        <f>Ventes!S214</f>
        <v>0</v>
      </c>
    </row>
    <row r="216" spans="2:6" x14ac:dyDescent="0.25">
      <c r="B216" s="1">
        <f>Ventes!G215</f>
        <v>0</v>
      </c>
      <c r="C216">
        <f>Ventes!M215</f>
        <v>0</v>
      </c>
      <c r="D216">
        <f>Ventes!D215</f>
        <v>0</v>
      </c>
      <c r="E216">
        <f>Ventes!N215</f>
        <v>0</v>
      </c>
      <c r="F216">
        <f>Ventes!S215</f>
        <v>0</v>
      </c>
    </row>
    <row r="217" spans="2:6" x14ac:dyDescent="0.25">
      <c r="B217" s="1">
        <f>Ventes!G216</f>
        <v>0</v>
      </c>
      <c r="C217">
        <f>Ventes!M216</f>
        <v>0</v>
      </c>
      <c r="D217">
        <f>Ventes!D216</f>
        <v>0</v>
      </c>
      <c r="E217">
        <f>Ventes!N216</f>
        <v>0</v>
      </c>
      <c r="F217">
        <f>Ventes!S216</f>
        <v>0</v>
      </c>
    </row>
    <row r="218" spans="2:6" x14ac:dyDescent="0.25">
      <c r="B218" s="1">
        <f>Ventes!G217</f>
        <v>0</v>
      </c>
      <c r="C218">
        <f>Ventes!M217</f>
        <v>0</v>
      </c>
      <c r="D218">
        <f>Ventes!D217</f>
        <v>0</v>
      </c>
      <c r="E218">
        <f>Ventes!N217</f>
        <v>0</v>
      </c>
      <c r="F218">
        <f>Ventes!S217</f>
        <v>0</v>
      </c>
    </row>
    <row r="219" spans="2:6" x14ac:dyDescent="0.25">
      <c r="B219" s="1">
        <f>Ventes!G218</f>
        <v>0</v>
      </c>
      <c r="C219">
        <f>Ventes!M218</f>
        <v>0</v>
      </c>
      <c r="D219">
        <f>Ventes!D218</f>
        <v>0</v>
      </c>
      <c r="E219">
        <f>Ventes!N218</f>
        <v>0</v>
      </c>
      <c r="F219">
        <f>Ventes!S218</f>
        <v>0</v>
      </c>
    </row>
    <row r="220" spans="2:6" x14ac:dyDescent="0.25">
      <c r="B220" s="1">
        <f>Ventes!G219</f>
        <v>0</v>
      </c>
      <c r="C220">
        <f>Ventes!M219</f>
        <v>0</v>
      </c>
      <c r="D220">
        <f>Ventes!D219</f>
        <v>0</v>
      </c>
      <c r="E220">
        <f>Ventes!N219</f>
        <v>0</v>
      </c>
      <c r="F220">
        <f>Ventes!S219</f>
        <v>0</v>
      </c>
    </row>
    <row r="221" spans="2:6" x14ac:dyDescent="0.25">
      <c r="B221" s="1">
        <f>Ventes!G220</f>
        <v>0</v>
      </c>
      <c r="C221">
        <f>Ventes!M220</f>
        <v>0</v>
      </c>
      <c r="D221">
        <f>Ventes!D220</f>
        <v>0</v>
      </c>
      <c r="E221">
        <f>Ventes!N220</f>
        <v>0</v>
      </c>
      <c r="F221">
        <f>Ventes!S220</f>
        <v>0</v>
      </c>
    </row>
    <row r="222" spans="2:6" x14ac:dyDescent="0.25">
      <c r="B222" s="1">
        <f>Ventes!G221</f>
        <v>0</v>
      </c>
      <c r="C222">
        <f>Ventes!M221</f>
        <v>0</v>
      </c>
      <c r="D222">
        <f>Ventes!D221</f>
        <v>0</v>
      </c>
      <c r="E222">
        <f>Ventes!N221</f>
        <v>0</v>
      </c>
      <c r="F222">
        <f>Ventes!S221</f>
        <v>0</v>
      </c>
    </row>
    <row r="223" spans="2:6" x14ac:dyDescent="0.25">
      <c r="B223" s="1">
        <f>Ventes!G222</f>
        <v>0</v>
      </c>
      <c r="C223">
        <f>Ventes!M222</f>
        <v>0</v>
      </c>
      <c r="D223">
        <f>Ventes!D222</f>
        <v>0</v>
      </c>
      <c r="E223">
        <f>Ventes!N222</f>
        <v>0</v>
      </c>
      <c r="F223">
        <f>Ventes!S222</f>
        <v>0</v>
      </c>
    </row>
    <row r="224" spans="2:6" x14ac:dyDescent="0.25">
      <c r="B224" s="1">
        <f>Ventes!G223</f>
        <v>0</v>
      </c>
      <c r="C224">
        <f>Ventes!M223</f>
        <v>0</v>
      </c>
      <c r="D224">
        <f>Ventes!D223</f>
        <v>0</v>
      </c>
      <c r="E224">
        <f>Ventes!N223</f>
        <v>0</v>
      </c>
      <c r="F224">
        <f>Ventes!S223</f>
        <v>0</v>
      </c>
    </row>
    <row r="225" spans="2:6" x14ac:dyDescent="0.25">
      <c r="B225" s="1">
        <f>Ventes!G224</f>
        <v>0</v>
      </c>
      <c r="C225">
        <f>Ventes!M224</f>
        <v>0</v>
      </c>
      <c r="D225">
        <f>Ventes!D224</f>
        <v>0</v>
      </c>
      <c r="E225">
        <f>Ventes!N224</f>
        <v>0</v>
      </c>
      <c r="F225">
        <f>Ventes!S224</f>
        <v>0</v>
      </c>
    </row>
    <row r="226" spans="2:6" x14ac:dyDescent="0.25">
      <c r="B226" s="1">
        <f>Ventes!G225</f>
        <v>0</v>
      </c>
      <c r="C226">
        <f>Ventes!M225</f>
        <v>0</v>
      </c>
      <c r="D226">
        <f>Ventes!D225</f>
        <v>0</v>
      </c>
      <c r="E226">
        <f>Ventes!N225</f>
        <v>0</v>
      </c>
      <c r="F226">
        <f>Ventes!S225</f>
        <v>0</v>
      </c>
    </row>
    <row r="227" spans="2:6" x14ac:dyDescent="0.25">
      <c r="B227" s="1">
        <f>Ventes!G226</f>
        <v>0</v>
      </c>
      <c r="C227">
        <f>Ventes!M226</f>
        <v>0</v>
      </c>
      <c r="D227">
        <f>Ventes!D226</f>
        <v>0</v>
      </c>
      <c r="E227">
        <f>Ventes!N226</f>
        <v>0</v>
      </c>
      <c r="F227">
        <f>Ventes!S226</f>
        <v>0</v>
      </c>
    </row>
    <row r="228" spans="2:6" x14ac:dyDescent="0.25">
      <c r="B228" s="1">
        <f>Ventes!G227</f>
        <v>0</v>
      </c>
      <c r="C228">
        <f>Ventes!M227</f>
        <v>0</v>
      </c>
      <c r="D228">
        <f>Ventes!D227</f>
        <v>0</v>
      </c>
      <c r="E228">
        <f>Ventes!N227</f>
        <v>0</v>
      </c>
      <c r="F228">
        <f>Ventes!S227</f>
        <v>0</v>
      </c>
    </row>
    <row r="229" spans="2:6" x14ac:dyDescent="0.25">
      <c r="B229" s="1">
        <f>Ventes!G228</f>
        <v>0</v>
      </c>
      <c r="C229">
        <f>Ventes!M228</f>
        <v>0</v>
      </c>
      <c r="D229">
        <f>Ventes!D228</f>
        <v>0</v>
      </c>
      <c r="E229">
        <f>Ventes!N228</f>
        <v>0</v>
      </c>
      <c r="F229">
        <f>Ventes!S228</f>
        <v>0</v>
      </c>
    </row>
    <row r="230" spans="2:6" x14ac:dyDescent="0.25">
      <c r="B230" s="1">
        <f>Ventes!G229</f>
        <v>0</v>
      </c>
      <c r="C230">
        <f>Ventes!M229</f>
        <v>0</v>
      </c>
      <c r="D230">
        <f>Ventes!D229</f>
        <v>0</v>
      </c>
      <c r="E230">
        <f>Ventes!N229</f>
        <v>0</v>
      </c>
      <c r="F230">
        <f>Ventes!S229</f>
        <v>0</v>
      </c>
    </row>
    <row r="231" spans="2:6" x14ac:dyDescent="0.25">
      <c r="B231" s="1">
        <f>Ventes!G230</f>
        <v>0</v>
      </c>
      <c r="C231">
        <f>Ventes!M230</f>
        <v>0</v>
      </c>
      <c r="D231">
        <f>Ventes!D230</f>
        <v>0</v>
      </c>
      <c r="E231">
        <f>Ventes!N230</f>
        <v>0</v>
      </c>
      <c r="F231">
        <f>Ventes!S230</f>
        <v>0</v>
      </c>
    </row>
    <row r="232" spans="2:6" x14ac:dyDescent="0.25">
      <c r="B232" s="1">
        <f>Ventes!G231</f>
        <v>0</v>
      </c>
      <c r="C232">
        <f>Ventes!M231</f>
        <v>0</v>
      </c>
      <c r="D232">
        <f>Ventes!D231</f>
        <v>0</v>
      </c>
      <c r="E232">
        <f>Ventes!N231</f>
        <v>0</v>
      </c>
      <c r="F232">
        <f>Ventes!S231</f>
        <v>0</v>
      </c>
    </row>
    <row r="233" spans="2:6" x14ac:dyDescent="0.25">
      <c r="B233" s="1">
        <f>Ventes!G232</f>
        <v>0</v>
      </c>
      <c r="C233">
        <f>Ventes!M232</f>
        <v>0</v>
      </c>
      <c r="D233">
        <f>Ventes!D232</f>
        <v>0</v>
      </c>
      <c r="E233">
        <f>Ventes!N232</f>
        <v>0</v>
      </c>
      <c r="F233">
        <f>Ventes!S232</f>
        <v>0</v>
      </c>
    </row>
    <row r="234" spans="2:6" x14ac:dyDescent="0.25">
      <c r="B234" s="1">
        <f>Ventes!G233</f>
        <v>0</v>
      </c>
      <c r="C234">
        <f>Ventes!M233</f>
        <v>0</v>
      </c>
      <c r="D234">
        <f>Ventes!D233</f>
        <v>0</v>
      </c>
      <c r="E234">
        <f>Ventes!N233</f>
        <v>0</v>
      </c>
      <c r="F234">
        <f>Ventes!S233</f>
        <v>0</v>
      </c>
    </row>
    <row r="235" spans="2:6" x14ac:dyDescent="0.25">
      <c r="B235" s="1">
        <f>Ventes!G234</f>
        <v>0</v>
      </c>
      <c r="C235">
        <f>Ventes!M234</f>
        <v>0</v>
      </c>
      <c r="D235">
        <f>Ventes!D234</f>
        <v>0</v>
      </c>
      <c r="E235">
        <f>Ventes!N234</f>
        <v>0</v>
      </c>
      <c r="F235">
        <f>Ventes!S234</f>
        <v>0</v>
      </c>
    </row>
    <row r="236" spans="2:6" x14ac:dyDescent="0.25">
      <c r="B236" s="1">
        <f>Ventes!G235</f>
        <v>0</v>
      </c>
      <c r="C236">
        <f>Ventes!M235</f>
        <v>0</v>
      </c>
      <c r="D236">
        <f>Ventes!D235</f>
        <v>0</v>
      </c>
      <c r="E236">
        <f>Ventes!N235</f>
        <v>0</v>
      </c>
      <c r="F236">
        <f>Ventes!S235</f>
        <v>0</v>
      </c>
    </row>
    <row r="237" spans="2:6" x14ac:dyDescent="0.25">
      <c r="B237" s="1">
        <f>Ventes!G236</f>
        <v>0</v>
      </c>
      <c r="C237">
        <f>Ventes!M236</f>
        <v>0</v>
      </c>
      <c r="D237">
        <f>Ventes!D236</f>
        <v>0</v>
      </c>
      <c r="E237">
        <f>Ventes!N236</f>
        <v>0</v>
      </c>
      <c r="F237">
        <f>Ventes!S236</f>
        <v>0</v>
      </c>
    </row>
    <row r="238" spans="2:6" x14ac:dyDescent="0.25">
      <c r="B238" s="1">
        <f>Ventes!G237</f>
        <v>0</v>
      </c>
      <c r="C238">
        <f>Ventes!M237</f>
        <v>0</v>
      </c>
      <c r="D238">
        <f>Ventes!D237</f>
        <v>0</v>
      </c>
      <c r="E238">
        <f>Ventes!N237</f>
        <v>0</v>
      </c>
      <c r="F238">
        <f>Ventes!S237</f>
        <v>0</v>
      </c>
    </row>
    <row r="239" spans="2:6" x14ac:dyDescent="0.25">
      <c r="B239" s="1">
        <f>Ventes!G238</f>
        <v>0</v>
      </c>
      <c r="C239">
        <f>Ventes!M238</f>
        <v>0</v>
      </c>
      <c r="D239">
        <f>Ventes!D238</f>
        <v>0</v>
      </c>
      <c r="E239">
        <f>Ventes!N238</f>
        <v>0</v>
      </c>
      <c r="F239">
        <f>Ventes!S238</f>
        <v>0</v>
      </c>
    </row>
    <row r="240" spans="2:6" x14ac:dyDescent="0.25">
      <c r="B240" s="1">
        <f>Ventes!G239</f>
        <v>0</v>
      </c>
      <c r="C240">
        <f>Ventes!M239</f>
        <v>0</v>
      </c>
      <c r="D240">
        <f>Ventes!D239</f>
        <v>0</v>
      </c>
      <c r="E240">
        <f>Ventes!N239</f>
        <v>0</v>
      </c>
      <c r="F240">
        <f>Ventes!S239</f>
        <v>0</v>
      </c>
    </row>
    <row r="241" spans="2:6" x14ac:dyDescent="0.25">
      <c r="B241" s="1">
        <f>Ventes!G240</f>
        <v>0</v>
      </c>
      <c r="C241">
        <f>Ventes!M240</f>
        <v>0</v>
      </c>
      <c r="D241">
        <f>Ventes!D240</f>
        <v>0</v>
      </c>
      <c r="E241">
        <f>Ventes!N240</f>
        <v>0</v>
      </c>
      <c r="F241">
        <f>Ventes!S240</f>
        <v>0</v>
      </c>
    </row>
    <row r="242" spans="2:6" x14ac:dyDescent="0.25">
      <c r="B242" s="1">
        <f>Ventes!G241</f>
        <v>0</v>
      </c>
      <c r="C242">
        <f>Ventes!M241</f>
        <v>0</v>
      </c>
      <c r="D242">
        <f>Ventes!D241</f>
        <v>0</v>
      </c>
      <c r="E242">
        <f>Ventes!N241</f>
        <v>0</v>
      </c>
      <c r="F242">
        <f>Ventes!S241</f>
        <v>0</v>
      </c>
    </row>
    <row r="243" spans="2:6" x14ac:dyDescent="0.25">
      <c r="B243" s="1">
        <f>Ventes!G242</f>
        <v>0</v>
      </c>
      <c r="C243">
        <f>Ventes!M242</f>
        <v>0</v>
      </c>
      <c r="D243">
        <f>Ventes!D242</f>
        <v>0</v>
      </c>
      <c r="E243">
        <f>Ventes!N242</f>
        <v>0</v>
      </c>
      <c r="F243">
        <f>Ventes!S242</f>
        <v>0</v>
      </c>
    </row>
    <row r="244" spans="2:6" x14ac:dyDescent="0.25">
      <c r="B244" s="1">
        <f>Ventes!G243</f>
        <v>0</v>
      </c>
      <c r="C244">
        <f>Ventes!M243</f>
        <v>0</v>
      </c>
      <c r="D244">
        <f>Ventes!D243</f>
        <v>0</v>
      </c>
      <c r="E244">
        <f>Ventes!N243</f>
        <v>0</v>
      </c>
      <c r="F244">
        <f>Ventes!S243</f>
        <v>0</v>
      </c>
    </row>
    <row r="245" spans="2:6" x14ac:dyDescent="0.25">
      <c r="B245" s="1">
        <f>Ventes!G244</f>
        <v>0</v>
      </c>
      <c r="C245">
        <f>Ventes!M244</f>
        <v>0</v>
      </c>
      <c r="D245">
        <f>Ventes!D244</f>
        <v>0</v>
      </c>
      <c r="E245">
        <f>Ventes!N244</f>
        <v>0</v>
      </c>
      <c r="F245">
        <f>Ventes!S244</f>
        <v>0</v>
      </c>
    </row>
    <row r="246" spans="2:6" x14ac:dyDescent="0.25">
      <c r="B246" s="1">
        <f>Ventes!G245</f>
        <v>0</v>
      </c>
      <c r="C246">
        <f>Ventes!M245</f>
        <v>0</v>
      </c>
      <c r="D246">
        <f>Ventes!D245</f>
        <v>0</v>
      </c>
      <c r="E246">
        <f>Ventes!N245</f>
        <v>0</v>
      </c>
      <c r="F246">
        <f>Ventes!S245</f>
        <v>0</v>
      </c>
    </row>
    <row r="247" spans="2:6" x14ac:dyDescent="0.25">
      <c r="B247" s="1">
        <f>Ventes!G246</f>
        <v>0</v>
      </c>
      <c r="C247">
        <f>Ventes!M246</f>
        <v>0</v>
      </c>
      <c r="D247">
        <f>Ventes!D246</f>
        <v>0</v>
      </c>
      <c r="E247">
        <f>Ventes!N246</f>
        <v>0</v>
      </c>
      <c r="F247">
        <f>Ventes!S246</f>
        <v>0</v>
      </c>
    </row>
    <row r="248" spans="2:6" x14ac:dyDescent="0.25">
      <c r="B248" s="1">
        <f>Ventes!G247</f>
        <v>0</v>
      </c>
      <c r="C248">
        <f>Ventes!M247</f>
        <v>0</v>
      </c>
      <c r="D248">
        <f>Ventes!D247</f>
        <v>0</v>
      </c>
      <c r="E248">
        <f>Ventes!N247</f>
        <v>0</v>
      </c>
      <c r="F248">
        <f>Ventes!S247</f>
        <v>0</v>
      </c>
    </row>
    <row r="249" spans="2:6" x14ac:dyDescent="0.25">
      <c r="B249" s="1">
        <f>Ventes!G248</f>
        <v>0</v>
      </c>
      <c r="C249">
        <f>Ventes!M248</f>
        <v>0</v>
      </c>
      <c r="D249">
        <f>Ventes!D248</f>
        <v>0</v>
      </c>
      <c r="E249">
        <f>Ventes!N248</f>
        <v>0</v>
      </c>
      <c r="F249">
        <f>Ventes!S248</f>
        <v>0</v>
      </c>
    </row>
    <row r="250" spans="2:6" x14ac:dyDescent="0.25">
      <c r="B250" s="1">
        <f>Ventes!G249</f>
        <v>0</v>
      </c>
      <c r="C250">
        <f>Ventes!M249</f>
        <v>0</v>
      </c>
      <c r="D250">
        <f>Ventes!D249</f>
        <v>0</v>
      </c>
      <c r="E250">
        <f>Ventes!N249</f>
        <v>0</v>
      </c>
      <c r="F250">
        <f>Ventes!S249</f>
        <v>0</v>
      </c>
    </row>
    <row r="251" spans="2:6" x14ac:dyDescent="0.25">
      <c r="B251" s="1">
        <f>Ventes!G250</f>
        <v>0</v>
      </c>
      <c r="C251">
        <f>Ventes!M250</f>
        <v>0</v>
      </c>
      <c r="D251">
        <f>Ventes!D250</f>
        <v>0</v>
      </c>
      <c r="E251">
        <f>Ventes!N250</f>
        <v>0</v>
      </c>
      <c r="F251">
        <f>Ventes!S250</f>
        <v>0</v>
      </c>
    </row>
    <row r="252" spans="2:6" x14ac:dyDescent="0.25">
      <c r="B252" s="1">
        <f>Ventes!G251</f>
        <v>0</v>
      </c>
      <c r="C252">
        <f>Ventes!M251</f>
        <v>0</v>
      </c>
      <c r="D252">
        <f>Ventes!D251</f>
        <v>0</v>
      </c>
      <c r="E252">
        <f>Ventes!N251</f>
        <v>0</v>
      </c>
      <c r="F252">
        <f>Ventes!S251</f>
        <v>0</v>
      </c>
    </row>
    <row r="253" spans="2:6" x14ac:dyDescent="0.25">
      <c r="B253" s="1">
        <f>Ventes!G252</f>
        <v>0</v>
      </c>
      <c r="C253">
        <f>Ventes!M252</f>
        <v>0</v>
      </c>
      <c r="D253">
        <f>Ventes!D252</f>
        <v>0</v>
      </c>
      <c r="E253">
        <f>Ventes!N252</f>
        <v>0</v>
      </c>
      <c r="F253">
        <f>Ventes!S252</f>
        <v>0</v>
      </c>
    </row>
    <row r="254" spans="2:6" x14ac:dyDescent="0.25">
      <c r="B254" s="1">
        <f>Ventes!G253</f>
        <v>0</v>
      </c>
      <c r="C254">
        <f>Ventes!M253</f>
        <v>0</v>
      </c>
      <c r="D254">
        <f>Ventes!D253</f>
        <v>0</v>
      </c>
      <c r="E254">
        <f>Ventes!N253</f>
        <v>0</v>
      </c>
      <c r="F254">
        <f>Ventes!S253</f>
        <v>0</v>
      </c>
    </row>
    <row r="255" spans="2:6" x14ac:dyDescent="0.25">
      <c r="B255" s="1">
        <f>Ventes!G254</f>
        <v>0</v>
      </c>
      <c r="C255">
        <f>Ventes!M254</f>
        <v>0</v>
      </c>
      <c r="D255">
        <f>Ventes!D254</f>
        <v>0</v>
      </c>
      <c r="E255">
        <f>Ventes!N254</f>
        <v>0</v>
      </c>
      <c r="F255">
        <f>Ventes!S254</f>
        <v>0</v>
      </c>
    </row>
    <row r="256" spans="2:6" x14ac:dyDescent="0.25">
      <c r="B256" s="1">
        <f>Ventes!G255</f>
        <v>0</v>
      </c>
      <c r="C256">
        <f>Ventes!M255</f>
        <v>0</v>
      </c>
      <c r="D256">
        <f>Ventes!D255</f>
        <v>0</v>
      </c>
      <c r="E256">
        <f>Ventes!N255</f>
        <v>0</v>
      </c>
      <c r="F256">
        <f>Ventes!S255</f>
        <v>0</v>
      </c>
    </row>
    <row r="257" spans="2:6" x14ac:dyDescent="0.25">
      <c r="B257" s="1">
        <f>Ventes!G256</f>
        <v>0</v>
      </c>
      <c r="C257">
        <f>Ventes!M256</f>
        <v>0</v>
      </c>
      <c r="D257">
        <f>Ventes!D256</f>
        <v>0</v>
      </c>
      <c r="E257">
        <f>Ventes!N256</f>
        <v>0</v>
      </c>
      <c r="F257">
        <f>Ventes!S256</f>
        <v>0</v>
      </c>
    </row>
    <row r="258" spans="2:6" x14ac:dyDescent="0.25">
      <c r="B258" s="1">
        <f>Ventes!G257</f>
        <v>0</v>
      </c>
      <c r="C258">
        <f>Ventes!M257</f>
        <v>0</v>
      </c>
      <c r="D258">
        <f>Ventes!D257</f>
        <v>0</v>
      </c>
      <c r="E258">
        <f>Ventes!N257</f>
        <v>0</v>
      </c>
      <c r="F258">
        <f>Ventes!S257</f>
        <v>0</v>
      </c>
    </row>
    <row r="259" spans="2:6" x14ac:dyDescent="0.25">
      <c r="B259" s="1">
        <f>Ventes!G258</f>
        <v>0</v>
      </c>
      <c r="C259">
        <f>Ventes!M258</f>
        <v>0</v>
      </c>
      <c r="D259">
        <f>Ventes!D258</f>
        <v>0</v>
      </c>
      <c r="E259">
        <f>Ventes!N258</f>
        <v>0</v>
      </c>
      <c r="F259">
        <f>Ventes!S258</f>
        <v>0</v>
      </c>
    </row>
    <row r="260" spans="2:6" x14ac:dyDescent="0.25">
      <c r="B260" s="1">
        <f>Ventes!G259</f>
        <v>0</v>
      </c>
      <c r="C260">
        <f>Ventes!M259</f>
        <v>0</v>
      </c>
      <c r="D260">
        <f>Ventes!D259</f>
        <v>0</v>
      </c>
      <c r="E260">
        <f>Ventes!N259</f>
        <v>0</v>
      </c>
      <c r="F260">
        <f>Ventes!S259</f>
        <v>0</v>
      </c>
    </row>
    <row r="261" spans="2:6" x14ac:dyDescent="0.25">
      <c r="B261" s="1">
        <f>Ventes!G260</f>
        <v>0</v>
      </c>
      <c r="C261">
        <f>Ventes!M260</f>
        <v>0</v>
      </c>
      <c r="D261">
        <f>Ventes!D260</f>
        <v>0</v>
      </c>
      <c r="E261">
        <f>Ventes!N260</f>
        <v>0</v>
      </c>
      <c r="F261">
        <f>Ventes!S260</f>
        <v>0</v>
      </c>
    </row>
    <row r="262" spans="2:6" x14ac:dyDescent="0.25">
      <c r="B262" s="1">
        <f>Ventes!G261</f>
        <v>0</v>
      </c>
      <c r="C262">
        <f>Ventes!M261</f>
        <v>0</v>
      </c>
      <c r="D262">
        <f>Ventes!D261</f>
        <v>0</v>
      </c>
      <c r="E262">
        <f>Ventes!N261</f>
        <v>0</v>
      </c>
      <c r="F262">
        <f>Ventes!S261</f>
        <v>0</v>
      </c>
    </row>
    <row r="263" spans="2:6" x14ac:dyDescent="0.25">
      <c r="B263" s="1">
        <f>Ventes!G262</f>
        <v>0</v>
      </c>
      <c r="C263">
        <f>Ventes!M262</f>
        <v>0</v>
      </c>
      <c r="D263">
        <f>Ventes!D262</f>
        <v>0</v>
      </c>
      <c r="E263">
        <f>Ventes!N262</f>
        <v>0</v>
      </c>
      <c r="F263">
        <f>Ventes!S262</f>
        <v>0</v>
      </c>
    </row>
    <row r="264" spans="2:6" x14ac:dyDescent="0.25">
      <c r="B264" s="1">
        <f>Ventes!G263</f>
        <v>0</v>
      </c>
      <c r="C264">
        <f>Ventes!M263</f>
        <v>0</v>
      </c>
      <c r="D264">
        <f>Ventes!D263</f>
        <v>0</v>
      </c>
      <c r="E264">
        <f>Ventes!N263</f>
        <v>0</v>
      </c>
      <c r="F264">
        <f>Ventes!S263</f>
        <v>0</v>
      </c>
    </row>
    <row r="265" spans="2:6" x14ac:dyDescent="0.25">
      <c r="B265" s="1">
        <f>Ventes!G264</f>
        <v>0</v>
      </c>
      <c r="C265">
        <f>Ventes!M264</f>
        <v>0</v>
      </c>
      <c r="D265">
        <f>Ventes!D264</f>
        <v>0</v>
      </c>
      <c r="E265">
        <f>Ventes!N264</f>
        <v>0</v>
      </c>
      <c r="F265">
        <f>Ventes!S264</f>
        <v>0</v>
      </c>
    </row>
    <row r="266" spans="2:6" x14ac:dyDescent="0.25">
      <c r="B266" s="1">
        <f>Ventes!G265</f>
        <v>0</v>
      </c>
      <c r="C266">
        <f>Ventes!M265</f>
        <v>0</v>
      </c>
      <c r="D266">
        <f>Ventes!D265</f>
        <v>0</v>
      </c>
      <c r="E266">
        <f>Ventes!N265</f>
        <v>0</v>
      </c>
      <c r="F266">
        <f>Ventes!S265</f>
        <v>0</v>
      </c>
    </row>
    <row r="267" spans="2:6" x14ac:dyDescent="0.25">
      <c r="B267" s="1">
        <f>Ventes!G266</f>
        <v>0</v>
      </c>
      <c r="C267">
        <f>Ventes!M266</f>
        <v>0</v>
      </c>
      <c r="D267">
        <f>Ventes!D266</f>
        <v>0</v>
      </c>
      <c r="E267">
        <f>Ventes!N266</f>
        <v>0</v>
      </c>
      <c r="F267">
        <f>Ventes!S266</f>
        <v>0</v>
      </c>
    </row>
    <row r="268" spans="2:6" x14ac:dyDescent="0.25">
      <c r="B268" s="1">
        <f>Ventes!G267</f>
        <v>0</v>
      </c>
      <c r="C268">
        <f>Ventes!M267</f>
        <v>0</v>
      </c>
      <c r="D268">
        <f>Ventes!D267</f>
        <v>0</v>
      </c>
      <c r="E268">
        <f>Ventes!N267</f>
        <v>0</v>
      </c>
      <c r="F268">
        <f>Ventes!S267</f>
        <v>0</v>
      </c>
    </row>
    <row r="269" spans="2:6" x14ac:dyDescent="0.25">
      <c r="B269" s="1">
        <f>Ventes!G268</f>
        <v>0</v>
      </c>
      <c r="C269">
        <f>Ventes!M268</f>
        <v>0</v>
      </c>
      <c r="D269">
        <f>Ventes!D268</f>
        <v>0</v>
      </c>
      <c r="E269">
        <f>Ventes!N268</f>
        <v>0</v>
      </c>
      <c r="F269">
        <f>Ventes!S268</f>
        <v>0</v>
      </c>
    </row>
    <row r="270" spans="2:6" x14ac:dyDescent="0.25">
      <c r="B270" s="1">
        <f>Ventes!G269</f>
        <v>0</v>
      </c>
      <c r="C270">
        <f>Ventes!M269</f>
        <v>0</v>
      </c>
      <c r="D270">
        <f>Ventes!D269</f>
        <v>0</v>
      </c>
      <c r="E270">
        <f>Ventes!N269</f>
        <v>0</v>
      </c>
      <c r="F270">
        <f>Ventes!S269</f>
        <v>0</v>
      </c>
    </row>
    <row r="271" spans="2:6" x14ac:dyDescent="0.25">
      <c r="B271" s="1">
        <f>Ventes!G270</f>
        <v>0</v>
      </c>
      <c r="C271">
        <f>Ventes!M270</f>
        <v>0</v>
      </c>
      <c r="D271">
        <f>Ventes!D270</f>
        <v>0</v>
      </c>
      <c r="E271">
        <f>Ventes!N270</f>
        <v>0</v>
      </c>
      <c r="F271">
        <f>Ventes!S270</f>
        <v>0</v>
      </c>
    </row>
    <row r="272" spans="2:6" x14ac:dyDescent="0.25">
      <c r="B272" s="1">
        <f>Ventes!G271</f>
        <v>0</v>
      </c>
      <c r="C272">
        <f>Ventes!M271</f>
        <v>0</v>
      </c>
      <c r="D272">
        <f>Ventes!D271</f>
        <v>0</v>
      </c>
      <c r="E272">
        <f>Ventes!N271</f>
        <v>0</v>
      </c>
      <c r="F272">
        <f>Ventes!S271</f>
        <v>0</v>
      </c>
    </row>
    <row r="273" spans="2:6" x14ac:dyDescent="0.25">
      <c r="B273" s="1">
        <f>Ventes!G272</f>
        <v>0</v>
      </c>
      <c r="C273">
        <f>Ventes!M272</f>
        <v>0</v>
      </c>
      <c r="D273">
        <f>Ventes!D272</f>
        <v>0</v>
      </c>
      <c r="E273">
        <f>Ventes!N272</f>
        <v>0</v>
      </c>
      <c r="F273">
        <f>Ventes!S272</f>
        <v>0</v>
      </c>
    </row>
    <row r="274" spans="2:6" x14ac:dyDescent="0.25">
      <c r="B274" s="1">
        <f>Ventes!G273</f>
        <v>0</v>
      </c>
      <c r="C274">
        <f>Ventes!M273</f>
        <v>0</v>
      </c>
      <c r="D274">
        <f>Ventes!D273</f>
        <v>0</v>
      </c>
      <c r="E274">
        <f>Ventes!N273</f>
        <v>0</v>
      </c>
      <c r="F274">
        <f>Ventes!S273</f>
        <v>0</v>
      </c>
    </row>
    <row r="275" spans="2:6" x14ac:dyDescent="0.25">
      <c r="B275" s="1">
        <f>Ventes!G274</f>
        <v>0</v>
      </c>
      <c r="C275">
        <f>Ventes!M274</f>
        <v>0</v>
      </c>
      <c r="D275">
        <f>Ventes!D274</f>
        <v>0</v>
      </c>
      <c r="E275">
        <f>Ventes!N274</f>
        <v>0</v>
      </c>
      <c r="F275">
        <f>Ventes!S274</f>
        <v>0</v>
      </c>
    </row>
    <row r="276" spans="2:6" x14ac:dyDescent="0.25">
      <c r="B276" s="1">
        <f>Ventes!G275</f>
        <v>0</v>
      </c>
      <c r="C276">
        <f>Ventes!M275</f>
        <v>0</v>
      </c>
      <c r="D276">
        <f>Ventes!D275</f>
        <v>0</v>
      </c>
      <c r="E276">
        <f>Ventes!N275</f>
        <v>0</v>
      </c>
      <c r="F276">
        <f>Ventes!S275</f>
        <v>0</v>
      </c>
    </row>
    <row r="277" spans="2:6" x14ac:dyDescent="0.25">
      <c r="B277" s="1">
        <f>Ventes!G276</f>
        <v>0</v>
      </c>
      <c r="C277">
        <f>Ventes!M276</f>
        <v>0</v>
      </c>
      <c r="D277">
        <f>Ventes!D276</f>
        <v>0</v>
      </c>
      <c r="E277">
        <f>Ventes!N276</f>
        <v>0</v>
      </c>
      <c r="F277">
        <f>Ventes!S276</f>
        <v>0</v>
      </c>
    </row>
    <row r="278" spans="2:6" x14ac:dyDescent="0.25">
      <c r="B278" s="1">
        <f>Ventes!G277</f>
        <v>0</v>
      </c>
      <c r="C278">
        <f>Ventes!M277</f>
        <v>0</v>
      </c>
      <c r="D278">
        <f>Ventes!D277</f>
        <v>0</v>
      </c>
      <c r="E278">
        <f>Ventes!N277</f>
        <v>0</v>
      </c>
      <c r="F278">
        <f>Ventes!S277</f>
        <v>0</v>
      </c>
    </row>
    <row r="279" spans="2:6" x14ac:dyDescent="0.25">
      <c r="B279" s="1">
        <f>Ventes!G278</f>
        <v>0</v>
      </c>
      <c r="C279">
        <f>Ventes!M278</f>
        <v>0</v>
      </c>
      <c r="D279">
        <f>Ventes!D278</f>
        <v>0</v>
      </c>
      <c r="E279">
        <f>Ventes!N278</f>
        <v>0</v>
      </c>
      <c r="F279">
        <f>Ventes!S278</f>
        <v>0</v>
      </c>
    </row>
    <row r="280" spans="2:6" x14ac:dyDescent="0.25">
      <c r="B280" s="1">
        <f>Ventes!G279</f>
        <v>0</v>
      </c>
      <c r="C280">
        <f>Ventes!M279</f>
        <v>0</v>
      </c>
      <c r="D280">
        <f>Ventes!D279</f>
        <v>0</v>
      </c>
      <c r="E280">
        <f>Ventes!N279</f>
        <v>0</v>
      </c>
      <c r="F280">
        <f>Ventes!S279</f>
        <v>0</v>
      </c>
    </row>
    <row r="281" spans="2:6" x14ac:dyDescent="0.25">
      <c r="B281" s="1">
        <f>Ventes!G280</f>
        <v>0</v>
      </c>
      <c r="C281">
        <f>Ventes!M280</f>
        <v>0</v>
      </c>
      <c r="D281">
        <f>Ventes!D280</f>
        <v>0</v>
      </c>
      <c r="E281">
        <f>Ventes!N280</f>
        <v>0</v>
      </c>
      <c r="F281">
        <f>Ventes!S280</f>
        <v>0</v>
      </c>
    </row>
    <row r="282" spans="2:6" x14ac:dyDescent="0.25">
      <c r="B282" s="1">
        <f>Ventes!G281</f>
        <v>0</v>
      </c>
      <c r="C282">
        <f>Ventes!M281</f>
        <v>0</v>
      </c>
      <c r="D282">
        <f>Ventes!D281</f>
        <v>0</v>
      </c>
      <c r="E282">
        <f>Ventes!N281</f>
        <v>0</v>
      </c>
      <c r="F282">
        <f>Ventes!S281</f>
        <v>0</v>
      </c>
    </row>
    <row r="283" spans="2:6" x14ac:dyDescent="0.25">
      <c r="B283" s="1">
        <f>Ventes!G282</f>
        <v>0</v>
      </c>
      <c r="C283">
        <f>Ventes!M282</f>
        <v>0</v>
      </c>
      <c r="D283">
        <f>Ventes!D282</f>
        <v>0</v>
      </c>
      <c r="E283">
        <f>Ventes!N282</f>
        <v>0</v>
      </c>
      <c r="F283">
        <f>Ventes!S282</f>
        <v>0</v>
      </c>
    </row>
    <row r="284" spans="2:6" x14ac:dyDescent="0.25">
      <c r="B284" s="1">
        <f>Ventes!G283</f>
        <v>0</v>
      </c>
      <c r="C284">
        <f>Ventes!M283</f>
        <v>0</v>
      </c>
      <c r="D284">
        <f>Ventes!D283</f>
        <v>0</v>
      </c>
      <c r="E284">
        <f>Ventes!N283</f>
        <v>0</v>
      </c>
      <c r="F284">
        <f>Ventes!S283</f>
        <v>0</v>
      </c>
    </row>
    <row r="285" spans="2:6" x14ac:dyDescent="0.25">
      <c r="B285" s="1">
        <f>Ventes!G284</f>
        <v>0</v>
      </c>
      <c r="C285">
        <f>Ventes!M284</f>
        <v>0</v>
      </c>
      <c r="D285">
        <f>Ventes!D284</f>
        <v>0</v>
      </c>
      <c r="E285">
        <f>Ventes!N284</f>
        <v>0</v>
      </c>
      <c r="F285">
        <f>Ventes!S284</f>
        <v>0</v>
      </c>
    </row>
    <row r="286" spans="2:6" x14ac:dyDescent="0.25">
      <c r="B286" s="1">
        <f>Ventes!G285</f>
        <v>0</v>
      </c>
      <c r="C286">
        <f>Ventes!M285</f>
        <v>0</v>
      </c>
      <c r="D286">
        <f>Ventes!D285</f>
        <v>0</v>
      </c>
      <c r="E286">
        <f>Ventes!N285</f>
        <v>0</v>
      </c>
      <c r="F286">
        <f>Ventes!S285</f>
        <v>0</v>
      </c>
    </row>
    <row r="287" spans="2:6" x14ac:dyDescent="0.25">
      <c r="B287" s="1">
        <f>Ventes!G286</f>
        <v>0</v>
      </c>
      <c r="C287">
        <f>Ventes!M286</f>
        <v>0</v>
      </c>
      <c r="D287">
        <f>Ventes!D286</f>
        <v>0</v>
      </c>
      <c r="E287">
        <f>Ventes!N286</f>
        <v>0</v>
      </c>
      <c r="F287">
        <f>Ventes!S286</f>
        <v>0</v>
      </c>
    </row>
    <row r="288" spans="2:6" x14ac:dyDescent="0.25">
      <c r="B288" s="1">
        <f>Ventes!G287</f>
        <v>0</v>
      </c>
      <c r="C288">
        <f>Ventes!M287</f>
        <v>0</v>
      </c>
      <c r="D288">
        <f>Ventes!D287</f>
        <v>0</v>
      </c>
      <c r="E288">
        <f>Ventes!N287</f>
        <v>0</v>
      </c>
      <c r="F288">
        <f>Ventes!S287</f>
        <v>0</v>
      </c>
    </row>
    <row r="289" spans="2:6" x14ac:dyDescent="0.25">
      <c r="B289" s="1">
        <f>Ventes!G288</f>
        <v>0</v>
      </c>
      <c r="C289">
        <f>Ventes!M288</f>
        <v>0</v>
      </c>
      <c r="D289">
        <f>Ventes!D288</f>
        <v>0</v>
      </c>
      <c r="E289">
        <f>Ventes!N288</f>
        <v>0</v>
      </c>
      <c r="F289">
        <f>Ventes!S288</f>
        <v>0</v>
      </c>
    </row>
    <row r="290" spans="2:6" x14ac:dyDescent="0.25">
      <c r="B290" s="1">
        <f>Ventes!G289</f>
        <v>0</v>
      </c>
      <c r="C290">
        <f>Ventes!M289</f>
        <v>0</v>
      </c>
      <c r="D290">
        <f>Ventes!D289</f>
        <v>0</v>
      </c>
      <c r="E290">
        <f>Ventes!N289</f>
        <v>0</v>
      </c>
      <c r="F290">
        <f>Ventes!S289</f>
        <v>0</v>
      </c>
    </row>
    <row r="291" spans="2:6" x14ac:dyDescent="0.25">
      <c r="B291" s="1">
        <f>Ventes!G290</f>
        <v>0</v>
      </c>
      <c r="C291">
        <f>Ventes!M290</f>
        <v>0</v>
      </c>
      <c r="D291">
        <f>Ventes!D290</f>
        <v>0</v>
      </c>
      <c r="E291">
        <f>Ventes!N290</f>
        <v>0</v>
      </c>
      <c r="F291">
        <f>Ventes!S290</f>
        <v>0</v>
      </c>
    </row>
    <row r="292" spans="2:6" x14ac:dyDescent="0.25">
      <c r="B292" s="1">
        <f>Ventes!G291</f>
        <v>0</v>
      </c>
      <c r="C292">
        <f>Ventes!M291</f>
        <v>0</v>
      </c>
      <c r="D292">
        <f>Ventes!D291</f>
        <v>0</v>
      </c>
      <c r="E292">
        <f>Ventes!N291</f>
        <v>0</v>
      </c>
      <c r="F292">
        <f>Ventes!S291</f>
        <v>0</v>
      </c>
    </row>
    <row r="293" spans="2:6" x14ac:dyDescent="0.25">
      <c r="B293" s="1">
        <f>Ventes!G292</f>
        <v>0</v>
      </c>
      <c r="C293">
        <f>Ventes!M292</f>
        <v>0</v>
      </c>
      <c r="D293">
        <f>Ventes!D292</f>
        <v>0</v>
      </c>
      <c r="E293">
        <f>Ventes!N292</f>
        <v>0</v>
      </c>
      <c r="F293">
        <f>Ventes!S292</f>
        <v>0</v>
      </c>
    </row>
    <row r="294" spans="2:6" x14ac:dyDescent="0.25">
      <c r="B294" s="1">
        <f>Ventes!G293</f>
        <v>0</v>
      </c>
      <c r="C294">
        <f>Ventes!M293</f>
        <v>0</v>
      </c>
      <c r="D294">
        <f>Ventes!D293</f>
        <v>0</v>
      </c>
      <c r="E294">
        <f>Ventes!N293</f>
        <v>0</v>
      </c>
      <c r="F294">
        <f>Ventes!S293</f>
        <v>0</v>
      </c>
    </row>
    <row r="295" spans="2:6" x14ac:dyDescent="0.25">
      <c r="B295" s="1">
        <f>Ventes!G294</f>
        <v>0</v>
      </c>
      <c r="C295">
        <f>Ventes!M294</f>
        <v>0</v>
      </c>
      <c r="D295">
        <f>Ventes!D294</f>
        <v>0</v>
      </c>
      <c r="E295">
        <f>Ventes!N294</f>
        <v>0</v>
      </c>
      <c r="F295">
        <f>Ventes!S294</f>
        <v>0</v>
      </c>
    </row>
    <row r="296" spans="2:6" x14ac:dyDescent="0.25">
      <c r="B296" s="1">
        <f>Ventes!G295</f>
        <v>0</v>
      </c>
      <c r="C296">
        <f>Ventes!M295</f>
        <v>0</v>
      </c>
      <c r="D296">
        <f>Ventes!D295</f>
        <v>0</v>
      </c>
      <c r="E296">
        <f>Ventes!N295</f>
        <v>0</v>
      </c>
      <c r="F296">
        <f>Ventes!S295</f>
        <v>0</v>
      </c>
    </row>
    <row r="297" spans="2:6" x14ac:dyDescent="0.25">
      <c r="B297" s="1">
        <f>Ventes!G296</f>
        <v>0</v>
      </c>
      <c r="C297">
        <f>Ventes!M296</f>
        <v>0</v>
      </c>
      <c r="D297">
        <f>Ventes!D296</f>
        <v>0</v>
      </c>
      <c r="E297">
        <f>Ventes!N296</f>
        <v>0</v>
      </c>
      <c r="F297">
        <f>Ventes!S296</f>
        <v>0</v>
      </c>
    </row>
    <row r="298" spans="2:6" x14ac:dyDescent="0.25">
      <c r="B298" s="1">
        <f>Ventes!G297</f>
        <v>0</v>
      </c>
      <c r="C298">
        <f>Ventes!M297</f>
        <v>0</v>
      </c>
      <c r="D298">
        <f>Ventes!D297</f>
        <v>0</v>
      </c>
      <c r="E298">
        <f>Ventes!N297</f>
        <v>0</v>
      </c>
      <c r="F298">
        <f>Ventes!S297</f>
        <v>0</v>
      </c>
    </row>
    <row r="299" spans="2:6" x14ac:dyDescent="0.25">
      <c r="B299" s="1">
        <f>Ventes!G298</f>
        <v>0</v>
      </c>
      <c r="C299">
        <f>Ventes!M298</f>
        <v>0</v>
      </c>
      <c r="D299">
        <f>Ventes!D298</f>
        <v>0</v>
      </c>
      <c r="E299">
        <f>Ventes!N298</f>
        <v>0</v>
      </c>
      <c r="F299">
        <f>Ventes!S298</f>
        <v>0</v>
      </c>
    </row>
    <row r="300" spans="2:6" x14ac:dyDescent="0.25">
      <c r="B300" s="1">
        <f>Ventes!G299</f>
        <v>0</v>
      </c>
      <c r="C300">
        <f>Ventes!M299</f>
        <v>0</v>
      </c>
      <c r="D300">
        <f>Ventes!D299</f>
        <v>0</v>
      </c>
      <c r="E300">
        <f>Ventes!N299</f>
        <v>0</v>
      </c>
      <c r="F300">
        <f>Ventes!S299</f>
        <v>0</v>
      </c>
    </row>
    <row r="301" spans="2:6" x14ac:dyDescent="0.25">
      <c r="B301" s="1">
        <f>Ventes!G300</f>
        <v>0</v>
      </c>
      <c r="C301">
        <f>Ventes!M300</f>
        <v>0</v>
      </c>
      <c r="D301">
        <f>Ventes!D300</f>
        <v>0</v>
      </c>
      <c r="E301">
        <f>Ventes!N300</f>
        <v>0</v>
      </c>
      <c r="F301">
        <f>Ventes!S300</f>
        <v>0</v>
      </c>
    </row>
    <row r="302" spans="2:6" x14ac:dyDescent="0.25">
      <c r="B302" s="1">
        <f>Ventes!G301</f>
        <v>0</v>
      </c>
      <c r="C302">
        <f>Ventes!M301</f>
        <v>0</v>
      </c>
      <c r="D302">
        <f>Ventes!D301</f>
        <v>0</v>
      </c>
      <c r="E302">
        <f>Ventes!N301</f>
        <v>0</v>
      </c>
      <c r="F302">
        <f>Ventes!S301</f>
        <v>0</v>
      </c>
    </row>
    <row r="303" spans="2:6" x14ac:dyDescent="0.25">
      <c r="B303" s="1">
        <f>Ventes!G302</f>
        <v>0</v>
      </c>
      <c r="C303">
        <f>Ventes!M302</f>
        <v>0</v>
      </c>
      <c r="D303">
        <f>Ventes!D302</f>
        <v>0</v>
      </c>
      <c r="E303">
        <f>Ventes!N302</f>
        <v>0</v>
      </c>
      <c r="F303">
        <f>Ventes!S302</f>
        <v>0</v>
      </c>
    </row>
    <row r="304" spans="2:6" x14ac:dyDescent="0.25">
      <c r="B304" s="1">
        <f>Ventes!G303</f>
        <v>0</v>
      </c>
      <c r="C304">
        <f>Ventes!M303</f>
        <v>0</v>
      </c>
      <c r="D304">
        <f>Ventes!D303</f>
        <v>0</v>
      </c>
      <c r="E304">
        <f>Ventes!N303</f>
        <v>0</v>
      </c>
      <c r="F304">
        <f>Ventes!S303</f>
        <v>0</v>
      </c>
    </row>
    <row r="305" spans="2:6" x14ac:dyDescent="0.25">
      <c r="B305" s="1">
        <f>Ventes!G304</f>
        <v>0</v>
      </c>
      <c r="C305">
        <f>Ventes!M304</f>
        <v>0</v>
      </c>
      <c r="D305">
        <f>Ventes!D304</f>
        <v>0</v>
      </c>
      <c r="E305">
        <f>Ventes!N304</f>
        <v>0</v>
      </c>
      <c r="F305">
        <f>Ventes!S304</f>
        <v>0</v>
      </c>
    </row>
    <row r="306" spans="2:6" x14ac:dyDescent="0.25">
      <c r="B306" s="1">
        <f>Ventes!G305</f>
        <v>0</v>
      </c>
      <c r="C306">
        <f>Ventes!M305</f>
        <v>0</v>
      </c>
      <c r="D306">
        <f>Ventes!D305</f>
        <v>0</v>
      </c>
      <c r="E306">
        <f>Ventes!N305</f>
        <v>0</v>
      </c>
      <c r="F306">
        <f>Ventes!S305</f>
        <v>0</v>
      </c>
    </row>
    <row r="307" spans="2:6" x14ac:dyDescent="0.25">
      <c r="B307" s="1">
        <f>Ventes!G306</f>
        <v>0</v>
      </c>
      <c r="C307">
        <f>Ventes!M306</f>
        <v>0</v>
      </c>
      <c r="D307">
        <f>Ventes!D306</f>
        <v>0</v>
      </c>
      <c r="E307">
        <f>Ventes!N306</f>
        <v>0</v>
      </c>
      <c r="F307">
        <f>Ventes!S306</f>
        <v>0</v>
      </c>
    </row>
    <row r="308" spans="2:6" x14ac:dyDescent="0.25">
      <c r="B308" s="1">
        <f>Ventes!G307</f>
        <v>0</v>
      </c>
      <c r="C308">
        <f>Ventes!M307</f>
        <v>0</v>
      </c>
      <c r="D308">
        <f>Ventes!D307</f>
        <v>0</v>
      </c>
      <c r="E308">
        <f>Ventes!N307</f>
        <v>0</v>
      </c>
      <c r="F308">
        <f>Ventes!S307</f>
        <v>0</v>
      </c>
    </row>
    <row r="309" spans="2:6" x14ac:dyDescent="0.25">
      <c r="B309" s="1">
        <f>Ventes!G308</f>
        <v>0</v>
      </c>
      <c r="C309">
        <f>Ventes!M308</f>
        <v>0</v>
      </c>
      <c r="D309">
        <f>Ventes!D308</f>
        <v>0</v>
      </c>
      <c r="E309">
        <f>Ventes!N308</f>
        <v>0</v>
      </c>
      <c r="F309">
        <f>Ventes!S308</f>
        <v>0</v>
      </c>
    </row>
    <row r="310" spans="2:6" x14ac:dyDescent="0.25">
      <c r="B310" s="1">
        <f>Ventes!G309</f>
        <v>0</v>
      </c>
      <c r="C310">
        <f>Ventes!M309</f>
        <v>0</v>
      </c>
      <c r="D310">
        <f>Ventes!D309</f>
        <v>0</v>
      </c>
      <c r="E310">
        <f>Ventes!N309</f>
        <v>0</v>
      </c>
      <c r="F310">
        <f>Ventes!S309</f>
        <v>0</v>
      </c>
    </row>
    <row r="311" spans="2:6" x14ac:dyDescent="0.25">
      <c r="B311" s="1">
        <f>Ventes!G310</f>
        <v>0</v>
      </c>
      <c r="C311">
        <f>Ventes!M310</f>
        <v>0</v>
      </c>
      <c r="D311">
        <f>Ventes!D310</f>
        <v>0</v>
      </c>
      <c r="E311">
        <f>Ventes!N310</f>
        <v>0</v>
      </c>
      <c r="F311">
        <f>Ventes!S310</f>
        <v>0</v>
      </c>
    </row>
    <row r="312" spans="2:6" x14ac:dyDescent="0.25">
      <c r="B312" s="1">
        <f>Ventes!G311</f>
        <v>0</v>
      </c>
      <c r="C312">
        <f>Ventes!M311</f>
        <v>0</v>
      </c>
      <c r="D312">
        <f>Ventes!D311</f>
        <v>0</v>
      </c>
      <c r="E312">
        <f>Ventes!N311</f>
        <v>0</v>
      </c>
      <c r="F312">
        <f>Ventes!S311</f>
        <v>0</v>
      </c>
    </row>
    <row r="313" spans="2:6" x14ac:dyDescent="0.25">
      <c r="B313" s="1">
        <f>Ventes!G312</f>
        <v>0</v>
      </c>
      <c r="C313">
        <f>Ventes!M312</f>
        <v>0</v>
      </c>
      <c r="D313">
        <f>Ventes!D312</f>
        <v>0</v>
      </c>
      <c r="E313">
        <f>Ventes!N312</f>
        <v>0</v>
      </c>
      <c r="F313">
        <f>Ventes!S312</f>
        <v>0</v>
      </c>
    </row>
    <row r="314" spans="2:6" x14ac:dyDescent="0.25">
      <c r="B314" s="1">
        <f>Ventes!G313</f>
        <v>0</v>
      </c>
      <c r="C314">
        <f>Ventes!M313</f>
        <v>0</v>
      </c>
      <c r="D314">
        <f>Ventes!D313</f>
        <v>0</v>
      </c>
      <c r="E314">
        <f>Ventes!N313</f>
        <v>0</v>
      </c>
      <c r="F314">
        <f>Ventes!S313</f>
        <v>0</v>
      </c>
    </row>
    <row r="315" spans="2:6" x14ac:dyDescent="0.25">
      <c r="B315" s="1">
        <f>Ventes!G314</f>
        <v>0</v>
      </c>
      <c r="C315">
        <f>Ventes!M314</f>
        <v>0</v>
      </c>
      <c r="D315">
        <f>Ventes!D314</f>
        <v>0</v>
      </c>
      <c r="E315">
        <f>Ventes!N314</f>
        <v>0</v>
      </c>
      <c r="F315">
        <f>Ventes!S314</f>
        <v>0</v>
      </c>
    </row>
    <row r="316" spans="2:6" x14ac:dyDescent="0.25">
      <c r="B316" s="1">
        <f>Ventes!G315</f>
        <v>0</v>
      </c>
      <c r="C316">
        <f>Ventes!M315</f>
        <v>0</v>
      </c>
      <c r="D316">
        <f>Ventes!D315</f>
        <v>0</v>
      </c>
      <c r="E316">
        <f>Ventes!N315</f>
        <v>0</v>
      </c>
      <c r="F316">
        <f>Ventes!S315</f>
        <v>0</v>
      </c>
    </row>
    <row r="317" spans="2:6" x14ac:dyDescent="0.25">
      <c r="B317" s="1">
        <f>Ventes!G316</f>
        <v>0</v>
      </c>
      <c r="C317">
        <f>Ventes!M316</f>
        <v>0</v>
      </c>
      <c r="D317">
        <f>Ventes!D316</f>
        <v>0</v>
      </c>
      <c r="E317">
        <f>Ventes!N316</f>
        <v>0</v>
      </c>
      <c r="F317">
        <f>Ventes!S316</f>
        <v>0</v>
      </c>
    </row>
    <row r="318" spans="2:6" x14ac:dyDescent="0.25">
      <c r="B318" s="1">
        <f>Ventes!G317</f>
        <v>0</v>
      </c>
      <c r="C318">
        <f>Ventes!M317</f>
        <v>0</v>
      </c>
      <c r="D318">
        <f>Ventes!D317</f>
        <v>0</v>
      </c>
      <c r="E318">
        <f>Ventes!N317</f>
        <v>0</v>
      </c>
      <c r="F318">
        <f>Ventes!S317</f>
        <v>0</v>
      </c>
    </row>
    <row r="319" spans="2:6" x14ac:dyDescent="0.25">
      <c r="B319" s="1">
        <f>Ventes!G318</f>
        <v>0</v>
      </c>
      <c r="C319">
        <f>Ventes!M318</f>
        <v>0</v>
      </c>
      <c r="D319">
        <f>Ventes!D318</f>
        <v>0</v>
      </c>
      <c r="E319">
        <f>Ventes!N318</f>
        <v>0</v>
      </c>
      <c r="F319">
        <f>Ventes!S318</f>
        <v>0</v>
      </c>
    </row>
    <row r="320" spans="2:6" x14ac:dyDescent="0.25">
      <c r="B320" s="1">
        <f>Ventes!G319</f>
        <v>0</v>
      </c>
      <c r="C320">
        <f>Ventes!M319</f>
        <v>0</v>
      </c>
      <c r="D320">
        <f>Ventes!D319</f>
        <v>0</v>
      </c>
      <c r="E320">
        <f>Ventes!N319</f>
        <v>0</v>
      </c>
      <c r="F320">
        <f>Ventes!S319</f>
        <v>0</v>
      </c>
    </row>
    <row r="321" spans="2:6" x14ac:dyDescent="0.25">
      <c r="B321" s="1">
        <f>Ventes!G320</f>
        <v>0</v>
      </c>
      <c r="C321">
        <f>Ventes!M320</f>
        <v>0</v>
      </c>
      <c r="D321">
        <f>Ventes!D320</f>
        <v>0</v>
      </c>
      <c r="E321">
        <f>Ventes!N320</f>
        <v>0</v>
      </c>
      <c r="F321">
        <f>Ventes!S320</f>
        <v>0</v>
      </c>
    </row>
    <row r="322" spans="2:6" x14ac:dyDescent="0.25">
      <c r="B322" s="1">
        <f>Ventes!G321</f>
        <v>0</v>
      </c>
      <c r="C322">
        <f>Ventes!M321</f>
        <v>0</v>
      </c>
      <c r="D322">
        <f>Ventes!D321</f>
        <v>0</v>
      </c>
      <c r="E322">
        <f>Ventes!N321</f>
        <v>0</v>
      </c>
      <c r="F322">
        <f>Ventes!S321</f>
        <v>0</v>
      </c>
    </row>
    <row r="323" spans="2:6" x14ac:dyDescent="0.25">
      <c r="B323" s="1">
        <f>Ventes!G322</f>
        <v>0</v>
      </c>
      <c r="C323">
        <f>Ventes!M322</f>
        <v>0</v>
      </c>
      <c r="D323">
        <f>Ventes!D322</f>
        <v>0</v>
      </c>
      <c r="E323">
        <f>Ventes!N322</f>
        <v>0</v>
      </c>
      <c r="F323">
        <f>Ventes!S322</f>
        <v>0</v>
      </c>
    </row>
    <row r="324" spans="2:6" x14ac:dyDescent="0.25">
      <c r="B324" s="1">
        <f>Ventes!G323</f>
        <v>0</v>
      </c>
      <c r="C324">
        <f>Ventes!M323</f>
        <v>0</v>
      </c>
      <c r="D324">
        <f>Ventes!D323</f>
        <v>0</v>
      </c>
      <c r="E324">
        <f>Ventes!N323</f>
        <v>0</v>
      </c>
      <c r="F324">
        <f>Ventes!S323</f>
        <v>0</v>
      </c>
    </row>
    <row r="325" spans="2:6" x14ac:dyDescent="0.25">
      <c r="B325" s="1">
        <f>Ventes!G324</f>
        <v>0</v>
      </c>
      <c r="C325">
        <f>Ventes!M324</f>
        <v>0</v>
      </c>
      <c r="D325">
        <f>Ventes!D324</f>
        <v>0</v>
      </c>
      <c r="E325">
        <f>Ventes!N324</f>
        <v>0</v>
      </c>
      <c r="F325">
        <f>Ventes!S324</f>
        <v>0</v>
      </c>
    </row>
    <row r="326" spans="2:6" x14ac:dyDescent="0.25">
      <c r="B326" s="1">
        <f>Ventes!G325</f>
        <v>0</v>
      </c>
      <c r="C326">
        <f>Ventes!M325</f>
        <v>0</v>
      </c>
      <c r="D326">
        <f>Ventes!D325</f>
        <v>0</v>
      </c>
      <c r="E326">
        <f>Ventes!N325</f>
        <v>0</v>
      </c>
      <c r="F326">
        <f>Ventes!S325</f>
        <v>0</v>
      </c>
    </row>
    <row r="327" spans="2:6" x14ac:dyDescent="0.25">
      <c r="B327" s="1">
        <f>Ventes!G326</f>
        <v>0</v>
      </c>
      <c r="C327">
        <f>Ventes!M326</f>
        <v>0</v>
      </c>
      <c r="D327">
        <f>Ventes!D326</f>
        <v>0</v>
      </c>
      <c r="E327">
        <f>Ventes!N326</f>
        <v>0</v>
      </c>
      <c r="F327">
        <f>Ventes!S326</f>
        <v>0</v>
      </c>
    </row>
    <row r="328" spans="2:6" x14ac:dyDescent="0.25">
      <c r="B328" s="1">
        <f>Ventes!G327</f>
        <v>0</v>
      </c>
      <c r="C328">
        <f>Ventes!M327</f>
        <v>0</v>
      </c>
      <c r="D328">
        <f>Ventes!D327</f>
        <v>0</v>
      </c>
      <c r="E328">
        <f>Ventes!N327</f>
        <v>0</v>
      </c>
      <c r="F328">
        <f>Ventes!S327</f>
        <v>0</v>
      </c>
    </row>
    <row r="329" spans="2:6" x14ac:dyDescent="0.25">
      <c r="B329" s="1">
        <f>Ventes!G328</f>
        <v>0</v>
      </c>
      <c r="C329">
        <f>Ventes!M328</f>
        <v>0</v>
      </c>
      <c r="D329">
        <f>Ventes!D328</f>
        <v>0</v>
      </c>
      <c r="E329">
        <f>Ventes!N328</f>
        <v>0</v>
      </c>
      <c r="F329">
        <f>Ventes!S328</f>
        <v>0</v>
      </c>
    </row>
    <row r="330" spans="2:6" x14ac:dyDescent="0.25">
      <c r="B330" s="1">
        <f>Ventes!G329</f>
        <v>0</v>
      </c>
      <c r="C330">
        <f>Ventes!M329</f>
        <v>0</v>
      </c>
      <c r="D330">
        <f>Ventes!D329</f>
        <v>0</v>
      </c>
      <c r="E330">
        <f>Ventes!N329</f>
        <v>0</v>
      </c>
      <c r="F330">
        <f>Ventes!S329</f>
        <v>0</v>
      </c>
    </row>
    <row r="331" spans="2:6" x14ac:dyDescent="0.25">
      <c r="B331" s="1">
        <f>Ventes!G330</f>
        <v>0</v>
      </c>
      <c r="C331">
        <f>Ventes!M330</f>
        <v>0</v>
      </c>
      <c r="D331">
        <f>Ventes!D330</f>
        <v>0</v>
      </c>
      <c r="E331">
        <f>Ventes!N330</f>
        <v>0</v>
      </c>
      <c r="F331">
        <f>Ventes!S330</f>
        <v>0</v>
      </c>
    </row>
    <row r="332" spans="2:6" x14ac:dyDescent="0.25">
      <c r="B332" s="1">
        <f>Ventes!G331</f>
        <v>0</v>
      </c>
      <c r="C332">
        <f>Ventes!M331</f>
        <v>0</v>
      </c>
      <c r="D332">
        <f>Ventes!D331</f>
        <v>0</v>
      </c>
      <c r="E332">
        <f>Ventes!N331</f>
        <v>0</v>
      </c>
      <c r="F332">
        <f>Ventes!S331</f>
        <v>0</v>
      </c>
    </row>
    <row r="333" spans="2:6" x14ac:dyDescent="0.25">
      <c r="B333" s="1">
        <f>Ventes!G332</f>
        <v>0</v>
      </c>
      <c r="C333">
        <f>Ventes!M332</f>
        <v>0</v>
      </c>
      <c r="D333">
        <f>Ventes!D332</f>
        <v>0</v>
      </c>
      <c r="E333">
        <f>Ventes!N332</f>
        <v>0</v>
      </c>
      <c r="F333">
        <f>Ventes!S332</f>
        <v>0</v>
      </c>
    </row>
    <row r="334" spans="2:6" x14ac:dyDescent="0.25">
      <c r="B334" s="1">
        <f>Ventes!G333</f>
        <v>0</v>
      </c>
      <c r="C334">
        <f>Ventes!M333</f>
        <v>0</v>
      </c>
      <c r="D334">
        <f>Ventes!D333</f>
        <v>0</v>
      </c>
      <c r="E334">
        <f>Ventes!N333</f>
        <v>0</v>
      </c>
      <c r="F334">
        <f>Ventes!S333</f>
        <v>0</v>
      </c>
    </row>
    <row r="335" spans="2:6" x14ac:dyDescent="0.25">
      <c r="B335" s="1">
        <f>Ventes!G334</f>
        <v>0</v>
      </c>
      <c r="C335">
        <f>Ventes!M334</f>
        <v>0</v>
      </c>
      <c r="D335">
        <f>Ventes!D334</f>
        <v>0</v>
      </c>
      <c r="E335">
        <f>Ventes!N334</f>
        <v>0</v>
      </c>
      <c r="F335">
        <f>Ventes!S334</f>
        <v>0</v>
      </c>
    </row>
    <row r="336" spans="2:6" x14ac:dyDescent="0.25">
      <c r="B336" s="1">
        <f>Ventes!G335</f>
        <v>0</v>
      </c>
      <c r="C336">
        <f>Ventes!M335</f>
        <v>0</v>
      </c>
      <c r="D336">
        <f>Ventes!D335</f>
        <v>0</v>
      </c>
      <c r="E336">
        <f>Ventes!N335</f>
        <v>0</v>
      </c>
      <c r="F336">
        <f>Ventes!S335</f>
        <v>0</v>
      </c>
    </row>
    <row r="337" spans="2:6" x14ac:dyDescent="0.25">
      <c r="B337" s="1">
        <f>Ventes!G336</f>
        <v>0</v>
      </c>
      <c r="C337">
        <f>Ventes!M336</f>
        <v>0</v>
      </c>
      <c r="D337">
        <f>Ventes!D336</f>
        <v>0</v>
      </c>
      <c r="E337">
        <f>Ventes!N336</f>
        <v>0</v>
      </c>
      <c r="F337">
        <f>Ventes!S336</f>
        <v>0</v>
      </c>
    </row>
    <row r="338" spans="2:6" x14ac:dyDescent="0.25">
      <c r="B338" s="1">
        <f>Ventes!G337</f>
        <v>0</v>
      </c>
      <c r="C338">
        <f>Ventes!M337</f>
        <v>0</v>
      </c>
      <c r="D338">
        <f>Ventes!D337</f>
        <v>0</v>
      </c>
      <c r="E338">
        <f>Ventes!N337</f>
        <v>0</v>
      </c>
      <c r="F338">
        <f>Ventes!S337</f>
        <v>0</v>
      </c>
    </row>
    <row r="339" spans="2:6" x14ac:dyDescent="0.25">
      <c r="B339" s="1">
        <f>Ventes!G338</f>
        <v>0</v>
      </c>
      <c r="C339">
        <f>Ventes!M338</f>
        <v>0</v>
      </c>
      <c r="D339">
        <f>Ventes!D338</f>
        <v>0</v>
      </c>
      <c r="E339">
        <f>Ventes!N338</f>
        <v>0</v>
      </c>
      <c r="F339">
        <f>Ventes!S338</f>
        <v>0</v>
      </c>
    </row>
    <row r="340" spans="2:6" x14ac:dyDescent="0.25">
      <c r="B340" s="1">
        <f>Ventes!G339</f>
        <v>0</v>
      </c>
      <c r="C340">
        <f>Ventes!M339</f>
        <v>0</v>
      </c>
      <c r="D340">
        <f>Ventes!D339</f>
        <v>0</v>
      </c>
      <c r="E340">
        <f>Ventes!N339</f>
        <v>0</v>
      </c>
      <c r="F340">
        <f>Ventes!S339</f>
        <v>0</v>
      </c>
    </row>
    <row r="341" spans="2:6" x14ac:dyDescent="0.25">
      <c r="B341" s="1">
        <f>Ventes!G340</f>
        <v>0</v>
      </c>
      <c r="C341">
        <f>Ventes!M340</f>
        <v>0</v>
      </c>
      <c r="D341">
        <f>Ventes!D340</f>
        <v>0</v>
      </c>
      <c r="E341">
        <f>Ventes!N340</f>
        <v>0</v>
      </c>
      <c r="F341">
        <f>Ventes!S340</f>
        <v>0</v>
      </c>
    </row>
    <row r="342" spans="2:6" x14ac:dyDescent="0.25">
      <c r="B342" s="1">
        <f>Ventes!G341</f>
        <v>0</v>
      </c>
      <c r="C342">
        <f>Ventes!M341</f>
        <v>0</v>
      </c>
      <c r="D342">
        <f>Ventes!D341</f>
        <v>0</v>
      </c>
      <c r="E342">
        <f>Ventes!N341</f>
        <v>0</v>
      </c>
      <c r="F342">
        <f>Ventes!S341</f>
        <v>0</v>
      </c>
    </row>
    <row r="343" spans="2:6" x14ac:dyDescent="0.25">
      <c r="B343" s="1">
        <f>Ventes!G342</f>
        <v>0</v>
      </c>
      <c r="C343">
        <f>Ventes!M342</f>
        <v>0</v>
      </c>
      <c r="D343">
        <f>Ventes!D342</f>
        <v>0</v>
      </c>
      <c r="E343">
        <f>Ventes!N342</f>
        <v>0</v>
      </c>
      <c r="F343">
        <f>Ventes!S342</f>
        <v>0</v>
      </c>
    </row>
    <row r="344" spans="2:6" x14ac:dyDescent="0.25">
      <c r="B344" s="1">
        <f>Ventes!G343</f>
        <v>0</v>
      </c>
      <c r="C344">
        <f>Ventes!M343</f>
        <v>0</v>
      </c>
      <c r="D344">
        <f>Ventes!D343</f>
        <v>0</v>
      </c>
      <c r="E344">
        <f>Ventes!N343</f>
        <v>0</v>
      </c>
      <c r="F344">
        <f>Ventes!S343</f>
        <v>0</v>
      </c>
    </row>
    <row r="345" spans="2:6" x14ac:dyDescent="0.25">
      <c r="B345" s="1">
        <f>Ventes!G344</f>
        <v>0</v>
      </c>
      <c r="C345">
        <f>Ventes!M344</f>
        <v>0</v>
      </c>
      <c r="D345">
        <f>Ventes!D344</f>
        <v>0</v>
      </c>
      <c r="E345">
        <f>Ventes!N344</f>
        <v>0</v>
      </c>
      <c r="F345">
        <f>Ventes!S344</f>
        <v>0</v>
      </c>
    </row>
    <row r="346" spans="2:6" x14ac:dyDescent="0.25">
      <c r="B346" s="1">
        <f>Ventes!G345</f>
        <v>0</v>
      </c>
      <c r="C346">
        <f>Ventes!M345</f>
        <v>0</v>
      </c>
      <c r="D346">
        <f>Ventes!D345</f>
        <v>0</v>
      </c>
      <c r="E346">
        <f>Ventes!N345</f>
        <v>0</v>
      </c>
      <c r="F346">
        <f>Ventes!S345</f>
        <v>0</v>
      </c>
    </row>
    <row r="347" spans="2:6" x14ac:dyDescent="0.25">
      <c r="B347" s="1">
        <f>Ventes!G346</f>
        <v>0</v>
      </c>
      <c r="C347">
        <f>Ventes!M346</f>
        <v>0</v>
      </c>
      <c r="D347">
        <f>Ventes!D346</f>
        <v>0</v>
      </c>
      <c r="E347">
        <f>Ventes!N346</f>
        <v>0</v>
      </c>
      <c r="F347">
        <f>Ventes!S346</f>
        <v>0</v>
      </c>
    </row>
    <row r="348" spans="2:6" x14ac:dyDescent="0.25">
      <c r="B348" s="1">
        <f>Ventes!G347</f>
        <v>0</v>
      </c>
      <c r="C348">
        <f>Ventes!M347</f>
        <v>0</v>
      </c>
      <c r="D348">
        <f>Ventes!D347</f>
        <v>0</v>
      </c>
      <c r="E348">
        <f>Ventes!N347</f>
        <v>0</v>
      </c>
      <c r="F348">
        <f>Ventes!S347</f>
        <v>0</v>
      </c>
    </row>
    <row r="349" spans="2:6" x14ac:dyDescent="0.25">
      <c r="B349" s="1">
        <f>Ventes!G348</f>
        <v>0</v>
      </c>
      <c r="C349">
        <f>Ventes!M348</f>
        <v>0</v>
      </c>
      <c r="D349">
        <f>Ventes!D348</f>
        <v>0</v>
      </c>
      <c r="E349">
        <f>Ventes!N348</f>
        <v>0</v>
      </c>
      <c r="F349">
        <f>Ventes!S348</f>
        <v>0</v>
      </c>
    </row>
    <row r="350" spans="2:6" x14ac:dyDescent="0.25">
      <c r="B350" s="1">
        <f>Ventes!G349</f>
        <v>0</v>
      </c>
      <c r="C350">
        <f>Ventes!M349</f>
        <v>0</v>
      </c>
      <c r="D350">
        <f>Ventes!D349</f>
        <v>0</v>
      </c>
      <c r="E350">
        <f>Ventes!N349</f>
        <v>0</v>
      </c>
      <c r="F350">
        <f>Ventes!S349</f>
        <v>0</v>
      </c>
    </row>
    <row r="351" spans="2:6" x14ac:dyDescent="0.25">
      <c r="B351" s="1">
        <f>Ventes!G350</f>
        <v>0</v>
      </c>
      <c r="C351">
        <f>Ventes!M350</f>
        <v>0</v>
      </c>
      <c r="D351">
        <f>Ventes!D350</f>
        <v>0</v>
      </c>
      <c r="E351">
        <f>Ventes!N350</f>
        <v>0</v>
      </c>
      <c r="F351">
        <f>Ventes!S350</f>
        <v>0</v>
      </c>
    </row>
    <row r="352" spans="2:6" x14ac:dyDescent="0.25">
      <c r="B352" s="1">
        <f>Ventes!G351</f>
        <v>0</v>
      </c>
      <c r="C352">
        <f>Ventes!M351</f>
        <v>0</v>
      </c>
      <c r="D352">
        <f>Ventes!D351</f>
        <v>0</v>
      </c>
      <c r="E352">
        <f>Ventes!N351</f>
        <v>0</v>
      </c>
      <c r="F352">
        <f>Ventes!S351</f>
        <v>0</v>
      </c>
    </row>
    <row r="353" spans="2:6" x14ac:dyDescent="0.25">
      <c r="B353" s="1">
        <f>Ventes!G352</f>
        <v>0</v>
      </c>
      <c r="C353">
        <f>Ventes!M352</f>
        <v>0</v>
      </c>
      <c r="D353">
        <f>Ventes!D352</f>
        <v>0</v>
      </c>
      <c r="E353">
        <f>Ventes!N352</f>
        <v>0</v>
      </c>
      <c r="F353">
        <f>Ventes!S352</f>
        <v>0</v>
      </c>
    </row>
    <row r="354" spans="2:6" x14ac:dyDescent="0.25">
      <c r="B354" s="1">
        <f>Ventes!G353</f>
        <v>0</v>
      </c>
      <c r="C354">
        <f>Ventes!M353</f>
        <v>0</v>
      </c>
      <c r="D354">
        <f>Ventes!D353</f>
        <v>0</v>
      </c>
      <c r="E354">
        <f>Ventes!N353</f>
        <v>0</v>
      </c>
      <c r="F354">
        <f>Ventes!S353</f>
        <v>0</v>
      </c>
    </row>
    <row r="355" spans="2:6" x14ac:dyDescent="0.25">
      <c r="B355" s="1">
        <f>Ventes!G354</f>
        <v>0</v>
      </c>
      <c r="C355">
        <f>Ventes!M354</f>
        <v>0</v>
      </c>
      <c r="D355">
        <f>Ventes!D354</f>
        <v>0</v>
      </c>
      <c r="E355">
        <f>Ventes!N354</f>
        <v>0</v>
      </c>
      <c r="F355">
        <f>Ventes!S354</f>
        <v>0</v>
      </c>
    </row>
    <row r="356" spans="2:6" x14ac:dyDescent="0.25">
      <c r="B356" s="1">
        <f>Ventes!G355</f>
        <v>0</v>
      </c>
      <c r="C356">
        <f>Ventes!M355</f>
        <v>0</v>
      </c>
      <c r="D356">
        <f>Ventes!D355</f>
        <v>0</v>
      </c>
      <c r="E356">
        <f>Ventes!N355</f>
        <v>0</v>
      </c>
      <c r="F356">
        <f>Ventes!S355</f>
        <v>0</v>
      </c>
    </row>
    <row r="357" spans="2:6" x14ac:dyDescent="0.25">
      <c r="B357" s="1">
        <f>Ventes!G356</f>
        <v>0</v>
      </c>
      <c r="C357">
        <f>Ventes!M356</f>
        <v>0</v>
      </c>
      <c r="D357">
        <f>Ventes!D356</f>
        <v>0</v>
      </c>
      <c r="E357">
        <f>Ventes!N356</f>
        <v>0</v>
      </c>
      <c r="F357">
        <f>Ventes!S356</f>
        <v>0</v>
      </c>
    </row>
    <row r="358" spans="2:6" x14ac:dyDescent="0.25">
      <c r="B358" s="1">
        <f>Ventes!G357</f>
        <v>0</v>
      </c>
      <c r="C358">
        <f>Ventes!M357</f>
        <v>0</v>
      </c>
      <c r="D358">
        <f>Ventes!D357</f>
        <v>0</v>
      </c>
      <c r="E358">
        <f>Ventes!N357</f>
        <v>0</v>
      </c>
      <c r="F358">
        <f>Ventes!S357</f>
        <v>0</v>
      </c>
    </row>
    <row r="359" spans="2:6" x14ac:dyDescent="0.25">
      <c r="B359" s="1">
        <f>Ventes!G358</f>
        <v>0</v>
      </c>
      <c r="C359">
        <f>Ventes!M358</f>
        <v>0</v>
      </c>
      <c r="D359">
        <f>Ventes!D358</f>
        <v>0</v>
      </c>
      <c r="E359">
        <f>Ventes!N358</f>
        <v>0</v>
      </c>
      <c r="F359">
        <f>Ventes!S358</f>
        <v>0</v>
      </c>
    </row>
    <row r="360" spans="2:6" x14ac:dyDescent="0.25">
      <c r="B360" s="1">
        <f>Ventes!G359</f>
        <v>0</v>
      </c>
      <c r="C360">
        <f>Ventes!M359</f>
        <v>0</v>
      </c>
      <c r="D360">
        <f>Ventes!D359</f>
        <v>0</v>
      </c>
      <c r="E360">
        <f>Ventes!N359</f>
        <v>0</v>
      </c>
      <c r="F360">
        <f>Ventes!S359</f>
        <v>0</v>
      </c>
    </row>
    <row r="361" spans="2:6" x14ac:dyDescent="0.25">
      <c r="B361" s="1">
        <f>Ventes!G360</f>
        <v>0</v>
      </c>
      <c r="C361">
        <f>Ventes!M360</f>
        <v>0</v>
      </c>
      <c r="D361">
        <f>Ventes!D360</f>
        <v>0</v>
      </c>
      <c r="E361">
        <f>Ventes!N360</f>
        <v>0</v>
      </c>
      <c r="F361">
        <f>Ventes!S360</f>
        <v>0</v>
      </c>
    </row>
    <row r="362" spans="2:6" x14ac:dyDescent="0.25">
      <c r="B362" s="1">
        <f>Ventes!G361</f>
        <v>0</v>
      </c>
      <c r="C362">
        <f>Ventes!M361</f>
        <v>0</v>
      </c>
      <c r="D362">
        <f>Ventes!D361</f>
        <v>0</v>
      </c>
      <c r="E362">
        <f>Ventes!N361</f>
        <v>0</v>
      </c>
      <c r="F362">
        <f>Ventes!S361</f>
        <v>0</v>
      </c>
    </row>
    <row r="363" spans="2:6" x14ac:dyDescent="0.25">
      <c r="B363" s="1">
        <f>Ventes!G362</f>
        <v>0</v>
      </c>
      <c r="C363">
        <f>Ventes!M362</f>
        <v>0</v>
      </c>
      <c r="D363">
        <f>Ventes!D362</f>
        <v>0</v>
      </c>
      <c r="E363">
        <f>Ventes!N362</f>
        <v>0</v>
      </c>
      <c r="F363">
        <f>Ventes!S362</f>
        <v>0</v>
      </c>
    </row>
    <row r="364" spans="2:6" x14ac:dyDescent="0.25">
      <c r="B364" s="1">
        <f>Ventes!G363</f>
        <v>0</v>
      </c>
      <c r="C364">
        <f>Ventes!M363</f>
        <v>0</v>
      </c>
      <c r="D364">
        <f>Ventes!D363</f>
        <v>0</v>
      </c>
      <c r="E364">
        <f>Ventes!N363</f>
        <v>0</v>
      </c>
      <c r="F364">
        <f>Ventes!S363</f>
        <v>0</v>
      </c>
    </row>
    <row r="365" spans="2:6" x14ac:dyDescent="0.25">
      <c r="B365" s="1">
        <f>Ventes!G364</f>
        <v>0</v>
      </c>
      <c r="C365">
        <f>Ventes!M364</f>
        <v>0</v>
      </c>
      <c r="D365">
        <f>Ventes!D364</f>
        <v>0</v>
      </c>
      <c r="E365">
        <f>Ventes!N364</f>
        <v>0</v>
      </c>
      <c r="F365">
        <f>Ventes!S364</f>
        <v>0</v>
      </c>
    </row>
    <row r="366" spans="2:6" x14ac:dyDescent="0.25">
      <c r="B366" s="1">
        <f>Ventes!G365</f>
        <v>0</v>
      </c>
      <c r="C366">
        <f>Ventes!M365</f>
        <v>0</v>
      </c>
      <c r="D366">
        <f>Ventes!D365</f>
        <v>0</v>
      </c>
      <c r="E366">
        <f>Ventes!N365</f>
        <v>0</v>
      </c>
      <c r="F366">
        <f>Ventes!S365</f>
        <v>0</v>
      </c>
    </row>
    <row r="367" spans="2:6" x14ac:dyDescent="0.25">
      <c r="B367" s="1">
        <f>Ventes!G366</f>
        <v>0</v>
      </c>
      <c r="C367">
        <f>Ventes!M366</f>
        <v>0</v>
      </c>
      <c r="D367">
        <f>Ventes!D366</f>
        <v>0</v>
      </c>
      <c r="E367">
        <f>Ventes!N366</f>
        <v>0</v>
      </c>
      <c r="F367">
        <f>Ventes!S366</f>
        <v>0</v>
      </c>
    </row>
    <row r="368" spans="2:6" x14ac:dyDescent="0.25">
      <c r="B368" s="1">
        <f>Ventes!G367</f>
        <v>0</v>
      </c>
      <c r="C368">
        <f>Ventes!M367</f>
        <v>0</v>
      </c>
      <c r="D368">
        <f>Ventes!D367</f>
        <v>0</v>
      </c>
      <c r="E368">
        <f>Ventes!N367</f>
        <v>0</v>
      </c>
      <c r="F368">
        <f>Ventes!S367</f>
        <v>0</v>
      </c>
    </row>
    <row r="369" spans="2:6" x14ac:dyDescent="0.25">
      <c r="B369" s="1">
        <f>Ventes!G368</f>
        <v>0</v>
      </c>
      <c r="C369">
        <f>Ventes!M368</f>
        <v>0</v>
      </c>
      <c r="D369">
        <f>Ventes!D368</f>
        <v>0</v>
      </c>
      <c r="E369">
        <f>Ventes!N368</f>
        <v>0</v>
      </c>
      <c r="F369">
        <f>Ventes!S368</f>
        <v>0</v>
      </c>
    </row>
    <row r="370" spans="2:6" x14ac:dyDescent="0.25">
      <c r="B370" s="1">
        <f>Ventes!G369</f>
        <v>0</v>
      </c>
      <c r="C370">
        <f>Ventes!M369</f>
        <v>0</v>
      </c>
      <c r="D370">
        <f>Ventes!D369</f>
        <v>0</v>
      </c>
      <c r="E370">
        <f>Ventes!N369</f>
        <v>0</v>
      </c>
      <c r="F370">
        <f>Ventes!S369</f>
        <v>0</v>
      </c>
    </row>
    <row r="371" spans="2:6" x14ac:dyDescent="0.25">
      <c r="B371" s="1">
        <f>Ventes!G370</f>
        <v>0</v>
      </c>
      <c r="C371">
        <f>Ventes!M370</f>
        <v>0</v>
      </c>
      <c r="D371">
        <f>Ventes!D370</f>
        <v>0</v>
      </c>
      <c r="E371">
        <f>Ventes!N370</f>
        <v>0</v>
      </c>
      <c r="F371">
        <f>Ventes!S370</f>
        <v>0</v>
      </c>
    </row>
    <row r="372" spans="2:6" x14ac:dyDescent="0.25">
      <c r="B372" s="1">
        <f>Ventes!G371</f>
        <v>0</v>
      </c>
      <c r="C372">
        <f>Ventes!M371</f>
        <v>0</v>
      </c>
      <c r="D372">
        <f>Ventes!D371</f>
        <v>0</v>
      </c>
      <c r="E372">
        <f>Ventes!N371</f>
        <v>0</v>
      </c>
      <c r="F372">
        <f>Ventes!S371</f>
        <v>0</v>
      </c>
    </row>
    <row r="373" spans="2:6" x14ac:dyDescent="0.25">
      <c r="B373" s="1">
        <f>Ventes!G372</f>
        <v>0</v>
      </c>
      <c r="C373">
        <f>Ventes!M372</f>
        <v>0</v>
      </c>
      <c r="D373">
        <f>Ventes!D372</f>
        <v>0</v>
      </c>
      <c r="E373">
        <f>Ventes!N372</f>
        <v>0</v>
      </c>
      <c r="F373">
        <f>Ventes!S372</f>
        <v>0</v>
      </c>
    </row>
    <row r="374" spans="2:6" x14ac:dyDescent="0.25">
      <c r="B374" s="1">
        <f>Ventes!G373</f>
        <v>0</v>
      </c>
      <c r="C374">
        <f>Ventes!M373</f>
        <v>0</v>
      </c>
      <c r="D374">
        <f>Ventes!D373</f>
        <v>0</v>
      </c>
      <c r="E374">
        <f>Ventes!N373</f>
        <v>0</v>
      </c>
      <c r="F374">
        <f>Ventes!S373</f>
        <v>0</v>
      </c>
    </row>
    <row r="375" spans="2:6" x14ac:dyDescent="0.25">
      <c r="B375" s="1">
        <f>Ventes!G374</f>
        <v>0</v>
      </c>
      <c r="C375">
        <f>Ventes!M374</f>
        <v>0</v>
      </c>
      <c r="D375">
        <f>Ventes!D374</f>
        <v>0</v>
      </c>
      <c r="E375">
        <f>Ventes!N374</f>
        <v>0</v>
      </c>
      <c r="F375">
        <f>Ventes!S374</f>
        <v>0</v>
      </c>
    </row>
    <row r="376" spans="2:6" x14ac:dyDescent="0.25">
      <c r="B376" s="1">
        <f>Ventes!G375</f>
        <v>0</v>
      </c>
      <c r="C376">
        <f>Ventes!M375</f>
        <v>0</v>
      </c>
      <c r="D376">
        <f>Ventes!D375</f>
        <v>0</v>
      </c>
      <c r="E376">
        <f>Ventes!N375</f>
        <v>0</v>
      </c>
      <c r="F376">
        <f>Ventes!S375</f>
        <v>0</v>
      </c>
    </row>
    <row r="377" spans="2:6" x14ac:dyDescent="0.25">
      <c r="B377" s="1">
        <f>Ventes!G376</f>
        <v>0</v>
      </c>
      <c r="C377">
        <f>Ventes!M376</f>
        <v>0</v>
      </c>
      <c r="D377">
        <f>Ventes!D376</f>
        <v>0</v>
      </c>
      <c r="E377">
        <f>Ventes!N376</f>
        <v>0</v>
      </c>
      <c r="F377">
        <f>Ventes!S376</f>
        <v>0</v>
      </c>
    </row>
    <row r="378" spans="2:6" x14ac:dyDescent="0.25">
      <c r="B378" s="1">
        <f>Ventes!G377</f>
        <v>0</v>
      </c>
      <c r="C378">
        <f>Ventes!M377</f>
        <v>0</v>
      </c>
      <c r="D378">
        <f>Ventes!D377</f>
        <v>0</v>
      </c>
      <c r="E378">
        <f>Ventes!N377</f>
        <v>0</v>
      </c>
      <c r="F378">
        <f>Ventes!S377</f>
        <v>0</v>
      </c>
    </row>
    <row r="379" spans="2:6" x14ac:dyDescent="0.25">
      <c r="B379" s="1">
        <f>Ventes!G378</f>
        <v>0</v>
      </c>
      <c r="C379">
        <f>Ventes!M378</f>
        <v>0</v>
      </c>
      <c r="D379">
        <f>Ventes!D378</f>
        <v>0</v>
      </c>
      <c r="E379">
        <f>Ventes!N378</f>
        <v>0</v>
      </c>
      <c r="F379">
        <f>Ventes!S378</f>
        <v>0</v>
      </c>
    </row>
    <row r="380" spans="2:6" x14ac:dyDescent="0.25">
      <c r="B380" s="1">
        <f>Ventes!G379</f>
        <v>0</v>
      </c>
      <c r="C380">
        <f>Ventes!M379</f>
        <v>0</v>
      </c>
      <c r="D380">
        <f>Ventes!D379</f>
        <v>0</v>
      </c>
      <c r="E380">
        <f>Ventes!N379</f>
        <v>0</v>
      </c>
      <c r="F380">
        <f>Ventes!S379</f>
        <v>0</v>
      </c>
    </row>
    <row r="381" spans="2:6" x14ac:dyDescent="0.25">
      <c r="B381" s="1">
        <f>Ventes!G380</f>
        <v>0</v>
      </c>
      <c r="C381">
        <f>Ventes!M380</f>
        <v>0</v>
      </c>
      <c r="D381">
        <f>Ventes!D380</f>
        <v>0</v>
      </c>
      <c r="E381">
        <f>Ventes!N380</f>
        <v>0</v>
      </c>
      <c r="F381">
        <f>Ventes!S380</f>
        <v>0</v>
      </c>
    </row>
    <row r="382" spans="2:6" x14ac:dyDescent="0.25">
      <c r="B382" s="1">
        <f>Ventes!G381</f>
        <v>0</v>
      </c>
      <c r="C382">
        <f>Ventes!M381</f>
        <v>0</v>
      </c>
      <c r="D382">
        <f>Ventes!D381</f>
        <v>0</v>
      </c>
      <c r="E382">
        <f>Ventes!N381</f>
        <v>0</v>
      </c>
      <c r="F382">
        <f>Ventes!S381</f>
        <v>0</v>
      </c>
    </row>
    <row r="383" spans="2:6" x14ac:dyDescent="0.25">
      <c r="B383" s="1">
        <f>Ventes!G382</f>
        <v>0</v>
      </c>
      <c r="C383">
        <f>Ventes!M382</f>
        <v>0</v>
      </c>
      <c r="D383">
        <f>Ventes!D382</f>
        <v>0</v>
      </c>
      <c r="E383">
        <f>Ventes!N382</f>
        <v>0</v>
      </c>
      <c r="F383">
        <f>Ventes!S382</f>
        <v>0</v>
      </c>
    </row>
    <row r="384" spans="2:6" x14ac:dyDescent="0.25">
      <c r="B384" s="1">
        <f>Ventes!G383</f>
        <v>0</v>
      </c>
      <c r="C384">
        <f>Ventes!M383</f>
        <v>0</v>
      </c>
      <c r="D384">
        <f>Ventes!D383</f>
        <v>0</v>
      </c>
      <c r="E384">
        <f>Ventes!N383</f>
        <v>0</v>
      </c>
      <c r="F384">
        <f>Ventes!S383</f>
        <v>0</v>
      </c>
    </row>
    <row r="385" spans="2:6" x14ac:dyDescent="0.25">
      <c r="B385" s="1">
        <f>Ventes!G384</f>
        <v>0</v>
      </c>
      <c r="C385">
        <f>Ventes!M384</f>
        <v>0</v>
      </c>
      <c r="D385">
        <f>Ventes!D384</f>
        <v>0</v>
      </c>
      <c r="E385">
        <f>Ventes!N384</f>
        <v>0</v>
      </c>
      <c r="F385">
        <f>Ventes!S384</f>
        <v>0</v>
      </c>
    </row>
    <row r="386" spans="2:6" x14ac:dyDescent="0.25">
      <c r="B386" s="1">
        <f>Ventes!G385</f>
        <v>0</v>
      </c>
      <c r="C386">
        <f>Ventes!M385</f>
        <v>0</v>
      </c>
      <c r="D386">
        <f>Ventes!D385</f>
        <v>0</v>
      </c>
      <c r="E386">
        <f>Ventes!N385</f>
        <v>0</v>
      </c>
      <c r="F386">
        <f>Ventes!S385</f>
        <v>0</v>
      </c>
    </row>
    <row r="387" spans="2:6" x14ac:dyDescent="0.25">
      <c r="B387" s="1">
        <f>Ventes!G386</f>
        <v>0</v>
      </c>
      <c r="C387">
        <f>Ventes!M386</f>
        <v>0</v>
      </c>
      <c r="D387">
        <f>Ventes!D386</f>
        <v>0</v>
      </c>
      <c r="E387">
        <f>Ventes!N386</f>
        <v>0</v>
      </c>
      <c r="F387">
        <f>Ventes!S386</f>
        <v>0</v>
      </c>
    </row>
    <row r="388" spans="2:6" x14ac:dyDescent="0.25">
      <c r="B388" s="1">
        <f>Ventes!G387</f>
        <v>0</v>
      </c>
      <c r="C388">
        <f>Ventes!M387</f>
        <v>0</v>
      </c>
      <c r="D388">
        <f>Ventes!D387</f>
        <v>0</v>
      </c>
      <c r="E388">
        <f>Ventes!N387</f>
        <v>0</v>
      </c>
      <c r="F388">
        <f>Ventes!S387</f>
        <v>0</v>
      </c>
    </row>
    <row r="389" spans="2:6" x14ac:dyDescent="0.25">
      <c r="B389" s="1">
        <f>Ventes!G388</f>
        <v>0</v>
      </c>
      <c r="C389">
        <f>Ventes!M388</f>
        <v>0</v>
      </c>
      <c r="D389">
        <f>Ventes!D388</f>
        <v>0</v>
      </c>
      <c r="E389">
        <f>Ventes!N388</f>
        <v>0</v>
      </c>
      <c r="F389">
        <f>Ventes!S388</f>
        <v>0</v>
      </c>
    </row>
    <row r="390" spans="2:6" x14ac:dyDescent="0.25">
      <c r="B390" s="1">
        <f>Ventes!G389</f>
        <v>0</v>
      </c>
      <c r="C390">
        <f>Ventes!M389</f>
        <v>0</v>
      </c>
      <c r="D390">
        <f>Ventes!D389</f>
        <v>0</v>
      </c>
      <c r="E390">
        <f>Ventes!N389</f>
        <v>0</v>
      </c>
      <c r="F390">
        <f>Ventes!S389</f>
        <v>0</v>
      </c>
    </row>
    <row r="391" spans="2:6" x14ac:dyDescent="0.25">
      <c r="B391" s="1">
        <f>Ventes!G390</f>
        <v>0</v>
      </c>
      <c r="C391">
        <f>Ventes!M390</f>
        <v>0</v>
      </c>
      <c r="D391">
        <f>Ventes!D390</f>
        <v>0</v>
      </c>
      <c r="E391">
        <f>Ventes!N390</f>
        <v>0</v>
      </c>
      <c r="F391">
        <f>Ventes!S390</f>
        <v>0</v>
      </c>
    </row>
    <row r="392" spans="2:6" x14ac:dyDescent="0.25">
      <c r="B392" s="1">
        <f>Ventes!G391</f>
        <v>0</v>
      </c>
      <c r="C392">
        <f>Ventes!M391</f>
        <v>0</v>
      </c>
      <c r="D392">
        <f>Ventes!D391</f>
        <v>0</v>
      </c>
      <c r="E392">
        <f>Ventes!N391</f>
        <v>0</v>
      </c>
      <c r="F392">
        <f>Ventes!S391</f>
        <v>0</v>
      </c>
    </row>
    <row r="393" spans="2:6" x14ac:dyDescent="0.25">
      <c r="B393" s="1">
        <f>Ventes!G392</f>
        <v>0</v>
      </c>
      <c r="C393">
        <f>Ventes!M392</f>
        <v>0</v>
      </c>
      <c r="D393">
        <f>Ventes!D392</f>
        <v>0</v>
      </c>
      <c r="E393">
        <f>Ventes!N392</f>
        <v>0</v>
      </c>
      <c r="F393">
        <f>Ventes!S392</f>
        <v>0</v>
      </c>
    </row>
    <row r="394" spans="2:6" x14ac:dyDescent="0.25">
      <c r="B394" s="1">
        <f>Ventes!G393</f>
        <v>0</v>
      </c>
      <c r="C394">
        <f>Ventes!M393</f>
        <v>0</v>
      </c>
      <c r="D394">
        <f>Ventes!D393</f>
        <v>0</v>
      </c>
      <c r="E394">
        <f>Ventes!N393</f>
        <v>0</v>
      </c>
      <c r="F394">
        <f>Ventes!S393</f>
        <v>0</v>
      </c>
    </row>
    <row r="395" spans="2:6" x14ac:dyDescent="0.25">
      <c r="B395" s="1">
        <f>Ventes!G394</f>
        <v>0</v>
      </c>
      <c r="C395">
        <f>Ventes!M394</f>
        <v>0</v>
      </c>
      <c r="D395">
        <f>Ventes!D394</f>
        <v>0</v>
      </c>
      <c r="E395">
        <f>Ventes!N394</f>
        <v>0</v>
      </c>
      <c r="F395">
        <f>Ventes!S394</f>
        <v>0</v>
      </c>
    </row>
    <row r="396" spans="2:6" x14ac:dyDescent="0.25">
      <c r="B396" s="1">
        <f>Ventes!G395</f>
        <v>0</v>
      </c>
      <c r="C396">
        <f>Ventes!M395</f>
        <v>0</v>
      </c>
      <c r="D396">
        <f>Ventes!D395</f>
        <v>0</v>
      </c>
      <c r="E396">
        <f>Ventes!N395</f>
        <v>0</v>
      </c>
      <c r="F396">
        <f>Ventes!S395</f>
        <v>0</v>
      </c>
    </row>
    <row r="397" spans="2:6" x14ac:dyDescent="0.25">
      <c r="B397" s="1">
        <f>Ventes!G396</f>
        <v>0</v>
      </c>
      <c r="C397">
        <f>Ventes!M396</f>
        <v>0</v>
      </c>
      <c r="D397">
        <f>Ventes!D396</f>
        <v>0</v>
      </c>
      <c r="E397">
        <f>Ventes!N396</f>
        <v>0</v>
      </c>
      <c r="F397">
        <f>Ventes!S396</f>
        <v>0</v>
      </c>
    </row>
    <row r="398" spans="2:6" x14ac:dyDescent="0.25">
      <c r="B398" s="1">
        <f>Ventes!G397</f>
        <v>0</v>
      </c>
      <c r="C398">
        <f>Ventes!M397</f>
        <v>0</v>
      </c>
      <c r="D398">
        <f>Ventes!D397</f>
        <v>0</v>
      </c>
      <c r="E398">
        <f>Ventes!N397</f>
        <v>0</v>
      </c>
      <c r="F398">
        <f>Ventes!S397</f>
        <v>0</v>
      </c>
    </row>
    <row r="399" spans="2:6" x14ac:dyDescent="0.25">
      <c r="B399" s="1">
        <f>Ventes!G398</f>
        <v>0</v>
      </c>
      <c r="C399">
        <f>Ventes!M398</f>
        <v>0</v>
      </c>
      <c r="D399">
        <f>Ventes!D398</f>
        <v>0</v>
      </c>
      <c r="E399">
        <f>Ventes!N398</f>
        <v>0</v>
      </c>
      <c r="F399">
        <f>Ventes!S398</f>
        <v>0</v>
      </c>
    </row>
    <row r="400" spans="2:6" x14ac:dyDescent="0.25">
      <c r="B400" s="1">
        <f>Ventes!G399</f>
        <v>0</v>
      </c>
      <c r="C400">
        <f>Ventes!M399</f>
        <v>0</v>
      </c>
      <c r="D400">
        <f>Ventes!D399</f>
        <v>0</v>
      </c>
      <c r="E400">
        <f>Ventes!N399</f>
        <v>0</v>
      </c>
      <c r="F400">
        <f>Ventes!S399</f>
        <v>0</v>
      </c>
    </row>
    <row r="401" spans="2:6" x14ac:dyDescent="0.25">
      <c r="B401" s="1">
        <f>Ventes!G400</f>
        <v>0</v>
      </c>
      <c r="C401">
        <f>Ventes!M400</f>
        <v>0</v>
      </c>
      <c r="D401">
        <f>Ventes!D400</f>
        <v>0</v>
      </c>
      <c r="E401">
        <f>Ventes!N400</f>
        <v>0</v>
      </c>
      <c r="F401">
        <f>Ventes!S400</f>
        <v>0</v>
      </c>
    </row>
    <row r="402" spans="2:6" x14ac:dyDescent="0.25">
      <c r="B402" s="1">
        <f>Ventes!G401</f>
        <v>0</v>
      </c>
      <c r="C402">
        <f>Ventes!M401</f>
        <v>0</v>
      </c>
      <c r="D402">
        <f>Ventes!D401</f>
        <v>0</v>
      </c>
      <c r="E402">
        <f>Ventes!N401</f>
        <v>0</v>
      </c>
      <c r="F402">
        <f>Ventes!S401</f>
        <v>0</v>
      </c>
    </row>
    <row r="403" spans="2:6" x14ac:dyDescent="0.25">
      <c r="B403" s="1">
        <f>Ventes!G402</f>
        <v>0</v>
      </c>
      <c r="C403">
        <f>Ventes!M402</f>
        <v>0</v>
      </c>
      <c r="D403">
        <f>Ventes!D402</f>
        <v>0</v>
      </c>
      <c r="E403">
        <f>Ventes!N402</f>
        <v>0</v>
      </c>
      <c r="F403">
        <f>Ventes!S402</f>
        <v>0</v>
      </c>
    </row>
    <row r="404" spans="2:6" x14ac:dyDescent="0.25">
      <c r="B404" s="1">
        <f>Ventes!G403</f>
        <v>0</v>
      </c>
      <c r="C404">
        <f>Ventes!M403</f>
        <v>0</v>
      </c>
      <c r="D404">
        <f>Ventes!D403</f>
        <v>0</v>
      </c>
      <c r="E404">
        <f>Ventes!N403</f>
        <v>0</v>
      </c>
      <c r="F404">
        <f>Ventes!S403</f>
        <v>0</v>
      </c>
    </row>
    <row r="405" spans="2:6" x14ac:dyDescent="0.25">
      <c r="B405" s="1">
        <f>Ventes!G404</f>
        <v>0</v>
      </c>
      <c r="C405">
        <f>Ventes!M404</f>
        <v>0</v>
      </c>
      <c r="D405">
        <f>Ventes!D404</f>
        <v>0</v>
      </c>
      <c r="E405">
        <f>Ventes!N404</f>
        <v>0</v>
      </c>
      <c r="F405">
        <f>Ventes!S404</f>
        <v>0</v>
      </c>
    </row>
    <row r="406" spans="2:6" x14ac:dyDescent="0.25">
      <c r="B406" s="1">
        <f>Ventes!G405</f>
        <v>0</v>
      </c>
      <c r="C406">
        <f>Ventes!M405</f>
        <v>0</v>
      </c>
      <c r="D406">
        <f>Ventes!D405</f>
        <v>0</v>
      </c>
      <c r="E406">
        <f>Ventes!N405</f>
        <v>0</v>
      </c>
      <c r="F406">
        <f>Ventes!S405</f>
        <v>0</v>
      </c>
    </row>
    <row r="407" spans="2:6" x14ac:dyDescent="0.25">
      <c r="B407" s="1">
        <f>Ventes!G406</f>
        <v>0</v>
      </c>
      <c r="C407">
        <f>Ventes!M406</f>
        <v>0</v>
      </c>
      <c r="D407">
        <f>Ventes!D406</f>
        <v>0</v>
      </c>
      <c r="E407">
        <f>Ventes!N406</f>
        <v>0</v>
      </c>
      <c r="F407">
        <f>Ventes!S406</f>
        <v>0</v>
      </c>
    </row>
    <row r="408" spans="2:6" x14ac:dyDescent="0.25">
      <c r="B408" s="1">
        <f>Ventes!G407</f>
        <v>0</v>
      </c>
      <c r="C408">
        <f>Ventes!M407</f>
        <v>0</v>
      </c>
      <c r="D408">
        <f>Ventes!D407</f>
        <v>0</v>
      </c>
      <c r="E408">
        <f>Ventes!N407</f>
        <v>0</v>
      </c>
      <c r="F408">
        <f>Ventes!S407</f>
        <v>0</v>
      </c>
    </row>
    <row r="409" spans="2:6" x14ac:dyDescent="0.25">
      <c r="B409" s="1">
        <f>Ventes!G408</f>
        <v>0</v>
      </c>
      <c r="C409">
        <f>Ventes!M408</f>
        <v>0</v>
      </c>
      <c r="D409">
        <f>Ventes!D408</f>
        <v>0</v>
      </c>
      <c r="E409">
        <f>Ventes!N408</f>
        <v>0</v>
      </c>
      <c r="F409">
        <f>Ventes!S408</f>
        <v>0</v>
      </c>
    </row>
    <row r="410" spans="2:6" x14ac:dyDescent="0.25">
      <c r="B410" s="1">
        <f>Ventes!G409</f>
        <v>0</v>
      </c>
      <c r="C410">
        <f>Ventes!M409</f>
        <v>0</v>
      </c>
      <c r="D410">
        <f>Ventes!D409</f>
        <v>0</v>
      </c>
      <c r="E410">
        <f>Ventes!N409</f>
        <v>0</v>
      </c>
      <c r="F410">
        <f>Ventes!S409</f>
        <v>0</v>
      </c>
    </row>
    <row r="411" spans="2:6" x14ac:dyDescent="0.25">
      <c r="B411" s="1">
        <f>Ventes!G410</f>
        <v>0</v>
      </c>
      <c r="C411">
        <f>Ventes!M410</f>
        <v>0</v>
      </c>
      <c r="D411">
        <f>Ventes!D410</f>
        <v>0</v>
      </c>
      <c r="E411">
        <f>Ventes!N410</f>
        <v>0</v>
      </c>
      <c r="F411">
        <f>Ventes!S410</f>
        <v>0</v>
      </c>
    </row>
    <row r="412" spans="2:6" x14ac:dyDescent="0.25">
      <c r="B412" s="1">
        <f>Ventes!G411</f>
        <v>0</v>
      </c>
      <c r="C412">
        <f>Ventes!M411</f>
        <v>0</v>
      </c>
      <c r="D412">
        <f>Ventes!D411</f>
        <v>0</v>
      </c>
      <c r="E412">
        <f>Ventes!N411</f>
        <v>0</v>
      </c>
      <c r="F412">
        <f>Ventes!S411</f>
        <v>0</v>
      </c>
    </row>
    <row r="413" spans="2:6" x14ac:dyDescent="0.25">
      <c r="B413" s="1">
        <f>Ventes!G412</f>
        <v>0</v>
      </c>
      <c r="C413">
        <f>Ventes!M412</f>
        <v>0</v>
      </c>
      <c r="D413">
        <f>Ventes!D412</f>
        <v>0</v>
      </c>
      <c r="E413">
        <f>Ventes!N412</f>
        <v>0</v>
      </c>
      <c r="F413">
        <f>Ventes!S412</f>
        <v>0</v>
      </c>
    </row>
    <row r="414" spans="2:6" x14ac:dyDescent="0.25">
      <c r="B414" s="1">
        <f>Ventes!G413</f>
        <v>0</v>
      </c>
      <c r="C414">
        <f>Ventes!M413</f>
        <v>0</v>
      </c>
      <c r="D414">
        <f>Ventes!D413</f>
        <v>0</v>
      </c>
      <c r="E414">
        <f>Ventes!N413</f>
        <v>0</v>
      </c>
      <c r="F414">
        <f>Ventes!S413</f>
        <v>0</v>
      </c>
    </row>
    <row r="415" spans="2:6" x14ac:dyDescent="0.25">
      <c r="B415" s="1">
        <f>Ventes!G414</f>
        <v>0</v>
      </c>
      <c r="C415">
        <f>Ventes!M414</f>
        <v>0</v>
      </c>
      <c r="D415">
        <f>Ventes!D414</f>
        <v>0</v>
      </c>
      <c r="E415">
        <f>Ventes!N414</f>
        <v>0</v>
      </c>
      <c r="F415">
        <f>Ventes!S414</f>
        <v>0</v>
      </c>
    </row>
    <row r="416" spans="2:6" x14ac:dyDescent="0.25">
      <c r="B416" s="1">
        <f>Ventes!G415</f>
        <v>0</v>
      </c>
      <c r="C416">
        <f>Ventes!M415</f>
        <v>0</v>
      </c>
      <c r="D416">
        <f>Ventes!D415</f>
        <v>0</v>
      </c>
      <c r="E416">
        <f>Ventes!N415</f>
        <v>0</v>
      </c>
      <c r="F416">
        <f>Ventes!S415</f>
        <v>0</v>
      </c>
    </row>
    <row r="417" spans="2:6" x14ac:dyDescent="0.25">
      <c r="B417" s="1">
        <f>Ventes!G416</f>
        <v>0</v>
      </c>
      <c r="C417">
        <f>Ventes!M416</f>
        <v>0</v>
      </c>
      <c r="D417">
        <f>Ventes!D416</f>
        <v>0</v>
      </c>
      <c r="E417">
        <f>Ventes!N416</f>
        <v>0</v>
      </c>
      <c r="F417">
        <f>Ventes!S416</f>
        <v>0</v>
      </c>
    </row>
    <row r="418" spans="2:6" x14ac:dyDescent="0.25">
      <c r="B418" s="1">
        <f>Ventes!G417</f>
        <v>0</v>
      </c>
      <c r="C418">
        <f>Ventes!M417</f>
        <v>0</v>
      </c>
      <c r="D418">
        <f>Ventes!D417</f>
        <v>0</v>
      </c>
      <c r="E418">
        <f>Ventes!N417</f>
        <v>0</v>
      </c>
      <c r="F418">
        <f>Ventes!S417</f>
        <v>0</v>
      </c>
    </row>
    <row r="419" spans="2:6" x14ac:dyDescent="0.25">
      <c r="B419" s="1">
        <f>Ventes!G418</f>
        <v>0</v>
      </c>
      <c r="C419">
        <f>Ventes!M418</f>
        <v>0</v>
      </c>
      <c r="D419">
        <f>Ventes!D418</f>
        <v>0</v>
      </c>
      <c r="E419">
        <f>Ventes!N418</f>
        <v>0</v>
      </c>
      <c r="F419">
        <f>Ventes!S418</f>
        <v>0</v>
      </c>
    </row>
    <row r="420" spans="2:6" x14ac:dyDescent="0.25">
      <c r="B420" s="1">
        <f>Ventes!G419</f>
        <v>0</v>
      </c>
      <c r="C420">
        <f>Ventes!M419</f>
        <v>0</v>
      </c>
      <c r="D420">
        <f>Ventes!D419</f>
        <v>0</v>
      </c>
      <c r="E420">
        <f>Ventes!N419</f>
        <v>0</v>
      </c>
      <c r="F420">
        <f>Ventes!S419</f>
        <v>0</v>
      </c>
    </row>
    <row r="421" spans="2:6" x14ac:dyDescent="0.25">
      <c r="B421" s="1">
        <f>Ventes!G420</f>
        <v>0</v>
      </c>
      <c r="C421">
        <f>Ventes!M420</f>
        <v>0</v>
      </c>
      <c r="D421">
        <f>Ventes!D420</f>
        <v>0</v>
      </c>
      <c r="E421">
        <f>Ventes!N420</f>
        <v>0</v>
      </c>
      <c r="F421">
        <f>Ventes!S420</f>
        <v>0</v>
      </c>
    </row>
    <row r="422" spans="2:6" x14ac:dyDescent="0.25">
      <c r="B422" s="1">
        <f>Ventes!G421</f>
        <v>0</v>
      </c>
      <c r="C422">
        <f>Ventes!M421</f>
        <v>0</v>
      </c>
      <c r="D422">
        <f>Ventes!D421</f>
        <v>0</v>
      </c>
      <c r="E422">
        <f>Ventes!N421</f>
        <v>0</v>
      </c>
      <c r="F422">
        <f>Ventes!S421</f>
        <v>0</v>
      </c>
    </row>
    <row r="423" spans="2:6" x14ac:dyDescent="0.25">
      <c r="B423" s="1">
        <f>Ventes!G422</f>
        <v>0</v>
      </c>
      <c r="C423">
        <f>Ventes!M422</f>
        <v>0</v>
      </c>
      <c r="D423">
        <f>Ventes!D422</f>
        <v>0</v>
      </c>
      <c r="E423">
        <f>Ventes!N422</f>
        <v>0</v>
      </c>
      <c r="F423">
        <f>Ventes!S422</f>
        <v>0</v>
      </c>
    </row>
    <row r="424" spans="2:6" x14ac:dyDescent="0.25">
      <c r="B424" s="1">
        <f>Ventes!G423</f>
        <v>0</v>
      </c>
      <c r="C424">
        <f>Ventes!M423</f>
        <v>0</v>
      </c>
      <c r="D424">
        <f>Ventes!D423</f>
        <v>0</v>
      </c>
      <c r="E424">
        <f>Ventes!N423</f>
        <v>0</v>
      </c>
      <c r="F424">
        <f>Ventes!S423</f>
        <v>0</v>
      </c>
    </row>
    <row r="425" spans="2:6" x14ac:dyDescent="0.25">
      <c r="B425" s="1">
        <f>Ventes!G424</f>
        <v>0</v>
      </c>
      <c r="C425">
        <f>Ventes!M424</f>
        <v>0</v>
      </c>
      <c r="D425">
        <f>Ventes!D424</f>
        <v>0</v>
      </c>
      <c r="E425">
        <f>Ventes!N424</f>
        <v>0</v>
      </c>
      <c r="F425">
        <f>Ventes!S424</f>
        <v>0</v>
      </c>
    </row>
    <row r="426" spans="2:6" x14ac:dyDescent="0.25">
      <c r="B426" s="1">
        <f>Ventes!G425</f>
        <v>0</v>
      </c>
      <c r="C426">
        <f>Ventes!M425</f>
        <v>0</v>
      </c>
      <c r="D426">
        <f>Ventes!D425</f>
        <v>0</v>
      </c>
      <c r="E426">
        <f>Ventes!N425</f>
        <v>0</v>
      </c>
      <c r="F426">
        <f>Ventes!S425</f>
        <v>0</v>
      </c>
    </row>
    <row r="427" spans="2:6" x14ac:dyDescent="0.25">
      <c r="B427" s="1">
        <f>Ventes!G426</f>
        <v>0</v>
      </c>
      <c r="C427">
        <f>Ventes!M426</f>
        <v>0</v>
      </c>
      <c r="D427">
        <f>Ventes!D426</f>
        <v>0</v>
      </c>
      <c r="E427">
        <f>Ventes!N426</f>
        <v>0</v>
      </c>
      <c r="F427">
        <f>Ventes!S426</f>
        <v>0</v>
      </c>
    </row>
    <row r="428" spans="2:6" x14ac:dyDescent="0.25">
      <c r="B428" s="1">
        <f>Ventes!G427</f>
        <v>0</v>
      </c>
      <c r="C428">
        <f>Ventes!M427</f>
        <v>0</v>
      </c>
      <c r="D428">
        <f>Ventes!D427</f>
        <v>0</v>
      </c>
      <c r="E428">
        <f>Ventes!N427</f>
        <v>0</v>
      </c>
      <c r="F428">
        <f>Ventes!S427</f>
        <v>0</v>
      </c>
    </row>
    <row r="429" spans="2:6" x14ac:dyDescent="0.25">
      <c r="B429" s="1">
        <f>Ventes!G428</f>
        <v>0</v>
      </c>
      <c r="C429">
        <f>Ventes!M428</f>
        <v>0</v>
      </c>
      <c r="D429">
        <f>Ventes!D428</f>
        <v>0</v>
      </c>
      <c r="E429">
        <f>Ventes!N428</f>
        <v>0</v>
      </c>
      <c r="F429">
        <f>Ventes!S428</f>
        <v>0</v>
      </c>
    </row>
    <row r="430" spans="2:6" x14ac:dyDescent="0.25">
      <c r="B430" s="1">
        <f>Ventes!G429</f>
        <v>0</v>
      </c>
      <c r="C430">
        <f>Ventes!M429</f>
        <v>0</v>
      </c>
      <c r="D430">
        <f>Ventes!D429</f>
        <v>0</v>
      </c>
      <c r="E430">
        <f>Ventes!N429</f>
        <v>0</v>
      </c>
      <c r="F430">
        <f>Ventes!S429</f>
        <v>0</v>
      </c>
    </row>
    <row r="431" spans="2:6" x14ac:dyDescent="0.25">
      <c r="B431" s="1">
        <f>Ventes!G430</f>
        <v>0</v>
      </c>
      <c r="C431">
        <f>Ventes!M430</f>
        <v>0</v>
      </c>
      <c r="D431">
        <f>Ventes!D430</f>
        <v>0</v>
      </c>
      <c r="E431">
        <f>Ventes!N430</f>
        <v>0</v>
      </c>
      <c r="F431">
        <f>Ventes!S430</f>
        <v>0</v>
      </c>
    </row>
    <row r="432" spans="2:6" x14ac:dyDescent="0.25">
      <c r="B432" s="1">
        <f>Ventes!G431</f>
        <v>0</v>
      </c>
      <c r="C432">
        <f>Ventes!M431</f>
        <v>0</v>
      </c>
      <c r="D432">
        <f>Ventes!D431</f>
        <v>0</v>
      </c>
      <c r="E432">
        <f>Ventes!N431</f>
        <v>0</v>
      </c>
      <c r="F432">
        <f>Ventes!S431</f>
        <v>0</v>
      </c>
    </row>
    <row r="433" spans="2:6" x14ac:dyDescent="0.25">
      <c r="B433" s="1">
        <f>Ventes!G432</f>
        <v>0</v>
      </c>
      <c r="C433">
        <f>Ventes!M432</f>
        <v>0</v>
      </c>
      <c r="D433">
        <f>Ventes!D432</f>
        <v>0</v>
      </c>
      <c r="E433">
        <f>Ventes!N432</f>
        <v>0</v>
      </c>
      <c r="F433">
        <f>Ventes!S432</f>
        <v>0</v>
      </c>
    </row>
    <row r="434" spans="2:6" x14ac:dyDescent="0.25">
      <c r="B434" s="1">
        <f>Ventes!G433</f>
        <v>0</v>
      </c>
      <c r="C434">
        <f>Ventes!M433</f>
        <v>0</v>
      </c>
      <c r="D434">
        <f>Ventes!D433</f>
        <v>0</v>
      </c>
      <c r="E434">
        <f>Ventes!N433</f>
        <v>0</v>
      </c>
      <c r="F434">
        <f>Ventes!S433</f>
        <v>0</v>
      </c>
    </row>
    <row r="435" spans="2:6" x14ac:dyDescent="0.25">
      <c r="B435" s="1">
        <f>Ventes!G434</f>
        <v>0</v>
      </c>
      <c r="C435">
        <f>Ventes!M434</f>
        <v>0</v>
      </c>
      <c r="D435">
        <f>Ventes!D434</f>
        <v>0</v>
      </c>
      <c r="E435">
        <f>Ventes!N434</f>
        <v>0</v>
      </c>
      <c r="F435">
        <f>Ventes!S434</f>
        <v>0</v>
      </c>
    </row>
    <row r="436" spans="2:6" x14ac:dyDescent="0.25">
      <c r="B436" s="1">
        <f>Ventes!G435</f>
        <v>0</v>
      </c>
      <c r="C436">
        <f>Ventes!M435</f>
        <v>0</v>
      </c>
      <c r="D436">
        <f>Ventes!D435</f>
        <v>0</v>
      </c>
      <c r="E436">
        <f>Ventes!N435</f>
        <v>0</v>
      </c>
      <c r="F436">
        <f>Ventes!S435</f>
        <v>0</v>
      </c>
    </row>
    <row r="437" spans="2:6" x14ac:dyDescent="0.25">
      <c r="B437" s="1">
        <f>Ventes!G436</f>
        <v>0</v>
      </c>
      <c r="C437">
        <f>Ventes!M436</f>
        <v>0</v>
      </c>
      <c r="D437">
        <f>Ventes!D436</f>
        <v>0</v>
      </c>
      <c r="E437">
        <f>Ventes!N436</f>
        <v>0</v>
      </c>
      <c r="F437">
        <f>Ventes!S436</f>
        <v>0</v>
      </c>
    </row>
    <row r="438" spans="2:6" x14ac:dyDescent="0.25">
      <c r="B438" s="1">
        <f>Ventes!G437</f>
        <v>0</v>
      </c>
      <c r="C438">
        <f>Ventes!M437</f>
        <v>0</v>
      </c>
      <c r="D438">
        <f>Ventes!D437</f>
        <v>0</v>
      </c>
      <c r="E438">
        <f>Ventes!N437</f>
        <v>0</v>
      </c>
      <c r="F438">
        <f>Ventes!S437</f>
        <v>0</v>
      </c>
    </row>
    <row r="439" spans="2:6" x14ac:dyDescent="0.25">
      <c r="B439" s="1">
        <f>Ventes!G438</f>
        <v>0</v>
      </c>
      <c r="C439">
        <f>Ventes!M438</f>
        <v>0</v>
      </c>
      <c r="D439">
        <f>Ventes!D438</f>
        <v>0</v>
      </c>
      <c r="E439">
        <f>Ventes!N438</f>
        <v>0</v>
      </c>
      <c r="F439">
        <f>Ventes!S438</f>
        <v>0</v>
      </c>
    </row>
    <row r="440" spans="2:6" x14ac:dyDescent="0.25">
      <c r="B440" s="1">
        <f>Ventes!G439</f>
        <v>0</v>
      </c>
      <c r="C440">
        <f>Ventes!M439</f>
        <v>0</v>
      </c>
      <c r="D440">
        <f>Ventes!D439</f>
        <v>0</v>
      </c>
      <c r="E440">
        <f>Ventes!N439</f>
        <v>0</v>
      </c>
      <c r="F440">
        <f>Ventes!S439</f>
        <v>0</v>
      </c>
    </row>
    <row r="441" spans="2:6" x14ac:dyDescent="0.25">
      <c r="B441" s="1">
        <f>Ventes!G440</f>
        <v>0</v>
      </c>
      <c r="C441">
        <f>Ventes!M440</f>
        <v>0</v>
      </c>
      <c r="D441">
        <f>Ventes!D440</f>
        <v>0</v>
      </c>
      <c r="E441">
        <f>Ventes!N440</f>
        <v>0</v>
      </c>
      <c r="F441">
        <f>Ventes!S440</f>
        <v>0</v>
      </c>
    </row>
    <row r="442" spans="2:6" x14ac:dyDescent="0.25">
      <c r="B442" s="1">
        <f>Ventes!G441</f>
        <v>0</v>
      </c>
      <c r="C442">
        <f>Ventes!M441</f>
        <v>0</v>
      </c>
      <c r="D442">
        <f>Ventes!D441</f>
        <v>0</v>
      </c>
      <c r="E442">
        <f>Ventes!N441</f>
        <v>0</v>
      </c>
      <c r="F442">
        <f>Ventes!S441</f>
        <v>0</v>
      </c>
    </row>
    <row r="443" spans="2:6" x14ac:dyDescent="0.25">
      <c r="B443" s="1">
        <f>Ventes!G442</f>
        <v>0</v>
      </c>
      <c r="C443">
        <f>Ventes!M442</f>
        <v>0</v>
      </c>
      <c r="D443">
        <f>Ventes!D442</f>
        <v>0</v>
      </c>
      <c r="E443">
        <f>Ventes!N442</f>
        <v>0</v>
      </c>
      <c r="F443">
        <f>Ventes!S442</f>
        <v>0</v>
      </c>
    </row>
    <row r="444" spans="2:6" x14ac:dyDescent="0.25">
      <c r="B444" s="1">
        <f>Ventes!G443</f>
        <v>0</v>
      </c>
      <c r="C444">
        <f>Ventes!M443</f>
        <v>0</v>
      </c>
      <c r="D444">
        <f>Ventes!D443</f>
        <v>0</v>
      </c>
      <c r="E444">
        <f>Ventes!N443</f>
        <v>0</v>
      </c>
      <c r="F444">
        <f>Ventes!S443</f>
        <v>0</v>
      </c>
    </row>
    <row r="445" spans="2:6" x14ac:dyDescent="0.25">
      <c r="B445" s="1">
        <f>Ventes!G444</f>
        <v>0</v>
      </c>
      <c r="C445">
        <f>Ventes!M444</f>
        <v>0</v>
      </c>
      <c r="D445">
        <f>Ventes!D444</f>
        <v>0</v>
      </c>
      <c r="E445">
        <f>Ventes!N444</f>
        <v>0</v>
      </c>
      <c r="F445">
        <f>Ventes!S444</f>
        <v>0</v>
      </c>
    </row>
    <row r="446" spans="2:6" x14ac:dyDescent="0.25">
      <c r="B446" s="1">
        <f>Ventes!G445</f>
        <v>0</v>
      </c>
      <c r="C446">
        <f>Ventes!M445</f>
        <v>0</v>
      </c>
      <c r="D446">
        <f>Ventes!D445</f>
        <v>0</v>
      </c>
      <c r="E446">
        <f>Ventes!N445</f>
        <v>0</v>
      </c>
      <c r="F446">
        <f>Ventes!S445</f>
        <v>0</v>
      </c>
    </row>
    <row r="447" spans="2:6" x14ac:dyDescent="0.25">
      <c r="B447" s="1">
        <f>Ventes!G446</f>
        <v>0</v>
      </c>
      <c r="C447">
        <f>Ventes!M446</f>
        <v>0</v>
      </c>
      <c r="D447">
        <f>Ventes!D446</f>
        <v>0</v>
      </c>
      <c r="E447">
        <f>Ventes!N446</f>
        <v>0</v>
      </c>
      <c r="F447">
        <f>Ventes!S446</f>
        <v>0</v>
      </c>
    </row>
    <row r="448" spans="2:6" x14ac:dyDescent="0.25">
      <c r="B448" s="1">
        <f>Ventes!G447</f>
        <v>0</v>
      </c>
      <c r="C448">
        <f>Ventes!M447</f>
        <v>0</v>
      </c>
      <c r="D448">
        <f>Ventes!D447</f>
        <v>0</v>
      </c>
      <c r="E448">
        <f>Ventes!N447</f>
        <v>0</v>
      </c>
      <c r="F448">
        <f>Ventes!S447</f>
        <v>0</v>
      </c>
    </row>
    <row r="449" spans="2:6" x14ac:dyDescent="0.25">
      <c r="B449" s="1">
        <f>Ventes!G448</f>
        <v>0</v>
      </c>
      <c r="C449">
        <f>Ventes!M448</f>
        <v>0</v>
      </c>
      <c r="D449">
        <f>Ventes!D448</f>
        <v>0</v>
      </c>
      <c r="E449">
        <f>Ventes!N448</f>
        <v>0</v>
      </c>
      <c r="F449">
        <f>Ventes!S448</f>
        <v>0</v>
      </c>
    </row>
    <row r="450" spans="2:6" x14ac:dyDescent="0.25">
      <c r="B450" s="1">
        <f>Ventes!G449</f>
        <v>0</v>
      </c>
      <c r="C450">
        <f>Ventes!M449</f>
        <v>0</v>
      </c>
      <c r="D450">
        <f>Ventes!D449</f>
        <v>0</v>
      </c>
      <c r="E450">
        <f>Ventes!N449</f>
        <v>0</v>
      </c>
      <c r="F450">
        <f>Ventes!S449</f>
        <v>0</v>
      </c>
    </row>
    <row r="451" spans="2:6" x14ac:dyDescent="0.25">
      <c r="B451" s="1">
        <f>Ventes!G450</f>
        <v>0</v>
      </c>
      <c r="C451">
        <f>Ventes!M450</f>
        <v>0</v>
      </c>
      <c r="D451">
        <f>Ventes!D450</f>
        <v>0</v>
      </c>
      <c r="E451">
        <f>Ventes!N450</f>
        <v>0</v>
      </c>
      <c r="F451">
        <f>Ventes!S450</f>
        <v>0</v>
      </c>
    </row>
    <row r="452" spans="2:6" x14ac:dyDescent="0.25">
      <c r="B452" s="1">
        <f>Ventes!G451</f>
        <v>0</v>
      </c>
      <c r="C452">
        <f>Ventes!M451</f>
        <v>0</v>
      </c>
      <c r="D452">
        <f>Ventes!D451</f>
        <v>0</v>
      </c>
      <c r="E452">
        <f>Ventes!N451</f>
        <v>0</v>
      </c>
      <c r="F452">
        <f>Ventes!S451</f>
        <v>0</v>
      </c>
    </row>
    <row r="453" spans="2:6" x14ac:dyDescent="0.25">
      <c r="B453" s="1">
        <f>Ventes!G452</f>
        <v>0</v>
      </c>
      <c r="C453">
        <f>Ventes!M452</f>
        <v>0</v>
      </c>
      <c r="D453">
        <f>Ventes!D452</f>
        <v>0</v>
      </c>
      <c r="E453">
        <f>Ventes!N452</f>
        <v>0</v>
      </c>
      <c r="F453">
        <f>Ventes!S452</f>
        <v>0</v>
      </c>
    </row>
    <row r="454" spans="2:6" x14ac:dyDescent="0.25">
      <c r="B454" s="1">
        <f>Ventes!G453</f>
        <v>0</v>
      </c>
      <c r="C454">
        <f>Ventes!M453</f>
        <v>0</v>
      </c>
      <c r="D454">
        <f>Ventes!D453</f>
        <v>0</v>
      </c>
      <c r="E454">
        <f>Ventes!N453</f>
        <v>0</v>
      </c>
      <c r="F454">
        <f>Ventes!S453</f>
        <v>0</v>
      </c>
    </row>
    <row r="455" spans="2:6" x14ac:dyDescent="0.25">
      <c r="B455" s="1">
        <f>Ventes!G454</f>
        <v>0</v>
      </c>
      <c r="C455">
        <f>Ventes!M454</f>
        <v>0</v>
      </c>
      <c r="D455">
        <f>Ventes!D454</f>
        <v>0</v>
      </c>
      <c r="E455">
        <f>Ventes!N454</f>
        <v>0</v>
      </c>
      <c r="F455">
        <f>Ventes!S454</f>
        <v>0</v>
      </c>
    </row>
    <row r="456" spans="2:6" x14ac:dyDescent="0.25">
      <c r="B456" s="1">
        <f>Ventes!G455</f>
        <v>0</v>
      </c>
      <c r="C456">
        <f>Ventes!M455</f>
        <v>0</v>
      </c>
      <c r="D456">
        <f>Ventes!D455</f>
        <v>0</v>
      </c>
      <c r="E456">
        <f>Ventes!N455</f>
        <v>0</v>
      </c>
      <c r="F456">
        <f>Ventes!S455</f>
        <v>0</v>
      </c>
    </row>
    <row r="457" spans="2:6" x14ac:dyDescent="0.25">
      <c r="B457" s="1">
        <f>Ventes!G456</f>
        <v>0</v>
      </c>
      <c r="C457">
        <f>Ventes!M456</f>
        <v>0</v>
      </c>
      <c r="D457">
        <f>Ventes!D456</f>
        <v>0</v>
      </c>
      <c r="E457">
        <f>Ventes!N456</f>
        <v>0</v>
      </c>
      <c r="F457">
        <f>Ventes!S456</f>
        <v>0</v>
      </c>
    </row>
    <row r="458" spans="2:6" x14ac:dyDescent="0.25">
      <c r="B458" s="1">
        <f>Ventes!G457</f>
        <v>0</v>
      </c>
      <c r="C458">
        <f>Ventes!M457</f>
        <v>0</v>
      </c>
      <c r="D458">
        <f>Ventes!D457</f>
        <v>0</v>
      </c>
      <c r="E458">
        <f>Ventes!N457</f>
        <v>0</v>
      </c>
      <c r="F458">
        <f>Ventes!S457</f>
        <v>0</v>
      </c>
    </row>
    <row r="459" spans="2:6" x14ac:dyDescent="0.25">
      <c r="B459" s="1">
        <f>Ventes!G458</f>
        <v>0</v>
      </c>
      <c r="C459">
        <f>Ventes!M458</f>
        <v>0</v>
      </c>
      <c r="D459">
        <f>Ventes!D458</f>
        <v>0</v>
      </c>
      <c r="E459">
        <f>Ventes!N458</f>
        <v>0</v>
      </c>
      <c r="F459">
        <f>Ventes!S458</f>
        <v>0</v>
      </c>
    </row>
    <row r="460" spans="2:6" x14ac:dyDescent="0.25">
      <c r="B460" s="1">
        <f>Ventes!G459</f>
        <v>0</v>
      </c>
      <c r="C460">
        <f>Ventes!M459</f>
        <v>0</v>
      </c>
      <c r="D460">
        <f>Ventes!D459</f>
        <v>0</v>
      </c>
      <c r="E460">
        <f>Ventes!N459</f>
        <v>0</v>
      </c>
      <c r="F460">
        <f>Ventes!S459</f>
        <v>0</v>
      </c>
    </row>
    <row r="461" spans="2:6" x14ac:dyDescent="0.25">
      <c r="B461" s="1">
        <f>Ventes!G460</f>
        <v>0</v>
      </c>
      <c r="C461">
        <f>Ventes!M460</f>
        <v>0</v>
      </c>
      <c r="D461">
        <f>Ventes!D460</f>
        <v>0</v>
      </c>
      <c r="E461">
        <f>Ventes!N460</f>
        <v>0</v>
      </c>
      <c r="F461">
        <f>Ventes!S460</f>
        <v>0</v>
      </c>
    </row>
    <row r="462" spans="2:6" x14ac:dyDescent="0.25">
      <c r="B462" s="1">
        <f>Ventes!G461</f>
        <v>0</v>
      </c>
      <c r="C462">
        <f>Ventes!M461</f>
        <v>0</v>
      </c>
      <c r="D462">
        <f>Ventes!D461</f>
        <v>0</v>
      </c>
      <c r="E462">
        <f>Ventes!N461</f>
        <v>0</v>
      </c>
      <c r="F462">
        <f>Ventes!S461</f>
        <v>0</v>
      </c>
    </row>
    <row r="463" spans="2:6" x14ac:dyDescent="0.25">
      <c r="B463" s="1">
        <f>Ventes!G462</f>
        <v>0</v>
      </c>
      <c r="C463">
        <f>Ventes!M462</f>
        <v>0</v>
      </c>
      <c r="D463">
        <f>Ventes!D462</f>
        <v>0</v>
      </c>
      <c r="E463">
        <f>Ventes!N462</f>
        <v>0</v>
      </c>
      <c r="F463">
        <f>Ventes!S462</f>
        <v>0</v>
      </c>
    </row>
    <row r="464" spans="2:6" x14ac:dyDescent="0.25">
      <c r="B464" s="1">
        <f>Ventes!G463</f>
        <v>0</v>
      </c>
      <c r="C464">
        <f>Ventes!M463</f>
        <v>0</v>
      </c>
      <c r="D464">
        <f>Ventes!D463</f>
        <v>0</v>
      </c>
      <c r="E464">
        <f>Ventes!N463</f>
        <v>0</v>
      </c>
      <c r="F464">
        <f>Ventes!S463</f>
        <v>0</v>
      </c>
    </row>
    <row r="465" spans="2:6" x14ac:dyDescent="0.25">
      <c r="B465" s="1">
        <f>Ventes!G464</f>
        <v>0</v>
      </c>
      <c r="C465">
        <f>Ventes!M464</f>
        <v>0</v>
      </c>
      <c r="D465">
        <f>Ventes!D464</f>
        <v>0</v>
      </c>
      <c r="E465">
        <f>Ventes!N464</f>
        <v>0</v>
      </c>
      <c r="F465">
        <f>Ventes!S464</f>
        <v>0</v>
      </c>
    </row>
    <row r="466" spans="2:6" x14ac:dyDescent="0.25">
      <c r="B466" s="1">
        <f>Ventes!G465</f>
        <v>0</v>
      </c>
      <c r="C466">
        <f>Ventes!M465</f>
        <v>0</v>
      </c>
      <c r="D466">
        <f>Ventes!D465</f>
        <v>0</v>
      </c>
      <c r="E466">
        <f>Ventes!N465</f>
        <v>0</v>
      </c>
      <c r="F466">
        <f>Ventes!S465</f>
        <v>0</v>
      </c>
    </row>
    <row r="467" spans="2:6" x14ac:dyDescent="0.25">
      <c r="B467" s="1">
        <f>Ventes!G466</f>
        <v>0</v>
      </c>
      <c r="C467">
        <f>Ventes!M466</f>
        <v>0</v>
      </c>
      <c r="D467">
        <f>Ventes!D466</f>
        <v>0</v>
      </c>
      <c r="E467">
        <f>Ventes!N466</f>
        <v>0</v>
      </c>
      <c r="F467">
        <f>Ventes!S466</f>
        <v>0</v>
      </c>
    </row>
    <row r="468" spans="2:6" x14ac:dyDescent="0.25">
      <c r="B468" s="1">
        <f>Ventes!G467</f>
        <v>0</v>
      </c>
      <c r="C468">
        <f>Ventes!M467</f>
        <v>0</v>
      </c>
      <c r="D468">
        <f>Ventes!D467</f>
        <v>0</v>
      </c>
      <c r="E468">
        <f>Ventes!N467</f>
        <v>0</v>
      </c>
      <c r="F468">
        <f>Ventes!S467</f>
        <v>0</v>
      </c>
    </row>
    <row r="469" spans="2:6" x14ac:dyDescent="0.25">
      <c r="B469" s="1">
        <f>Ventes!G468</f>
        <v>0</v>
      </c>
      <c r="C469">
        <f>Ventes!M468</f>
        <v>0</v>
      </c>
      <c r="D469">
        <f>Ventes!D468</f>
        <v>0</v>
      </c>
      <c r="E469">
        <f>Ventes!N468</f>
        <v>0</v>
      </c>
      <c r="F469">
        <f>Ventes!S468</f>
        <v>0</v>
      </c>
    </row>
    <row r="470" spans="2:6" x14ac:dyDescent="0.25">
      <c r="B470" s="1">
        <f>Ventes!G469</f>
        <v>0</v>
      </c>
      <c r="C470">
        <f>Ventes!M469</f>
        <v>0</v>
      </c>
      <c r="D470">
        <f>Ventes!D469</f>
        <v>0</v>
      </c>
      <c r="E470">
        <f>Ventes!N469</f>
        <v>0</v>
      </c>
      <c r="F470">
        <f>Ventes!S469</f>
        <v>0</v>
      </c>
    </row>
    <row r="471" spans="2:6" x14ac:dyDescent="0.25">
      <c r="B471" s="1">
        <f>Ventes!G470</f>
        <v>0</v>
      </c>
      <c r="C471">
        <f>Ventes!M470</f>
        <v>0</v>
      </c>
      <c r="D471">
        <f>Ventes!D470</f>
        <v>0</v>
      </c>
      <c r="E471">
        <f>Ventes!N470</f>
        <v>0</v>
      </c>
      <c r="F471">
        <f>Ventes!S470</f>
        <v>0</v>
      </c>
    </row>
    <row r="472" spans="2:6" x14ac:dyDescent="0.25">
      <c r="B472" s="1">
        <f>Ventes!G471</f>
        <v>0</v>
      </c>
      <c r="C472">
        <f>Ventes!M471</f>
        <v>0</v>
      </c>
      <c r="D472">
        <f>Ventes!D471</f>
        <v>0</v>
      </c>
      <c r="E472">
        <f>Ventes!N471</f>
        <v>0</v>
      </c>
      <c r="F472">
        <f>Ventes!S471</f>
        <v>0</v>
      </c>
    </row>
    <row r="473" spans="2:6" x14ac:dyDescent="0.25">
      <c r="B473" s="1">
        <f>Ventes!G472</f>
        <v>0</v>
      </c>
      <c r="C473">
        <f>Ventes!M472</f>
        <v>0</v>
      </c>
      <c r="D473">
        <f>Ventes!D472</f>
        <v>0</v>
      </c>
      <c r="E473">
        <f>Ventes!N472</f>
        <v>0</v>
      </c>
      <c r="F473">
        <f>Ventes!S472</f>
        <v>0</v>
      </c>
    </row>
    <row r="474" spans="2:6" x14ac:dyDescent="0.25">
      <c r="B474" s="1">
        <f>Ventes!G473</f>
        <v>0</v>
      </c>
      <c r="C474">
        <f>Ventes!M473</f>
        <v>0</v>
      </c>
      <c r="D474">
        <f>Ventes!D473</f>
        <v>0</v>
      </c>
      <c r="E474">
        <f>Ventes!N473</f>
        <v>0</v>
      </c>
      <c r="F474">
        <f>Ventes!S473</f>
        <v>0</v>
      </c>
    </row>
    <row r="475" spans="2:6" x14ac:dyDescent="0.25">
      <c r="B475" s="1">
        <f>Ventes!G474</f>
        <v>0</v>
      </c>
      <c r="C475">
        <f>Ventes!M474</f>
        <v>0</v>
      </c>
      <c r="D475">
        <f>Ventes!D474</f>
        <v>0</v>
      </c>
      <c r="E475">
        <f>Ventes!N474</f>
        <v>0</v>
      </c>
      <c r="F475">
        <f>Ventes!S474</f>
        <v>0</v>
      </c>
    </row>
    <row r="476" spans="2:6" x14ac:dyDescent="0.25">
      <c r="B476" s="1">
        <f>Ventes!G475</f>
        <v>0</v>
      </c>
      <c r="C476">
        <f>Ventes!M475</f>
        <v>0</v>
      </c>
      <c r="D476">
        <f>Ventes!D475</f>
        <v>0</v>
      </c>
      <c r="E476">
        <f>Ventes!N475</f>
        <v>0</v>
      </c>
      <c r="F476">
        <f>Ventes!S475</f>
        <v>0</v>
      </c>
    </row>
    <row r="477" spans="2:6" x14ac:dyDescent="0.25">
      <c r="B477" s="1">
        <f>Ventes!G476</f>
        <v>0</v>
      </c>
      <c r="C477">
        <f>Ventes!M476</f>
        <v>0</v>
      </c>
      <c r="D477">
        <f>Ventes!D476</f>
        <v>0</v>
      </c>
      <c r="E477">
        <f>Ventes!N476</f>
        <v>0</v>
      </c>
      <c r="F477">
        <f>Ventes!S476</f>
        <v>0</v>
      </c>
    </row>
    <row r="478" spans="2:6" x14ac:dyDescent="0.25">
      <c r="B478" s="1">
        <f>Ventes!G477</f>
        <v>0</v>
      </c>
      <c r="C478">
        <f>Ventes!M477</f>
        <v>0</v>
      </c>
      <c r="D478">
        <f>Ventes!D477</f>
        <v>0</v>
      </c>
      <c r="E478">
        <f>Ventes!N477</f>
        <v>0</v>
      </c>
      <c r="F478">
        <f>Ventes!S477</f>
        <v>0</v>
      </c>
    </row>
    <row r="479" spans="2:6" x14ac:dyDescent="0.25">
      <c r="B479" s="1">
        <f>Ventes!G478</f>
        <v>0</v>
      </c>
      <c r="C479">
        <f>Ventes!M478</f>
        <v>0</v>
      </c>
      <c r="D479">
        <f>Ventes!D478</f>
        <v>0</v>
      </c>
      <c r="E479">
        <f>Ventes!N478</f>
        <v>0</v>
      </c>
      <c r="F479">
        <f>Ventes!S478</f>
        <v>0</v>
      </c>
    </row>
    <row r="480" spans="2:6" x14ac:dyDescent="0.25">
      <c r="B480" s="1">
        <f>Ventes!G479</f>
        <v>0</v>
      </c>
      <c r="C480">
        <f>Ventes!M479</f>
        <v>0</v>
      </c>
      <c r="D480">
        <f>Ventes!D479</f>
        <v>0</v>
      </c>
      <c r="E480">
        <f>Ventes!N479</f>
        <v>0</v>
      </c>
      <c r="F480">
        <f>Ventes!S479</f>
        <v>0</v>
      </c>
    </row>
    <row r="481" spans="2:6" x14ac:dyDescent="0.25">
      <c r="B481" s="1">
        <f>Ventes!G480</f>
        <v>0</v>
      </c>
      <c r="C481">
        <f>Ventes!M480</f>
        <v>0</v>
      </c>
      <c r="D481">
        <f>Ventes!D480</f>
        <v>0</v>
      </c>
      <c r="E481">
        <f>Ventes!N480</f>
        <v>0</v>
      </c>
      <c r="F481">
        <f>Ventes!S480</f>
        <v>0</v>
      </c>
    </row>
    <row r="482" spans="2:6" x14ac:dyDescent="0.25">
      <c r="B482" s="1">
        <f>Ventes!G481</f>
        <v>0</v>
      </c>
      <c r="C482">
        <f>Ventes!M481</f>
        <v>0</v>
      </c>
      <c r="D482">
        <f>Ventes!D481</f>
        <v>0</v>
      </c>
      <c r="E482">
        <f>Ventes!N481</f>
        <v>0</v>
      </c>
      <c r="F482">
        <f>Ventes!S481</f>
        <v>0</v>
      </c>
    </row>
    <row r="483" spans="2:6" x14ac:dyDescent="0.25">
      <c r="B483" s="1">
        <f>Ventes!G482</f>
        <v>0</v>
      </c>
      <c r="C483">
        <f>Ventes!M482</f>
        <v>0</v>
      </c>
      <c r="D483">
        <f>Ventes!D482</f>
        <v>0</v>
      </c>
      <c r="E483">
        <f>Ventes!N482</f>
        <v>0</v>
      </c>
      <c r="F483">
        <f>Ventes!S482</f>
        <v>0</v>
      </c>
    </row>
    <row r="484" spans="2:6" x14ac:dyDescent="0.25">
      <c r="B484" s="1">
        <f>Ventes!G483</f>
        <v>0</v>
      </c>
      <c r="C484">
        <f>Ventes!M483</f>
        <v>0</v>
      </c>
      <c r="D484">
        <f>Ventes!D483</f>
        <v>0</v>
      </c>
      <c r="E484">
        <f>Ventes!N483</f>
        <v>0</v>
      </c>
      <c r="F484">
        <f>Ventes!S483</f>
        <v>0</v>
      </c>
    </row>
    <row r="485" spans="2:6" x14ac:dyDescent="0.25">
      <c r="B485" s="1">
        <f>Ventes!G484</f>
        <v>0</v>
      </c>
      <c r="C485">
        <f>Ventes!M484</f>
        <v>0</v>
      </c>
      <c r="D485">
        <f>Ventes!D484</f>
        <v>0</v>
      </c>
      <c r="E485">
        <f>Ventes!N484</f>
        <v>0</v>
      </c>
      <c r="F485">
        <f>Ventes!S484</f>
        <v>0</v>
      </c>
    </row>
    <row r="486" spans="2:6" x14ac:dyDescent="0.25">
      <c r="B486" s="1">
        <f>Ventes!G485</f>
        <v>0</v>
      </c>
      <c r="C486">
        <f>Ventes!M485</f>
        <v>0</v>
      </c>
      <c r="D486">
        <f>Ventes!D485</f>
        <v>0</v>
      </c>
      <c r="E486">
        <f>Ventes!N485</f>
        <v>0</v>
      </c>
      <c r="F486">
        <f>Ventes!S485</f>
        <v>0</v>
      </c>
    </row>
    <row r="487" spans="2:6" x14ac:dyDescent="0.25">
      <c r="B487" s="1">
        <f>Ventes!G486</f>
        <v>0</v>
      </c>
      <c r="C487">
        <f>Ventes!M486</f>
        <v>0</v>
      </c>
      <c r="D487">
        <f>Ventes!D486</f>
        <v>0</v>
      </c>
      <c r="E487">
        <f>Ventes!N486</f>
        <v>0</v>
      </c>
      <c r="F487">
        <f>Ventes!S486</f>
        <v>0</v>
      </c>
    </row>
    <row r="488" spans="2:6" x14ac:dyDescent="0.25">
      <c r="B488" s="1">
        <f>Ventes!G487</f>
        <v>0</v>
      </c>
      <c r="C488">
        <f>Ventes!M487</f>
        <v>0</v>
      </c>
      <c r="D488">
        <f>Ventes!D487</f>
        <v>0</v>
      </c>
      <c r="E488">
        <f>Ventes!N487</f>
        <v>0</v>
      </c>
      <c r="F488">
        <f>Ventes!S487</f>
        <v>0</v>
      </c>
    </row>
    <row r="489" spans="2:6" x14ac:dyDescent="0.25">
      <c r="B489" s="1">
        <f>Ventes!G488</f>
        <v>0</v>
      </c>
      <c r="C489">
        <f>Ventes!M488</f>
        <v>0</v>
      </c>
      <c r="D489">
        <f>Ventes!D488</f>
        <v>0</v>
      </c>
      <c r="E489">
        <f>Ventes!N488</f>
        <v>0</v>
      </c>
      <c r="F489">
        <f>Ventes!S488</f>
        <v>0</v>
      </c>
    </row>
    <row r="490" spans="2:6" x14ac:dyDescent="0.25">
      <c r="B490" s="1">
        <f>Ventes!G489</f>
        <v>0</v>
      </c>
      <c r="C490">
        <f>Ventes!M489</f>
        <v>0</v>
      </c>
      <c r="D490">
        <f>Ventes!D489</f>
        <v>0</v>
      </c>
      <c r="E490">
        <f>Ventes!N489</f>
        <v>0</v>
      </c>
      <c r="F490">
        <f>Ventes!S489</f>
        <v>0</v>
      </c>
    </row>
    <row r="491" spans="2:6" x14ac:dyDescent="0.25">
      <c r="B491" s="1">
        <f>Ventes!G490</f>
        <v>0</v>
      </c>
      <c r="C491">
        <f>Ventes!M490</f>
        <v>0</v>
      </c>
      <c r="D491">
        <f>Ventes!D490</f>
        <v>0</v>
      </c>
      <c r="E491">
        <f>Ventes!N490</f>
        <v>0</v>
      </c>
      <c r="F491">
        <f>Ventes!S490</f>
        <v>0</v>
      </c>
    </row>
    <row r="492" spans="2:6" x14ac:dyDescent="0.25">
      <c r="B492" s="1">
        <f>Ventes!G491</f>
        <v>0</v>
      </c>
      <c r="C492">
        <f>Ventes!M491</f>
        <v>0</v>
      </c>
      <c r="D492">
        <f>Ventes!D491</f>
        <v>0</v>
      </c>
      <c r="E492">
        <f>Ventes!N491</f>
        <v>0</v>
      </c>
      <c r="F492">
        <f>Ventes!S491</f>
        <v>0</v>
      </c>
    </row>
    <row r="493" spans="2:6" x14ac:dyDescent="0.25">
      <c r="B493" s="1">
        <f>Ventes!G492</f>
        <v>0</v>
      </c>
      <c r="C493">
        <f>Ventes!M492</f>
        <v>0</v>
      </c>
      <c r="D493">
        <f>Ventes!D492</f>
        <v>0</v>
      </c>
      <c r="E493">
        <f>Ventes!N492</f>
        <v>0</v>
      </c>
      <c r="F493">
        <f>Ventes!S492</f>
        <v>0</v>
      </c>
    </row>
    <row r="494" spans="2:6" x14ac:dyDescent="0.25">
      <c r="B494" s="1">
        <f>Ventes!G493</f>
        <v>0</v>
      </c>
      <c r="C494">
        <f>Ventes!M493</f>
        <v>0</v>
      </c>
      <c r="D494">
        <f>Ventes!D493</f>
        <v>0</v>
      </c>
      <c r="E494">
        <f>Ventes!N493</f>
        <v>0</v>
      </c>
      <c r="F494">
        <f>Ventes!S493</f>
        <v>0</v>
      </c>
    </row>
    <row r="495" spans="2:6" x14ac:dyDescent="0.25">
      <c r="B495" s="1">
        <f>Ventes!G494</f>
        <v>0</v>
      </c>
      <c r="C495">
        <f>Ventes!M494</f>
        <v>0</v>
      </c>
      <c r="D495">
        <f>Ventes!D494</f>
        <v>0</v>
      </c>
      <c r="E495">
        <f>Ventes!N494</f>
        <v>0</v>
      </c>
      <c r="F495">
        <f>Ventes!S494</f>
        <v>0</v>
      </c>
    </row>
    <row r="496" spans="2:6" x14ac:dyDescent="0.25">
      <c r="B496" s="1">
        <f>Ventes!G495</f>
        <v>0</v>
      </c>
      <c r="C496">
        <f>Ventes!M495</f>
        <v>0</v>
      </c>
      <c r="D496">
        <f>Ventes!D495</f>
        <v>0</v>
      </c>
      <c r="E496">
        <f>Ventes!N495</f>
        <v>0</v>
      </c>
      <c r="F496">
        <f>Ventes!S495</f>
        <v>0</v>
      </c>
    </row>
    <row r="497" spans="2:6" x14ac:dyDescent="0.25">
      <c r="B497" s="1">
        <f>Ventes!G496</f>
        <v>0</v>
      </c>
      <c r="C497">
        <f>Ventes!M496</f>
        <v>0</v>
      </c>
      <c r="D497">
        <f>Ventes!D496</f>
        <v>0</v>
      </c>
      <c r="E497">
        <f>Ventes!N496</f>
        <v>0</v>
      </c>
      <c r="F497">
        <f>Ventes!S496</f>
        <v>0</v>
      </c>
    </row>
    <row r="498" spans="2:6" x14ac:dyDescent="0.25">
      <c r="B498" s="1">
        <f>Ventes!G497</f>
        <v>0</v>
      </c>
      <c r="C498">
        <f>Ventes!M497</f>
        <v>0</v>
      </c>
      <c r="D498">
        <f>Ventes!D497</f>
        <v>0</v>
      </c>
      <c r="E498">
        <f>Ventes!N497</f>
        <v>0</v>
      </c>
      <c r="F498">
        <f>Ventes!S497</f>
        <v>0</v>
      </c>
    </row>
    <row r="499" spans="2:6" x14ac:dyDescent="0.25">
      <c r="B499" s="1">
        <f>Ventes!G498</f>
        <v>0</v>
      </c>
      <c r="C499">
        <f>Ventes!M498</f>
        <v>0</v>
      </c>
      <c r="D499">
        <f>Ventes!D498</f>
        <v>0</v>
      </c>
      <c r="E499">
        <f>Ventes!N498</f>
        <v>0</v>
      </c>
      <c r="F499">
        <f>Ventes!S498</f>
        <v>0</v>
      </c>
    </row>
    <row r="500" spans="2:6" x14ac:dyDescent="0.25">
      <c r="B500" s="1">
        <f>Ventes!G499</f>
        <v>0</v>
      </c>
      <c r="C500">
        <f>Ventes!M499</f>
        <v>0</v>
      </c>
      <c r="D500">
        <f>Ventes!D499</f>
        <v>0</v>
      </c>
      <c r="E500">
        <f>Ventes!N499</f>
        <v>0</v>
      </c>
      <c r="F500">
        <f>Ventes!S499</f>
        <v>0</v>
      </c>
    </row>
    <row r="501" spans="2:6" x14ac:dyDescent="0.25">
      <c r="B501" s="1">
        <f>Ventes!G500</f>
        <v>0</v>
      </c>
      <c r="C501">
        <f>Ventes!M500</f>
        <v>0</v>
      </c>
      <c r="D501">
        <f>Ventes!D500</f>
        <v>0</v>
      </c>
      <c r="E501">
        <f>Ventes!N500</f>
        <v>0</v>
      </c>
      <c r="F501">
        <f>Ventes!S500</f>
        <v>0</v>
      </c>
    </row>
    <row r="502" spans="2:6" x14ac:dyDescent="0.25">
      <c r="B502" s="1">
        <f>Ventes!G501</f>
        <v>0</v>
      </c>
      <c r="C502">
        <f>Ventes!M501</f>
        <v>0</v>
      </c>
      <c r="D502">
        <f>Ventes!D501</f>
        <v>0</v>
      </c>
      <c r="E502">
        <f>Ventes!N501</f>
        <v>0</v>
      </c>
      <c r="F502">
        <f>Ventes!S501</f>
        <v>0</v>
      </c>
    </row>
    <row r="503" spans="2:6" x14ac:dyDescent="0.25">
      <c r="B503" s="1">
        <f>Ventes!G502</f>
        <v>0</v>
      </c>
      <c r="C503">
        <f>Ventes!M502</f>
        <v>0</v>
      </c>
      <c r="D503">
        <f>Ventes!D502</f>
        <v>0</v>
      </c>
      <c r="E503">
        <f>Ventes!N502</f>
        <v>0</v>
      </c>
      <c r="F503">
        <f>Ventes!S502</f>
        <v>0</v>
      </c>
    </row>
    <row r="504" spans="2:6" x14ac:dyDescent="0.25">
      <c r="B504" s="1">
        <f>Ventes!G503</f>
        <v>0</v>
      </c>
      <c r="C504">
        <f>Ventes!M503</f>
        <v>0</v>
      </c>
      <c r="D504">
        <f>Ventes!D503</f>
        <v>0</v>
      </c>
      <c r="E504">
        <f>Ventes!N503</f>
        <v>0</v>
      </c>
      <c r="F504">
        <f>Ventes!S503</f>
        <v>0</v>
      </c>
    </row>
    <row r="505" spans="2:6" x14ac:dyDescent="0.25">
      <c r="B505" s="1">
        <f>Ventes!G504</f>
        <v>0</v>
      </c>
      <c r="C505">
        <f>Ventes!M504</f>
        <v>0</v>
      </c>
      <c r="D505">
        <f>Ventes!D504</f>
        <v>0</v>
      </c>
      <c r="E505">
        <f>Ventes!N504</f>
        <v>0</v>
      </c>
      <c r="F505">
        <f>Ventes!S504</f>
        <v>0</v>
      </c>
    </row>
    <row r="506" spans="2:6" x14ac:dyDescent="0.25">
      <c r="B506" s="1">
        <f>Ventes!G505</f>
        <v>0</v>
      </c>
      <c r="C506">
        <f>Ventes!M505</f>
        <v>0</v>
      </c>
      <c r="D506">
        <f>Ventes!D505</f>
        <v>0</v>
      </c>
      <c r="E506">
        <f>Ventes!N505</f>
        <v>0</v>
      </c>
      <c r="F506">
        <f>Ventes!S505</f>
        <v>0</v>
      </c>
    </row>
    <row r="507" spans="2:6" x14ac:dyDescent="0.25">
      <c r="B507" s="1">
        <f>Ventes!G506</f>
        <v>0</v>
      </c>
      <c r="C507">
        <f>Ventes!M506</f>
        <v>0</v>
      </c>
      <c r="D507">
        <f>Ventes!D506</f>
        <v>0</v>
      </c>
      <c r="E507">
        <f>Ventes!N506</f>
        <v>0</v>
      </c>
      <c r="F507">
        <f>Ventes!S506</f>
        <v>0</v>
      </c>
    </row>
    <row r="508" spans="2:6" x14ac:dyDescent="0.25">
      <c r="B508" s="1">
        <f>Ventes!G507</f>
        <v>0</v>
      </c>
      <c r="C508">
        <f>Ventes!M507</f>
        <v>0</v>
      </c>
      <c r="D508">
        <f>Ventes!D507</f>
        <v>0</v>
      </c>
      <c r="E508">
        <f>Ventes!N507</f>
        <v>0</v>
      </c>
      <c r="F508">
        <f>Ventes!S507</f>
        <v>0</v>
      </c>
    </row>
    <row r="509" spans="2:6" x14ac:dyDescent="0.25">
      <c r="B509" s="1">
        <f>Ventes!G508</f>
        <v>0</v>
      </c>
      <c r="C509">
        <f>Ventes!M508</f>
        <v>0</v>
      </c>
      <c r="D509">
        <f>Ventes!D508</f>
        <v>0</v>
      </c>
      <c r="E509">
        <f>Ventes!N508</f>
        <v>0</v>
      </c>
      <c r="F509">
        <f>Ventes!S508</f>
        <v>0</v>
      </c>
    </row>
    <row r="510" spans="2:6" x14ac:dyDescent="0.25">
      <c r="B510" s="1">
        <f>Ventes!G509</f>
        <v>0</v>
      </c>
      <c r="C510">
        <f>Ventes!M509</f>
        <v>0</v>
      </c>
      <c r="D510">
        <f>Ventes!D509</f>
        <v>0</v>
      </c>
      <c r="E510">
        <f>Ventes!N509</f>
        <v>0</v>
      </c>
      <c r="F510">
        <f>Ventes!S509</f>
        <v>0</v>
      </c>
    </row>
    <row r="511" spans="2:6" x14ac:dyDescent="0.25">
      <c r="B511" s="1">
        <f>Ventes!G510</f>
        <v>0</v>
      </c>
      <c r="C511">
        <f>Ventes!M510</f>
        <v>0</v>
      </c>
      <c r="D511">
        <f>Ventes!D510</f>
        <v>0</v>
      </c>
      <c r="E511">
        <f>Ventes!N510</f>
        <v>0</v>
      </c>
      <c r="F511">
        <f>Ventes!S510</f>
        <v>0</v>
      </c>
    </row>
    <row r="512" spans="2:6" x14ac:dyDescent="0.25">
      <c r="B512" s="1">
        <f>Ventes!G511</f>
        <v>0</v>
      </c>
      <c r="C512">
        <f>Ventes!M511</f>
        <v>0</v>
      </c>
      <c r="D512">
        <f>Ventes!D511</f>
        <v>0</v>
      </c>
      <c r="E512">
        <f>Ventes!N511</f>
        <v>0</v>
      </c>
      <c r="F512">
        <f>Ventes!S511</f>
        <v>0</v>
      </c>
    </row>
    <row r="513" spans="2:6" x14ac:dyDescent="0.25">
      <c r="B513" s="1">
        <f>Ventes!G512</f>
        <v>0</v>
      </c>
      <c r="C513">
        <f>Ventes!M512</f>
        <v>0</v>
      </c>
      <c r="D513">
        <f>Ventes!D512</f>
        <v>0</v>
      </c>
      <c r="E513">
        <f>Ventes!N512</f>
        <v>0</v>
      </c>
      <c r="F513">
        <f>Ventes!S512</f>
        <v>0</v>
      </c>
    </row>
    <row r="514" spans="2:6" x14ac:dyDescent="0.25">
      <c r="B514" s="1">
        <f>Ventes!G513</f>
        <v>0</v>
      </c>
      <c r="C514">
        <f>Ventes!M513</f>
        <v>0</v>
      </c>
      <c r="D514">
        <f>Ventes!D513</f>
        <v>0</v>
      </c>
      <c r="E514">
        <f>Ventes!N513</f>
        <v>0</v>
      </c>
      <c r="F514">
        <f>Ventes!S513</f>
        <v>0</v>
      </c>
    </row>
    <row r="515" spans="2:6" x14ac:dyDescent="0.25">
      <c r="B515" s="1">
        <f>Ventes!G514</f>
        <v>0</v>
      </c>
      <c r="C515">
        <f>Ventes!M514</f>
        <v>0</v>
      </c>
      <c r="D515">
        <f>Ventes!D514</f>
        <v>0</v>
      </c>
      <c r="E515">
        <f>Ventes!N514</f>
        <v>0</v>
      </c>
      <c r="F515">
        <f>Ventes!S514</f>
        <v>0</v>
      </c>
    </row>
    <row r="516" spans="2:6" x14ac:dyDescent="0.25">
      <c r="B516" s="1">
        <f>Ventes!G515</f>
        <v>0</v>
      </c>
      <c r="C516">
        <f>Ventes!M515</f>
        <v>0</v>
      </c>
      <c r="D516">
        <f>Ventes!D515</f>
        <v>0</v>
      </c>
      <c r="E516">
        <f>Ventes!N515</f>
        <v>0</v>
      </c>
      <c r="F516">
        <f>Ventes!S515</f>
        <v>0</v>
      </c>
    </row>
    <row r="517" spans="2:6" x14ac:dyDescent="0.25">
      <c r="B517" s="1">
        <f>Ventes!G516</f>
        <v>0</v>
      </c>
      <c r="C517">
        <f>Ventes!M516</f>
        <v>0</v>
      </c>
      <c r="D517">
        <f>Ventes!D516</f>
        <v>0</v>
      </c>
      <c r="E517">
        <f>Ventes!N516</f>
        <v>0</v>
      </c>
      <c r="F517">
        <f>Ventes!S516</f>
        <v>0</v>
      </c>
    </row>
    <row r="518" spans="2:6" x14ac:dyDescent="0.25">
      <c r="B518" s="1">
        <f>Ventes!G517</f>
        <v>0</v>
      </c>
      <c r="C518">
        <f>Ventes!M517</f>
        <v>0</v>
      </c>
      <c r="D518">
        <f>Ventes!D517</f>
        <v>0</v>
      </c>
      <c r="E518">
        <f>Ventes!N517</f>
        <v>0</v>
      </c>
      <c r="F518">
        <f>Ventes!S517</f>
        <v>0</v>
      </c>
    </row>
    <row r="519" spans="2:6" x14ac:dyDescent="0.25">
      <c r="B519" s="1">
        <f>Ventes!G518</f>
        <v>0</v>
      </c>
      <c r="C519">
        <f>Ventes!M518</f>
        <v>0</v>
      </c>
      <c r="D519">
        <f>Ventes!D518</f>
        <v>0</v>
      </c>
      <c r="E519">
        <f>Ventes!N518</f>
        <v>0</v>
      </c>
      <c r="F519">
        <f>Ventes!S518</f>
        <v>0</v>
      </c>
    </row>
    <row r="520" spans="2:6" x14ac:dyDescent="0.25">
      <c r="B520" s="1">
        <f>Ventes!G519</f>
        <v>0</v>
      </c>
      <c r="C520">
        <f>Ventes!M519</f>
        <v>0</v>
      </c>
      <c r="D520">
        <f>Ventes!D519</f>
        <v>0</v>
      </c>
      <c r="E520">
        <f>Ventes!N519</f>
        <v>0</v>
      </c>
      <c r="F520">
        <f>Ventes!S519</f>
        <v>0</v>
      </c>
    </row>
    <row r="521" spans="2:6" x14ac:dyDescent="0.25">
      <c r="B521" s="1">
        <f>Ventes!G520</f>
        <v>0</v>
      </c>
      <c r="C521">
        <f>Ventes!M520</f>
        <v>0</v>
      </c>
      <c r="D521">
        <f>Ventes!D520</f>
        <v>0</v>
      </c>
      <c r="E521">
        <f>Ventes!N520</f>
        <v>0</v>
      </c>
      <c r="F521">
        <f>Ventes!S520</f>
        <v>0</v>
      </c>
    </row>
    <row r="522" spans="2:6" x14ac:dyDescent="0.25">
      <c r="B522" s="1">
        <f>Ventes!G521</f>
        <v>0</v>
      </c>
      <c r="C522">
        <f>Ventes!M521</f>
        <v>0</v>
      </c>
      <c r="D522">
        <f>Ventes!D521</f>
        <v>0</v>
      </c>
      <c r="E522">
        <f>Ventes!N521</f>
        <v>0</v>
      </c>
      <c r="F522">
        <f>Ventes!S521</f>
        <v>0</v>
      </c>
    </row>
    <row r="523" spans="2:6" x14ac:dyDescent="0.25">
      <c r="B523" s="1">
        <f>Ventes!G522</f>
        <v>0</v>
      </c>
      <c r="C523">
        <f>Ventes!M522</f>
        <v>0</v>
      </c>
      <c r="D523">
        <f>Ventes!D522</f>
        <v>0</v>
      </c>
      <c r="E523">
        <f>Ventes!N522</f>
        <v>0</v>
      </c>
      <c r="F523">
        <f>Ventes!S522</f>
        <v>0</v>
      </c>
    </row>
    <row r="524" spans="2:6" x14ac:dyDescent="0.25">
      <c r="B524" s="1">
        <f>Ventes!G523</f>
        <v>0</v>
      </c>
      <c r="C524">
        <f>Ventes!M523</f>
        <v>0</v>
      </c>
      <c r="D524">
        <f>Ventes!D523</f>
        <v>0</v>
      </c>
      <c r="E524">
        <f>Ventes!N523</f>
        <v>0</v>
      </c>
      <c r="F524">
        <f>Ventes!S523</f>
        <v>0</v>
      </c>
    </row>
    <row r="525" spans="2:6" x14ac:dyDescent="0.25">
      <c r="B525" s="1">
        <f>Ventes!G524</f>
        <v>0</v>
      </c>
      <c r="C525">
        <f>Ventes!M524</f>
        <v>0</v>
      </c>
      <c r="D525">
        <f>Ventes!D524</f>
        <v>0</v>
      </c>
      <c r="E525">
        <f>Ventes!N524</f>
        <v>0</v>
      </c>
      <c r="F525">
        <f>Ventes!S524</f>
        <v>0</v>
      </c>
    </row>
    <row r="526" spans="2:6" x14ac:dyDescent="0.25">
      <c r="B526" s="1">
        <f>Ventes!G525</f>
        <v>0</v>
      </c>
      <c r="C526">
        <f>Ventes!M525</f>
        <v>0</v>
      </c>
      <c r="D526">
        <f>Ventes!D525</f>
        <v>0</v>
      </c>
      <c r="E526">
        <f>Ventes!N525</f>
        <v>0</v>
      </c>
      <c r="F526">
        <f>Ventes!S525</f>
        <v>0</v>
      </c>
    </row>
    <row r="527" spans="2:6" x14ac:dyDescent="0.25">
      <c r="B527" s="1">
        <f>Ventes!G526</f>
        <v>0</v>
      </c>
      <c r="C527">
        <f>Ventes!M526</f>
        <v>0</v>
      </c>
      <c r="D527">
        <f>Ventes!D526</f>
        <v>0</v>
      </c>
      <c r="E527">
        <f>Ventes!N526</f>
        <v>0</v>
      </c>
      <c r="F527">
        <f>Ventes!S526</f>
        <v>0</v>
      </c>
    </row>
    <row r="528" spans="2:6" x14ac:dyDescent="0.25">
      <c r="B528" s="1">
        <f>Ventes!G527</f>
        <v>0</v>
      </c>
      <c r="C528">
        <f>Ventes!M527</f>
        <v>0</v>
      </c>
      <c r="D528">
        <f>Ventes!D527</f>
        <v>0</v>
      </c>
      <c r="E528">
        <f>Ventes!N527</f>
        <v>0</v>
      </c>
      <c r="F528">
        <f>Ventes!S527</f>
        <v>0</v>
      </c>
    </row>
    <row r="529" spans="2:6" x14ac:dyDescent="0.25">
      <c r="B529" s="1">
        <f>Ventes!G528</f>
        <v>0</v>
      </c>
      <c r="C529">
        <f>Ventes!M528</f>
        <v>0</v>
      </c>
      <c r="D529">
        <f>Ventes!D528</f>
        <v>0</v>
      </c>
      <c r="E529">
        <f>Ventes!N528</f>
        <v>0</v>
      </c>
      <c r="F529">
        <f>Ventes!S528</f>
        <v>0</v>
      </c>
    </row>
    <row r="530" spans="2:6" x14ac:dyDescent="0.25">
      <c r="B530" s="1">
        <f>Ventes!G529</f>
        <v>0</v>
      </c>
      <c r="C530">
        <f>Ventes!M529</f>
        <v>0</v>
      </c>
      <c r="D530">
        <f>Ventes!D529</f>
        <v>0</v>
      </c>
      <c r="E530">
        <f>Ventes!N529</f>
        <v>0</v>
      </c>
      <c r="F530">
        <f>Ventes!S529</f>
        <v>0</v>
      </c>
    </row>
    <row r="531" spans="2:6" x14ac:dyDescent="0.25">
      <c r="B531" s="1">
        <f>Ventes!G530</f>
        <v>0</v>
      </c>
      <c r="C531">
        <f>Ventes!M530</f>
        <v>0</v>
      </c>
      <c r="D531">
        <f>Ventes!D530</f>
        <v>0</v>
      </c>
      <c r="E531">
        <f>Ventes!N530</f>
        <v>0</v>
      </c>
      <c r="F531">
        <f>Ventes!S530</f>
        <v>0</v>
      </c>
    </row>
    <row r="532" spans="2:6" x14ac:dyDescent="0.25">
      <c r="B532" s="1">
        <f>Ventes!G531</f>
        <v>0</v>
      </c>
      <c r="C532">
        <f>Ventes!M531</f>
        <v>0</v>
      </c>
      <c r="D532">
        <f>Ventes!D531</f>
        <v>0</v>
      </c>
      <c r="E532">
        <f>Ventes!N531</f>
        <v>0</v>
      </c>
      <c r="F532">
        <f>Ventes!S531</f>
        <v>0</v>
      </c>
    </row>
    <row r="533" spans="2:6" x14ac:dyDescent="0.25">
      <c r="B533" s="1">
        <f>Ventes!G532</f>
        <v>0</v>
      </c>
      <c r="C533">
        <f>Ventes!M532</f>
        <v>0</v>
      </c>
      <c r="D533">
        <f>Ventes!D532</f>
        <v>0</v>
      </c>
      <c r="E533">
        <f>Ventes!N532</f>
        <v>0</v>
      </c>
      <c r="F533">
        <f>Ventes!S532</f>
        <v>0</v>
      </c>
    </row>
    <row r="534" spans="2:6" x14ac:dyDescent="0.25">
      <c r="B534" s="1">
        <f>Ventes!G533</f>
        <v>0</v>
      </c>
      <c r="C534">
        <f>Ventes!M533</f>
        <v>0</v>
      </c>
      <c r="D534">
        <f>Ventes!D533</f>
        <v>0</v>
      </c>
      <c r="E534">
        <f>Ventes!N533</f>
        <v>0</v>
      </c>
      <c r="F534">
        <f>Ventes!S533</f>
        <v>0</v>
      </c>
    </row>
    <row r="535" spans="2:6" x14ac:dyDescent="0.25">
      <c r="B535" s="1">
        <f>Ventes!G534</f>
        <v>0</v>
      </c>
      <c r="C535">
        <f>Ventes!M534</f>
        <v>0</v>
      </c>
      <c r="D535">
        <f>Ventes!D534</f>
        <v>0</v>
      </c>
      <c r="E535">
        <f>Ventes!N534</f>
        <v>0</v>
      </c>
      <c r="F535">
        <f>Ventes!S534</f>
        <v>0</v>
      </c>
    </row>
    <row r="536" spans="2:6" x14ac:dyDescent="0.25">
      <c r="B536" s="1">
        <f>Ventes!G535</f>
        <v>0</v>
      </c>
      <c r="C536">
        <f>Ventes!M535</f>
        <v>0</v>
      </c>
      <c r="D536">
        <f>Ventes!D535</f>
        <v>0</v>
      </c>
      <c r="E536">
        <f>Ventes!N535</f>
        <v>0</v>
      </c>
      <c r="F536">
        <f>Ventes!S535</f>
        <v>0</v>
      </c>
    </row>
    <row r="537" spans="2:6" x14ac:dyDescent="0.25">
      <c r="B537" s="1">
        <f>Ventes!G536</f>
        <v>0</v>
      </c>
      <c r="C537">
        <f>Ventes!M536</f>
        <v>0</v>
      </c>
      <c r="D537">
        <f>Ventes!D536</f>
        <v>0</v>
      </c>
      <c r="E537">
        <f>Ventes!N536</f>
        <v>0</v>
      </c>
      <c r="F537">
        <f>Ventes!S536</f>
        <v>0</v>
      </c>
    </row>
    <row r="538" spans="2:6" x14ac:dyDescent="0.25">
      <c r="B538" s="1">
        <f>Ventes!G537</f>
        <v>0</v>
      </c>
      <c r="C538">
        <f>Ventes!M537</f>
        <v>0</v>
      </c>
      <c r="D538">
        <f>Ventes!D537</f>
        <v>0</v>
      </c>
      <c r="E538">
        <f>Ventes!N537</f>
        <v>0</v>
      </c>
      <c r="F538">
        <f>Ventes!S537</f>
        <v>0</v>
      </c>
    </row>
    <row r="539" spans="2:6" x14ac:dyDescent="0.25">
      <c r="B539" s="1">
        <f>Ventes!G538</f>
        <v>0</v>
      </c>
      <c r="C539">
        <f>Ventes!M538</f>
        <v>0</v>
      </c>
      <c r="D539">
        <f>Ventes!D538</f>
        <v>0</v>
      </c>
      <c r="E539">
        <f>Ventes!N538</f>
        <v>0</v>
      </c>
      <c r="F539">
        <f>Ventes!S538</f>
        <v>0</v>
      </c>
    </row>
    <row r="540" spans="2:6" x14ac:dyDescent="0.25">
      <c r="B540" s="1">
        <f>Ventes!G539</f>
        <v>0</v>
      </c>
      <c r="C540">
        <f>Ventes!M539</f>
        <v>0</v>
      </c>
      <c r="D540">
        <f>Ventes!D539</f>
        <v>0</v>
      </c>
      <c r="E540">
        <f>Ventes!N539</f>
        <v>0</v>
      </c>
      <c r="F540">
        <f>Ventes!S539</f>
        <v>0</v>
      </c>
    </row>
    <row r="541" spans="2:6" x14ac:dyDescent="0.25">
      <c r="B541" s="1">
        <f>Ventes!G540</f>
        <v>0</v>
      </c>
      <c r="C541">
        <f>Ventes!M540</f>
        <v>0</v>
      </c>
      <c r="D541">
        <f>Ventes!D540</f>
        <v>0</v>
      </c>
      <c r="E541">
        <f>Ventes!N540</f>
        <v>0</v>
      </c>
      <c r="F541">
        <f>Ventes!S540</f>
        <v>0</v>
      </c>
    </row>
    <row r="542" spans="2:6" x14ac:dyDescent="0.25">
      <c r="B542" s="1">
        <f>Ventes!G541</f>
        <v>0</v>
      </c>
      <c r="C542">
        <f>Ventes!M541</f>
        <v>0</v>
      </c>
      <c r="D542">
        <f>Ventes!D541</f>
        <v>0</v>
      </c>
      <c r="E542">
        <f>Ventes!N541</f>
        <v>0</v>
      </c>
      <c r="F542">
        <f>Ventes!S541</f>
        <v>0</v>
      </c>
    </row>
    <row r="543" spans="2:6" x14ac:dyDescent="0.25">
      <c r="B543" s="1">
        <f>Ventes!G542</f>
        <v>0</v>
      </c>
      <c r="C543">
        <f>Ventes!M542</f>
        <v>0</v>
      </c>
      <c r="D543">
        <f>Ventes!D542</f>
        <v>0</v>
      </c>
      <c r="E543">
        <f>Ventes!N542</f>
        <v>0</v>
      </c>
      <c r="F543">
        <f>Ventes!S542</f>
        <v>0</v>
      </c>
    </row>
    <row r="544" spans="2:6" x14ac:dyDescent="0.25">
      <c r="B544" s="1">
        <f>Ventes!G543</f>
        <v>0</v>
      </c>
      <c r="C544">
        <f>Ventes!M543</f>
        <v>0</v>
      </c>
      <c r="D544">
        <f>Ventes!D543</f>
        <v>0</v>
      </c>
      <c r="E544">
        <f>Ventes!N543</f>
        <v>0</v>
      </c>
      <c r="F544">
        <f>Ventes!S543</f>
        <v>0</v>
      </c>
    </row>
    <row r="545" spans="2:6" x14ac:dyDescent="0.25">
      <c r="B545" s="1">
        <f>Ventes!G544</f>
        <v>0</v>
      </c>
      <c r="C545">
        <f>Ventes!M544</f>
        <v>0</v>
      </c>
      <c r="D545">
        <f>Ventes!D544</f>
        <v>0</v>
      </c>
      <c r="E545">
        <f>Ventes!N544</f>
        <v>0</v>
      </c>
      <c r="F545">
        <f>Ventes!S544</f>
        <v>0</v>
      </c>
    </row>
    <row r="546" spans="2:6" x14ac:dyDescent="0.25">
      <c r="B546" s="1">
        <f>Ventes!G545</f>
        <v>0</v>
      </c>
      <c r="C546">
        <f>Ventes!M545</f>
        <v>0</v>
      </c>
      <c r="D546">
        <f>Ventes!D545</f>
        <v>0</v>
      </c>
      <c r="E546">
        <f>Ventes!N545</f>
        <v>0</v>
      </c>
      <c r="F546">
        <f>Ventes!S545</f>
        <v>0</v>
      </c>
    </row>
    <row r="547" spans="2:6" x14ac:dyDescent="0.25">
      <c r="B547" s="1">
        <f>Ventes!G546</f>
        <v>0</v>
      </c>
      <c r="C547">
        <f>Ventes!M546</f>
        <v>0</v>
      </c>
      <c r="D547">
        <f>Ventes!D546</f>
        <v>0</v>
      </c>
      <c r="E547">
        <f>Ventes!N546</f>
        <v>0</v>
      </c>
      <c r="F547">
        <f>Ventes!S546</f>
        <v>0</v>
      </c>
    </row>
    <row r="548" spans="2:6" x14ac:dyDescent="0.25">
      <c r="B548" s="1">
        <f>Ventes!G547</f>
        <v>0</v>
      </c>
      <c r="C548">
        <f>Ventes!M547</f>
        <v>0</v>
      </c>
      <c r="D548">
        <f>Ventes!D547</f>
        <v>0</v>
      </c>
      <c r="E548">
        <f>Ventes!N547</f>
        <v>0</v>
      </c>
      <c r="F548">
        <f>Ventes!S547</f>
        <v>0</v>
      </c>
    </row>
    <row r="549" spans="2:6" x14ac:dyDescent="0.25">
      <c r="B549" s="1">
        <f>Ventes!G548</f>
        <v>0</v>
      </c>
      <c r="C549">
        <f>Ventes!M548</f>
        <v>0</v>
      </c>
      <c r="D549">
        <f>Ventes!D548</f>
        <v>0</v>
      </c>
      <c r="E549">
        <f>Ventes!N548</f>
        <v>0</v>
      </c>
      <c r="F549">
        <f>Ventes!S548</f>
        <v>0</v>
      </c>
    </row>
    <row r="550" spans="2:6" x14ac:dyDescent="0.25">
      <c r="B550" s="1">
        <f>Ventes!G549</f>
        <v>0</v>
      </c>
      <c r="C550">
        <f>Ventes!M549</f>
        <v>0</v>
      </c>
      <c r="D550">
        <f>Ventes!D549</f>
        <v>0</v>
      </c>
      <c r="E550">
        <f>Ventes!N549</f>
        <v>0</v>
      </c>
      <c r="F550">
        <f>Ventes!S549</f>
        <v>0</v>
      </c>
    </row>
    <row r="551" spans="2:6" x14ac:dyDescent="0.25">
      <c r="B551" s="1">
        <f>Ventes!G550</f>
        <v>0</v>
      </c>
      <c r="C551">
        <f>Ventes!M550</f>
        <v>0</v>
      </c>
      <c r="D551">
        <f>Ventes!D550</f>
        <v>0</v>
      </c>
      <c r="E551">
        <f>Ventes!N550</f>
        <v>0</v>
      </c>
      <c r="F551">
        <f>Ventes!S550</f>
        <v>0</v>
      </c>
    </row>
    <row r="552" spans="2:6" x14ac:dyDescent="0.25">
      <c r="B552" s="1">
        <f>Ventes!G551</f>
        <v>0</v>
      </c>
      <c r="C552">
        <f>Ventes!M551</f>
        <v>0</v>
      </c>
      <c r="D552">
        <f>Ventes!D551</f>
        <v>0</v>
      </c>
      <c r="E552">
        <f>Ventes!N551</f>
        <v>0</v>
      </c>
      <c r="F552">
        <f>Ventes!S551</f>
        <v>0</v>
      </c>
    </row>
    <row r="553" spans="2:6" x14ac:dyDescent="0.25">
      <c r="B553" s="1">
        <f>Ventes!G552</f>
        <v>0</v>
      </c>
      <c r="C553">
        <f>Ventes!M552</f>
        <v>0</v>
      </c>
      <c r="D553">
        <f>Ventes!D552</f>
        <v>0</v>
      </c>
      <c r="E553">
        <f>Ventes!N552</f>
        <v>0</v>
      </c>
      <c r="F553">
        <f>Ventes!S552</f>
        <v>0</v>
      </c>
    </row>
    <row r="554" spans="2:6" x14ac:dyDescent="0.25">
      <c r="B554" s="1">
        <f>Ventes!G553</f>
        <v>0</v>
      </c>
      <c r="C554">
        <f>Ventes!M553</f>
        <v>0</v>
      </c>
      <c r="D554">
        <f>Ventes!D553</f>
        <v>0</v>
      </c>
      <c r="E554">
        <f>Ventes!N553</f>
        <v>0</v>
      </c>
      <c r="F554">
        <f>Ventes!S553</f>
        <v>0</v>
      </c>
    </row>
    <row r="555" spans="2:6" x14ac:dyDescent="0.25">
      <c r="B555" s="1">
        <f>Ventes!G554</f>
        <v>0</v>
      </c>
      <c r="C555">
        <f>Ventes!M554</f>
        <v>0</v>
      </c>
      <c r="D555">
        <f>Ventes!D554</f>
        <v>0</v>
      </c>
      <c r="E555">
        <f>Ventes!N554</f>
        <v>0</v>
      </c>
      <c r="F555">
        <f>Ventes!S554</f>
        <v>0</v>
      </c>
    </row>
    <row r="556" spans="2:6" x14ac:dyDescent="0.25">
      <c r="B556" s="1">
        <f>Ventes!G555</f>
        <v>0</v>
      </c>
      <c r="C556">
        <f>Ventes!M555</f>
        <v>0</v>
      </c>
      <c r="D556">
        <f>Ventes!D555</f>
        <v>0</v>
      </c>
      <c r="E556">
        <f>Ventes!N555</f>
        <v>0</v>
      </c>
      <c r="F556">
        <f>Ventes!S555</f>
        <v>0</v>
      </c>
    </row>
    <row r="557" spans="2:6" x14ac:dyDescent="0.25">
      <c r="B557" s="1">
        <f>Ventes!G556</f>
        <v>0</v>
      </c>
      <c r="C557">
        <f>Ventes!M556</f>
        <v>0</v>
      </c>
      <c r="D557">
        <f>Ventes!D556</f>
        <v>0</v>
      </c>
      <c r="E557">
        <f>Ventes!N556</f>
        <v>0</v>
      </c>
      <c r="F557">
        <f>Ventes!S556</f>
        <v>0</v>
      </c>
    </row>
    <row r="558" spans="2:6" x14ac:dyDescent="0.25">
      <c r="B558" s="1">
        <f>Ventes!G557</f>
        <v>0</v>
      </c>
      <c r="C558">
        <f>Ventes!M557</f>
        <v>0</v>
      </c>
      <c r="D558">
        <f>Ventes!D557</f>
        <v>0</v>
      </c>
      <c r="E558">
        <f>Ventes!N557</f>
        <v>0</v>
      </c>
      <c r="F558">
        <f>Ventes!S557</f>
        <v>0</v>
      </c>
    </row>
    <row r="559" spans="2:6" x14ac:dyDescent="0.25">
      <c r="B559" s="1">
        <f>Ventes!G558</f>
        <v>0</v>
      </c>
      <c r="C559">
        <f>Ventes!M558</f>
        <v>0</v>
      </c>
      <c r="D559">
        <f>Ventes!D558</f>
        <v>0</v>
      </c>
      <c r="E559">
        <f>Ventes!N558</f>
        <v>0</v>
      </c>
      <c r="F559">
        <f>Ventes!S558</f>
        <v>0</v>
      </c>
    </row>
    <row r="560" spans="2:6" x14ac:dyDescent="0.25">
      <c r="B560" s="1">
        <f>Ventes!G559</f>
        <v>0</v>
      </c>
      <c r="C560">
        <f>Ventes!M559</f>
        <v>0</v>
      </c>
      <c r="D560">
        <f>Ventes!D559</f>
        <v>0</v>
      </c>
      <c r="E560">
        <f>Ventes!N559</f>
        <v>0</v>
      </c>
      <c r="F560">
        <f>Ventes!S559</f>
        <v>0</v>
      </c>
    </row>
    <row r="561" spans="2:6" x14ac:dyDescent="0.25">
      <c r="B561" s="1">
        <f>Ventes!G560</f>
        <v>0</v>
      </c>
      <c r="C561">
        <f>Ventes!M560</f>
        <v>0</v>
      </c>
      <c r="D561">
        <f>Ventes!D560</f>
        <v>0</v>
      </c>
      <c r="E561">
        <f>Ventes!N560</f>
        <v>0</v>
      </c>
      <c r="F561">
        <f>Ventes!S560</f>
        <v>0</v>
      </c>
    </row>
    <row r="562" spans="2:6" x14ac:dyDescent="0.25">
      <c r="B562" s="1">
        <f>Ventes!G561</f>
        <v>0</v>
      </c>
      <c r="C562">
        <f>Ventes!M561</f>
        <v>0</v>
      </c>
      <c r="D562">
        <f>Ventes!D561</f>
        <v>0</v>
      </c>
      <c r="E562">
        <f>Ventes!N561</f>
        <v>0</v>
      </c>
      <c r="F562">
        <f>Ventes!S561</f>
        <v>0</v>
      </c>
    </row>
    <row r="563" spans="2:6" x14ac:dyDescent="0.25">
      <c r="B563" s="1">
        <f>Ventes!G562</f>
        <v>0</v>
      </c>
      <c r="C563">
        <f>Ventes!M562</f>
        <v>0</v>
      </c>
      <c r="D563">
        <f>Ventes!D562</f>
        <v>0</v>
      </c>
      <c r="E563">
        <f>Ventes!N562</f>
        <v>0</v>
      </c>
      <c r="F563">
        <f>Ventes!S562</f>
        <v>0</v>
      </c>
    </row>
    <row r="564" spans="2:6" x14ac:dyDescent="0.25">
      <c r="B564" s="1">
        <f>Ventes!G563</f>
        <v>0</v>
      </c>
      <c r="C564">
        <f>Ventes!M563</f>
        <v>0</v>
      </c>
      <c r="D564">
        <f>Ventes!D563</f>
        <v>0</v>
      </c>
      <c r="E564">
        <f>Ventes!N563</f>
        <v>0</v>
      </c>
      <c r="F564">
        <f>Ventes!S563</f>
        <v>0</v>
      </c>
    </row>
    <row r="565" spans="2:6" x14ac:dyDescent="0.25">
      <c r="B565" s="1">
        <f>Ventes!G564</f>
        <v>0</v>
      </c>
      <c r="C565">
        <f>Ventes!M564</f>
        <v>0</v>
      </c>
      <c r="D565">
        <f>Ventes!D564</f>
        <v>0</v>
      </c>
      <c r="E565">
        <f>Ventes!N564</f>
        <v>0</v>
      </c>
      <c r="F565">
        <f>Ventes!S564</f>
        <v>0</v>
      </c>
    </row>
    <row r="566" spans="2:6" x14ac:dyDescent="0.25">
      <c r="B566" s="1">
        <f>Ventes!G565</f>
        <v>0</v>
      </c>
      <c r="C566">
        <f>Ventes!M565</f>
        <v>0</v>
      </c>
      <c r="D566">
        <f>Ventes!D565</f>
        <v>0</v>
      </c>
      <c r="E566">
        <f>Ventes!N565</f>
        <v>0</v>
      </c>
      <c r="F566">
        <f>Ventes!S565</f>
        <v>0</v>
      </c>
    </row>
    <row r="567" spans="2:6" x14ac:dyDescent="0.25">
      <c r="B567" s="1">
        <f>Ventes!G566</f>
        <v>0</v>
      </c>
      <c r="C567">
        <f>Ventes!M566</f>
        <v>0</v>
      </c>
      <c r="D567">
        <f>Ventes!D566</f>
        <v>0</v>
      </c>
      <c r="E567">
        <f>Ventes!N566</f>
        <v>0</v>
      </c>
      <c r="F567">
        <f>Ventes!S566</f>
        <v>0</v>
      </c>
    </row>
    <row r="568" spans="2:6" x14ac:dyDescent="0.25">
      <c r="B568" s="1">
        <f>Ventes!G567</f>
        <v>0</v>
      </c>
      <c r="C568">
        <f>Ventes!M567</f>
        <v>0</v>
      </c>
      <c r="D568">
        <f>Ventes!D567</f>
        <v>0</v>
      </c>
      <c r="E568">
        <f>Ventes!N567</f>
        <v>0</v>
      </c>
      <c r="F568">
        <f>Ventes!S567</f>
        <v>0</v>
      </c>
    </row>
    <row r="569" spans="2:6" x14ac:dyDescent="0.25">
      <c r="B569" s="1">
        <f>Ventes!G568</f>
        <v>0</v>
      </c>
      <c r="C569">
        <f>Ventes!M568</f>
        <v>0</v>
      </c>
      <c r="D569">
        <f>Ventes!D568</f>
        <v>0</v>
      </c>
      <c r="E569">
        <f>Ventes!N568</f>
        <v>0</v>
      </c>
      <c r="F569">
        <f>Ventes!S568</f>
        <v>0</v>
      </c>
    </row>
    <row r="570" spans="2:6" x14ac:dyDescent="0.25">
      <c r="B570" s="1">
        <f>Ventes!G569</f>
        <v>0</v>
      </c>
      <c r="C570">
        <f>Ventes!M569</f>
        <v>0</v>
      </c>
      <c r="D570">
        <f>Ventes!D569</f>
        <v>0</v>
      </c>
      <c r="E570">
        <f>Ventes!N569</f>
        <v>0</v>
      </c>
      <c r="F570">
        <f>Ventes!S569</f>
        <v>0</v>
      </c>
    </row>
    <row r="571" spans="2:6" x14ac:dyDescent="0.25">
      <c r="B571" s="1">
        <f>Ventes!G570</f>
        <v>0</v>
      </c>
      <c r="C571">
        <f>Ventes!M570</f>
        <v>0</v>
      </c>
      <c r="D571">
        <f>Ventes!D570</f>
        <v>0</v>
      </c>
      <c r="E571">
        <f>Ventes!N570</f>
        <v>0</v>
      </c>
      <c r="F571">
        <f>Ventes!S570</f>
        <v>0</v>
      </c>
    </row>
    <row r="572" spans="2:6" x14ac:dyDescent="0.25">
      <c r="B572" s="1">
        <f>Ventes!G571</f>
        <v>0</v>
      </c>
      <c r="C572">
        <f>Ventes!M571</f>
        <v>0</v>
      </c>
      <c r="D572">
        <f>Ventes!D571</f>
        <v>0</v>
      </c>
      <c r="E572">
        <f>Ventes!N571</f>
        <v>0</v>
      </c>
      <c r="F572">
        <f>Ventes!S571</f>
        <v>0</v>
      </c>
    </row>
    <row r="573" spans="2:6" x14ac:dyDescent="0.25">
      <c r="B573" s="1">
        <f>Ventes!G572</f>
        <v>0</v>
      </c>
      <c r="C573">
        <f>Ventes!M572</f>
        <v>0</v>
      </c>
      <c r="D573">
        <f>Ventes!D572</f>
        <v>0</v>
      </c>
      <c r="E573">
        <f>Ventes!N572</f>
        <v>0</v>
      </c>
      <c r="F573">
        <f>Ventes!S572</f>
        <v>0</v>
      </c>
    </row>
    <row r="574" spans="2:6" x14ac:dyDescent="0.25">
      <c r="B574" s="1">
        <f>Ventes!G573</f>
        <v>0</v>
      </c>
      <c r="C574">
        <f>Ventes!M573</f>
        <v>0</v>
      </c>
      <c r="D574">
        <f>Ventes!D573</f>
        <v>0</v>
      </c>
      <c r="E574">
        <f>Ventes!N573</f>
        <v>0</v>
      </c>
      <c r="F574">
        <f>Ventes!S573</f>
        <v>0</v>
      </c>
    </row>
    <row r="575" spans="2:6" x14ac:dyDescent="0.25">
      <c r="B575" s="1">
        <f>Ventes!G574</f>
        <v>0</v>
      </c>
      <c r="C575">
        <f>Ventes!M574</f>
        <v>0</v>
      </c>
      <c r="D575">
        <f>Ventes!D574</f>
        <v>0</v>
      </c>
      <c r="E575">
        <f>Ventes!N574</f>
        <v>0</v>
      </c>
      <c r="F575">
        <f>Ventes!S574</f>
        <v>0</v>
      </c>
    </row>
    <row r="576" spans="2:6" x14ac:dyDescent="0.25">
      <c r="B576" s="1">
        <f>Ventes!G575</f>
        <v>0</v>
      </c>
      <c r="C576">
        <f>Ventes!M575</f>
        <v>0</v>
      </c>
      <c r="D576">
        <f>Ventes!D575</f>
        <v>0</v>
      </c>
      <c r="E576">
        <f>Ventes!N575</f>
        <v>0</v>
      </c>
      <c r="F576">
        <f>Ventes!S575</f>
        <v>0</v>
      </c>
    </row>
    <row r="577" spans="2:6" x14ac:dyDescent="0.25">
      <c r="B577" s="1">
        <f>Ventes!G576</f>
        <v>0</v>
      </c>
      <c r="C577">
        <f>Ventes!M576</f>
        <v>0</v>
      </c>
      <c r="D577">
        <f>Ventes!D576</f>
        <v>0</v>
      </c>
      <c r="E577">
        <f>Ventes!N576</f>
        <v>0</v>
      </c>
      <c r="F577">
        <f>Ventes!S576</f>
        <v>0</v>
      </c>
    </row>
    <row r="578" spans="2:6" x14ac:dyDescent="0.25">
      <c r="B578" s="1">
        <f>Ventes!G577</f>
        <v>0</v>
      </c>
      <c r="C578">
        <f>Ventes!M577</f>
        <v>0</v>
      </c>
      <c r="D578">
        <f>Ventes!D577</f>
        <v>0</v>
      </c>
      <c r="E578">
        <f>Ventes!N577</f>
        <v>0</v>
      </c>
      <c r="F578">
        <f>Ventes!S577</f>
        <v>0</v>
      </c>
    </row>
    <row r="579" spans="2:6" x14ac:dyDescent="0.25">
      <c r="B579" s="1">
        <f>Ventes!G578</f>
        <v>0</v>
      </c>
      <c r="C579">
        <f>Ventes!M578</f>
        <v>0</v>
      </c>
      <c r="D579">
        <f>Ventes!D578</f>
        <v>0</v>
      </c>
      <c r="E579">
        <f>Ventes!N578</f>
        <v>0</v>
      </c>
      <c r="F579">
        <f>Ventes!S578</f>
        <v>0</v>
      </c>
    </row>
    <row r="580" spans="2:6" x14ac:dyDescent="0.25">
      <c r="B580" s="1">
        <f>Ventes!G579</f>
        <v>0</v>
      </c>
      <c r="C580">
        <f>Ventes!M579</f>
        <v>0</v>
      </c>
      <c r="D580">
        <f>Ventes!D579</f>
        <v>0</v>
      </c>
      <c r="E580">
        <f>Ventes!N579</f>
        <v>0</v>
      </c>
      <c r="F580">
        <f>Ventes!S579</f>
        <v>0</v>
      </c>
    </row>
    <row r="581" spans="2:6" x14ac:dyDescent="0.25">
      <c r="B581" s="1">
        <f>Ventes!G580</f>
        <v>0</v>
      </c>
      <c r="C581">
        <f>Ventes!M580</f>
        <v>0</v>
      </c>
      <c r="D581">
        <f>Ventes!D580</f>
        <v>0</v>
      </c>
      <c r="E581">
        <f>Ventes!N580</f>
        <v>0</v>
      </c>
      <c r="F581">
        <f>Ventes!S580</f>
        <v>0</v>
      </c>
    </row>
    <row r="582" spans="2:6" x14ac:dyDescent="0.25">
      <c r="B582" s="1">
        <f>Ventes!G581</f>
        <v>0</v>
      </c>
      <c r="C582">
        <f>Ventes!M581</f>
        <v>0</v>
      </c>
      <c r="D582">
        <f>Ventes!D581</f>
        <v>0</v>
      </c>
      <c r="E582">
        <f>Ventes!N581</f>
        <v>0</v>
      </c>
      <c r="F582">
        <f>Ventes!S581</f>
        <v>0</v>
      </c>
    </row>
    <row r="583" spans="2:6" x14ac:dyDescent="0.25">
      <c r="B583" s="1">
        <f>Ventes!G582</f>
        <v>0</v>
      </c>
      <c r="C583">
        <f>Ventes!M582</f>
        <v>0</v>
      </c>
      <c r="D583">
        <f>Ventes!D582</f>
        <v>0</v>
      </c>
      <c r="E583">
        <f>Ventes!N582</f>
        <v>0</v>
      </c>
      <c r="F583">
        <f>Ventes!S582</f>
        <v>0</v>
      </c>
    </row>
    <row r="584" spans="2:6" x14ac:dyDescent="0.25">
      <c r="B584" s="1">
        <f>Ventes!G583</f>
        <v>0</v>
      </c>
      <c r="C584">
        <f>Ventes!M583</f>
        <v>0</v>
      </c>
      <c r="D584">
        <f>Ventes!D583</f>
        <v>0</v>
      </c>
      <c r="E584">
        <f>Ventes!N583</f>
        <v>0</v>
      </c>
      <c r="F584">
        <f>Ventes!S583</f>
        <v>0</v>
      </c>
    </row>
    <row r="585" spans="2:6" x14ac:dyDescent="0.25">
      <c r="B585" s="1">
        <f>Ventes!G584</f>
        <v>0</v>
      </c>
      <c r="C585">
        <f>Ventes!M584</f>
        <v>0</v>
      </c>
      <c r="D585">
        <f>Ventes!D584</f>
        <v>0</v>
      </c>
      <c r="E585">
        <f>Ventes!N584</f>
        <v>0</v>
      </c>
      <c r="F585">
        <f>Ventes!S584</f>
        <v>0</v>
      </c>
    </row>
    <row r="586" spans="2:6" x14ac:dyDescent="0.25">
      <c r="B586" s="1">
        <f>Ventes!G585</f>
        <v>0</v>
      </c>
      <c r="C586">
        <f>Ventes!M585</f>
        <v>0</v>
      </c>
      <c r="D586">
        <f>Ventes!D585</f>
        <v>0</v>
      </c>
      <c r="E586">
        <f>Ventes!N585</f>
        <v>0</v>
      </c>
      <c r="F586">
        <f>Ventes!S585</f>
        <v>0</v>
      </c>
    </row>
    <row r="587" spans="2:6" x14ac:dyDescent="0.25">
      <c r="B587" s="1">
        <f>Ventes!G586</f>
        <v>0</v>
      </c>
      <c r="C587">
        <f>Ventes!M586</f>
        <v>0</v>
      </c>
      <c r="D587">
        <f>Ventes!D586</f>
        <v>0</v>
      </c>
      <c r="E587">
        <f>Ventes!N586</f>
        <v>0</v>
      </c>
      <c r="F587">
        <f>Ventes!S586</f>
        <v>0</v>
      </c>
    </row>
    <row r="588" spans="2:6" x14ac:dyDescent="0.25">
      <c r="B588" s="1">
        <f>Ventes!G587</f>
        <v>0</v>
      </c>
      <c r="C588">
        <f>Ventes!M587</f>
        <v>0</v>
      </c>
      <c r="D588">
        <f>Ventes!D587</f>
        <v>0</v>
      </c>
      <c r="E588">
        <f>Ventes!N587</f>
        <v>0</v>
      </c>
      <c r="F588">
        <f>Ventes!S587</f>
        <v>0</v>
      </c>
    </row>
    <row r="589" spans="2:6" x14ac:dyDescent="0.25">
      <c r="B589" s="1">
        <f>Ventes!G588</f>
        <v>0</v>
      </c>
      <c r="C589">
        <f>Ventes!M588</f>
        <v>0</v>
      </c>
      <c r="D589">
        <f>Ventes!D588</f>
        <v>0</v>
      </c>
      <c r="E589">
        <f>Ventes!N588</f>
        <v>0</v>
      </c>
      <c r="F589">
        <f>Ventes!S588</f>
        <v>0</v>
      </c>
    </row>
    <row r="590" spans="2:6" x14ac:dyDescent="0.25">
      <c r="B590" s="1">
        <f>Ventes!G589</f>
        <v>0</v>
      </c>
      <c r="C590">
        <f>Ventes!M589</f>
        <v>0</v>
      </c>
      <c r="D590">
        <f>Ventes!D589</f>
        <v>0</v>
      </c>
      <c r="E590">
        <f>Ventes!N589</f>
        <v>0</v>
      </c>
      <c r="F590">
        <f>Ventes!S589</f>
        <v>0</v>
      </c>
    </row>
    <row r="591" spans="2:6" x14ac:dyDescent="0.25">
      <c r="B591" s="1">
        <f>Ventes!G590</f>
        <v>0</v>
      </c>
      <c r="C591">
        <f>Ventes!M590</f>
        <v>0</v>
      </c>
      <c r="D591">
        <f>Ventes!D590</f>
        <v>0</v>
      </c>
      <c r="E591">
        <f>Ventes!N590</f>
        <v>0</v>
      </c>
      <c r="F591">
        <f>Ventes!S590</f>
        <v>0</v>
      </c>
    </row>
    <row r="592" spans="2:6" x14ac:dyDescent="0.25">
      <c r="B592" s="1">
        <f>Ventes!G591</f>
        <v>0</v>
      </c>
      <c r="C592">
        <f>Ventes!M591</f>
        <v>0</v>
      </c>
      <c r="D592">
        <f>Ventes!D591</f>
        <v>0</v>
      </c>
      <c r="E592">
        <f>Ventes!N591</f>
        <v>0</v>
      </c>
      <c r="F592">
        <f>Ventes!S591</f>
        <v>0</v>
      </c>
    </row>
    <row r="593" spans="2:6" x14ac:dyDescent="0.25">
      <c r="B593" s="1">
        <f>Ventes!G592</f>
        <v>0</v>
      </c>
      <c r="C593">
        <f>Ventes!M592</f>
        <v>0</v>
      </c>
      <c r="D593">
        <f>Ventes!D592</f>
        <v>0</v>
      </c>
      <c r="E593">
        <f>Ventes!N592</f>
        <v>0</v>
      </c>
      <c r="F593">
        <f>Ventes!S592</f>
        <v>0</v>
      </c>
    </row>
    <row r="594" spans="2:6" x14ac:dyDescent="0.25">
      <c r="B594" s="1">
        <f>Ventes!G593</f>
        <v>0</v>
      </c>
      <c r="C594">
        <f>Ventes!M593</f>
        <v>0</v>
      </c>
      <c r="D594">
        <f>Ventes!D593</f>
        <v>0</v>
      </c>
      <c r="E594">
        <f>Ventes!N593</f>
        <v>0</v>
      </c>
      <c r="F594">
        <f>Ventes!S593</f>
        <v>0</v>
      </c>
    </row>
    <row r="595" spans="2:6" x14ac:dyDescent="0.25">
      <c r="B595" s="1">
        <f>Ventes!G594</f>
        <v>0</v>
      </c>
      <c r="C595">
        <f>Ventes!M594</f>
        <v>0</v>
      </c>
      <c r="D595">
        <f>Ventes!D594</f>
        <v>0</v>
      </c>
      <c r="E595">
        <f>Ventes!N594</f>
        <v>0</v>
      </c>
      <c r="F595">
        <f>Ventes!S594</f>
        <v>0</v>
      </c>
    </row>
    <row r="596" spans="2:6" x14ac:dyDescent="0.25">
      <c r="B596" s="1">
        <f>Ventes!G595</f>
        <v>0</v>
      </c>
      <c r="C596">
        <f>Ventes!M595</f>
        <v>0</v>
      </c>
      <c r="D596">
        <f>Ventes!D595</f>
        <v>0</v>
      </c>
      <c r="E596">
        <f>Ventes!N595</f>
        <v>0</v>
      </c>
      <c r="F596">
        <f>Ventes!S595</f>
        <v>0</v>
      </c>
    </row>
    <row r="597" spans="2:6" x14ac:dyDescent="0.25">
      <c r="B597" s="1">
        <f>Ventes!G596</f>
        <v>0</v>
      </c>
      <c r="C597">
        <f>Ventes!M596</f>
        <v>0</v>
      </c>
      <c r="D597">
        <f>Ventes!D596</f>
        <v>0</v>
      </c>
      <c r="E597">
        <f>Ventes!N596</f>
        <v>0</v>
      </c>
      <c r="F597">
        <f>Ventes!S596</f>
        <v>0</v>
      </c>
    </row>
    <row r="598" spans="2:6" x14ac:dyDescent="0.25">
      <c r="B598" s="1">
        <f>Ventes!G597</f>
        <v>0</v>
      </c>
      <c r="C598">
        <f>Ventes!M597</f>
        <v>0</v>
      </c>
      <c r="D598">
        <f>Ventes!D597</f>
        <v>0</v>
      </c>
      <c r="E598">
        <f>Ventes!N597</f>
        <v>0</v>
      </c>
      <c r="F598">
        <f>Ventes!S597</f>
        <v>0</v>
      </c>
    </row>
    <row r="599" spans="2:6" x14ac:dyDescent="0.25">
      <c r="B599" s="1">
        <f>Ventes!G598</f>
        <v>0</v>
      </c>
      <c r="C599">
        <f>Ventes!M598</f>
        <v>0</v>
      </c>
      <c r="D599">
        <f>Ventes!D598</f>
        <v>0</v>
      </c>
      <c r="E599">
        <f>Ventes!N598</f>
        <v>0</v>
      </c>
      <c r="F599">
        <f>Ventes!S598</f>
        <v>0</v>
      </c>
    </row>
    <row r="600" spans="2:6" x14ac:dyDescent="0.25">
      <c r="B600" s="1">
        <f>Ventes!G599</f>
        <v>0</v>
      </c>
      <c r="C600">
        <f>Ventes!M599</f>
        <v>0</v>
      </c>
      <c r="D600">
        <f>Ventes!D599</f>
        <v>0</v>
      </c>
      <c r="E600">
        <f>Ventes!N599</f>
        <v>0</v>
      </c>
      <c r="F600">
        <f>Ventes!S599</f>
        <v>0</v>
      </c>
    </row>
    <row r="601" spans="2:6" x14ac:dyDescent="0.25">
      <c r="B601" s="1">
        <f>Ventes!G600</f>
        <v>0</v>
      </c>
      <c r="C601">
        <f>Ventes!M600</f>
        <v>0</v>
      </c>
      <c r="D601">
        <f>Ventes!D600</f>
        <v>0</v>
      </c>
      <c r="E601">
        <f>Ventes!N600</f>
        <v>0</v>
      </c>
      <c r="F601">
        <f>Ventes!S600</f>
        <v>0</v>
      </c>
    </row>
    <row r="602" spans="2:6" x14ac:dyDescent="0.25">
      <c r="B602" s="1">
        <f>Ventes!G601</f>
        <v>0</v>
      </c>
      <c r="C602">
        <f>Ventes!M601</f>
        <v>0</v>
      </c>
      <c r="D602">
        <f>Ventes!D601</f>
        <v>0</v>
      </c>
      <c r="E602">
        <f>Ventes!N601</f>
        <v>0</v>
      </c>
      <c r="F602">
        <f>Ventes!S601</f>
        <v>0</v>
      </c>
    </row>
    <row r="603" spans="2:6" x14ac:dyDescent="0.25">
      <c r="B603" s="1">
        <f>Ventes!G602</f>
        <v>0</v>
      </c>
      <c r="C603">
        <f>Ventes!M602</f>
        <v>0</v>
      </c>
      <c r="D603">
        <f>Ventes!D602</f>
        <v>0</v>
      </c>
      <c r="E603">
        <f>Ventes!N602</f>
        <v>0</v>
      </c>
      <c r="F603">
        <f>Ventes!S602</f>
        <v>0</v>
      </c>
    </row>
    <row r="604" spans="2:6" x14ac:dyDescent="0.25">
      <c r="B604" s="1">
        <f>Ventes!G603</f>
        <v>0</v>
      </c>
      <c r="C604">
        <f>Ventes!M603</f>
        <v>0</v>
      </c>
      <c r="D604">
        <f>Ventes!D603</f>
        <v>0</v>
      </c>
      <c r="E604">
        <f>Ventes!N603</f>
        <v>0</v>
      </c>
      <c r="F604">
        <f>Ventes!S603</f>
        <v>0</v>
      </c>
    </row>
    <row r="605" spans="2:6" x14ac:dyDescent="0.25">
      <c r="B605" s="1">
        <f>Ventes!G604</f>
        <v>0</v>
      </c>
      <c r="C605">
        <f>Ventes!M604</f>
        <v>0</v>
      </c>
      <c r="D605">
        <f>Ventes!D604</f>
        <v>0</v>
      </c>
      <c r="E605">
        <f>Ventes!N604</f>
        <v>0</v>
      </c>
      <c r="F605">
        <f>Ventes!S604</f>
        <v>0</v>
      </c>
    </row>
    <row r="606" spans="2:6" x14ac:dyDescent="0.25">
      <c r="B606" s="1">
        <f>Ventes!G605</f>
        <v>0</v>
      </c>
      <c r="C606">
        <f>Ventes!M605</f>
        <v>0</v>
      </c>
      <c r="D606">
        <f>Ventes!D605</f>
        <v>0</v>
      </c>
      <c r="E606">
        <f>Ventes!N605</f>
        <v>0</v>
      </c>
      <c r="F606">
        <f>Ventes!S605</f>
        <v>0</v>
      </c>
    </row>
    <row r="607" spans="2:6" x14ac:dyDescent="0.25">
      <c r="B607" s="1">
        <f>Ventes!G606</f>
        <v>0</v>
      </c>
      <c r="C607">
        <f>Ventes!M606</f>
        <v>0</v>
      </c>
      <c r="D607">
        <f>Ventes!D606</f>
        <v>0</v>
      </c>
      <c r="E607">
        <f>Ventes!N606</f>
        <v>0</v>
      </c>
      <c r="F607">
        <f>Ventes!S606</f>
        <v>0</v>
      </c>
    </row>
    <row r="608" spans="2:6" x14ac:dyDescent="0.25">
      <c r="B608" s="1">
        <f>Ventes!G607</f>
        <v>0</v>
      </c>
      <c r="C608">
        <f>Ventes!M607</f>
        <v>0</v>
      </c>
      <c r="D608">
        <f>Ventes!D607</f>
        <v>0</v>
      </c>
      <c r="E608">
        <f>Ventes!N607</f>
        <v>0</v>
      </c>
      <c r="F608">
        <f>Ventes!S607</f>
        <v>0</v>
      </c>
    </row>
    <row r="609" spans="2:6" x14ac:dyDescent="0.25">
      <c r="B609" s="1">
        <f>Ventes!G608</f>
        <v>0</v>
      </c>
      <c r="C609">
        <f>Ventes!M608</f>
        <v>0</v>
      </c>
      <c r="D609">
        <f>Ventes!D608</f>
        <v>0</v>
      </c>
      <c r="E609">
        <f>Ventes!N608</f>
        <v>0</v>
      </c>
      <c r="F609">
        <f>Ventes!S608</f>
        <v>0</v>
      </c>
    </row>
    <row r="610" spans="2:6" x14ac:dyDescent="0.25">
      <c r="B610" s="1">
        <f>Ventes!G609</f>
        <v>0</v>
      </c>
      <c r="C610">
        <f>Ventes!M609</f>
        <v>0</v>
      </c>
      <c r="D610">
        <f>Ventes!D609</f>
        <v>0</v>
      </c>
      <c r="E610">
        <f>Ventes!N609</f>
        <v>0</v>
      </c>
      <c r="F610">
        <f>Ventes!S609</f>
        <v>0</v>
      </c>
    </row>
    <row r="611" spans="2:6" x14ac:dyDescent="0.25">
      <c r="B611" s="1">
        <f>Ventes!G610</f>
        <v>0</v>
      </c>
      <c r="C611">
        <f>Ventes!M610</f>
        <v>0</v>
      </c>
      <c r="D611">
        <f>Ventes!D610</f>
        <v>0</v>
      </c>
      <c r="E611">
        <f>Ventes!N610</f>
        <v>0</v>
      </c>
      <c r="F611">
        <f>Ventes!S610</f>
        <v>0</v>
      </c>
    </row>
    <row r="612" spans="2:6" x14ac:dyDescent="0.25">
      <c r="B612" s="1">
        <f>Ventes!G611</f>
        <v>0</v>
      </c>
      <c r="C612">
        <f>Ventes!M611</f>
        <v>0</v>
      </c>
      <c r="D612">
        <f>Ventes!D611</f>
        <v>0</v>
      </c>
      <c r="E612">
        <f>Ventes!N611</f>
        <v>0</v>
      </c>
      <c r="F612">
        <f>Ventes!S611</f>
        <v>0</v>
      </c>
    </row>
    <row r="613" spans="2:6" x14ac:dyDescent="0.25">
      <c r="B613" s="1">
        <f>Ventes!G612</f>
        <v>0</v>
      </c>
      <c r="C613">
        <f>Ventes!M612</f>
        <v>0</v>
      </c>
      <c r="D613">
        <f>Ventes!D612</f>
        <v>0</v>
      </c>
      <c r="E613">
        <f>Ventes!N612</f>
        <v>0</v>
      </c>
      <c r="F613">
        <f>Ventes!S612</f>
        <v>0</v>
      </c>
    </row>
    <row r="614" spans="2:6" x14ac:dyDescent="0.25">
      <c r="B614" s="1">
        <f>Ventes!G613</f>
        <v>0</v>
      </c>
      <c r="C614">
        <f>Ventes!M613</f>
        <v>0</v>
      </c>
      <c r="D614">
        <f>Ventes!D613</f>
        <v>0</v>
      </c>
      <c r="E614">
        <f>Ventes!N613</f>
        <v>0</v>
      </c>
      <c r="F614">
        <f>Ventes!S613</f>
        <v>0</v>
      </c>
    </row>
    <row r="615" spans="2:6" x14ac:dyDescent="0.25">
      <c r="B615" s="1">
        <f>Ventes!G614</f>
        <v>0</v>
      </c>
      <c r="C615">
        <f>Ventes!M614</f>
        <v>0</v>
      </c>
      <c r="D615">
        <f>Ventes!D614</f>
        <v>0</v>
      </c>
      <c r="E615">
        <f>Ventes!N614</f>
        <v>0</v>
      </c>
      <c r="F615">
        <f>Ventes!S614</f>
        <v>0</v>
      </c>
    </row>
    <row r="616" spans="2:6" x14ac:dyDescent="0.25">
      <c r="B616" s="1">
        <f>Ventes!G615</f>
        <v>0</v>
      </c>
      <c r="C616">
        <f>Ventes!M615</f>
        <v>0</v>
      </c>
      <c r="D616">
        <f>Ventes!D615</f>
        <v>0</v>
      </c>
      <c r="E616">
        <f>Ventes!N615</f>
        <v>0</v>
      </c>
      <c r="F616">
        <f>Ventes!S615</f>
        <v>0</v>
      </c>
    </row>
    <row r="617" spans="2:6" x14ac:dyDescent="0.25">
      <c r="B617" s="1">
        <f>Ventes!G616</f>
        <v>0</v>
      </c>
      <c r="C617">
        <f>Ventes!M616</f>
        <v>0</v>
      </c>
      <c r="D617">
        <f>Ventes!D616</f>
        <v>0</v>
      </c>
      <c r="E617">
        <f>Ventes!N616</f>
        <v>0</v>
      </c>
      <c r="F617">
        <f>Ventes!S616</f>
        <v>0</v>
      </c>
    </row>
    <row r="618" spans="2:6" x14ac:dyDescent="0.25">
      <c r="B618" s="1">
        <f>Ventes!G617</f>
        <v>0</v>
      </c>
      <c r="C618">
        <f>Ventes!M617</f>
        <v>0</v>
      </c>
      <c r="D618">
        <f>Ventes!D617</f>
        <v>0</v>
      </c>
      <c r="E618">
        <f>Ventes!N617</f>
        <v>0</v>
      </c>
      <c r="F618">
        <f>Ventes!S617</f>
        <v>0</v>
      </c>
    </row>
    <row r="619" spans="2:6" x14ac:dyDescent="0.25">
      <c r="B619" s="1">
        <f>Ventes!G618</f>
        <v>0</v>
      </c>
      <c r="C619">
        <f>Ventes!M618</f>
        <v>0</v>
      </c>
      <c r="D619">
        <f>Ventes!D618</f>
        <v>0</v>
      </c>
      <c r="E619">
        <f>Ventes!N618</f>
        <v>0</v>
      </c>
      <c r="F619">
        <f>Ventes!S618</f>
        <v>0</v>
      </c>
    </row>
    <row r="620" spans="2:6" x14ac:dyDescent="0.25">
      <c r="B620" s="1">
        <f>Ventes!G619</f>
        <v>0</v>
      </c>
      <c r="C620">
        <f>Ventes!M619</f>
        <v>0</v>
      </c>
      <c r="D620">
        <f>Ventes!D619</f>
        <v>0</v>
      </c>
      <c r="E620">
        <f>Ventes!N619</f>
        <v>0</v>
      </c>
      <c r="F620">
        <f>Ventes!S619</f>
        <v>0</v>
      </c>
    </row>
    <row r="621" spans="2:6" x14ac:dyDescent="0.25">
      <c r="B621" s="1">
        <f>Ventes!G620</f>
        <v>0</v>
      </c>
      <c r="C621">
        <f>Ventes!M620</f>
        <v>0</v>
      </c>
      <c r="D621">
        <f>Ventes!D620</f>
        <v>0</v>
      </c>
      <c r="E621">
        <f>Ventes!N620</f>
        <v>0</v>
      </c>
      <c r="F621">
        <f>Ventes!S620</f>
        <v>0</v>
      </c>
    </row>
    <row r="622" spans="2:6" x14ac:dyDescent="0.25">
      <c r="B622" s="1">
        <f>Ventes!G621</f>
        <v>0</v>
      </c>
      <c r="C622">
        <f>Ventes!M621</f>
        <v>0</v>
      </c>
      <c r="D622">
        <f>Ventes!D621</f>
        <v>0</v>
      </c>
      <c r="E622">
        <f>Ventes!N621</f>
        <v>0</v>
      </c>
      <c r="F622">
        <f>Ventes!S621</f>
        <v>0</v>
      </c>
    </row>
    <row r="623" spans="2:6" x14ac:dyDescent="0.25">
      <c r="B623" s="1">
        <f>Ventes!G622</f>
        <v>0</v>
      </c>
      <c r="C623">
        <f>Ventes!M622</f>
        <v>0</v>
      </c>
      <c r="D623">
        <f>Ventes!D622</f>
        <v>0</v>
      </c>
      <c r="E623">
        <f>Ventes!N622</f>
        <v>0</v>
      </c>
      <c r="F623">
        <f>Ventes!S622</f>
        <v>0</v>
      </c>
    </row>
    <row r="624" spans="2:6" x14ac:dyDescent="0.25">
      <c r="B624" s="1">
        <f>Ventes!G623</f>
        <v>0</v>
      </c>
      <c r="C624">
        <f>Ventes!M623</f>
        <v>0</v>
      </c>
      <c r="D624">
        <f>Ventes!D623</f>
        <v>0</v>
      </c>
      <c r="E624">
        <f>Ventes!N623</f>
        <v>0</v>
      </c>
      <c r="F624">
        <f>Ventes!S623</f>
        <v>0</v>
      </c>
    </row>
    <row r="625" spans="2:6" x14ac:dyDescent="0.25">
      <c r="B625" s="1">
        <f>Ventes!G624</f>
        <v>0</v>
      </c>
      <c r="C625">
        <f>Ventes!M624</f>
        <v>0</v>
      </c>
      <c r="D625">
        <f>Ventes!D624</f>
        <v>0</v>
      </c>
      <c r="E625">
        <f>Ventes!N624</f>
        <v>0</v>
      </c>
      <c r="F625">
        <f>Ventes!S624</f>
        <v>0</v>
      </c>
    </row>
    <row r="626" spans="2:6" x14ac:dyDescent="0.25">
      <c r="B626" s="1">
        <f>Ventes!G625</f>
        <v>0</v>
      </c>
      <c r="C626">
        <f>Ventes!M625</f>
        <v>0</v>
      </c>
      <c r="D626">
        <f>Ventes!D625</f>
        <v>0</v>
      </c>
      <c r="E626">
        <f>Ventes!N625</f>
        <v>0</v>
      </c>
      <c r="F626">
        <f>Ventes!S625</f>
        <v>0</v>
      </c>
    </row>
    <row r="627" spans="2:6" x14ac:dyDescent="0.25">
      <c r="B627" s="1">
        <f>Ventes!G626</f>
        <v>0</v>
      </c>
      <c r="C627">
        <f>Ventes!M626</f>
        <v>0</v>
      </c>
      <c r="D627">
        <f>Ventes!D626</f>
        <v>0</v>
      </c>
      <c r="E627">
        <f>Ventes!N626</f>
        <v>0</v>
      </c>
      <c r="F627">
        <f>Ventes!S626</f>
        <v>0</v>
      </c>
    </row>
    <row r="628" spans="2:6" x14ac:dyDescent="0.25">
      <c r="B628" s="1">
        <f>Ventes!G627</f>
        <v>0</v>
      </c>
      <c r="C628">
        <f>Ventes!M627</f>
        <v>0</v>
      </c>
      <c r="D628">
        <f>Ventes!D627</f>
        <v>0</v>
      </c>
      <c r="E628">
        <f>Ventes!N627</f>
        <v>0</v>
      </c>
      <c r="F628">
        <f>Ventes!S627</f>
        <v>0</v>
      </c>
    </row>
    <row r="629" spans="2:6" x14ac:dyDescent="0.25">
      <c r="B629" s="1">
        <f>Ventes!G628</f>
        <v>0</v>
      </c>
      <c r="C629">
        <f>Ventes!M628</f>
        <v>0</v>
      </c>
      <c r="D629">
        <f>Ventes!D628</f>
        <v>0</v>
      </c>
      <c r="E629">
        <f>Ventes!N628</f>
        <v>0</v>
      </c>
      <c r="F629">
        <f>Ventes!S628</f>
        <v>0</v>
      </c>
    </row>
    <row r="630" spans="2:6" x14ac:dyDescent="0.25">
      <c r="B630" s="1">
        <f>Ventes!G629</f>
        <v>0</v>
      </c>
      <c r="C630">
        <f>Ventes!M629</f>
        <v>0</v>
      </c>
      <c r="D630">
        <f>Ventes!D629</f>
        <v>0</v>
      </c>
      <c r="E630">
        <f>Ventes!N629</f>
        <v>0</v>
      </c>
      <c r="F630">
        <f>Ventes!S629</f>
        <v>0</v>
      </c>
    </row>
    <row r="631" spans="2:6" x14ac:dyDescent="0.25">
      <c r="B631" s="1">
        <f>Ventes!G630</f>
        <v>0</v>
      </c>
      <c r="C631">
        <f>Ventes!M630</f>
        <v>0</v>
      </c>
      <c r="D631">
        <f>Ventes!D630</f>
        <v>0</v>
      </c>
      <c r="E631">
        <f>Ventes!N630</f>
        <v>0</v>
      </c>
      <c r="F631">
        <f>Ventes!S630</f>
        <v>0</v>
      </c>
    </row>
    <row r="632" spans="2:6" x14ac:dyDescent="0.25">
      <c r="B632" s="1">
        <f>Ventes!G631</f>
        <v>0</v>
      </c>
      <c r="C632">
        <f>Ventes!M631</f>
        <v>0</v>
      </c>
      <c r="D632">
        <f>Ventes!D631</f>
        <v>0</v>
      </c>
      <c r="E632">
        <f>Ventes!N631</f>
        <v>0</v>
      </c>
      <c r="F632">
        <f>Ventes!S631</f>
        <v>0</v>
      </c>
    </row>
    <row r="633" spans="2:6" x14ac:dyDescent="0.25">
      <c r="B633" s="1">
        <f>Ventes!G632</f>
        <v>0</v>
      </c>
      <c r="C633">
        <f>Ventes!M632</f>
        <v>0</v>
      </c>
      <c r="D633">
        <f>Ventes!D632</f>
        <v>0</v>
      </c>
      <c r="E633">
        <f>Ventes!N632</f>
        <v>0</v>
      </c>
      <c r="F633">
        <f>Ventes!S632</f>
        <v>0</v>
      </c>
    </row>
    <row r="634" spans="2:6" x14ac:dyDescent="0.25">
      <c r="B634" s="1">
        <f>Ventes!G633</f>
        <v>0</v>
      </c>
      <c r="C634">
        <f>Ventes!M633</f>
        <v>0</v>
      </c>
      <c r="D634">
        <f>Ventes!D633</f>
        <v>0</v>
      </c>
      <c r="E634">
        <f>Ventes!N633</f>
        <v>0</v>
      </c>
      <c r="F634">
        <f>Ventes!S633</f>
        <v>0</v>
      </c>
    </row>
    <row r="635" spans="2:6" x14ac:dyDescent="0.25">
      <c r="B635" s="1">
        <f>Ventes!G634</f>
        <v>0</v>
      </c>
      <c r="C635">
        <f>Ventes!M634</f>
        <v>0</v>
      </c>
      <c r="D635">
        <f>Ventes!D634</f>
        <v>0</v>
      </c>
      <c r="E635">
        <f>Ventes!N634</f>
        <v>0</v>
      </c>
      <c r="F635">
        <f>Ventes!S634</f>
        <v>0</v>
      </c>
    </row>
    <row r="636" spans="2:6" x14ac:dyDescent="0.25">
      <c r="B636" s="1">
        <f>Ventes!G635</f>
        <v>0</v>
      </c>
      <c r="C636">
        <f>Ventes!M635</f>
        <v>0</v>
      </c>
      <c r="D636">
        <f>Ventes!D635</f>
        <v>0</v>
      </c>
      <c r="E636">
        <f>Ventes!N635</f>
        <v>0</v>
      </c>
      <c r="F636">
        <f>Ventes!S635</f>
        <v>0</v>
      </c>
    </row>
    <row r="637" spans="2:6" x14ac:dyDescent="0.25">
      <c r="B637" s="1">
        <f>Ventes!G636</f>
        <v>0</v>
      </c>
      <c r="C637">
        <f>Ventes!M636</f>
        <v>0</v>
      </c>
      <c r="D637">
        <f>Ventes!D636</f>
        <v>0</v>
      </c>
      <c r="E637">
        <f>Ventes!N636</f>
        <v>0</v>
      </c>
      <c r="F637">
        <f>Ventes!S636</f>
        <v>0</v>
      </c>
    </row>
    <row r="638" spans="2:6" x14ac:dyDescent="0.25">
      <c r="B638" s="1">
        <f>Ventes!G637</f>
        <v>0</v>
      </c>
      <c r="C638">
        <f>Ventes!M637</f>
        <v>0</v>
      </c>
      <c r="D638">
        <f>Ventes!D637</f>
        <v>0</v>
      </c>
      <c r="E638">
        <f>Ventes!N637</f>
        <v>0</v>
      </c>
      <c r="F638">
        <f>Ventes!S637</f>
        <v>0</v>
      </c>
    </row>
    <row r="639" spans="2:6" x14ac:dyDescent="0.25">
      <c r="B639" s="1">
        <f>Ventes!G638</f>
        <v>0</v>
      </c>
      <c r="C639">
        <f>Ventes!M638</f>
        <v>0</v>
      </c>
      <c r="D639">
        <f>Ventes!D638</f>
        <v>0</v>
      </c>
      <c r="E639">
        <f>Ventes!N638</f>
        <v>0</v>
      </c>
      <c r="F639">
        <f>Ventes!S638</f>
        <v>0</v>
      </c>
    </row>
    <row r="640" spans="2:6" x14ac:dyDescent="0.25">
      <c r="B640" s="1">
        <f>Ventes!G639</f>
        <v>0</v>
      </c>
      <c r="C640">
        <f>Ventes!M639</f>
        <v>0</v>
      </c>
      <c r="D640">
        <f>Ventes!D639</f>
        <v>0</v>
      </c>
      <c r="E640">
        <f>Ventes!N639</f>
        <v>0</v>
      </c>
      <c r="F640">
        <f>Ventes!S639</f>
        <v>0</v>
      </c>
    </row>
    <row r="641" spans="2:6" x14ac:dyDescent="0.25">
      <c r="B641" s="1">
        <f>Ventes!G640</f>
        <v>0</v>
      </c>
      <c r="C641">
        <f>Ventes!M640</f>
        <v>0</v>
      </c>
      <c r="D641">
        <f>Ventes!D640</f>
        <v>0</v>
      </c>
      <c r="E641">
        <f>Ventes!N640</f>
        <v>0</v>
      </c>
      <c r="F641">
        <f>Ventes!S640</f>
        <v>0</v>
      </c>
    </row>
    <row r="642" spans="2:6" x14ac:dyDescent="0.25">
      <c r="B642" s="1">
        <f>Ventes!G641</f>
        <v>0</v>
      </c>
      <c r="C642">
        <f>Ventes!M641</f>
        <v>0</v>
      </c>
      <c r="D642">
        <f>Ventes!D641</f>
        <v>0</v>
      </c>
      <c r="E642">
        <f>Ventes!N641</f>
        <v>0</v>
      </c>
      <c r="F642">
        <f>Ventes!S641</f>
        <v>0</v>
      </c>
    </row>
    <row r="643" spans="2:6" x14ac:dyDescent="0.25">
      <c r="B643" s="1">
        <f>Ventes!G642</f>
        <v>0</v>
      </c>
      <c r="C643">
        <f>Ventes!M642</f>
        <v>0</v>
      </c>
      <c r="D643">
        <f>Ventes!D642</f>
        <v>0</v>
      </c>
      <c r="E643">
        <f>Ventes!N642</f>
        <v>0</v>
      </c>
      <c r="F643">
        <f>Ventes!S642</f>
        <v>0</v>
      </c>
    </row>
    <row r="644" spans="2:6" x14ac:dyDescent="0.25">
      <c r="B644" s="1">
        <f>Ventes!G643</f>
        <v>0</v>
      </c>
      <c r="C644">
        <f>Ventes!M643</f>
        <v>0</v>
      </c>
      <c r="D644">
        <f>Ventes!D643</f>
        <v>0</v>
      </c>
      <c r="E644">
        <f>Ventes!N643</f>
        <v>0</v>
      </c>
      <c r="F644">
        <f>Ventes!S643</f>
        <v>0</v>
      </c>
    </row>
    <row r="645" spans="2:6" x14ac:dyDescent="0.25">
      <c r="B645" s="1">
        <f>Ventes!G644</f>
        <v>0</v>
      </c>
      <c r="C645">
        <f>Ventes!M644</f>
        <v>0</v>
      </c>
      <c r="D645">
        <f>Ventes!D644</f>
        <v>0</v>
      </c>
      <c r="E645">
        <f>Ventes!N644</f>
        <v>0</v>
      </c>
      <c r="F645">
        <f>Ventes!S644</f>
        <v>0</v>
      </c>
    </row>
    <row r="646" spans="2:6" x14ac:dyDescent="0.25">
      <c r="B646" s="1">
        <f>Ventes!G645</f>
        <v>0</v>
      </c>
      <c r="C646">
        <f>Ventes!M645</f>
        <v>0</v>
      </c>
      <c r="D646">
        <f>Ventes!D645</f>
        <v>0</v>
      </c>
      <c r="E646">
        <f>Ventes!N645</f>
        <v>0</v>
      </c>
      <c r="F646">
        <f>Ventes!S645</f>
        <v>0</v>
      </c>
    </row>
    <row r="647" spans="2:6" x14ac:dyDescent="0.25">
      <c r="B647" s="1">
        <f>Ventes!G646</f>
        <v>0</v>
      </c>
      <c r="C647">
        <f>Ventes!M646</f>
        <v>0</v>
      </c>
      <c r="D647">
        <f>Ventes!D646</f>
        <v>0</v>
      </c>
      <c r="E647">
        <f>Ventes!N646</f>
        <v>0</v>
      </c>
      <c r="F647">
        <f>Ventes!S646</f>
        <v>0</v>
      </c>
    </row>
    <row r="648" spans="2:6" x14ac:dyDescent="0.25">
      <c r="B648" s="1">
        <f>Ventes!G647</f>
        <v>0</v>
      </c>
      <c r="C648">
        <f>Ventes!M647</f>
        <v>0</v>
      </c>
      <c r="D648">
        <f>Ventes!D647</f>
        <v>0</v>
      </c>
      <c r="E648">
        <f>Ventes!N647</f>
        <v>0</v>
      </c>
      <c r="F648">
        <f>Ventes!S647</f>
        <v>0</v>
      </c>
    </row>
    <row r="649" spans="2:6" x14ac:dyDescent="0.25">
      <c r="B649" s="1">
        <f>Ventes!G648</f>
        <v>0</v>
      </c>
      <c r="C649">
        <f>Ventes!M648</f>
        <v>0</v>
      </c>
      <c r="D649">
        <f>Ventes!D648</f>
        <v>0</v>
      </c>
      <c r="E649">
        <f>Ventes!N648</f>
        <v>0</v>
      </c>
      <c r="F649">
        <f>Ventes!S648</f>
        <v>0</v>
      </c>
    </row>
    <row r="650" spans="2:6" x14ac:dyDescent="0.25">
      <c r="B650" s="1">
        <f>Ventes!G649</f>
        <v>0</v>
      </c>
      <c r="C650">
        <f>Ventes!M649</f>
        <v>0</v>
      </c>
      <c r="D650">
        <f>Ventes!D649</f>
        <v>0</v>
      </c>
      <c r="E650">
        <f>Ventes!N649</f>
        <v>0</v>
      </c>
      <c r="F650">
        <f>Ventes!S649</f>
        <v>0</v>
      </c>
    </row>
    <row r="651" spans="2:6" x14ac:dyDescent="0.25">
      <c r="B651" s="1">
        <f>Ventes!G650</f>
        <v>0</v>
      </c>
      <c r="C651">
        <f>Ventes!M650</f>
        <v>0</v>
      </c>
      <c r="D651">
        <f>Ventes!D650</f>
        <v>0</v>
      </c>
      <c r="E651">
        <f>Ventes!N650</f>
        <v>0</v>
      </c>
      <c r="F651">
        <f>Ventes!S650</f>
        <v>0</v>
      </c>
    </row>
    <row r="652" spans="2:6" x14ac:dyDescent="0.25">
      <c r="B652" s="1">
        <f>Ventes!G651</f>
        <v>0</v>
      </c>
      <c r="C652">
        <f>Ventes!M651</f>
        <v>0</v>
      </c>
      <c r="D652">
        <f>Ventes!D651</f>
        <v>0</v>
      </c>
      <c r="E652">
        <f>Ventes!N651</f>
        <v>0</v>
      </c>
      <c r="F652">
        <f>Ventes!S651</f>
        <v>0</v>
      </c>
    </row>
    <row r="653" spans="2:6" x14ac:dyDescent="0.25">
      <c r="B653" s="1">
        <f>Ventes!G652</f>
        <v>0</v>
      </c>
      <c r="C653">
        <f>Ventes!M652</f>
        <v>0</v>
      </c>
      <c r="D653">
        <f>Ventes!D652</f>
        <v>0</v>
      </c>
      <c r="E653">
        <f>Ventes!N652</f>
        <v>0</v>
      </c>
      <c r="F653">
        <f>Ventes!S652</f>
        <v>0</v>
      </c>
    </row>
    <row r="654" spans="2:6" x14ac:dyDescent="0.25">
      <c r="B654" s="1">
        <f>Ventes!G653</f>
        <v>0</v>
      </c>
      <c r="C654">
        <f>Ventes!M653</f>
        <v>0</v>
      </c>
      <c r="D654">
        <f>Ventes!D653</f>
        <v>0</v>
      </c>
      <c r="E654">
        <f>Ventes!N653</f>
        <v>0</v>
      </c>
      <c r="F654">
        <f>Ventes!S653</f>
        <v>0</v>
      </c>
    </row>
    <row r="655" spans="2:6" x14ac:dyDescent="0.25">
      <c r="B655" s="1">
        <f>Ventes!G654</f>
        <v>0</v>
      </c>
      <c r="C655">
        <f>Ventes!M654</f>
        <v>0</v>
      </c>
      <c r="D655">
        <f>Ventes!D654</f>
        <v>0</v>
      </c>
      <c r="E655">
        <f>Ventes!N654</f>
        <v>0</v>
      </c>
      <c r="F655">
        <f>Ventes!S654</f>
        <v>0</v>
      </c>
    </row>
    <row r="656" spans="2:6" x14ac:dyDescent="0.25">
      <c r="B656" s="1">
        <f>Ventes!G655</f>
        <v>0</v>
      </c>
      <c r="C656">
        <f>Ventes!M655</f>
        <v>0</v>
      </c>
      <c r="D656">
        <f>Ventes!D655</f>
        <v>0</v>
      </c>
      <c r="E656">
        <f>Ventes!N655</f>
        <v>0</v>
      </c>
      <c r="F656">
        <f>Ventes!S655</f>
        <v>0</v>
      </c>
    </row>
    <row r="657" spans="2:6" x14ac:dyDescent="0.25">
      <c r="B657" s="1">
        <f>Ventes!G656</f>
        <v>0</v>
      </c>
      <c r="C657">
        <f>Ventes!M656</f>
        <v>0</v>
      </c>
      <c r="D657">
        <f>Ventes!D656</f>
        <v>0</v>
      </c>
      <c r="E657">
        <f>Ventes!N656</f>
        <v>0</v>
      </c>
      <c r="F657">
        <f>Ventes!S656</f>
        <v>0</v>
      </c>
    </row>
    <row r="658" spans="2:6" x14ac:dyDescent="0.25">
      <c r="B658" s="1">
        <f>Ventes!G657</f>
        <v>0</v>
      </c>
      <c r="C658">
        <f>Ventes!M657</f>
        <v>0</v>
      </c>
      <c r="D658">
        <f>Ventes!D657</f>
        <v>0</v>
      </c>
      <c r="E658">
        <f>Ventes!N657</f>
        <v>0</v>
      </c>
      <c r="F658">
        <f>Ventes!S657</f>
        <v>0</v>
      </c>
    </row>
    <row r="659" spans="2:6" x14ac:dyDescent="0.25">
      <c r="B659" s="1">
        <f>Ventes!G658</f>
        <v>0</v>
      </c>
      <c r="C659">
        <f>Ventes!M658</f>
        <v>0</v>
      </c>
      <c r="D659">
        <f>Ventes!D658</f>
        <v>0</v>
      </c>
      <c r="E659">
        <f>Ventes!N658</f>
        <v>0</v>
      </c>
      <c r="F659">
        <f>Ventes!S658</f>
        <v>0</v>
      </c>
    </row>
    <row r="660" spans="2:6" x14ac:dyDescent="0.25">
      <c r="B660" s="1">
        <f>Ventes!G659</f>
        <v>0</v>
      </c>
      <c r="C660">
        <f>Ventes!M659</f>
        <v>0</v>
      </c>
      <c r="D660">
        <f>Ventes!D659</f>
        <v>0</v>
      </c>
      <c r="E660">
        <f>Ventes!N659</f>
        <v>0</v>
      </c>
      <c r="F660">
        <f>Ventes!S659</f>
        <v>0</v>
      </c>
    </row>
    <row r="661" spans="2:6" x14ac:dyDescent="0.25">
      <c r="B661" s="1">
        <f>Ventes!G660</f>
        <v>0</v>
      </c>
      <c r="C661">
        <f>Ventes!M660</f>
        <v>0</v>
      </c>
      <c r="D661">
        <f>Ventes!D660</f>
        <v>0</v>
      </c>
      <c r="E661">
        <f>Ventes!N660</f>
        <v>0</v>
      </c>
      <c r="F661">
        <f>Ventes!S660</f>
        <v>0</v>
      </c>
    </row>
    <row r="662" spans="2:6" x14ac:dyDescent="0.25">
      <c r="B662" s="1">
        <f>Ventes!G661</f>
        <v>0</v>
      </c>
      <c r="C662">
        <f>Ventes!M661</f>
        <v>0</v>
      </c>
      <c r="D662">
        <f>Ventes!D661</f>
        <v>0</v>
      </c>
      <c r="E662">
        <f>Ventes!N661</f>
        <v>0</v>
      </c>
      <c r="F662">
        <f>Ventes!S661</f>
        <v>0</v>
      </c>
    </row>
    <row r="663" spans="2:6" x14ac:dyDescent="0.25">
      <c r="B663" s="1">
        <f>Ventes!G662</f>
        <v>0</v>
      </c>
      <c r="C663">
        <f>Ventes!M662</f>
        <v>0</v>
      </c>
      <c r="D663">
        <f>Ventes!D662</f>
        <v>0</v>
      </c>
      <c r="E663">
        <f>Ventes!N662</f>
        <v>0</v>
      </c>
      <c r="F663">
        <f>Ventes!S662</f>
        <v>0</v>
      </c>
    </row>
    <row r="664" spans="2:6" x14ac:dyDescent="0.25">
      <c r="B664" s="1">
        <f>Ventes!G663</f>
        <v>0</v>
      </c>
      <c r="C664">
        <f>Ventes!M663</f>
        <v>0</v>
      </c>
      <c r="D664">
        <f>Ventes!D663</f>
        <v>0</v>
      </c>
      <c r="E664">
        <f>Ventes!N663</f>
        <v>0</v>
      </c>
      <c r="F664">
        <f>Ventes!S663</f>
        <v>0</v>
      </c>
    </row>
    <row r="665" spans="2:6" x14ac:dyDescent="0.25">
      <c r="B665" s="1">
        <f>Ventes!G664</f>
        <v>0</v>
      </c>
      <c r="C665">
        <f>Ventes!M664</f>
        <v>0</v>
      </c>
      <c r="D665">
        <f>Ventes!D664</f>
        <v>0</v>
      </c>
      <c r="E665">
        <f>Ventes!N664</f>
        <v>0</v>
      </c>
      <c r="F665">
        <f>Ventes!S664</f>
        <v>0</v>
      </c>
    </row>
    <row r="666" spans="2:6" x14ac:dyDescent="0.25">
      <c r="B666" s="1">
        <f>Ventes!G665</f>
        <v>0</v>
      </c>
      <c r="C666">
        <f>Ventes!M665</f>
        <v>0</v>
      </c>
      <c r="D666">
        <f>Ventes!D665</f>
        <v>0</v>
      </c>
      <c r="E666">
        <f>Ventes!N665</f>
        <v>0</v>
      </c>
      <c r="F666">
        <f>Ventes!S665</f>
        <v>0</v>
      </c>
    </row>
    <row r="667" spans="2:6" x14ac:dyDescent="0.25">
      <c r="B667" s="1">
        <f>Ventes!G666</f>
        <v>0</v>
      </c>
      <c r="C667">
        <f>Ventes!M666</f>
        <v>0</v>
      </c>
      <c r="D667">
        <f>Ventes!D666</f>
        <v>0</v>
      </c>
      <c r="E667">
        <f>Ventes!N666</f>
        <v>0</v>
      </c>
      <c r="F667">
        <f>Ventes!S666</f>
        <v>0</v>
      </c>
    </row>
    <row r="668" spans="2:6" x14ac:dyDescent="0.25">
      <c r="B668" s="1">
        <f>Ventes!G667</f>
        <v>0</v>
      </c>
      <c r="C668">
        <f>Ventes!M667</f>
        <v>0</v>
      </c>
      <c r="D668">
        <f>Ventes!D667</f>
        <v>0</v>
      </c>
      <c r="E668">
        <f>Ventes!N667</f>
        <v>0</v>
      </c>
      <c r="F668">
        <f>Ventes!S667</f>
        <v>0</v>
      </c>
    </row>
    <row r="669" spans="2:6" x14ac:dyDescent="0.25">
      <c r="B669" s="1">
        <f>Ventes!G668</f>
        <v>0</v>
      </c>
      <c r="C669">
        <f>Ventes!M668</f>
        <v>0</v>
      </c>
      <c r="D669">
        <f>Ventes!D668</f>
        <v>0</v>
      </c>
      <c r="E669">
        <f>Ventes!N668</f>
        <v>0</v>
      </c>
      <c r="F669">
        <f>Ventes!S668</f>
        <v>0</v>
      </c>
    </row>
    <row r="670" spans="2:6" x14ac:dyDescent="0.25">
      <c r="B670" s="1">
        <f>Ventes!G669</f>
        <v>0</v>
      </c>
      <c r="C670">
        <f>Ventes!M669</f>
        <v>0</v>
      </c>
      <c r="D670">
        <f>Ventes!D669</f>
        <v>0</v>
      </c>
      <c r="E670">
        <f>Ventes!N669</f>
        <v>0</v>
      </c>
      <c r="F670">
        <f>Ventes!S669</f>
        <v>0</v>
      </c>
    </row>
    <row r="671" spans="2:6" x14ac:dyDescent="0.25">
      <c r="B671" s="1">
        <f>Ventes!G670</f>
        <v>0</v>
      </c>
      <c r="C671">
        <f>Ventes!M670</f>
        <v>0</v>
      </c>
      <c r="D671">
        <f>Ventes!D670</f>
        <v>0</v>
      </c>
      <c r="E671">
        <f>Ventes!N670</f>
        <v>0</v>
      </c>
      <c r="F671">
        <f>Ventes!S670</f>
        <v>0</v>
      </c>
    </row>
    <row r="672" spans="2:6" x14ac:dyDescent="0.25">
      <c r="B672" s="1">
        <f>Ventes!G671</f>
        <v>0</v>
      </c>
      <c r="C672">
        <f>Ventes!M671</f>
        <v>0</v>
      </c>
      <c r="D672">
        <f>Ventes!D671</f>
        <v>0</v>
      </c>
      <c r="E672">
        <f>Ventes!N671</f>
        <v>0</v>
      </c>
      <c r="F672">
        <f>Ventes!S671</f>
        <v>0</v>
      </c>
    </row>
    <row r="673" spans="2:6" x14ac:dyDescent="0.25">
      <c r="B673" s="1">
        <f>Ventes!G672</f>
        <v>0</v>
      </c>
      <c r="C673">
        <f>Ventes!M672</f>
        <v>0</v>
      </c>
      <c r="D673">
        <f>Ventes!D672</f>
        <v>0</v>
      </c>
      <c r="E673">
        <f>Ventes!N672</f>
        <v>0</v>
      </c>
      <c r="F673">
        <f>Ventes!S672</f>
        <v>0</v>
      </c>
    </row>
    <row r="674" spans="2:6" x14ac:dyDescent="0.25">
      <c r="B674" s="1">
        <f>Ventes!G673</f>
        <v>0</v>
      </c>
      <c r="C674">
        <f>Ventes!M673</f>
        <v>0</v>
      </c>
      <c r="D674">
        <f>Ventes!D673</f>
        <v>0</v>
      </c>
      <c r="E674">
        <f>Ventes!N673</f>
        <v>0</v>
      </c>
      <c r="F674">
        <f>Ventes!S673</f>
        <v>0</v>
      </c>
    </row>
    <row r="675" spans="2:6" x14ac:dyDescent="0.25">
      <c r="B675" s="1">
        <f>Ventes!G674</f>
        <v>0</v>
      </c>
      <c r="C675">
        <f>Ventes!M674</f>
        <v>0</v>
      </c>
      <c r="D675">
        <f>Ventes!D674</f>
        <v>0</v>
      </c>
      <c r="E675">
        <f>Ventes!N674</f>
        <v>0</v>
      </c>
      <c r="F675">
        <f>Ventes!S674</f>
        <v>0</v>
      </c>
    </row>
    <row r="676" spans="2:6" x14ac:dyDescent="0.25">
      <c r="B676" s="1">
        <f>Ventes!G675</f>
        <v>0</v>
      </c>
      <c r="C676">
        <f>Ventes!M675</f>
        <v>0</v>
      </c>
      <c r="D676">
        <f>Ventes!D675</f>
        <v>0</v>
      </c>
      <c r="E676">
        <f>Ventes!N675</f>
        <v>0</v>
      </c>
      <c r="F676">
        <f>Ventes!S675</f>
        <v>0</v>
      </c>
    </row>
    <row r="677" spans="2:6" x14ac:dyDescent="0.25">
      <c r="B677" s="1">
        <f>Ventes!G676</f>
        <v>0</v>
      </c>
      <c r="C677">
        <f>Ventes!M676</f>
        <v>0</v>
      </c>
      <c r="D677">
        <f>Ventes!D676</f>
        <v>0</v>
      </c>
      <c r="E677">
        <f>Ventes!N676</f>
        <v>0</v>
      </c>
      <c r="F677">
        <f>Ventes!S676</f>
        <v>0</v>
      </c>
    </row>
    <row r="678" spans="2:6" x14ac:dyDescent="0.25">
      <c r="B678" s="1">
        <f>Ventes!G677</f>
        <v>0</v>
      </c>
      <c r="C678">
        <f>Ventes!M677</f>
        <v>0</v>
      </c>
      <c r="D678">
        <f>Ventes!D677</f>
        <v>0</v>
      </c>
      <c r="E678">
        <f>Ventes!N677</f>
        <v>0</v>
      </c>
      <c r="F678">
        <f>Ventes!S677</f>
        <v>0</v>
      </c>
    </row>
    <row r="679" spans="2:6" x14ac:dyDescent="0.25">
      <c r="B679" s="1">
        <f>Ventes!G678</f>
        <v>0</v>
      </c>
      <c r="C679">
        <f>Ventes!M678</f>
        <v>0</v>
      </c>
      <c r="D679">
        <f>Ventes!D678</f>
        <v>0</v>
      </c>
      <c r="E679">
        <f>Ventes!N678</f>
        <v>0</v>
      </c>
      <c r="F679">
        <f>Ventes!S678</f>
        <v>0</v>
      </c>
    </row>
    <row r="680" spans="2:6" x14ac:dyDescent="0.25">
      <c r="B680" s="1">
        <f>Ventes!G679</f>
        <v>0</v>
      </c>
      <c r="C680">
        <f>Ventes!M679</f>
        <v>0</v>
      </c>
      <c r="D680">
        <f>Ventes!D679</f>
        <v>0</v>
      </c>
      <c r="E680">
        <f>Ventes!N679</f>
        <v>0</v>
      </c>
      <c r="F680">
        <f>Ventes!S679</f>
        <v>0</v>
      </c>
    </row>
    <row r="681" spans="2:6" x14ac:dyDescent="0.25">
      <c r="B681" s="1">
        <f>Ventes!G680</f>
        <v>0</v>
      </c>
      <c r="C681">
        <f>Ventes!M680</f>
        <v>0</v>
      </c>
      <c r="D681">
        <f>Ventes!D680</f>
        <v>0</v>
      </c>
      <c r="E681">
        <f>Ventes!N680</f>
        <v>0</v>
      </c>
      <c r="F681">
        <f>Ventes!S680</f>
        <v>0</v>
      </c>
    </row>
    <row r="682" spans="2:6" x14ac:dyDescent="0.25">
      <c r="B682" s="1">
        <f>Ventes!G681</f>
        <v>0</v>
      </c>
      <c r="C682">
        <f>Ventes!M681</f>
        <v>0</v>
      </c>
      <c r="D682">
        <f>Ventes!D681</f>
        <v>0</v>
      </c>
      <c r="E682">
        <f>Ventes!N681</f>
        <v>0</v>
      </c>
      <c r="F682">
        <f>Ventes!S681</f>
        <v>0</v>
      </c>
    </row>
    <row r="683" spans="2:6" x14ac:dyDescent="0.25">
      <c r="B683" s="1">
        <f>Ventes!G682</f>
        <v>0</v>
      </c>
      <c r="C683">
        <f>Ventes!M682</f>
        <v>0</v>
      </c>
      <c r="D683">
        <f>Ventes!D682</f>
        <v>0</v>
      </c>
      <c r="E683">
        <f>Ventes!N682</f>
        <v>0</v>
      </c>
      <c r="F683">
        <f>Ventes!S682</f>
        <v>0</v>
      </c>
    </row>
    <row r="684" spans="2:6" x14ac:dyDescent="0.25">
      <c r="B684" s="1">
        <f>Ventes!G683</f>
        <v>0</v>
      </c>
      <c r="C684">
        <f>Ventes!M683</f>
        <v>0</v>
      </c>
      <c r="D684">
        <f>Ventes!D683</f>
        <v>0</v>
      </c>
      <c r="E684">
        <f>Ventes!N683</f>
        <v>0</v>
      </c>
      <c r="F684">
        <f>Ventes!S683</f>
        <v>0</v>
      </c>
    </row>
    <row r="685" spans="2:6" x14ac:dyDescent="0.25">
      <c r="B685" s="1">
        <f>Ventes!G684</f>
        <v>0</v>
      </c>
      <c r="C685">
        <f>Ventes!M684</f>
        <v>0</v>
      </c>
      <c r="D685">
        <f>Ventes!D684</f>
        <v>0</v>
      </c>
      <c r="E685">
        <f>Ventes!N684</f>
        <v>0</v>
      </c>
      <c r="F685">
        <f>Ventes!S684</f>
        <v>0</v>
      </c>
    </row>
    <row r="686" spans="2:6" x14ac:dyDescent="0.25">
      <c r="B686" s="1">
        <f>Ventes!G685</f>
        <v>0</v>
      </c>
      <c r="C686">
        <f>Ventes!M685</f>
        <v>0</v>
      </c>
      <c r="D686">
        <f>Ventes!D685</f>
        <v>0</v>
      </c>
      <c r="E686">
        <f>Ventes!N685</f>
        <v>0</v>
      </c>
      <c r="F686">
        <f>Ventes!S685</f>
        <v>0</v>
      </c>
    </row>
    <row r="687" spans="2:6" x14ac:dyDescent="0.25">
      <c r="B687" s="1">
        <f>Ventes!G686</f>
        <v>0</v>
      </c>
      <c r="C687">
        <f>Ventes!M686</f>
        <v>0</v>
      </c>
      <c r="D687">
        <f>Ventes!D686</f>
        <v>0</v>
      </c>
      <c r="E687">
        <f>Ventes!N686</f>
        <v>0</v>
      </c>
      <c r="F687">
        <f>Ventes!S686</f>
        <v>0</v>
      </c>
    </row>
    <row r="688" spans="2:6" x14ac:dyDescent="0.25">
      <c r="B688" s="1">
        <f>Ventes!G687</f>
        <v>0</v>
      </c>
      <c r="C688">
        <f>Ventes!M687</f>
        <v>0</v>
      </c>
      <c r="D688">
        <f>Ventes!D687</f>
        <v>0</v>
      </c>
      <c r="E688">
        <f>Ventes!N687</f>
        <v>0</v>
      </c>
      <c r="F688">
        <f>Ventes!S687</f>
        <v>0</v>
      </c>
    </row>
    <row r="689" spans="2:6" x14ac:dyDescent="0.25">
      <c r="B689" s="1">
        <f>Ventes!G688</f>
        <v>0</v>
      </c>
      <c r="C689">
        <f>Ventes!M688</f>
        <v>0</v>
      </c>
      <c r="D689">
        <f>Ventes!D688</f>
        <v>0</v>
      </c>
      <c r="E689">
        <f>Ventes!N688</f>
        <v>0</v>
      </c>
      <c r="F689">
        <f>Ventes!S688</f>
        <v>0</v>
      </c>
    </row>
    <row r="690" spans="2:6" x14ac:dyDescent="0.25">
      <c r="B690" s="1">
        <f>Ventes!G689</f>
        <v>0</v>
      </c>
      <c r="C690">
        <f>Ventes!M689</f>
        <v>0</v>
      </c>
      <c r="D690">
        <f>Ventes!D689</f>
        <v>0</v>
      </c>
      <c r="E690">
        <f>Ventes!N689</f>
        <v>0</v>
      </c>
      <c r="F690">
        <f>Ventes!S689</f>
        <v>0</v>
      </c>
    </row>
    <row r="691" spans="2:6" x14ac:dyDescent="0.25">
      <c r="B691" s="1">
        <f>Ventes!G690</f>
        <v>0</v>
      </c>
      <c r="C691">
        <f>Ventes!M690</f>
        <v>0</v>
      </c>
      <c r="D691">
        <f>Ventes!D690</f>
        <v>0</v>
      </c>
      <c r="E691">
        <f>Ventes!N690</f>
        <v>0</v>
      </c>
      <c r="F691">
        <f>Ventes!S690</f>
        <v>0</v>
      </c>
    </row>
    <row r="692" spans="2:6" x14ac:dyDescent="0.25">
      <c r="B692" s="1">
        <f>Ventes!G691</f>
        <v>0</v>
      </c>
      <c r="C692">
        <f>Ventes!M691</f>
        <v>0</v>
      </c>
      <c r="D692">
        <f>Ventes!D691</f>
        <v>0</v>
      </c>
      <c r="E692">
        <f>Ventes!N691</f>
        <v>0</v>
      </c>
      <c r="F692">
        <f>Ventes!S691</f>
        <v>0</v>
      </c>
    </row>
    <row r="693" spans="2:6" x14ac:dyDescent="0.25">
      <c r="B693" s="1">
        <f>Ventes!G692</f>
        <v>0</v>
      </c>
      <c r="C693">
        <f>Ventes!M692</f>
        <v>0</v>
      </c>
      <c r="D693">
        <f>Ventes!D692</f>
        <v>0</v>
      </c>
      <c r="E693">
        <f>Ventes!N692</f>
        <v>0</v>
      </c>
      <c r="F693">
        <f>Ventes!S692</f>
        <v>0</v>
      </c>
    </row>
    <row r="694" spans="2:6" x14ac:dyDescent="0.25">
      <c r="B694" s="1">
        <f>Ventes!G693</f>
        <v>0</v>
      </c>
      <c r="C694">
        <f>Ventes!M693</f>
        <v>0</v>
      </c>
      <c r="D694">
        <f>Ventes!D693</f>
        <v>0</v>
      </c>
      <c r="E694">
        <f>Ventes!N693</f>
        <v>0</v>
      </c>
      <c r="F694">
        <f>Ventes!S693</f>
        <v>0</v>
      </c>
    </row>
    <row r="695" spans="2:6" x14ac:dyDescent="0.25">
      <c r="B695" s="1">
        <f>Ventes!G694</f>
        <v>0</v>
      </c>
      <c r="C695">
        <f>Ventes!M694</f>
        <v>0</v>
      </c>
      <c r="D695">
        <f>Ventes!D694</f>
        <v>0</v>
      </c>
      <c r="E695">
        <f>Ventes!N694</f>
        <v>0</v>
      </c>
      <c r="F695">
        <f>Ventes!S694</f>
        <v>0</v>
      </c>
    </row>
    <row r="696" spans="2:6" x14ac:dyDescent="0.25">
      <c r="B696" s="1">
        <f>Ventes!G695</f>
        <v>0</v>
      </c>
      <c r="C696">
        <f>Ventes!M695</f>
        <v>0</v>
      </c>
      <c r="D696">
        <f>Ventes!D695</f>
        <v>0</v>
      </c>
      <c r="E696">
        <f>Ventes!N695</f>
        <v>0</v>
      </c>
      <c r="F696">
        <f>Ventes!S695</f>
        <v>0</v>
      </c>
    </row>
    <row r="697" spans="2:6" x14ac:dyDescent="0.25">
      <c r="B697" s="1">
        <f>Ventes!G696</f>
        <v>0</v>
      </c>
      <c r="C697">
        <f>Ventes!M696</f>
        <v>0</v>
      </c>
      <c r="D697">
        <f>Ventes!D696</f>
        <v>0</v>
      </c>
      <c r="E697">
        <f>Ventes!N696</f>
        <v>0</v>
      </c>
      <c r="F697">
        <f>Ventes!S696</f>
        <v>0</v>
      </c>
    </row>
    <row r="698" spans="2:6" x14ac:dyDescent="0.25">
      <c r="B698" s="1">
        <f>Ventes!G697</f>
        <v>0</v>
      </c>
      <c r="C698">
        <f>Ventes!M697</f>
        <v>0</v>
      </c>
      <c r="D698">
        <f>Ventes!D697</f>
        <v>0</v>
      </c>
      <c r="E698">
        <f>Ventes!N697</f>
        <v>0</v>
      </c>
      <c r="F698">
        <f>Ventes!S697</f>
        <v>0</v>
      </c>
    </row>
    <row r="699" spans="2:6" x14ac:dyDescent="0.25">
      <c r="B699" s="1">
        <f>Ventes!G698</f>
        <v>0</v>
      </c>
      <c r="C699">
        <f>Ventes!M698</f>
        <v>0</v>
      </c>
      <c r="D699">
        <f>Ventes!D698</f>
        <v>0</v>
      </c>
      <c r="E699">
        <f>Ventes!N698</f>
        <v>0</v>
      </c>
      <c r="F699">
        <f>Ventes!S698</f>
        <v>0</v>
      </c>
    </row>
    <row r="700" spans="2:6" x14ac:dyDescent="0.25">
      <c r="B700" s="1">
        <f>Ventes!G699</f>
        <v>0</v>
      </c>
      <c r="C700">
        <f>Ventes!M699</f>
        <v>0</v>
      </c>
      <c r="D700">
        <f>Ventes!D699</f>
        <v>0</v>
      </c>
      <c r="E700">
        <f>Ventes!N699</f>
        <v>0</v>
      </c>
      <c r="F700">
        <f>Ventes!S699</f>
        <v>0</v>
      </c>
    </row>
    <row r="701" spans="2:6" x14ac:dyDescent="0.25">
      <c r="B701" s="1">
        <f>Ventes!G700</f>
        <v>0</v>
      </c>
      <c r="C701">
        <f>Ventes!M700</f>
        <v>0</v>
      </c>
      <c r="D701">
        <f>Ventes!D700</f>
        <v>0</v>
      </c>
      <c r="E701">
        <f>Ventes!N700</f>
        <v>0</v>
      </c>
      <c r="F701">
        <f>Ventes!S700</f>
        <v>0</v>
      </c>
    </row>
    <row r="702" spans="2:6" x14ac:dyDescent="0.25">
      <c r="B702" s="1">
        <f>Ventes!G701</f>
        <v>0</v>
      </c>
      <c r="C702">
        <f>Ventes!M701</f>
        <v>0</v>
      </c>
      <c r="D702">
        <f>Ventes!D701</f>
        <v>0</v>
      </c>
      <c r="E702">
        <f>Ventes!N701</f>
        <v>0</v>
      </c>
      <c r="F702">
        <f>Ventes!S701</f>
        <v>0</v>
      </c>
    </row>
    <row r="703" spans="2:6" x14ac:dyDescent="0.25">
      <c r="B703" s="1">
        <f>Ventes!G702</f>
        <v>0</v>
      </c>
      <c r="C703">
        <f>Ventes!M702</f>
        <v>0</v>
      </c>
      <c r="D703">
        <f>Ventes!D702</f>
        <v>0</v>
      </c>
      <c r="E703">
        <f>Ventes!N702</f>
        <v>0</v>
      </c>
      <c r="F703">
        <f>Ventes!S702</f>
        <v>0</v>
      </c>
    </row>
    <row r="704" spans="2:6" x14ac:dyDescent="0.25">
      <c r="B704" s="1">
        <f>Ventes!G703</f>
        <v>0</v>
      </c>
      <c r="C704">
        <f>Ventes!M703</f>
        <v>0</v>
      </c>
      <c r="D704">
        <f>Ventes!D703</f>
        <v>0</v>
      </c>
      <c r="E704">
        <f>Ventes!N703</f>
        <v>0</v>
      </c>
      <c r="F704">
        <f>Ventes!S703</f>
        <v>0</v>
      </c>
    </row>
    <row r="705" spans="2:6" x14ac:dyDescent="0.25">
      <c r="B705" s="1">
        <f>Ventes!G704</f>
        <v>0</v>
      </c>
      <c r="C705">
        <f>Ventes!M704</f>
        <v>0</v>
      </c>
      <c r="D705">
        <f>Ventes!D704</f>
        <v>0</v>
      </c>
      <c r="E705">
        <f>Ventes!N704</f>
        <v>0</v>
      </c>
      <c r="F705">
        <f>Ventes!S704</f>
        <v>0</v>
      </c>
    </row>
    <row r="706" spans="2:6" x14ac:dyDescent="0.25">
      <c r="B706" s="1">
        <f>Ventes!G705</f>
        <v>0</v>
      </c>
      <c r="C706">
        <f>Ventes!M705</f>
        <v>0</v>
      </c>
      <c r="D706">
        <f>Ventes!D705</f>
        <v>0</v>
      </c>
      <c r="E706">
        <f>Ventes!N705</f>
        <v>0</v>
      </c>
      <c r="F706">
        <f>Ventes!S705</f>
        <v>0</v>
      </c>
    </row>
    <row r="707" spans="2:6" x14ac:dyDescent="0.25">
      <c r="B707" s="1">
        <f>Ventes!G706</f>
        <v>0</v>
      </c>
      <c r="C707">
        <f>Ventes!M706</f>
        <v>0</v>
      </c>
      <c r="D707">
        <f>Ventes!D706</f>
        <v>0</v>
      </c>
      <c r="E707">
        <f>Ventes!N706</f>
        <v>0</v>
      </c>
      <c r="F707">
        <f>Ventes!S706</f>
        <v>0</v>
      </c>
    </row>
    <row r="708" spans="2:6" x14ac:dyDescent="0.25">
      <c r="B708" s="1">
        <f>Ventes!G707</f>
        <v>0</v>
      </c>
      <c r="C708">
        <f>Ventes!M707</f>
        <v>0</v>
      </c>
      <c r="D708">
        <f>Ventes!D707</f>
        <v>0</v>
      </c>
      <c r="E708">
        <f>Ventes!N707</f>
        <v>0</v>
      </c>
      <c r="F708">
        <f>Ventes!S707</f>
        <v>0</v>
      </c>
    </row>
    <row r="709" spans="2:6" x14ac:dyDescent="0.25">
      <c r="B709" s="1">
        <f>Ventes!G708</f>
        <v>0</v>
      </c>
      <c r="C709">
        <f>Ventes!M708</f>
        <v>0</v>
      </c>
      <c r="D709">
        <f>Ventes!D708</f>
        <v>0</v>
      </c>
      <c r="E709">
        <f>Ventes!N708</f>
        <v>0</v>
      </c>
      <c r="F709">
        <f>Ventes!S708</f>
        <v>0</v>
      </c>
    </row>
    <row r="710" spans="2:6" x14ac:dyDescent="0.25">
      <c r="B710" s="1">
        <f>Ventes!G709</f>
        <v>0</v>
      </c>
      <c r="C710">
        <f>Ventes!M709</f>
        <v>0</v>
      </c>
      <c r="D710">
        <f>Ventes!D709</f>
        <v>0</v>
      </c>
      <c r="E710">
        <f>Ventes!N709</f>
        <v>0</v>
      </c>
      <c r="F710">
        <f>Ventes!S709</f>
        <v>0</v>
      </c>
    </row>
    <row r="711" spans="2:6" x14ac:dyDescent="0.25">
      <c r="B711" s="1">
        <f>Ventes!G710</f>
        <v>0</v>
      </c>
      <c r="C711">
        <f>Ventes!M710</f>
        <v>0</v>
      </c>
      <c r="D711">
        <f>Ventes!D710</f>
        <v>0</v>
      </c>
      <c r="E711">
        <f>Ventes!N710</f>
        <v>0</v>
      </c>
      <c r="F711">
        <f>Ventes!S710</f>
        <v>0</v>
      </c>
    </row>
    <row r="712" spans="2:6" x14ac:dyDescent="0.25">
      <c r="B712" s="1">
        <f>Ventes!G711</f>
        <v>0</v>
      </c>
      <c r="C712">
        <f>Ventes!M711</f>
        <v>0</v>
      </c>
      <c r="D712">
        <f>Ventes!D711</f>
        <v>0</v>
      </c>
      <c r="E712">
        <f>Ventes!N711</f>
        <v>0</v>
      </c>
      <c r="F712">
        <f>Ventes!S711</f>
        <v>0</v>
      </c>
    </row>
    <row r="713" spans="2:6" x14ac:dyDescent="0.25">
      <c r="B713" s="1">
        <f>Ventes!G712</f>
        <v>0</v>
      </c>
      <c r="C713">
        <f>Ventes!M712</f>
        <v>0</v>
      </c>
      <c r="D713">
        <f>Ventes!D712</f>
        <v>0</v>
      </c>
      <c r="E713">
        <f>Ventes!N712</f>
        <v>0</v>
      </c>
      <c r="F713">
        <f>Ventes!S712</f>
        <v>0</v>
      </c>
    </row>
    <row r="714" spans="2:6" x14ac:dyDescent="0.25">
      <c r="B714" s="1">
        <f>Ventes!G713</f>
        <v>0</v>
      </c>
      <c r="C714">
        <f>Ventes!M713</f>
        <v>0</v>
      </c>
      <c r="D714">
        <f>Ventes!D713</f>
        <v>0</v>
      </c>
      <c r="E714">
        <f>Ventes!N713</f>
        <v>0</v>
      </c>
      <c r="F714">
        <f>Ventes!S713</f>
        <v>0</v>
      </c>
    </row>
    <row r="715" spans="2:6" x14ac:dyDescent="0.25">
      <c r="B715" s="1">
        <f>Ventes!G714</f>
        <v>0</v>
      </c>
      <c r="C715">
        <f>Ventes!M714</f>
        <v>0</v>
      </c>
      <c r="D715">
        <f>Ventes!D714</f>
        <v>0</v>
      </c>
      <c r="E715">
        <f>Ventes!N714</f>
        <v>0</v>
      </c>
      <c r="F715">
        <f>Ventes!S714</f>
        <v>0</v>
      </c>
    </row>
    <row r="716" spans="2:6" x14ac:dyDescent="0.25">
      <c r="B716" s="1">
        <f>Ventes!G715</f>
        <v>0</v>
      </c>
      <c r="C716">
        <f>Ventes!M715</f>
        <v>0</v>
      </c>
      <c r="D716">
        <f>Ventes!D715</f>
        <v>0</v>
      </c>
      <c r="E716">
        <f>Ventes!N715</f>
        <v>0</v>
      </c>
      <c r="F716">
        <f>Ventes!S715</f>
        <v>0</v>
      </c>
    </row>
    <row r="717" spans="2:6" x14ac:dyDescent="0.25">
      <c r="B717" s="1">
        <f>Ventes!G716</f>
        <v>0</v>
      </c>
      <c r="C717">
        <f>Ventes!M716</f>
        <v>0</v>
      </c>
      <c r="D717">
        <f>Ventes!D716</f>
        <v>0</v>
      </c>
      <c r="E717">
        <f>Ventes!N716</f>
        <v>0</v>
      </c>
      <c r="F717">
        <f>Ventes!S716</f>
        <v>0</v>
      </c>
    </row>
    <row r="718" spans="2:6" x14ac:dyDescent="0.25">
      <c r="B718" s="1">
        <f>Ventes!G717</f>
        <v>0</v>
      </c>
      <c r="C718">
        <f>Ventes!M717</f>
        <v>0</v>
      </c>
      <c r="D718">
        <f>Ventes!D717</f>
        <v>0</v>
      </c>
      <c r="E718">
        <f>Ventes!N717</f>
        <v>0</v>
      </c>
      <c r="F718">
        <f>Ventes!S717</f>
        <v>0</v>
      </c>
    </row>
    <row r="719" spans="2:6" x14ac:dyDescent="0.25">
      <c r="B719" s="1">
        <f>Ventes!G718</f>
        <v>0</v>
      </c>
      <c r="C719">
        <f>Ventes!M718</f>
        <v>0</v>
      </c>
      <c r="D719">
        <f>Ventes!D718</f>
        <v>0</v>
      </c>
      <c r="E719">
        <f>Ventes!N718</f>
        <v>0</v>
      </c>
      <c r="F719">
        <f>Ventes!S718</f>
        <v>0</v>
      </c>
    </row>
    <row r="720" spans="2:6" x14ac:dyDescent="0.25">
      <c r="B720" s="1">
        <f>Ventes!G719</f>
        <v>0</v>
      </c>
      <c r="C720">
        <f>Ventes!M719</f>
        <v>0</v>
      </c>
      <c r="D720">
        <f>Ventes!D719</f>
        <v>0</v>
      </c>
      <c r="E720">
        <f>Ventes!N719</f>
        <v>0</v>
      </c>
      <c r="F720">
        <f>Ventes!S719</f>
        <v>0</v>
      </c>
    </row>
    <row r="721" spans="2:6" x14ac:dyDescent="0.25">
      <c r="B721" s="1">
        <f>Ventes!G720</f>
        <v>0</v>
      </c>
      <c r="C721">
        <f>Ventes!M720</f>
        <v>0</v>
      </c>
      <c r="D721">
        <f>Ventes!D720</f>
        <v>0</v>
      </c>
      <c r="E721">
        <f>Ventes!N720</f>
        <v>0</v>
      </c>
      <c r="F721">
        <f>Ventes!S720</f>
        <v>0</v>
      </c>
    </row>
    <row r="722" spans="2:6" x14ac:dyDescent="0.25">
      <c r="B722" s="1">
        <f>Ventes!G721</f>
        <v>0</v>
      </c>
      <c r="C722">
        <f>Ventes!M721</f>
        <v>0</v>
      </c>
      <c r="D722">
        <f>Ventes!D721</f>
        <v>0</v>
      </c>
      <c r="E722">
        <f>Ventes!N721</f>
        <v>0</v>
      </c>
      <c r="F722">
        <f>Ventes!S721</f>
        <v>0</v>
      </c>
    </row>
    <row r="723" spans="2:6" x14ac:dyDescent="0.25">
      <c r="B723" s="1">
        <f>Ventes!G722</f>
        <v>0</v>
      </c>
      <c r="C723">
        <f>Ventes!M722</f>
        <v>0</v>
      </c>
      <c r="D723">
        <f>Ventes!D722</f>
        <v>0</v>
      </c>
      <c r="E723">
        <f>Ventes!N722</f>
        <v>0</v>
      </c>
      <c r="F723">
        <f>Ventes!S722</f>
        <v>0</v>
      </c>
    </row>
    <row r="724" spans="2:6" x14ac:dyDescent="0.25">
      <c r="B724" s="1">
        <f>Ventes!G723</f>
        <v>0</v>
      </c>
      <c r="C724">
        <f>Ventes!M723</f>
        <v>0</v>
      </c>
      <c r="D724">
        <f>Ventes!D723</f>
        <v>0</v>
      </c>
      <c r="E724">
        <f>Ventes!N723</f>
        <v>0</v>
      </c>
      <c r="F724">
        <f>Ventes!S723</f>
        <v>0</v>
      </c>
    </row>
    <row r="725" spans="2:6" x14ac:dyDescent="0.25">
      <c r="B725" s="1">
        <f>Ventes!G724</f>
        <v>0</v>
      </c>
      <c r="C725">
        <f>Ventes!M724</f>
        <v>0</v>
      </c>
      <c r="D725">
        <f>Ventes!D724</f>
        <v>0</v>
      </c>
      <c r="E725">
        <f>Ventes!N724</f>
        <v>0</v>
      </c>
      <c r="F725">
        <f>Ventes!S724</f>
        <v>0</v>
      </c>
    </row>
    <row r="726" spans="2:6" x14ac:dyDescent="0.25">
      <c r="B726" s="1">
        <f>Ventes!G725</f>
        <v>0</v>
      </c>
      <c r="C726">
        <f>Ventes!M725</f>
        <v>0</v>
      </c>
      <c r="D726">
        <f>Ventes!D725</f>
        <v>0</v>
      </c>
      <c r="E726">
        <f>Ventes!N725</f>
        <v>0</v>
      </c>
      <c r="F726">
        <f>Ventes!S725</f>
        <v>0</v>
      </c>
    </row>
    <row r="727" spans="2:6" x14ac:dyDescent="0.25">
      <c r="B727" s="1">
        <f>Ventes!G726</f>
        <v>0</v>
      </c>
      <c r="C727">
        <f>Ventes!M726</f>
        <v>0</v>
      </c>
      <c r="D727">
        <f>Ventes!D726</f>
        <v>0</v>
      </c>
      <c r="E727">
        <f>Ventes!N726</f>
        <v>0</v>
      </c>
      <c r="F727">
        <f>Ventes!S726</f>
        <v>0</v>
      </c>
    </row>
    <row r="728" spans="2:6" x14ac:dyDescent="0.25">
      <c r="B728" s="1">
        <f>Ventes!G727</f>
        <v>0</v>
      </c>
      <c r="C728">
        <f>Ventes!M727</f>
        <v>0</v>
      </c>
      <c r="D728">
        <f>Ventes!D727</f>
        <v>0</v>
      </c>
      <c r="E728">
        <f>Ventes!N727</f>
        <v>0</v>
      </c>
      <c r="F728">
        <f>Ventes!S727</f>
        <v>0</v>
      </c>
    </row>
    <row r="729" spans="2:6" x14ac:dyDescent="0.25">
      <c r="B729" s="1">
        <f>Ventes!G728</f>
        <v>0</v>
      </c>
      <c r="C729">
        <f>Ventes!M728</f>
        <v>0</v>
      </c>
      <c r="D729">
        <f>Ventes!D728</f>
        <v>0</v>
      </c>
      <c r="E729">
        <f>Ventes!N728</f>
        <v>0</v>
      </c>
      <c r="F729">
        <f>Ventes!S728</f>
        <v>0</v>
      </c>
    </row>
    <row r="730" spans="2:6" x14ac:dyDescent="0.25">
      <c r="B730" s="1">
        <f>Ventes!G729</f>
        <v>0</v>
      </c>
      <c r="C730">
        <f>Ventes!M729</f>
        <v>0</v>
      </c>
      <c r="D730">
        <f>Ventes!D729</f>
        <v>0</v>
      </c>
      <c r="E730">
        <f>Ventes!N729</f>
        <v>0</v>
      </c>
      <c r="F730">
        <f>Ventes!S729</f>
        <v>0</v>
      </c>
    </row>
    <row r="731" spans="2:6" x14ac:dyDescent="0.25">
      <c r="B731" s="1">
        <f>Ventes!G730</f>
        <v>0</v>
      </c>
      <c r="C731">
        <f>Ventes!M730</f>
        <v>0</v>
      </c>
      <c r="D731">
        <f>Ventes!D730</f>
        <v>0</v>
      </c>
      <c r="E731">
        <f>Ventes!N730</f>
        <v>0</v>
      </c>
      <c r="F731">
        <f>Ventes!S730</f>
        <v>0</v>
      </c>
    </row>
    <row r="732" spans="2:6" x14ac:dyDescent="0.25">
      <c r="B732" s="1">
        <f>Ventes!G731</f>
        <v>0</v>
      </c>
      <c r="C732">
        <f>Ventes!M731</f>
        <v>0</v>
      </c>
      <c r="D732">
        <f>Ventes!D731</f>
        <v>0</v>
      </c>
      <c r="E732">
        <f>Ventes!N731</f>
        <v>0</v>
      </c>
      <c r="F732">
        <f>Ventes!S731</f>
        <v>0</v>
      </c>
    </row>
    <row r="733" spans="2:6" x14ac:dyDescent="0.25">
      <c r="B733" s="1">
        <f>Ventes!G732</f>
        <v>0</v>
      </c>
      <c r="C733">
        <f>Ventes!M732</f>
        <v>0</v>
      </c>
      <c r="D733">
        <f>Ventes!D732</f>
        <v>0</v>
      </c>
      <c r="E733">
        <f>Ventes!N732</f>
        <v>0</v>
      </c>
      <c r="F733">
        <f>Ventes!S732</f>
        <v>0</v>
      </c>
    </row>
    <row r="734" spans="2:6" x14ac:dyDescent="0.25">
      <c r="B734" s="1">
        <f>Ventes!G733</f>
        <v>0</v>
      </c>
      <c r="C734">
        <f>Ventes!M733</f>
        <v>0</v>
      </c>
      <c r="D734">
        <f>Ventes!D733</f>
        <v>0</v>
      </c>
      <c r="E734">
        <f>Ventes!N733</f>
        <v>0</v>
      </c>
      <c r="F734">
        <f>Ventes!S733</f>
        <v>0</v>
      </c>
    </row>
    <row r="735" spans="2:6" x14ac:dyDescent="0.25">
      <c r="B735" s="1">
        <f>Ventes!G734</f>
        <v>0</v>
      </c>
      <c r="C735">
        <f>Ventes!M734</f>
        <v>0</v>
      </c>
      <c r="D735">
        <f>Ventes!D734</f>
        <v>0</v>
      </c>
      <c r="E735">
        <f>Ventes!N734</f>
        <v>0</v>
      </c>
      <c r="F735">
        <f>Ventes!S734</f>
        <v>0</v>
      </c>
    </row>
    <row r="736" spans="2:6" x14ac:dyDescent="0.25">
      <c r="B736" s="1">
        <f>Ventes!G735</f>
        <v>0</v>
      </c>
      <c r="C736">
        <f>Ventes!M735</f>
        <v>0</v>
      </c>
      <c r="D736">
        <f>Ventes!D735</f>
        <v>0</v>
      </c>
      <c r="E736">
        <f>Ventes!N735</f>
        <v>0</v>
      </c>
      <c r="F736">
        <f>Ventes!S735</f>
        <v>0</v>
      </c>
    </row>
    <row r="737" spans="2:6" x14ac:dyDescent="0.25">
      <c r="B737" s="1">
        <f>Ventes!G736</f>
        <v>0</v>
      </c>
      <c r="C737">
        <f>Ventes!M736</f>
        <v>0</v>
      </c>
      <c r="D737">
        <f>Ventes!D736</f>
        <v>0</v>
      </c>
      <c r="E737">
        <f>Ventes!N736</f>
        <v>0</v>
      </c>
      <c r="F737">
        <f>Ventes!S736</f>
        <v>0</v>
      </c>
    </row>
    <row r="738" spans="2:6" x14ac:dyDescent="0.25">
      <c r="B738" s="1">
        <f>Ventes!G737</f>
        <v>0</v>
      </c>
      <c r="C738">
        <f>Ventes!M737</f>
        <v>0</v>
      </c>
      <c r="D738">
        <f>Ventes!D737</f>
        <v>0</v>
      </c>
      <c r="E738">
        <f>Ventes!N737</f>
        <v>0</v>
      </c>
      <c r="F738">
        <f>Ventes!S737</f>
        <v>0</v>
      </c>
    </row>
    <row r="739" spans="2:6" x14ac:dyDescent="0.25">
      <c r="B739" s="1">
        <f>Ventes!G738</f>
        <v>0</v>
      </c>
      <c r="C739">
        <f>Ventes!M738</f>
        <v>0</v>
      </c>
      <c r="D739">
        <f>Ventes!D738</f>
        <v>0</v>
      </c>
      <c r="E739">
        <f>Ventes!N738</f>
        <v>0</v>
      </c>
      <c r="F739">
        <f>Ventes!S738</f>
        <v>0</v>
      </c>
    </row>
    <row r="740" spans="2:6" x14ac:dyDescent="0.25">
      <c r="B740" s="1">
        <f>Ventes!G739</f>
        <v>0</v>
      </c>
      <c r="C740">
        <f>Ventes!M739</f>
        <v>0</v>
      </c>
      <c r="D740">
        <f>Ventes!D739</f>
        <v>0</v>
      </c>
      <c r="E740">
        <f>Ventes!N739</f>
        <v>0</v>
      </c>
      <c r="F740">
        <f>Ventes!S739</f>
        <v>0</v>
      </c>
    </row>
    <row r="741" spans="2:6" x14ac:dyDescent="0.25">
      <c r="B741" s="1">
        <f>Ventes!G740</f>
        <v>0</v>
      </c>
      <c r="C741">
        <f>Ventes!M740</f>
        <v>0</v>
      </c>
      <c r="D741">
        <f>Ventes!D740</f>
        <v>0</v>
      </c>
      <c r="E741">
        <f>Ventes!N740</f>
        <v>0</v>
      </c>
      <c r="F741">
        <f>Ventes!S740</f>
        <v>0</v>
      </c>
    </row>
    <row r="742" spans="2:6" x14ac:dyDescent="0.25">
      <c r="B742" s="1">
        <f>Ventes!G741</f>
        <v>0</v>
      </c>
      <c r="C742">
        <f>Ventes!M741</f>
        <v>0</v>
      </c>
      <c r="D742">
        <f>Ventes!D741</f>
        <v>0</v>
      </c>
      <c r="E742">
        <f>Ventes!N741</f>
        <v>0</v>
      </c>
      <c r="F742">
        <f>Ventes!S741</f>
        <v>0</v>
      </c>
    </row>
    <row r="743" spans="2:6" x14ac:dyDescent="0.25">
      <c r="B743" s="1">
        <f>Ventes!G742</f>
        <v>0</v>
      </c>
      <c r="C743">
        <f>Ventes!M742</f>
        <v>0</v>
      </c>
      <c r="D743">
        <f>Ventes!D742</f>
        <v>0</v>
      </c>
      <c r="E743">
        <f>Ventes!N742</f>
        <v>0</v>
      </c>
      <c r="F743">
        <f>Ventes!S742</f>
        <v>0</v>
      </c>
    </row>
    <row r="744" spans="2:6" x14ac:dyDescent="0.25">
      <c r="B744" s="1">
        <f>Ventes!G743</f>
        <v>0</v>
      </c>
      <c r="C744">
        <f>Ventes!M743</f>
        <v>0</v>
      </c>
      <c r="D744">
        <f>Ventes!D743</f>
        <v>0</v>
      </c>
      <c r="E744">
        <f>Ventes!N743</f>
        <v>0</v>
      </c>
      <c r="F744">
        <f>Ventes!S743</f>
        <v>0</v>
      </c>
    </row>
    <row r="745" spans="2:6" x14ac:dyDescent="0.25">
      <c r="B745" s="1">
        <f>Ventes!G744</f>
        <v>0</v>
      </c>
      <c r="C745">
        <f>Ventes!M744</f>
        <v>0</v>
      </c>
      <c r="D745">
        <f>Ventes!D744</f>
        <v>0</v>
      </c>
      <c r="E745">
        <f>Ventes!N744</f>
        <v>0</v>
      </c>
      <c r="F745">
        <f>Ventes!S744</f>
        <v>0</v>
      </c>
    </row>
    <row r="746" spans="2:6" x14ac:dyDescent="0.25">
      <c r="B746" s="1">
        <f>Ventes!G745</f>
        <v>0</v>
      </c>
      <c r="C746">
        <f>Ventes!M745</f>
        <v>0</v>
      </c>
      <c r="D746">
        <f>Ventes!D745</f>
        <v>0</v>
      </c>
      <c r="E746">
        <f>Ventes!N745</f>
        <v>0</v>
      </c>
      <c r="F746">
        <f>Ventes!S745</f>
        <v>0</v>
      </c>
    </row>
    <row r="747" spans="2:6" x14ac:dyDescent="0.25">
      <c r="B747" s="1">
        <f>Ventes!G746</f>
        <v>0</v>
      </c>
      <c r="C747">
        <f>Ventes!M746</f>
        <v>0</v>
      </c>
      <c r="D747">
        <f>Ventes!D746</f>
        <v>0</v>
      </c>
      <c r="E747">
        <f>Ventes!N746</f>
        <v>0</v>
      </c>
      <c r="F747">
        <f>Ventes!S746</f>
        <v>0</v>
      </c>
    </row>
    <row r="748" spans="2:6" x14ac:dyDescent="0.25">
      <c r="B748" s="1">
        <f>Ventes!G747</f>
        <v>0</v>
      </c>
      <c r="C748">
        <f>Ventes!M747</f>
        <v>0</v>
      </c>
      <c r="D748">
        <f>Ventes!D747</f>
        <v>0</v>
      </c>
      <c r="E748">
        <f>Ventes!N747</f>
        <v>0</v>
      </c>
      <c r="F748">
        <f>Ventes!S747</f>
        <v>0</v>
      </c>
    </row>
    <row r="749" spans="2:6" x14ac:dyDescent="0.25">
      <c r="B749" s="1">
        <f>Ventes!G748</f>
        <v>0</v>
      </c>
      <c r="C749">
        <f>Ventes!M748</f>
        <v>0</v>
      </c>
      <c r="D749">
        <f>Ventes!D748</f>
        <v>0</v>
      </c>
      <c r="E749">
        <f>Ventes!N748</f>
        <v>0</v>
      </c>
      <c r="F749">
        <f>Ventes!S748</f>
        <v>0</v>
      </c>
    </row>
    <row r="750" spans="2:6" x14ac:dyDescent="0.25">
      <c r="B750" s="1">
        <f>Ventes!G749</f>
        <v>0</v>
      </c>
      <c r="C750">
        <f>Ventes!M749</f>
        <v>0</v>
      </c>
      <c r="D750">
        <f>Ventes!D749</f>
        <v>0</v>
      </c>
      <c r="E750">
        <f>Ventes!N749</f>
        <v>0</v>
      </c>
      <c r="F750">
        <f>Ventes!S749</f>
        <v>0</v>
      </c>
    </row>
    <row r="751" spans="2:6" x14ac:dyDescent="0.25">
      <c r="B751" s="1">
        <f>Ventes!G750</f>
        <v>0</v>
      </c>
      <c r="C751">
        <f>Ventes!M750</f>
        <v>0</v>
      </c>
      <c r="D751">
        <f>Ventes!D750</f>
        <v>0</v>
      </c>
      <c r="E751">
        <f>Ventes!N750</f>
        <v>0</v>
      </c>
      <c r="F751">
        <f>Ventes!S750</f>
        <v>0</v>
      </c>
    </row>
    <row r="752" spans="2:6" x14ac:dyDescent="0.25">
      <c r="B752" s="1">
        <f>Ventes!G751</f>
        <v>0</v>
      </c>
      <c r="C752">
        <f>Ventes!M751</f>
        <v>0</v>
      </c>
      <c r="D752">
        <f>Ventes!D751</f>
        <v>0</v>
      </c>
      <c r="E752">
        <f>Ventes!N751</f>
        <v>0</v>
      </c>
      <c r="F752">
        <f>Ventes!S751</f>
        <v>0</v>
      </c>
    </row>
    <row r="753" spans="2:6" x14ac:dyDescent="0.25">
      <c r="B753" s="1">
        <f>Ventes!G752</f>
        <v>0</v>
      </c>
      <c r="C753">
        <f>Ventes!M752</f>
        <v>0</v>
      </c>
      <c r="D753">
        <f>Ventes!D752</f>
        <v>0</v>
      </c>
      <c r="E753">
        <f>Ventes!N752</f>
        <v>0</v>
      </c>
      <c r="F753">
        <f>Ventes!S752</f>
        <v>0</v>
      </c>
    </row>
    <row r="754" spans="2:6" x14ac:dyDescent="0.25">
      <c r="B754" s="1">
        <f>Ventes!G753</f>
        <v>0</v>
      </c>
      <c r="C754">
        <f>Ventes!M753</f>
        <v>0</v>
      </c>
      <c r="D754">
        <f>Ventes!D753</f>
        <v>0</v>
      </c>
      <c r="E754">
        <f>Ventes!N753</f>
        <v>0</v>
      </c>
      <c r="F754">
        <f>Ventes!S753</f>
        <v>0</v>
      </c>
    </row>
    <row r="755" spans="2:6" x14ac:dyDescent="0.25">
      <c r="B755" s="1">
        <f>Ventes!G754</f>
        <v>0</v>
      </c>
      <c r="C755">
        <f>Ventes!M754</f>
        <v>0</v>
      </c>
      <c r="D755">
        <f>Ventes!D754</f>
        <v>0</v>
      </c>
      <c r="E755">
        <f>Ventes!N754</f>
        <v>0</v>
      </c>
      <c r="F755">
        <f>Ventes!S754</f>
        <v>0</v>
      </c>
    </row>
    <row r="756" spans="2:6" x14ac:dyDescent="0.25">
      <c r="B756" s="1">
        <f>Ventes!G755</f>
        <v>0</v>
      </c>
      <c r="C756">
        <f>Ventes!M755</f>
        <v>0</v>
      </c>
      <c r="D756">
        <f>Ventes!D755</f>
        <v>0</v>
      </c>
      <c r="E756">
        <f>Ventes!N755</f>
        <v>0</v>
      </c>
      <c r="F756">
        <f>Ventes!S755</f>
        <v>0</v>
      </c>
    </row>
    <row r="757" spans="2:6" x14ac:dyDescent="0.25">
      <c r="B757" s="1">
        <f>Ventes!G756</f>
        <v>0</v>
      </c>
      <c r="C757">
        <f>Ventes!M756</f>
        <v>0</v>
      </c>
      <c r="D757">
        <f>Ventes!D756</f>
        <v>0</v>
      </c>
      <c r="E757">
        <f>Ventes!N756</f>
        <v>0</v>
      </c>
      <c r="F757">
        <f>Ventes!S756</f>
        <v>0</v>
      </c>
    </row>
    <row r="758" spans="2:6" x14ac:dyDescent="0.25">
      <c r="B758" s="1">
        <f>Ventes!G757</f>
        <v>0</v>
      </c>
      <c r="C758">
        <f>Ventes!M757</f>
        <v>0</v>
      </c>
      <c r="D758">
        <f>Ventes!D757</f>
        <v>0</v>
      </c>
      <c r="E758">
        <f>Ventes!N757</f>
        <v>0</v>
      </c>
      <c r="F758">
        <f>Ventes!S757</f>
        <v>0</v>
      </c>
    </row>
    <row r="759" spans="2:6" x14ac:dyDescent="0.25">
      <c r="B759" s="1">
        <f>Ventes!G758</f>
        <v>0</v>
      </c>
      <c r="C759">
        <f>Ventes!M758</f>
        <v>0</v>
      </c>
      <c r="D759">
        <f>Ventes!D758</f>
        <v>0</v>
      </c>
      <c r="E759">
        <f>Ventes!N758</f>
        <v>0</v>
      </c>
      <c r="F759">
        <f>Ventes!S758</f>
        <v>0</v>
      </c>
    </row>
    <row r="760" spans="2:6" x14ac:dyDescent="0.25">
      <c r="B760" s="1">
        <f>Ventes!G759</f>
        <v>0</v>
      </c>
      <c r="C760">
        <f>Ventes!M759</f>
        <v>0</v>
      </c>
      <c r="D760">
        <f>Ventes!D759</f>
        <v>0</v>
      </c>
      <c r="E760">
        <f>Ventes!N759</f>
        <v>0</v>
      </c>
      <c r="F760">
        <f>Ventes!S759</f>
        <v>0</v>
      </c>
    </row>
    <row r="761" spans="2:6" x14ac:dyDescent="0.25">
      <c r="B761" s="1">
        <f>Ventes!G760</f>
        <v>0</v>
      </c>
      <c r="C761">
        <f>Ventes!M760</f>
        <v>0</v>
      </c>
      <c r="D761">
        <f>Ventes!D760</f>
        <v>0</v>
      </c>
      <c r="E761">
        <f>Ventes!N760</f>
        <v>0</v>
      </c>
      <c r="F761">
        <f>Ventes!S760</f>
        <v>0</v>
      </c>
    </row>
    <row r="762" spans="2:6" x14ac:dyDescent="0.25">
      <c r="B762" s="1">
        <f>Ventes!G761</f>
        <v>0</v>
      </c>
      <c r="C762">
        <f>Ventes!M761</f>
        <v>0</v>
      </c>
      <c r="D762">
        <f>Ventes!D761</f>
        <v>0</v>
      </c>
      <c r="E762">
        <f>Ventes!N761</f>
        <v>0</v>
      </c>
      <c r="F762">
        <f>Ventes!S761</f>
        <v>0</v>
      </c>
    </row>
    <row r="763" spans="2:6" x14ac:dyDescent="0.25">
      <c r="B763" s="1">
        <f>Ventes!G762</f>
        <v>0</v>
      </c>
      <c r="C763">
        <f>Ventes!M762</f>
        <v>0</v>
      </c>
      <c r="D763">
        <f>Ventes!D762</f>
        <v>0</v>
      </c>
      <c r="E763">
        <f>Ventes!N762</f>
        <v>0</v>
      </c>
      <c r="F763">
        <f>Ventes!S762</f>
        <v>0</v>
      </c>
    </row>
    <row r="764" spans="2:6" x14ac:dyDescent="0.25">
      <c r="B764" s="1">
        <f>Ventes!G763</f>
        <v>0</v>
      </c>
      <c r="C764">
        <f>Ventes!M763</f>
        <v>0</v>
      </c>
      <c r="D764">
        <f>Ventes!D763</f>
        <v>0</v>
      </c>
      <c r="E764">
        <f>Ventes!N763</f>
        <v>0</v>
      </c>
      <c r="F764">
        <f>Ventes!S763</f>
        <v>0</v>
      </c>
    </row>
    <row r="765" spans="2:6" x14ac:dyDescent="0.25">
      <c r="B765" s="1">
        <f>Ventes!G764</f>
        <v>0</v>
      </c>
      <c r="C765">
        <f>Ventes!M764</f>
        <v>0</v>
      </c>
      <c r="D765">
        <f>Ventes!D764</f>
        <v>0</v>
      </c>
      <c r="E765">
        <f>Ventes!N764</f>
        <v>0</v>
      </c>
      <c r="F765">
        <f>Ventes!S764</f>
        <v>0</v>
      </c>
    </row>
    <row r="766" spans="2:6" x14ac:dyDescent="0.25">
      <c r="B766" s="1">
        <f>Ventes!G765</f>
        <v>0</v>
      </c>
      <c r="C766">
        <f>Ventes!M765</f>
        <v>0</v>
      </c>
      <c r="D766">
        <f>Ventes!D765</f>
        <v>0</v>
      </c>
      <c r="E766">
        <f>Ventes!N765</f>
        <v>0</v>
      </c>
      <c r="F766">
        <f>Ventes!S765</f>
        <v>0</v>
      </c>
    </row>
    <row r="767" spans="2:6" x14ac:dyDescent="0.25">
      <c r="B767" s="1">
        <f>Ventes!G766</f>
        <v>0</v>
      </c>
      <c r="C767">
        <f>Ventes!M766</f>
        <v>0</v>
      </c>
      <c r="D767">
        <f>Ventes!D766</f>
        <v>0</v>
      </c>
      <c r="E767">
        <f>Ventes!N766</f>
        <v>0</v>
      </c>
      <c r="F767">
        <f>Ventes!S766</f>
        <v>0</v>
      </c>
    </row>
    <row r="768" spans="2:6" x14ac:dyDescent="0.25">
      <c r="B768" s="1">
        <f>Ventes!G767</f>
        <v>0</v>
      </c>
      <c r="C768">
        <f>Ventes!M767</f>
        <v>0</v>
      </c>
      <c r="D768">
        <f>Ventes!D767</f>
        <v>0</v>
      </c>
      <c r="E768">
        <f>Ventes!N767</f>
        <v>0</v>
      </c>
      <c r="F768">
        <f>Ventes!S767</f>
        <v>0</v>
      </c>
    </row>
    <row r="769" spans="2:6" x14ac:dyDescent="0.25">
      <c r="B769" s="1">
        <f>Ventes!G768</f>
        <v>0</v>
      </c>
      <c r="C769">
        <f>Ventes!M768</f>
        <v>0</v>
      </c>
      <c r="D769">
        <f>Ventes!D768</f>
        <v>0</v>
      </c>
      <c r="E769">
        <f>Ventes!N768</f>
        <v>0</v>
      </c>
      <c r="F769">
        <f>Ventes!S768</f>
        <v>0</v>
      </c>
    </row>
    <row r="770" spans="2:6" x14ac:dyDescent="0.25">
      <c r="B770" s="1">
        <f>Ventes!G769</f>
        <v>0</v>
      </c>
      <c r="C770">
        <f>Ventes!M769</f>
        <v>0</v>
      </c>
      <c r="D770">
        <f>Ventes!D769</f>
        <v>0</v>
      </c>
      <c r="E770">
        <f>Ventes!N769</f>
        <v>0</v>
      </c>
      <c r="F770">
        <f>Ventes!S769</f>
        <v>0</v>
      </c>
    </row>
    <row r="771" spans="2:6" x14ac:dyDescent="0.25">
      <c r="B771" s="1">
        <f>Ventes!G770</f>
        <v>0</v>
      </c>
      <c r="C771">
        <f>Ventes!M770</f>
        <v>0</v>
      </c>
      <c r="D771">
        <f>Ventes!D770</f>
        <v>0</v>
      </c>
      <c r="E771">
        <f>Ventes!N770</f>
        <v>0</v>
      </c>
      <c r="F771">
        <f>Ventes!S770</f>
        <v>0</v>
      </c>
    </row>
    <row r="772" spans="2:6" x14ac:dyDescent="0.25">
      <c r="B772" s="1">
        <f>Ventes!G771</f>
        <v>0</v>
      </c>
      <c r="C772">
        <f>Ventes!M771</f>
        <v>0</v>
      </c>
      <c r="D772">
        <f>Ventes!D771</f>
        <v>0</v>
      </c>
      <c r="E772">
        <f>Ventes!N771</f>
        <v>0</v>
      </c>
      <c r="F772">
        <f>Ventes!S771</f>
        <v>0</v>
      </c>
    </row>
    <row r="773" spans="2:6" x14ac:dyDescent="0.25">
      <c r="B773" s="1">
        <f>Ventes!G772</f>
        <v>0</v>
      </c>
      <c r="C773">
        <f>Ventes!M772</f>
        <v>0</v>
      </c>
      <c r="D773">
        <f>Ventes!D772</f>
        <v>0</v>
      </c>
      <c r="E773">
        <f>Ventes!N772</f>
        <v>0</v>
      </c>
      <c r="F773">
        <f>Ventes!S772</f>
        <v>0</v>
      </c>
    </row>
    <row r="774" spans="2:6" x14ac:dyDescent="0.25">
      <c r="B774" s="1">
        <f>Ventes!G773</f>
        <v>0</v>
      </c>
      <c r="C774">
        <f>Ventes!M773</f>
        <v>0</v>
      </c>
      <c r="D774">
        <f>Ventes!D773</f>
        <v>0</v>
      </c>
      <c r="E774">
        <f>Ventes!N773</f>
        <v>0</v>
      </c>
      <c r="F774">
        <f>Ventes!S773</f>
        <v>0</v>
      </c>
    </row>
    <row r="775" spans="2:6" x14ac:dyDescent="0.25">
      <c r="B775" s="1">
        <f>Ventes!G774</f>
        <v>0</v>
      </c>
      <c r="C775">
        <f>Ventes!M774</f>
        <v>0</v>
      </c>
      <c r="D775">
        <f>Ventes!D774</f>
        <v>0</v>
      </c>
      <c r="E775">
        <f>Ventes!N774</f>
        <v>0</v>
      </c>
      <c r="F775">
        <f>Ventes!S774</f>
        <v>0</v>
      </c>
    </row>
    <row r="776" spans="2:6" x14ac:dyDescent="0.25">
      <c r="B776" s="1">
        <f>Ventes!G775</f>
        <v>0</v>
      </c>
      <c r="C776">
        <f>Ventes!M775</f>
        <v>0</v>
      </c>
      <c r="D776">
        <f>Ventes!D775</f>
        <v>0</v>
      </c>
      <c r="E776">
        <f>Ventes!N775</f>
        <v>0</v>
      </c>
      <c r="F776">
        <f>Ventes!S775</f>
        <v>0</v>
      </c>
    </row>
    <row r="777" spans="2:6" x14ac:dyDescent="0.25">
      <c r="B777" s="1">
        <f>Ventes!G776</f>
        <v>0</v>
      </c>
      <c r="C777">
        <f>Ventes!M776</f>
        <v>0</v>
      </c>
      <c r="D777">
        <f>Ventes!D776</f>
        <v>0</v>
      </c>
      <c r="E777">
        <f>Ventes!N776</f>
        <v>0</v>
      </c>
      <c r="F777">
        <f>Ventes!S776</f>
        <v>0</v>
      </c>
    </row>
    <row r="778" spans="2:6" x14ac:dyDescent="0.25">
      <c r="B778" s="1">
        <f>Ventes!G777</f>
        <v>0</v>
      </c>
      <c r="C778">
        <f>Ventes!M777</f>
        <v>0</v>
      </c>
      <c r="D778">
        <f>Ventes!D777</f>
        <v>0</v>
      </c>
      <c r="E778">
        <f>Ventes!N777</f>
        <v>0</v>
      </c>
      <c r="F778">
        <f>Ventes!S777</f>
        <v>0</v>
      </c>
    </row>
    <row r="779" spans="2:6" x14ac:dyDescent="0.25">
      <c r="B779" s="1">
        <f>Ventes!G778</f>
        <v>0</v>
      </c>
      <c r="C779">
        <f>Ventes!M778</f>
        <v>0</v>
      </c>
      <c r="D779">
        <f>Ventes!D778</f>
        <v>0</v>
      </c>
      <c r="E779">
        <f>Ventes!N778</f>
        <v>0</v>
      </c>
      <c r="F779">
        <f>Ventes!S778</f>
        <v>0</v>
      </c>
    </row>
    <row r="780" spans="2:6" x14ac:dyDescent="0.25">
      <c r="B780" s="1">
        <f>Ventes!G779</f>
        <v>0</v>
      </c>
      <c r="C780">
        <f>Ventes!M779</f>
        <v>0</v>
      </c>
      <c r="D780">
        <f>Ventes!D779</f>
        <v>0</v>
      </c>
      <c r="E780">
        <f>Ventes!N779</f>
        <v>0</v>
      </c>
      <c r="F780">
        <f>Ventes!S779</f>
        <v>0</v>
      </c>
    </row>
    <row r="781" spans="2:6" x14ac:dyDescent="0.25">
      <c r="B781" s="1">
        <f>Ventes!G780</f>
        <v>0</v>
      </c>
      <c r="C781">
        <f>Ventes!M780</f>
        <v>0</v>
      </c>
      <c r="D781">
        <f>Ventes!D780</f>
        <v>0</v>
      </c>
      <c r="E781">
        <f>Ventes!N780</f>
        <v>0</v>
      </c>
      <c r="F781">
        <f>Ventes!S780</f>
        <v>0</v>
      </c>
    </row>
    <row r="782" spans="2:6" x14ac:dyDescent="0.25">
      <c r="B782" s="1">
        <f>Ventes!G781</f>
        <v>0</v>
      </c>
      <c r="C782">
        <f>Ventes!M781</f>
        <v>0</v>
      </c>
      <c r="D782">
        <f>Ventes!D781</f>
        <v>0</v>
      </c>
      <c r="E782">
        <f>Ventes!N781</f>
        <v>0</v>
      </c>
      <c r="F782">
        <f>Ventes!S781</f>
        <v>0</v>
      </c>
    </row>
    <row r="783" spans="2:6" x14ac:dyDescent="0.25">
      <c r="B783" s="1">
        <f>Ventes!G782</f>
        <v>0</v>
      </c>
      <c r="C783">
        <f>Ventes!M782</f>
        <v>0</v>
      </c>
      <c r="D783">
        <f>Ventes!D782</f>
        <v>0</v>
      </c>
      <c r="E783">
        <f>Ventes!N782</f>
        <v>0</v>
      </c>
      <c r="F783">
        <f>Ventes!S782</f>
        <v>0</v>
      </c>
    </row>
    <row r="784" spans="2:6" x14ac:dyDescent="0.25">
      <c r="B784" s="1">
        <f>Ventes!G783</f>
        <v>0</v>
      </c>
      <c r="C784">
        <f>Ventes!M783</f>
        <v>0</v>
      </c>
      <c r="D784">
        <f>Ventes!D783</f>
        <v>0</v>
      </c>
      <c r="E784">
        <f>Ventes!N783</f>
        <v>0</v>
      </c>
      <c r="F784">
        <f>Ventes!S783</f>
        <v>0</v>
      </c>
    </row>
    <row r="785" spans="2:6" x14ac:dyDescent="0.25">
      <c r="B785" s="1">
        <f>Ventes!G784</f>
        <v>0</v>
      </c>
      <c r="C785">
        <f>Ventes!M784</f>
        <v>0</v>
      </c>
      <c r="D785">
        <f>Ventes!D784</f>
        <v>0</v>
      </c>
      <c r="E785">
        <f>Ventes!N784</f>
        <v>0</v>
      </c>
      <c r="F785">
        <f>Ventes!S784</f>
        <v>0</v>
      </c>
    </row>
    <row r="786" spans="2:6" x14ac:dyDescent="0.25">
      <c r="B786" s="1">
        <f>Ventes!G785</f>
        <v>0</v>
      </c>
      <c r="C786">
        <f>Ventes!M785</f>
        <v>0</v>
      </c>
      <c r="D786">
        <f>Ventes!D785</f>
        <v>0</v>
      </c>
      <c r="E786">
        <f>Ventes!N785</f>
        <v>0</v>
      </c>
      <c r="F786">
        <f>Ventes!S785</f>
        <v>0</v>
      </c>
    </row>
    <row r="787" spans="2:6" x14ac:dyDescent="0.25">
      <c r="B787" s="1">
        <f>Ventes!G786</f>
        <v>0</v>
      </c>
      <c r="C787">
        <f>Ventes!M786</f>
        <v>0</v>
      </c>
      <c r="D787">
        <f>Ventes!D786</f>
        <v>0</v>
      </c>
      <c r="E787">
        <f>Ventes!N786</f>
        <v>0</v>
      </c>
      <c r="F787">
        <f>Ventes!S786</f>
        <v>0</v>
      </c>
    </row>
    <row r="788" spans="2:6" x14ac:dyDescent="0.25">
      <c r="B788" s="1">
        <f>Ventes!G787</f>
        <v>0</v>
      </c>
      <c r="C788">
        <f>Ventes!M787</f>
        <v>0</v>
      </c>
      <c r="D788">
        <f>Ventes!D787</f>
        <v>0</v>
      </c>
      <c r="E788">
        <f>Ventes!N787</f>
        <v>0</v>
      </c>
      <c r="F788">
        <f>Ventes!S787</f>
        <v>0</v>
      </c>
    </row>
    <row r="789" spans="2:6" x14ac:dyDescent="0.25">
      <c r="B789" s="1">
        <f>Ventes!G788</f>
        <v>0</v>
      </c>
      <c r="C789">
        <f>Ventes!M788</f>
        <v>0</v>
      </c>
      <c r="D789">
        <f>Ventes!D788</f>
        <v>0</v>
      </c>
      <c r="E789">
        <f>Ventes!N788</f>
        <v>0</v>
      </c>
      <c r="F789">
        <f>Ventes!S788</f>
        <v>0</v>
      </c>
    </row>
    <row r="790" spans="2:6" x14ac:dyDescent="0.25">
      <c r="B790" s="1">
        <f>Ventes!G789</f>
        <v>0</v>
      </c>
      <c r="C790">
        <f>Ventes!M789</f>
        <v>0</v>
      </c>
      <c r="D790">
        <f>Ventes!D789</f>
        <v>0</v>
      </c>
      <c r="E790">
        <f>Ventes!N789</f>
        <v>0</v>
      </c>
      <c r="F790">
        <f>Ventes!S789</f>
        <v>0</v>
      </c>
    </row>
    <row r="791" spans="2:6" x14ac:dyDescent="0.25">
      <c r="B791" s="1">
        <f>Ventes!G790</f>
        <v>0</v>
      </c>
      <c r="C791">
        <f>Ventes!M790</f>
        <v>0</v>
      </c>
      <c r="D791">
        <f>Ventes!D790</f>
        <v>0</v>
      </c>
      <c r="E791">
        <f>Ventes!N790</f>
        <v>0</v>
      </c>
      <c r="F791">
        <f>Ventes!S790</f>
        <v>0</v>
      </c>
    </row>
    <row r="792" spans="2:6" x14ac:dyDescent="0.25">
      <c r="B792" s="1">
        <f>Ventes!G791</f>
        <v>0</v>
      </c>
      <c r="C792">
        <f>Ventes!M791</f>
        <v>0</v>
      </c>
      <c r="D792">
        <f>Ventes!D791</f>
        <v>0</v>
      </c>
      <c r="E792">
        <f>Ventes!N791</f>
        <v>0</v>
      </c>
      <c r="F792">
        <f>Ventes!S791</f>
        <v>0</v>
      </c>
    </row>
    <row r="793" spans="2:6" x14ac:dyDescent="0.25">
      <c r="B793" s="1">
        <f>Ventes!G792</f>
        <v>0</v>
      </c>
      <c r="C793">
        <f>Ventes!M792</f>
        <v>0</v>
      </c>
      <c r="D793">
        <f>Ventes!D792</f>
        <v>0</v>
      </c>
      <c r="E793">
        <f>Ventes!N792</f>
        <v>0</v>
      </c>
      <c r="F793">
        <f>Ventes!S792</f>
        <v>0</v>
      </c>
    </row>
    <row r="794" spans="2:6" x14ac:dyDescent="0.25">
      <c r="B794" s="1">
        <f>Ventes!G793</f>
        <v>0</v>
      </c>
      <c r="C794">
        <f>Ventes!M793</f>
        <v>0</v>
      </c>
      <c r="D794">
        <f>Ventes!D793</f>
        <v>0</v>
      </c>
      <c r="E794">
        <f>Ventes!N793</f>
        <v>0</v>
      </c>
      <c r="F794">
        <f>Ventes!S793</f>
        <v>0</v>
      </c>
    </row>
    <row r="795" spans="2:6" x14ac:dyDescent="0.25">
      <c r="B795" s="1">
        <f>Ventes!G794</f>
        <v>0</v>
      </c>
      <c r="C795">
        <f>Ventes!M794</f>
        <v>0</v>
      </c>
      <c r="D795">
        <f>Ventes!D794</f>
        <v>0</v>
      </c>
      <c r="E795">
        <f>Ventes!N794</f>
        <v>0</v>
      </c>
      <c r="F795">
        <f>Ventes!S794</f>
        <v>0</v>
      </c>
    </row>
    <row r="796" spans="2:6" x14ac:dyDescent="0.25">
      <c r="B796" s="1">
        <f>Ventes!G795</f>
        <v>0</v>
      </c>
      <c r="C796">
        <f>Ventes!M795</f>
        <v>0</v>
      </c>
      <c r="D796">
        <f>Ventes!D795</f>
        <v>0</v>
      </c>
      <c r="E796">
        <f>Ventes!N795</f>
        <v>0</v>
      </c>
      <c r="F796">
        <f>Ventes!S795</f>
        <v>0</v>
      </c>
    </row>
    <row r="797" spans="2:6" x14ac:dyDescent="0.25">
      <c r="B797" s="1">
        <f>Ventes!G796</f>
        <v>0</v>
      </c>
      <c r="C797">
        <f>Ventes!M796</f>
        <v>0</v>
      </c>
      <c r="D797">
        <f>Ventes!D796</f>
        <v>0</v>
      </c>
      <c r="E797">
        <f>Ventes!N796</f>
        <v>0</v>
      </c>
      <c r="F797">
        <f>Ventes!S796</f>
        <v>0</v>
      </c>
    </row>
    <row r="798" spans="2:6" x14ac:dyDescent="0.25">
      <c r="B798" s="1">
        <f>Ventes!G797</f>
        <v>0</v>
      </c>
      <c r="C798">
        <f>Ventes!M797</f>
        <v>0</v>
      </c>
      <c r="D798">
        <f>Ventes!D797</f>
        <v>0</v>
      </c>
      <c r="E798">
        <f>Ventes!N797</f>
        <v>0</v>
      </c>
      <c r="F798">
        <f>Ventes!S797</f>
        <v>0</v>
      </c>
    </row>
    <row r="799" spans="2:6" x14ac:dyDescent="0.25">
      <c r="B799" s="1">
        <f>Ventes!G798</f>
        <v>0</v>
      </c>
      <c r="C799">
        <f>Ventes!M798</f>
        <v>0</v>
      </c>
      <c r="D799">
        <f>Ventes!D798</f>
        <v>0</v>
      </c>
      <c r="E799">
        <f>Ventes!N798</f>
        <v>0</v>
      </c>
      <c r="F799">
        <f>Ventes!S798</f>
        <v>0</v>
      </c>
    </row>
    <row r="800" spans="2:6" x14ac:dyDescent="0.25">
      <c r="B800" s="1">
        <f>Ventes!G799</f>
        <v>0</v>
      </c>
      <c r="C800">
        <f>Ventes!M799</f>
        <v>0</v>
      </c>
      <c r="D800">
        <f>Ventes!D799</f>
        <v>0</v>
      </c>
      <c r="E800">
        <f>Ventes!N799</f>
        <v>0</v>
      </c>
      <c r="F800">
        <f>Ventes!S799</f>
        <v>0</v>
      </c>
    </row>
    <row r="801" spans="2:6" x14ac:dyDescent="0.25">
      <c r="B801" s="1">
        <f>Ventes!G800</f>
        <v>0</v>
      </c>
      <c r="C801">
        <f>Ventes!M800</f>
        <v>0</v>
      </c>
      <c r="D801">
        <f>Ventes!D800</f>
        <v>0</v>
      </c>
      <c r="E801">
        <f>Ventes!N800</f>
        <v>0</v>
      </c>
      <c r="F801">
        <f>Ventes!S800</f>
        <v>0</v>
      </c>
    </row>
    <row r="802" spans="2:6" x14ac:dyDescent="0.25">
      <c r="B802" s="1">
        <f>Ventes!G801</f>
        <v>0</v>
      </c>
      <c r="C802">
        <f>Ventes!M801</f>
        <v>0</v>
      </c>
      <c r="D802">
        <f>Ventes!D801</f>
        <v>0</v>
      </c>
      <c r="E802">
        <f>Ventes!N801</f>
        <v>0</v>
      </c>
      <c r="F802">
        <f>Ventes!S801</f>
        <v>0</v>
      </c>
    </row>
    <row r="803" spans="2:6" x14ac:dyDescent="0.25">
      <c r="B803" s="1">
        <f>Ventes!G802</f>
        <v>0</v>
      </c>
      <c r="C803">
        <f>Ventes!M802</f>
        <v>0</v>
      </c>
      <c r="D803">
        <f>Ventes!D802</f>
        <v>0</v>
      </c>
      <c r="E803">
        <f>Ventes!N802</f>
        <v>0</v>
      </c>
      <c r="F803">
        <f>Ventes!S802</f>
        <v>0</v>
      </c>
    </row>
    <row r="804" spans="2:6" x14ac:dyDescent="0.25">
      <c r="B804" s="1">
        <f>Ventes!G803</f>
        <v>0</v>
      </c>
      <c r="C804">
        <f>Ventes!M803</f>
        <v>0</v>
      </c>
      <c r="D804">
        <f>Ventes!D803</f>
        <v>0</v>
      </c>
      <c r="E804">
        <f>Ventes!N803</f>
        <v>0</v>
      </c>
      <c r="F804">
        <f>Ventes!S803</f>
        <v>0</v>
      </c>
    </row>
    <row r="805" spans="2:6" x14ac:dyDescent="0.25">
      <c r="B805" s="1">
        <f>Ventes!G804</f>
        <v>0</v>
      </c>
      <c r="C805">
        <f>Ventes!M804</f>
        <v>0</v>
      </c>
      <c r="D805">
        <f>Ventes!D804</f>
        <v>0</v>
      </c>
      <c r="E805">
        <f>Ventes!N804</f>
        <v>0</v>
      </c>
      <c r="F805">
        <f>Ventes!S804</f>
        <v>0</v>
      </c>
    </row>
    <row r="806" spans="2:6" x14ac:dyDescent="0.25">
      <c r="B806" s="1">
        <f>Ventes!G805</f>
        <v>0</v>
      </c>
      <c r="C806">
        <f>Ventes!M805</f>
        <v>0</v>
      </c>
      <c r="D806">
        <f>Ventes!D805</f>
        <v>0</v>
      </c>
      <c r="E806">
        <f>Ventes!N805</f>
        <v>0</v>
      </c>
      <c r="F806">
        <f>Ventes!S805</f>
        <v>0</v>
      </c>
    </row>
    <row r="807" spans="2:6" x14ac:dyDescent="0.25">
      <c r="B807" s="1">
        <f>Ventes!G806</f>
        <v>0</v>
      </c>
      <c r="C807">
        <f>Ventes!M806</f>
        <v>0</v>
      </c>
      <c r="D807">
        <f>Ventes!D806</f>
        <v>0</v>
      </c>
      <c r="E807">
        <f>Ventes!N806</f>
        <v>0</v>
      </c>
      <c r="F807">
        <f>Ventes!S806</f>
        <v>0</v>
      </c>
    </row>
    <row r="808" spans="2:6" x14ac:dyDescent="0.25">
      <c r="B808" s="1">
        <f>Ventes!G807</f>
        <v>0</v>
      </c>
      <c r="C808">
        <f>Ventes!M807</f>
        <v>0</v>
      </c>
      <c r="D808">
        <f>Ventes!D807</f>
        <v>0</v>
      </c>
      <c r="E808">
        <f>Ventes!N807</f>
        <v>0</v>
      </c>
      <c r="F808">
        <f>Ventes!S807</f>
        <v>0</v>
      </c>
    </row>
    <row r="809" spans="2:6" x14ac:dyDescent="0.25">
      <c r="B809" s="1">
        <f>Ventes!G808</f>
        <v>0</v>
      </c>
      <c r="C809">
        <f>Ventes!M808</f>
        <v>0</v>
      </c>
      <c r="D809">
        <f>Ventes!D808</f>
        <v>0</v>
      </c>
      <c r="E809">
        <f>Ventes!N808</f>
        <v>0</v>
      </c>
      <c r="F809">
        <f>Ventes!S808</f>
        <v>0</v>
      </c>
    </row>
    <row r="810" spans="2:6" x14ac:dyDescent="0.25">
      <c r="B810" s="1">
        <f>Ventes!G809</f>
        <v>0</v>
      </c>
      <c r="C810">
        <f>Ventes!M809</f>
        <v>0</v>
      </c>
      <c r="D810">
        <f>Ventes!D809</f>
        <v>0</v>
      </c>
      <c r="E810">
        <f>Ventes!N809</f>
        <v>0</v>
      </c>
      <c r="F810">
        <f>Ventes!S809</f>
        <v>0</v>
      </c>
    </row>
    <row r="811" spans="2:6" x14ac:dyDescent="0.25">
      <c r="B811" s="1">
        <f>Ventes!G810</f>
        <v>0</v>
      </c>
      <c r="C811">
        <f>Ventes!M810</f>
        <v>0</v>
      </c>
      <c r="D811">
        <f>Ventes!D810</f>
        <v>0</v>
      </c>
      <c r="E811">
        <f>Ventes!N810</f>
        <v>0</v>
      </c>
      <c r="F811">
        <f>Ventes!S810</f>
        <v>0</v>
      </c>
    </row>
    <row r="812" spans="2:6" x14ac:dyDescent="0.25">
      <c r="B812" s="1">
        <f>Ventes!G811</f>
        <v>0</v>
      </c>
      <c r="C812">
        <f>Ventes!M811</f>
        <v>0</v>
      </c>
      <c r="D812">
        <f>Ventes!D811</f>
        <v>0</v>
      </c>
      <c r="E812">
        <f>Ventes!N811</f>
        <v>0</v>
      </c>
      <c r="F812">
        <f>Ventes!S811</f>
        <v>0</v>
      </c>
    </row>
    <row r="813" spans="2:6" x14ac:dyDescent="0.25">
      <c r="B813" s="1">
        <f>Ventes!G812</f>
        <v>0</v>
      </c>
      <c r="C813">
        <f>Ventes!M812</f>
        <v>0</v>
      </c>
      <c r="D813">
        <f>Ventes!D812</f>
        <v>0</v>
      </c>
      <c r="E813">
        <f>Ventes!N812</f>
        <v>0</v>
      </c>
      <c r="F813">
        <f>Ventes!S812</f>
        <v>0</v>
      </c>
    </row>
    <row r="814" spans="2:6" x14ac:dyDescent="0.25">
      <c r="B814" s="1">
        <f>Ventes!G813</f>
        <v>0</v>
      </c>
      <c r="C814">
        <f>Ventes!M813</f>
        <v>0</v>
      </c>
      <c r="D814">
        <f>Ventes!D813</f>
        <v>0</v>
      </c>
      <c r="E814">
        <f>Ventes!N813</f>
        <v>0</v>
      </c>
      <c r="F814">
        <f>Ventes!S813</f>
        <v>0</v>
      </c>
    </row>
    <row r="815" spans="2:6" x14ac:dyDescent="0.25">
      <c r="B815" s="1">
        <f>Ventes!G814</f>
        <v>0</v>
      </c>
      <c r="C815">
        <f>Ventes!M814</f>
        <v>0</v>
      </c>
      <c r="D815">
        <f>Ventes!D814</f>
        <v>0</v>
      </c>
      <c r="E815">
        <f>Ventes!N814</f>
        <v>0</v>
      </c>
      <c r="F815">
        <f>Ventes!S814</f>
        <v>0</v>
      </c>
    </row>
    <row r="816" spans="2:6" x14ac:dyDescent="0.25">
      <c r="B816" s="1">
        <f>Ventes!G815</f>
        <v>0</v>
      </c>
      <c r="C816">
        <f>Ventes!M815</f>
        <v>0</v>
      </c>
      <c r="D816">
        <f>Ventes!D815</f>
        <v>0</v>
      </c>
      <c r="E816">
        <f>Ventes!N815</f>
        <v>0</v>
      </c>
      <c r="F816">
        <f>Ventes!S815</f>
        <v>0</v>
      </c>
    </row>
    <row r="817" spans="2:6" x14ac:dyDescent="0.25">
      <c r="B817" s="1">
        <f>Ventes!G816</f>
        <v>0</v>
      </c>
      <c r="C817">
        <f>Ventes!M816</f>
        <v>0</v>
      </c>
      <c r="D817">
        <f>Ventes!D816</f>
        <v>0</v>
      </c>
      <c r="E817">
        <f>Ventes!N816</f>
        <v>0</v>
      </c>
      <c r="F817">
        <f>Ventes!S816</f>
        <v>0</v>
      </c>
    </row>
    <row r="818" spans="2:6" x14ac:dyDescent="0.25">
      <c r="B818" s="1">
        <f>Ventes!G817</f>
        <v>0</v>
      </c>
      <c r="C818">
        <f>Ventes!M817</f>
        <v>0</v>
      </c>
      <c r="D818">
        <f>Ventes!D817</f>
        <v>0</v>
      </c>
      <c r="E818">
        <f>Ventes!N817</f>
        <v>0</v>
      </c>
      <c r="F818">
        <f>Ventes!S817</f>
        <v>0</v>
      </c>
    </row>
    <row r="819" spans="2:6" x14ac:dyDescent="0.25">
      <c r="B819" s="1">
        <f>Ventes!G818</f>
        <v>0</v>
      </c>
      <c r="C819">
        <f>Ventes!M818</f>
        <v>0</v>
      </c>
      <c r="D819">
        <f>Ventes!D818</f>
        <v>0</v>
      </c>
      <c r="E819">
        <f>Ventes!N818</f>
        <v>0</v>
      </c>
      <c r="F819">
        <f>Ventes!S818</f>
        <v>0</v>
      </c>
    </row>
    <row r="820" spans="2:6" x14ac:dyDescent="0.25">
      <c r="B820" s="1">
        <f>Ventes!G819</f>
        <v>0</v>
      </c>
      <c r="C820">
        <f>Ventes!M819</f>
        <v>0</v>
      </c>
      <c r="D820">
        <f>Ventes!D819</f>
        <v>0</v>
      </c>
      <c r="E820">
        <f>Ventes!N819</f>
        <v>0</v>
      </c>
      <c r="F820">
        <f>Ventes!S819</f>
        <v>0</v>
      </c>
    </row>
    <row r="821" spans="2:6" x14ac:dyDescent="0.25">
      <c r="B821" s="1">
        <f>Ventes!G820</f>
        <v>0</v>
      </c>
      <c r="C821">
        <f>Ventes!M820</f>
        <v>0</v>
      </c>
      <c r="D821">
        <f>Ventes!D820</f>
        <v>0</v>
      </c>
      <c r="E821">
        <f>Ventes!N820</f>
        <v>0</v>
      </c>
      <c r="F821">
        <f>Ventes!S820</f>
        <v>0</v>
      </c>
    </row>
    <row r="822" spans="2:6" x14ac:dyDescent="0.25">
      <c r="B822" s="1">
        <f>Ventes!G821</f>
        <v>0</v>
      </c>
      <c r="C822">
        <f>Ventes!M821</f>
        <v>0</v>
      </c>
      <c r="D822">
        <f>Ventes!D821</f>
        <v>0</v>
      </c>
      <c r="E822">
        <f>Ventes!N821</f>
        <v>0</v>
      </c>
      <c r="F822">
        <f>Ventes!S821</f>
        <v>0</v>
      </c>
    </row>
    <row r="823" spans="2:6" x14ac:dyDescent="0.25">
      <c r="B823" s="1">
        <f>Ventes!G822</f>
        <v>0</v>
      </c>
      <c r="C823">
        <f>Ventes!M822</f>
        <v>0</v>
      </c>
      <c r="D823">
        <f>Ventes!D822</f>
        <v>0</v>
      </c>
      <c r="E823">
        <f>Ventes!N822</f>
        <v>0</v>
      </c>
      <c r="F823">
        <f>Ventes!S822</f>
        <v>0</v>
      </c>
    </row>
    <row r="824" spans="2:6" x14ac:dyDescent="0.25">
      <c r="B824" s="1">
        <f>Ventes!G823</f>
        <v>0</v>
      </c>
      <c r="C824">
        <f>Ventes!M823</f>
        <v>0</v>
      </c>
      <c r="D824">
        <f>Ventes!D823</f>
        <v>0</v>
      </c>
      <c r="E824">
        <f>Ventes!N823</f>
        <v>0</v>
      </c>
      <c r="F824">
        <f>Ventes!S823</f>
        <v>0</v>
      </c>
    </row>
    <row r="825" spans="2:6" x14ac:dyDescent="0.25">
      <c r="B825" s="1">
        <f>Ventes!G824</f>
        <v>0</v>
      </c>
      <c r="C825">
        <f>Ventes!M824</f>
        <v>0</v>
      </c>
      <c r="D825">
        <f>Ventes!D824</f>
        <v>0</v>
      </c>
      <c r="E825">
        <f>Ventes!N824</f>
        <v>0</v>
      </c>
      <c r="F825">
        <f>Ventes!S824</f>
        <v>0</v>
      </c>
    </row>
    <row r="826" spans="2:6" x14ac:dyDescent="0.25">
      <c r="B826" s="1">
        <f>Ventes!G825</f>
        <v>0</v>
      </c>
      <c r="C826">
        <f>Ventes!M825</f>
        <v>0</v>
      </c>
      <c r="D826">
        <f>Ventes!D825</f>
        <v>0</v>
      </c>
      <c r="E826">
        <f>Ventes!N825</f>
        <v>0</v>
      </c>
      <c r="F826">
        <f>Ventes!S825</f>
        <v>0</v>
      </c>
    </row>
    <row r="827" spans="2:6" x14ac:dyDescent="0.25">
      <c r="B827" s="1">
        <f>Ventes!G826</f>
        <v>0</v>
      </c>
      <c r="C827">
        <f>Ventes!M826</f>
        <v>0</v>
      </c>
      <c r="D827">
        <f>Ventes!D826</f>
        <v>0</v>
      </c>
      <c r="E827">
        <f>Ventes!N826</f>
        <v>0</v>
      </c>
      <c r="F827">
        <f>Ventes!S826</f>
        <v>0</v>
      </c>
    </row>
    <row r="828" spans="2:6" x14ac:dyDescent="0.25">
      <c r="B828" s="1">
        <f>Ventes!G827</f>
        <v>0</v>
      </c>
      <c r="C828">
        <f>Ventes!M827</f>
        <v>0</v>
      </c>
      <c r="D828">
        <f>Ventes!D827</f>
        <v>0</v>
      </c>
      <c r="E828">
        <f>Ventes!N827</f>
        <v>0</v>
      </c>
      <c r="F828">
        <f>Ventes!S827</f>
        <v>0</v>
      </c>
    </row>
    <row r="829" spans="2:6" x14ac:dyDescent="0.25">
      <c r="B829" s="1">
        <f>Ventes!G828</f>
        <v>0</v>
      </c>
      <c r="C829">
        <f>Ventes!M828</f>
        <v>0</v>
      </c>
      <c r="D829">
        <f>Ventes!D828</f>
        <v>0</v>
      </c>
      <c r="E829">
        <f>Ventes!N828</f>
        <v>0</v>
      </c>
      <c r="F829">
        <f>Ventes!S828</f>
        <v>0</v>
      </c>
    </row>
    <row r="830" spans="2:6" x14ac:dyDescent="0.25">
      <c r="B830" s="1">
        <f>Ventes!G829</f>
        <v>0</v>
      </c>
      <c r="C830">
        <f>Ventes!M829</f>
        <v>0</v>
      </c>
      <c r="D830">
        <f>Ventes!D829</f>
        <v>0</v>
      </c>
      <c r="E830">
        <f>Ventes!N829</f>
        <v>0</v>
      </c>
      <c r="F830">
        <f>Ventes!S829</f>
        <v>0</v>
      </c>
    </row>
    <row r="831" spans="2:6" x14ac:dyDescent="0.25">
      <c r="B831" s="1">
        <f>Ventes!G830</f>
        <v>0</v>
      </c>
      <c r="C831">
        <f>Ventes!M830</f>
        <v>0</v>
      </c>
      <c r="D831">
        <f>Ventes!D830</f>
        <v>0</v>
      </c>
      <c r="E831">
        <f>Ventes!N830</f>
        <v>0</v>
      </c>
      <c r="F831">
        <f>Ventes!S830</f>
        <v>0</v>
      </c>
    </row>
    <row r="832" spans="2:6" x14ac:dyDescent="0.25">
      <c r="B832" s="1">
        <f>Ventes!G831</f>
        <v>0</v>
      </c>
      <c r="C832">
        <f>Ventes!M831</f>
        <v>0</v>
      </c>
      <c r="D832">
        <f>Ventes!D831</f>
        <v>0</v>
      </c>
      <c r="E832">
        <f>Ventes!N831</f>
        <v>0</v>
      </c>
      <c r="F832">
        <f>Ventes!S831</f>
        <v>0</v>
      </c>
    </row>
    <row r="833" spans="2:6" x14ac:dyDescent="0.25">
      <c r="B833" s="1">
        <f>Ventes!G832</f>
        <v>0</v>
      </c>
      <c r="C833">
        <f>Ventes!M832</f>
        <v>0</v>
      </c>
      <c r="D833">
        <f>Ventes!D832</f>
        <v>0</v>
      </c>
      <c r="E833">
        <f>Ventes!N832</f>
        <v>0</v>
      </c>
      <c r="F833">
        <f>Ventes!S832</f>
        <v>0</v>
      </c>
    </row>
    <row r="834" spans="2:6" x14ac:dyDescent="0.25">
      <c r="B834" s="1">
        <f>Ventes!G833</f>
        <v>0</v>
      </c>
      <c r="C834">
        <f>Ventes!M833</f>
        <v>0</v>
      </c>
      <c r="D834">
        <f>Ventes!D833</f>
        <v>0</v>
      </c>
      <c r="E834">
        <f>Ventes!N833</f>
        <v>0</v>
      </c>
      <c r="F834">
        <f>Ventes!S833</f>
        <v>0</v>
      </c>
    </row>
    <row r="835" spans="2:6" x14ac:dyDescent="0.25">
      <c r="B835" s="1">
        <f>Ventes!G834</f>
        <v>0</v>
      </c>
      <c r="C835">
        <f>Ventes!M834</f>
        <v>0</v>
      </c>
      <c r="D835">
        <f>Ventes!D834</f>
        <v>0</v>
      </c>
      <c r="E835">
        <f>Ventes!N834</f>
        <v>0</v>
      </c>
      <c r="F835">
        <f>Ventes!S834</f>
        <v>0</v>
      </c>
    </row>
    <row r="836" spans="2:6" x14ac:dyDescent="0.25">
      <c r="B836" s="1">
        <f>Ventes!G835</f>
        <v>0</v>
      </c>
      <c r="C836">
        <f>Ventes!M835</f>
        <v>0</v>
      </c>
      <c r="D836">
        <f>Ventes!D835</f>
        <v>0</v>
      </c>
      <c r="E836">
        <f>Ventes!N835</f>
        <v>0</v>
      </c>
      <c r="F836">
        <f>Ventes!S835</f>
        <v>0</v>
      </c>
    </row>
    <row r="837" spans="2:6" x14ac:dyDescent="0.25">
      <c r="B837" s="1">
        <f>Ventes!G836</f>
        <v>0</v>
      </c>
      <c r="C837">
        <f>Ventes!M836</f>
        <v>0</v>
      </c>
      <c r="D837">
        <f>Ventes!D836</f>
        <v>0</v>
      </c>
      <c r="E837">
        <f>Ventes!N836</f>
        <v>0</v>
      </c>
      <c r="F837">
        <f>Ventes!S836</f>
        <v>0</v>
      </c>
    </row>
    <row r="838" spans="2:6" x14ac:dyDescent="0.25">
      <c r="B838" s="1">
        <f>Ventes!G837</f>
        <v>0</v>
      </c>
      <c r="C838">
        <f>Ventes!M837</f>
        <v>0</v>
      </c>
      <c r="D838">
        <f>Ventes!D837</f>
        <v>0</v>
      </c>
      <c r="E838">
        <f>Ventes!N837</f>
        <v>0</v>
      </c>
      <c r="F838">
        <f>Ventes!S837</f>
        <v>0</v>
      </c>
    </row>
    <row r="839" spans="2:6" x14ac:dyDescent="0.25">
      <c r="B839" s="1">
        <f>Ventes!G838</f>
        <v>0</v>
      </c>
      <c r="C839">
        <f>Ventes!M838</f>
        <v>0</v>
      </c>
      <c r="D839">
        <f>Ventes!D838</f>
        <v>0</v>
      </c>
      <c r="E839">
        <f>Ventes!N838</f>
        <v>0</v>
      </c>
      <c r="F839">
        <f>Ventes!S838</f>
        <v>0</v>
      </c>
    </row>
    <row r="840" spans="2:6" x14ac:dyDescent="0.25">
      <c r="B840" s="1">
        <f>Ventes!G839</f>
        <v>0</v>
      </c>
      <c r="C840">
        <f>Ventes!M839</f>
        <v>0</v>
      </c>
      <c r="D840">
        <f>Ventes!D839</f>
        <v>0</v>
      </c>
      <c r="E840">
        <f>Ventes!N839</f>
        <v>0</v>
      </c>
      <c r="F840">
        <f>Ventes!S839</f>
        <v>0</v>
      </c>
    </row>
    <row r="841" spans="2:6" x14ac:dyDescent="0.25">
      <c r="B841" s="1">
        <f>Ventes!G840</f>
        <v>0</v>
      </c>
      <c r="C841">
        <f>Ventes!M840</f>
        <v>0</v>
      </c>
      <c r="D841">
        <f>Ventes!D840</f>
        <v>0</v>
      </c>
      <c r="E841">
        <f>Ventes!N840</f>
        <v>0</v>
      </c>
      <c r="F841">
        <f>Ventes!S840</f>
        <v>0</v>
      </c>
    </row>
    <row r="842" spans="2:6" x14ac:dyDescent="0.25">
      <c r="B842" s="1">
        <f>Ventes!G841</f>
        <v>0</v>
      </c>
      <c r="C842">
        <f>Ventes!M841</f>
        <v>0</v>
      </c>
      <c r="D842">
        <f>Ventes!D841</f>
        <v>0</v>
      </c>
      <c r="E842">
        <f>Ventes!N841</f>
        <v>0</v>
      </c>
      <c r="F842">
        <f>Ventes!S841</f>
        <v>0</v>
      </c>
    </row>
    <row r="843" spans="2:6" x14ac:dyDescent="0.25">
      <c r="B843" s="1">
        <f>Ventes!G842</f>
        <v>0</v>
      </c>
      <c r="C843">
        <f>Ventes!M842</f>
        <v>0</v>
      </c>
      <c r="D843">
        <f>Ventes!D842</f>
        <v>0</v>
      </c>
      <c r="E843">
        <f>Ventes!N842</f>
        <v>0</v>
      </c>
      <c r="F843">
        <f>Ventes!S842</f>
        <v>0</v>
      </c>
    </row>
    <row r="844" spans="2:6" x14ac:dyDescent="0.25">
      <c r="B844" s="1">
        <f>Ventes!G843</f>
        <v>0</v>
      </c>
      <c r="C844">
        <f>Ventes!M843</f>
        <v>0</v>
      </c>
      <c r="D844">
        <f>Ventes!D843</f>
        <v>0</v>
      </c>
      <c r="E844">
        <f>Ventes!N843</f>
        <v>0</v>
      </c>
      <c r="F844">
        <f>Ventes!S843</f>
        <v>0</v>
      </c>
    </row>
    <row r="845" spans="2:6" x14ac:dyDescent="0.25">
      <c r="B845" s="1">
        <f>Ventes!G844</f>
        <v>0</v>
      </c>
      <c r="C845">
        <f>Ventes!M844</f>
        <v>0</v>
      </c>
      <c r="D845">
        <f>Ventes!D844</f>
        <v>0</v>
      </c>
      <c r="E845">
        <f>Ventes!N844</f>
        <v>0</v>
      </c>
      <c r="F845">
        <f>Ventes!S844</f>
        <v>0</v>
      </c>
    </row>
    <row r="846" spans="2:6" x14ac:dyDescent="0.25">
      <c r="B846" s="1">
        <f>Ventes!G845</f>
        <v>0</v>
      </c>
      <c r="C846">
        <f>Ventes!M845</f>
        <v>0</v>
      </c>
      <c r="D846">
        <f>Ventes!D845</f>
        <v>0</v>
      </c>
      <c r="E846">
        <f>Ventes!N845</f>
        <v>0</v>
      </c>
      <c r="F846">
        <f>Ventes!S845</f>
        <v>0</v>
      </c>
    </row>
    <row r="847" spans="2:6" x14ac:dyDescent="0.25">
      <c r="B847" s="1">
        <f>Ventes!G846</f>
        <v>0</v>
      </c>
      <c r="C847">
        <f>Ventes!M846</f>
        <v>0</v>
      </c>
      <c r="D847">
        <f>Ventes!D846</f>
        <v>0</v>
      </c>
      <c r="E847">
        <f>Ventes!N846</f>
        <v>0</v>
      </c>
      <c r="F847">
        <f>Ventes!S846</f>
        <v>0</v>
      </c>
    </row>
    <row r="848" spans="2:6" x14ac:dyDescent="0.25">
      <c r="B848" s="1">
        <f>Ventes!G847</f>
        <v>0</v>
      </c>
      <c r="C848">
        <f>Ventes!M847</f>
        <v>0</v>
      </c>
      <c r="D848">
        <f>Ventes!D847</f>
        <v>0</v>
      </c>
      <c r="E848">
        <f>Ventes!N847</f>
        <v>0</v>
      </c>
      <c r="F848">
        <f>Ventes!S847</f>
        <v>0</v>
      </c>
    </row>
    <row r="849" spans="2:6" x14ac:dyDescent="0.25">
      <c r="B849" s="1">
        <f>Ventes!G848</f>
        <v>0</v>
      </c>
      <c r="C849">
        <f>Ventes!M848</f>
        <v>0</v>
      </c>
      <c r="D849">
        <f>Ventes!D848</f>
        <v>0</v>
      </c>
      <c r="E849">
        <f>Ventes!N848</f>
        <v>0</v>
      </c>
      <c r="F849">
        <f>Ventes!S848</f>
        <v>0</v>
      </c>
    </row>
    <row r="850" spans="2:6" x14ac:dyDescent="0.25">
      <c r="B850" s="1">
        <f>Ventes!G849</f>
        <v>0</v>
      </c>
      <c r="C850">
        <f>Ventes!M849</f>
        <v>0</v>
      </c>
      <c r="D850">
        <f>Ventes!D849</f>
        <v>0</v>
      </c>
      <c r="E850">
        <f>Ventes!N849</f>
        <v>0</v>
      </c>
      <c r="F850">
        <f>Ventes!S849</f>
        <v>0</v>
      </c>
    </row>
    <row r="851" spans="2:6" x14ac:dyDescent="0.25">
      <c r="B851" s="1">
        <f>Ventes!G850</f>
        <v>0</v>
      </c>
      <c r="C851">
        <f>Ventes!M850</f>
        <v>0</v>
      </c>
      <c r="D851">
        <f>Ventes!D850</f>
        <v>0</v>
      </c>
      <c r="E851">
        <f>Ventes!N850</f>
        <v>0</v>
      </c>
      <c r="F851">
        <f>Ventes!S850</f>
        <v>0</v>
      </c>
    </row>
    <row r="852" spans="2:6" x14ac:dyDescent="0.25">
      <c r="B852" s="1">
        <f>Ventes!G851</f>
        <v>0</v>
      </c>
      <c r="C852">
        <f>Ventes!M851</f>
        <v>0</v>
      </c>
      <c r="D852">
        <f>Ventes!D851</f>
        <v>0</v>
      </c>
      <c r="E852">
        <f>Ventes!N851</f>
        <v>0</v>
      </c>
      <c r="F852">
        <f>Ventes!S851</f>
        <v>0</v>
      </c>
    </row>
    <row r="853" spans="2:6" x14ac:dyDescent="0.25">
      <c r="B853" s="1">
        <f>Ventes!G852</f>
        <v>0</v>
      </c>
      <c r="C853">
        <f>Ventes!M852</f>
        <v>0</v>
      </c>
      <c r="D853">
        <f>Ventes!D852</f>
        <v>0</v>
      </c>
      <c r="E853">
        <f>Ventes!N852</f>
        <v>0</v>
      </c>
      <c r="F853">
        <f>Ventes!S852</f>
        <v>0</v>
      </c>
    </row>
    <row r="854" spans="2:6" x14ac:dyDescent="0.25">
      <c r="B854" s="1">
        <f>Ventes!G853</f>
        <v>0</v>
      </c>
      <c r="C854">
        <f>Ventes!M853</f>
        <v>0</v>
      </c>
      <c r="D854">
        <f>Ventes!D853</f>
        <v>0</v>
      </c>
      <c r="E854">
        <f>Ventes!N853</f>
        <v>0</v>
      </c>
      <c r="F854">
        <f>Ventes!S853</f>
        <v>0</v>
      </c>
    </row>
    <row r="855" spans="2:6" x14ac:dyDescent="0.25">
      <c r="B855" s="1">
        <f>Ventes!G854</f>
        <v>0</v>
      </c>
      <c r="C855">
        <f>Ventes!M854</f>
        <v>0</v>
      </c>
      <c r="D855">
        <f>Ventes!D854</f>
        <v>0</v>
      </c>
      <c r="E855">
        <f>Ventes!N854</f>
        <v>0</v>
      </c>
      <c r="F855">
        <f>Ventes!S854</f>
        <v>0</v>
      </c>
    </row>
    <row r="856" spans="2:6" x14ac:dyDescent="0.25">
      <c r="B856" s="1">
        <f>Ventes!G855</f>
        <v>0</v>
      </c>
      <c r="C856">
        <f>Ventes!M855</f>
        <v>0</v>
      </c>
      <c r="D856">
        <f>Ventes!D855</f>
        <v>0</v>
      </c>
      <c r="E856">
        <f>Ventes!N855</f>
        <v>0</v>
      </c>
      <c r="F856">
        <f>Ventes!S855</f>
        <v>0</v>
      </c>
    </row>
    <row r="857" spans="2:6" x14ac:dyDescent="0.25">
      <c r="B857" s="1">
        <f>Ventes!G856</f>
        <v>0</v>
      </c>
      <c r="C857">
        <f>Ventes!M856</f>
        <v>0</v>
      </c>
      <c r="D857">
        <f>Ventes!D856</f>
        <v>0</v>
      </c>
      <c r="E857">
        <f>Ventes!N856</f>
        <v>0</v>
      </c>
      <c r="F857">
        <f>Ventes!S856</f>
        <v>0</v>
      </c>
    </row>
    <row r="858" spans="2:6" x14ac:dyDescent="0.25">
      <c r="B858" s="1">
        <f>Ventes!G857</f>
        <v>0</v>
      </c>
      <c r="C858">
        <f>Ventes!M857</f>
        <v>0</v>
      </c>
      <c r="D858">
        <f>Ventes!D857</f>
        <v>0</v>
      </c>
      <c r="E858">
        <f>Ventes!N857</f>
        <v>0</v>
      </c>
      <c r="F858">
        <f>Ventes!S857</f>
        <v>0</v>
      </c>
    </row>
    <row r="859" spans="2:6" x14ac:dyDescent="0.25">
      <c r="B859" s="1">
        <f>Ventes!G858</f>
        <v>0</v>
      </c>
      <c r="C859">
        <f>Ventes!M858</f>
        <v>0</v>
      </c>
      <c r="D859">
        <f>Ventes!D858</f>
        <v>0</v>
      </c>
      <c r="E859">
        <f>Ventes!N858</f>
        <v>0</v>
      </c>
      <c r="F859">
        <f>Ventes!S858</f>
        <v>0</v>
      </c>
    </row>
    <row r="860" spans="2:6" x14ac:dyDescent="0.25">
      <c r="B860" s="1">
        <f>Ventes!G859</f>
        <v>0</v>
      </c>
      <c r="C860">
        <f>Ventes!M859</f>
        <v>0</v>
      </c>
      <c r="D860">
        <f>Ventes!D859</f>
        <v>0</v>
      </c>
      <c r="E860">
        <f>Ventes!N859</f>
        <v>0</v>
      </c>
      <c r="F860">
        <f>Ventes!S859</f>
        <v>0</v>
      </c>
    </row>
    <row r="861" spans="2:6" x14ac:dyDescent="0.25">
      <c r="B861" s="1">
        <f>Ventes!G860</f>
        <v>0</v>
      </c>
      <c r="C861">
        <f>Ventes!M860</f>
        <v>0</v>
      </c>
      <c r="D861">
        <f>Ventes!D860</f>
        <v>0</v>
      </c>
      <c r="E861">
        <f>Ventes!N860</f>
        <v>0</v>
      </c>
      <c r="F861">
        <f>Ventes!S860</f>
        <v>0</v>
      </c>
    </row>
    <row r="862" spans="2:6" x14ac:dyDescent="0.25">
      <c r="B862" s="1">
        <f>Ventes!G861</f>
        <v>0</v>
      </c>
      <c r="C862">
        <f>Ventes!M861</f>
        <v>0</v>
      </c>
      <c r="D862">
        <f>Ventes!D861</f>
        <v>0</v>
      </c>
      <c r="E862">
        <f>Ventes!N861</f>
        <v>0</v>
      </c>
      <c r="F862">
        <f>Ventes!S861</f>
        <v>0</v>
      </c>
    </row>
    <row r="863" spans="2:6" x14ac:dyDescent="0.25">
      <c r="B863" s="1">
        <f>Ventes!G862</f>
        <v>0</v>
      </c>
      <c r="C863">
        <f>Ventes!M862</f>
        <v>0</v>
      </c>
      <c r="D863">
        <f>Ventes!D862</f>
        <v>0</v>
      </c>
      <c r="E863">
        <f>Ventes!N862</f>
        <v>0</v>
      </c>
      <c r="F863">
        <f>Ventes!S862</f>
        <v>0</v>
      </c>
    </row>
    <row r="864" spans="2:6" x14ac:dyDescent="0.25">
      <c r="B864" s="1">
        <f>Ventes!G863</f>
        <v>0</v>
      </c>
      <c r="C864">
        <f>Ventes!M863</f>
        <v>0</v>
      </c>
      <c r="D864">
        <f>Ventes!D863</f>
        <v>0</v>
      </c>
      <c r="E864">
        <f>Ventes!N863</f>
        <v>0</v>
      </c>
      <c r="F864">
        <f>Ventes!S863</f>
        <v>0</v>
      </c>
    </row>
    <row r="865" spans="2:6" x14ac:dyDescent="0.25">
      <c r="B865" s="1">
        <f>Ventes!G864</f>
        <v>0</v>
      </c>
      <c r="C865">
        <f>Ventes!M864</f>
        <v>0</v>
      </c>
      <c r="D865">
        <f>Ventes!D864</f>
        <v>0</v>
      </c>
      <c r="E865">
        <f>Ventes!N864</f>
        <v>0</v>
      </c>
      <c r="F865">
        <f>Ventes!S864</f>
        <v>0</v>
      </c>
    </row>
    <row r="866" spans="2:6" x14ac:dyDescent="0.25">
      <c r="B866" s="1">
        <f>Ventes!G865</f>
        <v>0</v>
      </c>
      <c r="C866">
        <f>Ventes!M865</f>
        <v>0</v>
      </c>
      <c r="D866">
        <f>Ventes!D865</f>
        <v>0</v>
      </c>
      <c r="E866">
        <f>Ventes!N865</f>
        <v>0</v>
      </c>
      <c r="F866">
        <f>Ventes!S865</f>
        <v>0</v>
      </c>
    </row>
    <row r="867" spans="2:6" x14ac:dyDescent="0.25">
      <c r="B867" s="1">
        <f>Ventes!G866</f>
        <v>0</v>
      </c>
      <c r="C867">
        <f>Ventes!M866</f>
        <v>0</v>
      </c>
      <c r="D867">
        <f>Ventes!D866</f>
        <v>0</v>
      </c>
      <c r="E867">
        <f>Ventes!N866</f>
        <v>0</v>
      </c>
      <c r="F867">
        <f>Ventes!S866</f>
        <v>0</v>
      </c>
    </row>
    <row r="868" spans="2:6" x14ac:dyDescent="0.25">
      <c r="B868" s="1">
        <f>Ventes!G867</f>
        <v>0</v>
      </c>
      <c r="C868">
        <f>Ventes!M867</f>
        <v>0</v>
      </c>
      <c r="D868">
        <f>Ventes!D867</f>
        <v>0</v>
      </c>
      <c r="E868">
        <f>Ventes!N867</f>
        <v>0</v>
      </c>
      <c r="F868">
        <f>Ventes!S867</f>
        <v>0</v>
      </c>
    </row>
    <row r="869" spans="2:6" x14ac:dyDescent="0.25">
      <c r="B869" s="1">
        <f>Ventes!G868</f>
        <v>0</v>
      </c>
      <c r="C869">
        <f>Ventes!M868</f>
        <v>0</v>
      </c>
      <c r="D869">
        <f>Ventes!D868</f>
        <v>0</v>
      </c>
      <c r="E869">
        <f>Ventes!N868</f>
        <v>0</v>
      </c>
      <c r="F869">
        <f>Ventes!S868</f>
        <v>0</v>
      </c>
    </row>
    <row r="870" spans="2:6" x14ac:dyDescent="0.25">
      <c r="B870" s="1">
        <f>Ventes!G869</f>
        <v>0</v>
      </c>
      <c r="C870">
        <f>Ventes!M869</f>
        <v>0</v>
      </c>
      <c r="D870">
        <f>Ventes!D869</f>
        <v>0</v>
      </c>
      <c r="E870">
        <f>Ventes!N869</f>
        <v>0</v>
      </c>
      <c r="F870">
        <f>Ventes!S869</f>
        <v>0</v>
      </c>
    </row>
    <row r="871" spans="2:6" x14ac:dyDescent="0.25">
      <c r="B871" s="1">
        <f>Ventes!G870</f>
        <v>0</v>
      </c>
      <c r="C871">
        <f>Ventes!M870</f>
        <v>0</v>
      </c>
      <c r="D871">
        <f>Ventes!D870</f>
        <v>0</v>
      </c>
      <c r="E871">
        <f>Ventes!N870</f>
        <v>0</v>
      </c>
      <c r="F871">
        <f>Ventes!S870</f>
        <v>0</v>
      </c>
    </row>
    <row r="872" spans="2:6" x14ac:dyDescent="0.25">
      <c r="B872" s="1">
        <f>Ventes!G871</f>
        <v>0</v>
      </c>
      <c r="C872">
        <f>Ventes!M871</f>
        <v>0</v>
      </c>
      <c r="D872">
        <f>Ventes!D871</f>
        <v>0</v>
      </c>
      <c r="E872">
        <f>Ventes!N871</f>
        <v>0</v>
      </c>
      <c r="F872">
        <f>Ventes!S871</f>
        <v>0</v>
      </c>
    </row>
    <row r="873" spans="2:6" x14ac:dyDescent="0.25">
      <c r="B873" s="1">
        <f>Ventes!G872</f>
        <v>0</v>
      </c>
      <c r="C873">
        <f>Ventes!M872</f>
        <v>0</v>
      </c>
      <c r="D873">
        <f>Ventes!D872</f>
        <v>0</v>
      </c>
      <c r="E873">
        <f>Ventes!N872</f>
        <v>0</v>
      </c>
      <c r="F873">
        <f>Ventes!S872</f>
        <v>0</v>
      </c>
    </row>
    <row r="874" spans="2:6" x14ac:dyDescent="0.25">
      <c r="B874" s="1">
        <f>Ventes!G873</f>
        <v>0</v>
      </c>
      <c r="C874">
        <f>Ventes!M873</f>
        <v>0</v>
      </c>
      <c r="D874">
        <f>Ventes!D873</f>
        <v>0</v>
      </c>
      <c r="E874">
        <f>Ventes!N873</f>
        <v>0</v>
      </c>
      <c r="F874">
        <f>Ventes!S873</f>
        <v>0</v>
      </c>
    </row>
    <row r="875" spans="2:6" x14ac:dyDescent="0.25">
      <c r="B875" s="1">
        <f>Ventes!G874</f>
        <v>0</v>
      </c>
      <c r="C875">
        <f>Ventes!M874</f>
        <v>0</v>
      </c>
      <c r="D875">
        <f>Ventes!D874</f>
        <v>0</v>
      </c>
      <c r="E875">
        <f>Ventes!N874</f>
        <v>0</v>
      </c>
      <c r="F875">
        <f>Ventes!S874</f>
        <v>0</v>
      </c>
    </row>
    <row r="876" spans="2:6" x14ac:dyDescent="0.25">
      <c r="B876" s="1">
        <f>Ventes!G875</f>
        <v>0</v>
      </c>
      <c r="C876">
        <f>Ventes!M875</f>
        <v>0</v>
      </c>
      <c r="D876">
        <f>Ventes!D875</f>
        <v>0</v>
      </c>
      <c r="E876">
        <f>Ventes!N875</f>
        <v>0</v>
      </c>
      <c r="F876">
        <f>Ventes!S875</f>
        <v>0</v>
      </c>
    </row>
    <row r="877" spans="2:6" x14ac:dyDescent="0.25">
      <c r="B877" s="1">
        <f>Ventes!G876</f>
        <v>0</v>
      </c>
      <c r="C877">
        <f>Ventes!M876</f>
        <v>0</v>
      </c>
      <c r="D877">
        <f>Ventes!D876</f>
        <v>0</v>
      </c>
      <c r="E877">
        <f>Ventes!N876</f>
        <v>0</v>
      </c>
      <c r="F877">
        <f>Ventes!S876</f>
        <v>0</v>
      </c>
    </row>
    <row r="878" spans="2:6" x14ac:dyDescent="0.25">
      <c r="B878" s="1">
        <f>Ventes!G877</f>
        <v>0</v>
      </c>
      <c r="C878">
        <f>Ventes!M877</f>
        <v>0</v>
      </c>
      <c r="D878">
        <f>Ventes!D877</f>
        <v>0</v>
      </c>
      <c r="E878">
        <f>Ventes!N877</f>
        <v>0</v>
      </c>
      <c r="F878">
        <f>Ventes!S877</f>
        <v>0</v>
      </c>
    </row>
    <row r="879" spans="2:6" x14ac:dyDescent="0.25">
      <c r="B879" s="1">
        <f>Ventes!G878</f>
        <v>0</v>
      </c>
      <c r="C879">
        <f>Ventes!M878</f>
        <v>0</v>
      </c>
      <c r="D879">
        <f>Ventes!D878</f>
        <v>0</v>
      </c>
      <c r="E879">
        <f>Ventes!N878</f>
        <v>0</v>
      </c>
      <c r="F879">
        <f>Ventes!S878</f>
        <v>0</v>
      </c>
    </row>
    <row r="880" spans="2:6" x14ac:dyDescent="0.25">
      <c r="B880" s="1">
        <f>Ventes!G879</f>
        <v>0</v>
      </c>
      <c r="C880">
        <f>Ventes!M879</f>
        <v>0</v>
      </c>
      <c r="D880">
        <f>Ventes!D879</f>
        <v>0</v>
      </c>
      <c r="E880">
        <f>Ventes!N879</f>
        <v>0</v>
      </c>
      <c r="F880">
        <f>Ventes!S879</f>
        <v>0</v>
      </c>
    </row>
    <row r="881" spans="2:6" x14ac:dyDescent="0.25">
      <c r="B881" s="1">
        <f>Ventes!G880</f>
        <v>0</v>
      </c>
      <c r="C881">
        <f>Ventes!M880</f>
        <v>0</v>
      </c>
      <c r="D881">
        <f>Ventes!D880</f>
        <v>0</v>
      </c>
      <c r="E881">
        <f>Ventes!N880</f>
        <v>0</v>
      </c>
      <c r="F881">
        <f>Ventes!S880</f>
        <v>0</v>
      </c>
    </row>
    <row r="882" spans="2:6" x14ac:dyDescent="0.25">
      <c r="B882" s="1">
        <f>Ventes!G881</f>
        <v>0</v>
      </c>
      <c r="C882">
        <f>Ventes!M881</f>
        <v>0</v>
      </c>
      <c r="D882">
        <f>Ventes!D881</f>
        <v>0</v>
      </c>
      <c r="E882">
        <f>Ventes!N881</f>
        <v>0</v>
      </c>
      <c r="F882">
        <f>Ventes!S881</f>
        <v>0</v>
      </c>
    </row>
    <row r="883" spans="2:6" x14ac:dyDescent="0.25">
      <c r="B883" s="1">
        <f>Ventes!G882</f>
        <v>0</v>
      </c>
      <c r="C883">
        <f>Ventes!M882</f>
        <v>0</v>
      </c>
      <c r="D883">
        <f>Ventes!D882</f>
        <v>0</v>
      </c>
      <c r="E883">
        <f>Ventes!N882</f>
        <v>0</v>
      </c>
      <c r="F883">
        <f>Ventes!S882</f>
        <v>0</v>
      </c>
    </row>
    <row r="884" spans="2:6" x14ac:dyDescent="0.25">
      <c r="B884" s="1">
        <f>Ventes!G883</f>
        <v>0</v>
      </c>
      <c r="C884">
        <f>Ventes!M883</f>
        <v>0</v>
      </c>
      <c r="D884">
        <f>Ventes!D883</f>
        <v>0</v>
      </c>
      <c r="E884">
        <f>Ventes!N883</f>
        <v>0</v>
      </c>
      <c r="F884">
        <f>Ventes!S883</f>
        <v>0</v>
      </c>
    </row>
    <row r="885" spans="2:6" x14ac:dyDescent="0.25">
      <c r="B885" s="1">
        <f>Ventes!G884</f>
        <v>0</v>
      </c>
      <c r="C885">
        <f>Ventes!M884</f>
        <v>0</v>
      </c>
      <c r="D885">
        <f>Ventes!D884</f>
        <v>0</v>
      </c>
      <c r="E885">
        <f>Ventes!N884</f>
        <v>0</v>
      </c>
      <c r="F885">
        <f>Ventes!S884</f>
        <v>0</v>
      </c>
    </row>
    <row r="886" spans="2:6" x14ac:dyDescent="0.25">
      <c r="B886" s="1">
        <f>Ventes!G885</f>
        <v>0</v>
      </c>
      <c r="C886">
        <f>Ventes!M885</f>
        <v>0</v>
      </c>
      <c r="D886">
        <f>Ventes!D885</f>
        <v>0</v>
      </c>
      <c r="E886">
        <f>Ventes!N885</f>
        <v>0</v>
      </c>
      <c r="F886">
        <f>Ventes!S885</f>
        <v>0</v>
      </c>
    </row>
    <row r="887" spans="2:6" x14ac:dyDescent="0.25">
      <c r="B887" s="1">
        <f>Ventes!G886</f>
        <v>0</v>
      </c>
      <c r="C887">
        <f>Ventes!M886</f>
        <v>0</v>
      </c>
      <c r="D887">
        <f>Ventes!D886</f>
        <v>0</v>
      </c>
      <c r="E887">
        <f>Ventes!N886</f>
        <v>0</v>
      </c>
      <c r="F887">
        <f>Ventes!S886</f>
        <v>0</v>
      </c>
    </row>
    <row r="888" spans="2:6" x14ac:dyDescent="0.25">
      <c r="B888" s="1">
        <f>Ventes!G887</f>
        <v>0</v>
      </c>
      <c r="C888">
        <f>Ventes!M887</f>
        <v>0</v>
      </c>
      <c r="D888">
        <f>Ventes!D887</f>
        <v>0</v>
      </c>
      <c r="E888">
        <f>Ventes!N887</f>
        <v>0</v>
      </c>
      <c r="F888">
        <f>Ventes!S887</f>
        <v>0</v>
      </c>
    </row>
    <row r="889" spans="2:6" x14ac:dyDescent="0.25">
      <c r="B889" s="1">
        <f>Ventes!G888</f>
        <v>0</v>
      </c>
      <c r="C889">
        <f>Ventes!M888</f>
        <v>0</v>
      </c>
      <c r="D889">
        <f>Ventes!D888</f>
        <v>0</v>
      </c>
      <c r="E889">
        <f>Ventes!N888</f>
        <v>0</v>
      </c>
      <c r="F889">
        <f>Ventes!S888</f>
        <v>0</v>
      </c>
    </row>
    <row r="890" spans="2:6" x14ac:dyDescent="0.25">
      <c r="B890" s="1">
        <f>Ventes!G889</f>
        <v>0</v>
      </c>
      <c r="C890">
        <f>Ventes!M889</f>
        <v>0</v>
      </c>
      <c r="D890">
        <f>Ventes!D889</f>
        <v>0</v>
      </c>
      <c r="E890">
        <f>Ventes!N889</f>
        <v>0</v>
      </c>
      <c r="F890">
        <f>Ventes!S889</f>
        <v>0</v>
      </c>
    </row>
    <row r="891" spans="2:6" x14ac:dyDescent="0.25">
      <c r="B891" s="1">
        <f>Ventes!G890</f>
        <v>0</v>
      </c>
      <c r="C891">
        <f>Ventes!M890</f>
        <v>0</v>
      </c>
      <c r="D891">
        <f>Ventes!D890</f>
        <v>0</v>
      </c>
      <c r="E891">
        <f>Ventes!N890</f>
        <v>0</v>
      </c>
      <c r="F891">
        <f>Ventes!S890</f>
        <v>0</v>
      </c>
    </row>
    <row r="892" spans="2:6" x14ac:dyDescent="0.25">
      <c r="B892" s="1">
        <f>Ventes!G891</f>
        <v>0</v>
      </c>
      <c r="C892">
        <f>Ventes!M891</f>
        <v>0</v>
      </c>
      <c r="D892">
        <f>Ventes!D891</f>
        <v>0</v>
      </c>
      <c r="E892">
        <f>Ventes!N891</f>
        <v>0</v>
      </c>
      <c r="F892">
        <f>Ventes!S891</f>
        <v>0</v>
      </c>
    </row>
    <row r="893" spans="2:6" x14ac:dyDescent="0.25">
      <c r="B893" s="1">
        <f>Ventes!G892</f>
        <v>0</v>
      </c>
      <c r="C893">
        <f>Ventes!M892</f>
        <v>0</v>
      </c>
      <c r="D893">
        <f>Ventes!D892</f>
        <v>0</v>
      </c>
      <c r="E893">
        <f>Ventes!N892</f>
        <v>0</v>
      </c>
      <c r="F893">
        <f>Ventes!S892</f>
        <v>0</v>
      </c>
    </row>
    <row r="894" spans="2:6" x14ac:dyDescent="0.25">
      <c r="B894" s="1">
        <f>Ventes!G893</f>
        <v>0</v>
      </c>
      <c r="C894">
        <f>Ventes!M893</f>
        <v>0</v>
      </c>
      <c r="D894">
        <f>Ventes!D893</f>
        <v>0</v>
      </c>
      <c r="E894">
        <f>Ventes!N893</f>
        <v>0</v>
      </c>
      <c r="F894">
        <f>Ventes!S893</f>
        <v>0</v>
      </c>
    </row>
    <row r="895" spans="2:6" x14ac:dyDescent="0.25">
      <c r="B895" s="1">
        <f>Ventes!G894</f>
        <v>0</v>
      </c>
      <c r="C895">
        <f>Ventes!M894</f>
        <v>0</v>
      </c>
      <c r="D895">
        <f>Ventes!D894</f>
        <v>0</v>
      </c>
      <c r="E895">
        <f>Ventes!N894</f>
        <v>0</v>
      </c>
      <c r="F895">
        <f>Ventes!S894</f>
        <v>0</v>
      </c>
    </row>
    <row r="896" spans="2:6" x14ac:dyDescent="0.25">
      <c r="B896" s="1">
        <f>Ventes!G895</f>
        <v>0</v>
      </c>
      <c r="C896">
        <f>Ventes!M895</f>
        <v>0</v>
      </c>
      <c r="D896">
        <f>Ventes!D895</f>
        <v>0</v>
      </c>
      <c r="E896">
        <f>Ventes!N895</f>
        <v>0</v>
      </c>
      <c r="F896">
        <f>Ventes!S895</f>
        <v>0</v>
      </c>
    </row>
    <row r="897" spans="2:6" x14ac:dyDescent="0.25">
      <c r="B897" s="1">
        <f>Ventes!G896</f>
        <v>0</v>
      </c>
      <c r="C897">
        <f>Ventes!M896</f>
        <v>0</v>
      </c>
      <c r="D897">
        <f>Ventes!D896</f>
        <v>0</v>
      </c>
      <c r="E897">
        <f>Ventes!N896</f>
        <v>0</v>
      </c>
      <c r="F897">
        <f>Ventes!S896</f>
        <v>0</v>
      </c>
    </row>
    <row r="898" spans="2:6" x14ac:dyDescent="0.25">
      <c r="B898" s="1">
        <f>Ventes!G897</f>
        <v>0</v>
      </c>
      <c r="C898">
        <f>Ventes!M897</f>
        <v>0</v>
      </c>
      <c r="D898">
        <f>Ventes!D897</f>
        <v>0</v>
      </c>
      <c r="E898">
        <f>Ventes!N897</f>
        <v>0</v>
      </c>
      <c r="F898">
        <f>Ventes!S897</f>
        <v>0</v>
      </c>
    </row>
    <row r="899" spans="2:6" x14ac:dyDescent="0.25">
      <c r="B899" s="1">
        <f>Ventes!G898</f>
        <v>0</v>
      </c>
      <c r="C899">
        <f>Ventes!M898</f>
        <v>0</v>
      </c>
      <c r="D899">
        <f>Ventes!D898</f>
        <v>0</v>
      </c>
      <c r="E899">
        <f>Ventes!N898</f>
        <v>0</v>
      </c>
      <c r="F899">
        <f>Ventes!S898</f>
        <v>0</v>
      </c>
    </row>
    <row r="900" spans="2:6" x14ac:dyDescent="0.25">
      <c r="B900" s="1">
        <f>Ventes!G899</f>
        <v>0</v>
      </c>
      <c r="C900">
        <f>Ventes!M899</f>
        <v>0</v>
      </c>
      <c r="D900">
        <f>Ventes!D899</f>
        <v>0</v>
      </c>
      <c r="E900">
        <f>Ventes!N899</f>
        <v>0</v>
      </c>
      <c r="F900">
        <f>Ventes!S899</f>
        <v>0</v>
      </c>
    </row>
    <row r="901" spans="2:6" x14ac:dyDescent="0.25">
      <c r="B901" s="1">
        <f>Ventes!G900</f>
        <v>0</v>
      </c>
      <c r="C901">
        <f>Ventes!M900</f>
        <v>0</v>
      </c>
      <c r="D901">
        <f>Ventes!D900</f>
        <v>0</v>
      </c>
      <c r="E901">
        <f>Ventes!N900</f>
        <v>0</v>
      </c>
      <c r="F901">
        <f>Ventes!S900</f>
        <v>0</v>
      </c>
    </row>
    <row r="902" spans="2:6" x14ac:dyDescent="0.25">
      <c r="B902" s="1">
        <f>Ventes!G901</f>
        <v>0</v>
      </c>
      <c r="C902">
        <f>Ventes!M901</f>
        <v>0</v>
      </c>
      <c r="D902">
        <f>Ventes!D901</f>
        <v>0</v>
      </c>
      <c r="E902">
        <f>Ventes!N901</f>
        <v>0</v>
      </c>
      <c r="F902">
        <f>Ventes!S901</f>
        <v>0</v>
      </c>
    </row>
    <row r="903" spans="2:6" x14ac:dyDescent="0.25">
      <c r="B903" s="1">
        <f>Ventes!G902</f>
        <v>0</v>
      </c>
      <c r="C903">
        <f>Ventes!M902</f>
        <v>0</v>
      </c>
      <c r="D903">
        <f>Ventes!D902</f>
        <v>0</v>
      </c>
      <c r="E903">
        <f>Ventes!N902</f>
        <v>0</v>
      </c>
      <c r="F903">
        <f>Ventes!S902</f>
        <v>0</v>
      </c>
    </row>
    <row r="904" spans="2:6" x14ac:dyDescent="0.25">
      <c r="B904" s="1">
        <f>Ventes!G903</f>
        <v>0</v>
      </c>
      <c r="C904">
        <f>Ventes!M903</f>
        <v>0</v>
      </c>
      <c r="D904">
        <f>Ventes!D903</f>
        <v>0</v>
      </c>
      <c r="E904">
        <f>Ventes!N903</f>
        <v>0</v>
      </c>
      <c r="F904">
        <f>Ventes!S903</f>
        <v>0</v>
      </c>
    </row>
    <row r="905" spans="2:6" x14ac:dyDescent="0.25">
      <c r="B905" s="1">
        <f>Ventes!G904</f>
        <v>0</v>
      </c>
      <c r="C905">
        <f>Ventes!M904</f>
        <v>0</v>
      </c>
      <c r="D905">
        <f>Ventes!D904</f>
        <v>0</v>
      </c>
      <c r="E905">
        <f>Ventes!N904</f>
        <v>0</v>
      </c>
      <c r="F905">
        <f>Ventes!S904</f>
        <v>0</v>
      </c>
    </row>
    <row r="906" spans="2:6" x14ac:dyDescent="0.25">
      <c r="B906" s="1">
        <f>Ventes!G905</f>
        <v>0</v>
      </c>
      <c r="C906">
        <f>Ventes!M905</f>
        <v>0</v>
      </c>
      <c r="D906">
        <f>Ventes!D905</f>
        <v>0</v>
      </c>
      <c r="E906">
        <f>Ventes!N905</f>
        <v>0</v>
      </c>
      <c r="F906">
        <f>Ventes!S905</f>
        <v>0</v>
      </c>
    </row>
    <row r="907" spans="2:6" x14ac:dyDescent="0.25">
      <c r="B907" s="1">
        <f>Ventes!G906</f>
        <v>0</v>
      </c>
      <c r="C907">
        <f>Ventes!M906</f>
        <v>0</v>
      </c>
      <c r="D907">
        <f>Ventes!D906</f>
        <v>0</v>
      </c>
      <c r="E907">
        <f>Ventes!N906</f>
        <v>0</v>
      </c>
      <c r="F907">
        <f>Ventes!S906</f>
        <v>0</v>
      </c>
    </row>
    <row r="908" spans="2:6" x14ac:dyDescent="0.25">
      <c r="B908" s="1">
        <f>Ventes!G907</f>
        <v>0</v>
      </c>
      <c r="C908">
        <f>Ventes!M907</f>
        <v>0</v>
      </c>
      <c r="D908">
        <f>Ventes!D907</f>
        <v>0</v>
      </c>
      <c r="E908">
        <f>Ventes!N907</f>
        <v>0</v>
      </c>
      <c r="F908">
        <f>Ventes!S907</f>
        <v>0</v>
      </c>
    </row>
    <row r="909" spans="2:6" x14ac:dyDescent="0.25">
      <c r="B909" s="1">
        <f>Ventes!G908</f>
        <v>0</v>
      </c>
      <c r="C909">
        <f>Ventes!M908</f>
        <v>0</v>
      </c>
      <c r="D909">
        <f>Ventes!D908</f>
        <v>0</v>
      </c>
      <c r="E909">
        <f>Ventes!N908</f>
        <v>0</v>
      </c>
      <c r="F909">
        <f>Ventes!S908</f>
        <v>0</v>
      </c>
    </row>
    <row r="910" spans="2:6" x14ac:dyDescent="0.25">
      <c r="B910" s="1">
        <f>Ventes!G909</f>
        <v>0</v>
      </c>
      <c r="C910">
        <f>Ventes!M909</f>
        <v>0</v>
      </c>
      <c r="D910">
        <f>Ventes!D909</f>
        <v>0</v>
      </c>
      <c r="E910">
        <f>Ventes!N909</f>
        <v>0</v>
      </c>
      <c r="F910">
        <f>Ventes!S909</f>
        <v>0</v>
      </c>
    </row>
    <row r="911" spans="2:6" x14ac:dyDescent="0.25">
      <c r="B911" s="1">
        <f>Ventes!G910</f>
        <v>0</v>
      </c>
      <c r="C911">
        <f>Ventes!M910</f>
        <v>0</v>
      </c>
      <c r="D911">
        <f>Ventes!D910</f>
        <v>0</v>
      </c>
      <c r="E911">
        <f>Ventes!N910</f>
        <v>0</v>
      </c>
      <c r="F911">
        <f>Ventes!S910</f>
        <v>0</v>
      </c>
    </row>
    <row r="912" spans="2:6" x14ac:dyDescent="0.25">
      <c r="B912" s="1">
        <f>Ventes!G911</f>
        <v>0</v>
      </c>
      <c r="C912">
        <f>Ventes!M911</f>
        <v>0</v>
      </c>
      <c r="D912">
        <f>Ventes!D911</f>
        <v>0</v>
      </c>
      <c r="E912">
        <f>Ventes!N911</f>
        <v>0</v>
      </c>
      <c r="F912">
        <f>Ventes!S911</f>
        <v>0</v>
      </c>
    </row>
    <row r="913" spans="2:6" x14ac:dyDescent="0.25">
      <c r="B913" s="1">
        <f>Ventes!G912</f>
        <v>0</v>
      </c>
      <c r="C913">
        <f>Ventes!M912</f>
        <v>0</v>
      </c>
      <c r="D913">
        <f>Ventes!D912</f>
        <v>0</v>
      </c>
      <c r="E913">
        <f>Ventes!N912</f>
        <v>0</v>
      </c>
      <c r="F913">
        <f>Ventes!S912</f>
        <v>0</v>
      </c>
    </row>
    <row r="914" spans="2:6" x14ac:dyDescent="0.25">
      <c r="B914" s="1">
        <f>Ventes!G913</f>
        <v>0</v>
      </c>
      <c r="C914">
        <f>Ventes!M913</f>
        <v>0</v>
      </c>
      <c r="D914">
        <f>Ventes!D913</f>
        <v>0</v>
      </c>
      <c r="E914">
        <f>Ventes!N913</f>
        <v>0</v>
      </c>
      <c r="F914">
        <f>Ventes!S913</f>
        <v>0</v>
      </c>
    </row>
    <row r="915" spans="2:6" x14ac:dyDescent="0.25">
      <c r="B915" s="1">
        <f>Ventes!G914</f>
        <v>0</v>
      </c>
      <c r="C915">
        <f>Ventes!M914</f>
        <v>0</v>
      </c>
      <c r="D915">
        <f>Ventes!D914</f>
        <v>0</v>
      </c>
      <c r="E915">
        <f>Ventes!N914</f>
        <v>0</v>
      </c>
      <c r="F915">
        <f>Ventes!S914</f>
        <v>0</v>
      </c>
    </row>
    <row r="916" spans="2:6" x14ac:dyDescent="0.25">
      <c r="B916" s="1">
        <f>Ventes!G915</f>
        <v>0</v>
      </c>
      <c r="C916">
        <f>Ventes!M915</f>
        <v>0</v>
      </c>
      <c r="D916">
        <f>Ventes!D915</f>
        <v>0</v>
      </c>
      <c r="E916">
        <f>Ventes!N915</f>
        <v>0</v>
      </c>
      <c r="F916">
        <f>Ventes!S915</f>
        <v>0</v>
      </c>
    </row>
    <row r="917" spans="2:6" x14ac:dyDescent="0.25">
      <c r="B917" s="1">
        <f>Ventes!G916</f>
        <v>0</v>
      </c>
      <c r="C917">
        <f>Ventes!M916</f>
        <v>0</v>
      </c>
      <c r="D917">
        <f>Ventes!D916</f>
        <v>0</v>
      </c>
      <c r="E917">
        <f>Ventes!N916</f>
        <v>0</v>
      </c>
      <c r="F917">
        <f>Ventes!S916</f>
        <v>0</v>
      </c>
    </row>
    <row r="918" spans="2:6" x14ac:dyDescent="0.25">
      <c r="B918" s="1">
        <f>Ventes!G917</f>
        <v>0</v>
      </c>
      <c r="C918">
        <f>Ventes!M917</f>
        <v>0</v>
      </c>
      <c r="D918">
        <f>Ventes!D917</f>
        <v>0</v>
      </c>
      <c r="E918">
        <f>Ventes!N917</f>
        <v>0</v>
      </c>
      <c r="F918">
        <f>Ventes!S917</f>
        <v>0</v>
      </c>
    </row>
    <row r="919" spans="2:6" x14ac:dyDescent="0.25">
      <c r="B919" s="1">
        <f>Ventes!G918</f>
        <v>0</v>
      </c>
      <c r="C919">
        <f>Ventes!M918</f>
        <v>0</v>
      </c>
      <c r="D919">
        <f>Ventes!D918</f>
        <v>0</v>
      </c>
      <c r="E919">
        <f>Ventes!N918</f>
        <v>0</v>
      </c>
      <c r="F919">
        <f>Ventes!S918</f>
        <v>0</v>
      </c>
    </row>
    <row r="920" spans="2:6" x14ac:dyDescent="0.25">
      <c r="B920" s="1">
        <f>Ventes!G919</f>
        <v>0</v>
      </c>
      <c r="C920">
        <f>Ventes!M919</f>
        <v>0</v>
      </c>
      <c r="D920">
        <f>Ventes!D919</f>
        <v>0</v>
      </c>
      <c r="E920">
        <f>Ventes!N919</f>
        <v>0</v>
      </c>
      <c r="F920">
        <f>Ventes!S919</f>
        <v>0</v>
      </c>
    </row>
    <row r="921" spans="2:6" x14ac:dyDescent="0.25">
      <c r="B921" s="1">
        <f>Ventes!G920</f>
        <v>0</v>
      </c>
      <c r="C921">
        <f>Ventes!M920</f>
        <v>0</v>
      </c>
      <c r="D921">
        <f>Ventes!D920</f>
        <v>0</v>
      </c>
      <c r="E921">
        <f>Ventes!N920</f>
        <v>0</v>
      </c>
      <c r="F921">
        <f>Ventes!S920</f>
        <v>0</v>
      </c>
    </row>
    <row r="922" spans="2:6" x14ac:dyDescent="0.25">
      <c r="B922" s="1">
        <f>Ventes!G921</f>
        <v>0</v>
      </c>
      <c r="C922">
        <f>Ventes!M921</f>
        <v>0</v>
      </c>
      <c r="D922">
        <f>Ventes!D921</f>
        <v>0</v>
      </c>
      <c r="E922">
        <f>Ventes!N921</f>
        <v>0</v>
      </c>
      <c r="F922">
        <f>Ventes!S921</f>
        <v>0</v>
      </c>
    </row>
    <row r="923" spans="2:6" x14ac:dyDescent="0.25">
      <c r="B923" s="1">
        <f>Ventes!G922</f>
        <v>0</v>
      </c>
      <c r="C923">
        <f>Ventes!M922</f>
        <v>0</v>
      </c>
      <c r="D923">
        <f>Ventes!D922</f>
        <v>0</v>
      </c>
      <c r="E923">
        <f>Ventes!N922</f>
        <v>0</v>
      </c>
      <c r="F923">
        <f>Ventes!S922</f>
        <v>0</v>
      </c>
    </row>
    <row r="924" spans="2:6" x14ac:dyDescent="0.25">
      <c r="B924" s="1">
        <f>Ventes!G923</f>
        <v>0</v>
      </c>
      <c r="C924">
        <f>Ventes!M923</f>
        <v>0</v>
      </c>
      <c r="D924">
        <f>Ventes!D923</f>
        <v>0</v>
      </c>
      <c r="E924">
        <f>Ventes!N923</f>
        <v>0</v>
      </c>
      <c r="F924">
        <f>Ventes!S923</f>
        <v>0</v>
      </c>
    </row>
    <row r="925" spans="2:6" x14ac:dyDescent="0.25">
      <c r="B925" s="1">
        <f>Ventes!G924</f>
        <v>0</v>
      </c>
      <c r="C925">
        <f>Ventes!M924</f>
        <v>0</v>
      </c>
      <c r="D925">
        <f>Ventes!D924</f>
        <v>0</v>
      </c>
      <c r="E925">
        <f>Ventes!N924</f>
        <v>0</v>
      </c>
      <c r="F925">
        <f>Ventes!S924</f>
        <v>0</v>
      </c>
    </row>
    <row r="926" spans="2:6" x14ac:dyDescent="0.25">
      <c r="B926" s="1">
        <f>Ventes!G925</f>
        <v>0</v>
      </c>
      <c r="C926">
        <f>Ventes!M925</f>
        <v>0</v>
      </c>
      <c r="D926">
        <f>Ventes!D925</f>
        <v>0</v>
      </c>
      <c r="E926">
        <f>Ventes!N925</f>
        <v>0</v>
      </c>
      <c r="F926">
        <f>Ventes!S925</f>
        <v>0</v>
      </c>
    </row>
    <row r="927" spans="2:6" x14ac:dyDescent="0.25">
      <c r="B927" s="1">
        <f>Ventes!G926</f>
        <v>0</v>
      </c>
      <c r="C927">
        <f>Ventes!M926</f>
        <v>0</v>
      </c>
      <c r="D927">
        <f>Ventes!D926</f>
        <v>0</v>
      </c>
      <c r="E927">
        <f>Ventes!N926</f>
        <v>0</v>
      </c>
      <c r="F927">
        <f>Ventes!S926</f>
        <v>0</v>
      </c>
    </row>
    <row r="928" spans="2:6" x14ac:dyDescent="0.25">
      <c r="B928" s="1">
        <f>Ventes!G927</f>
        <v>0</v>
      </c>
      <c r="C928">
        <f>Ventes!M927</f>
        <v>0</v>
      </c>
      <c r="D928">
        <f>Ventes!D927</f>
        <v>0</v>
      </c>
      <c r="E928">
        <f>Ventes!N927</f>
        <v>0</v>
      </c>
      <c r="F928">
        <f>Ventes!S927</f>
        <v>0</v>
      </c>
    </row>
    <row r="929" spans="2:6" x14ac:dyDescent="0.25">
      <c r="B929" s="1">
        <f>Ventes!G928</f>
        <v>0</v>
      </c>
      <c r="C929">
        <f>Ventes!M928</f>
        <v>0</v>
      </c>
      <c r="D929">
        <f>Ventes!D928</f>
        <v>0</v>
      </c>
      <c r="E929">
        <f>Ventes!N928</f>
        <v>0</v>
      </c>
      <c r="F929">
        <f>Ventes!S928</f>
        <v>0</v>
      </c>
    </row>
    <row r="930" spans="2:6" x14ac:dyDescent="0.25">
      <c r="B930" s="1">
        <f>Ventes!G929</f>
        <v>0</v>
      </c>
      <c r="C930">
        <f>Ventes!M929</f>
        <v>0</v>
      </c>
      <c r="D930">
        <f>Ventes!D929</f>
        <v>0</v>
      </c>
      <c r="E930">
        <f>Ventes!N929</f>
        <v>0</v>
      </c>
      <c r="F930">
        <f>Ventes!S929</f>
        <v>0</v>
      </c>
    </row>
    <row r="931" spans="2:6" x14ac:dyDescent="0.25">
      <c r="B931" s="1">
        <f>Ventes!G930</f>
        <v>0</v>
      </c>
      <c r="C931">
        <f>Ventes!M930</f>
        <v>0</v>
      </c>
      <c r="D931">
        <f>Ventes!D930</f>
        <v>0</v>
      </c>
      <c r="E931">
        <f>Ventes!N930</f>
        <v>0</v>
      </c>
      <c r="F931">
        <f>Ventes!S930</f>
        <v>0</v>
      </c>
    </row>
    <row r="932" spans="2:6" x14ac:dyDescent="0.25">
      <c r="B932" s="1">
        <f>Ventes!G931</f>
        <v>0</v>
      </c>
      <c r="C932">
        <f>Ventes!M931</f>
        <v>0</v>
      </c>
      <c r="D932">
        <f>Ventes!D931</f>
        <v>0</v>
      </c>
      <c r="E932">
        <f>Ventes!N931</f>
        <v>0</v>
      </c>
      <c r="F932">
        <f>Ventes!S931</f>
        <v>0</v>
      </c>
    </row>
    <row r="933" spans="2:6" x14ac:dyDescent="0.25">
      <c r="B933" s="1">
        <f>Ventes!G932</f>
        <v>0</v>
      </c>
      <c r="C933">
        <f>Ventes!M932</f>
        <v>0</v>
      </c>
      <c r="D933">
        <f>Ventes!D932</f>
        <v>0</v>
      </c>
      <c r="E933">
        <f>Ventes!N932</f>
        <v>0</v>
      </c>
      <c r="F933">
        <f>Ventes!S932</f>
        <v>0</v>
      </c>
    </row>
    <row r="934" spans="2:6" x14ac:dyDescent="0.25">
      <c r="B934" s="1">
        <f>Ventes!G933</f>
        <v>0</v>
      </c>
      <c r="C934">
        <f>Ventes!M933</f>
        <v>0</v>
      </c>
      <c r="D934">
        <f>Ventes!D933</f>
        <v>0</v>
      </c>
      <c r="E934">
        <f>Ventes!N933</f>
        <v>0</v>
      </c>
      <c r="F934">
        <f>Ventes!S933</f>
        <v>0</v>
      </c>
    </row>
    <row r="935" spans="2:6" x14ac:dyDescent="0.25">
      <c r="B935" s="1">
        <f>Ventes!G934</f>
        <v>0</v>
      </c>
      <c r="C935">
        <f>Ventes!M934</f>
        <v>0</v>
      </c>
      <c r="D935">
        <f>Ventes!D934</f>
        <v>0</v>
      </c>
      <c r="E935">
        <f>Ventes!N934</f>
        <v>0</v>
      </c>
      <c r="F935">
        <f>Ventes!S934</f>
        <v>0</v>
      </c>
    </row>
    <row r="936" spans="2:6" x14ac:dyDescent="0.25">
      <c r="B936" s="1">
        <f>Ventes!G935</f>
        <v>0</v>
      </c>
      <c r="C936">
        <f>Ventes!M935</f>
        <v>0</v>
      </c>
      <c r="D936">
        <f>Ventes!D935</f>
        <v>0</v>
      </c>
      <c r="E936">
        <f>Ventes!N935</f>
        <v>0</v>
      </c>
      <c r="F936">
        <f>Ventes!S935</f>
        <v>0</v>
      </c>
    </row>
    <row r="937" spans="2:6" x14ac:dyDescent="0.25">
      <c r="B937" s="1">
        <f>Ventes!G936</f>
        <v>0</v>
      </c>
      <c r="C937">
        <f>Ventes!M936</f>
        <v>0</v>
      </c>
      <c r="D937">
        <f>Ventes!D936</f>
        <v>0</v>
      </c>
      <c r="E937">
        <f>Ventes!N936</f>
        <v>0</v>
      </c>
      <c r="F937">
        <f>Ventes!S936</f>
        <v>0</v>
      </c>
    </row>
    <row r="938" spans="2:6" x14ac:dyDescent="0.25">
      <c r="B938" s="1">
        <f>Ventes!G937</f>
        <v>0</v>
      </c>
      <c r="C938">
        <f>Ventes!M937</f>
        <v>0</v>
      </c>
      <c r="D938">
        <f>Ventes!D937</f>
        <v>0</v>
      </c>
      <c r="E938">
        <f>Ventes!N937</f>
        <v>0</v>
      </c>
      <c r="F938">
        <f>Ventes!S937</f>
        <v>0</v>
      </c>
    </row>
    <row r="939" spans="2:6" x14ac:dyDescent="0.25">
      <c r="B939" s="1">
        <f>Ventes!G938</f>
        <v>0</v>
      </c>
      <c r="C939">
        <f>Ventes!M938</f>
        <v>0</v>
      </c>
      <c r="D939">
        <f>Ventes!D938</f>
        <v>0</v>
      </c>
      <c r="E939">
        <f>Ventes!N938</f>
        <v>0</v>
      </c>
      <c r="F939">
        <f>Ventes!S938</f>
        <v>0</v>
      </c>
    </row>
    <row r="940" spans="2:6" x14ac:dyDescent="0.25">
      <c r="B940" s="1">
        <f>Ventes!G939</f>
        <v>0</v>
      </c>
      <c r="C940">
        <f>Ventes!M939</f>
        <v>0</v>
      </c>
      <c r="D940">
        <f>Ventes!D939</f>
        <v>0</v>
      </c>
      <c r="E940">
        <f>Ventes!N939</f>
        <v>0</v>
      </c>
      <c r="F940">
        <f>Ventes!S939</f>
        <v>0</v>
      </c>
    </row>
    <row r="941" spans="2:6" x14ac:dyDescent="0.25">
      <c r="B941" s="1">
        <f>Ventes!G940</f>
        <v>0</v>
      </c>
      <c r="C941">
        <f>Ventes!M940</f>
        <v>0</v>
      </c>
      <c r="D941">
        <f>Ventes!D940</f>
        <v>0</v>
      </c>
      <c r="E941">
        <f>Ventes!N940</f>
        <v>0</v>
      </c>
      <c r="F941">
        <f>Ventes!S940</f>
        <v>0</v>
      </c>
    </row>
    <row r="942" spans="2:6" x14ac:dyDescent="0.25">
      <c r="B942" s="1">
        <f>Ventes!G941</f>
        <v>0</v>
      </c>
      <c r="C942">
        <f>Ventes!M941</f>
        <v>0</v>
      </c>
      <c r="D942">
        <f>Ventes!D941</f>
        <v>0</v>
      </c>
      <c r="E942">
        <f>Ventes!N941</f>
        <v>0</v>
      </c>
      <c r="F942">
        <f>Ventes!S941</f>
        <v>0</v>
      </c>
    </row>
    <row r="943" spans="2:6" x14ac:dyDescent="0.25">
      <c r="B943" s="1">
        <f>Ventes!G942</f>
        <v>0</v>
      </c>
      <c r="C943">
        <f>Ventes!M942</f>
        <v>0</v>
      </c>
      <c r="D943">
        <f>Ventes!D942</f>
        <v>0</v>
      </c>
      <c r="E943">
        <f>Ventes!N942</f>
        <v>0</v>
      </c>
      <c r="F943">
        <f>Ventes!S942</f>
        <v>0</v>
      </c>
    </row>
    <row r="944" spans="2:6" x14ac:dyDescent="0.25">
      <c r="B944" s="1">
        <f>Ventes!G943</f>
        <v>0</v>
      </c>
      <c r="C944">
        <f>Ventes!M943</f>
        <v>0</v>
      </c>
      <c r="D944">
        <f>Ventes!D943</f>
        <v>0</v>
      </c>
      <c r="E944">
        <f>Ventes!N943</f>
        <v>0</v>
      </c>
      <c r="F944">
        <f>Ventes!S943</f>
        <v>0</v>
      </c>
    </row>
    <row r="945" spans="2:6" x14ac:dyDescent="0.25">
      <c r="B945" s="1">
        <f>Ventes!G944</f>
        <v>0</v>
      </c>
      <c r="C945">
        <f>Ventes!M944</f>
        <v>0</v>
      </c>
      <c r="D945">
        <f>Ventes!D944</f>
        <v>0</v>
      </c>
      <c r="E945">
        <f>Ventes!N944</f>
        <v>0</v>
      </c>
      <c r="F945">
        <f>Ventes!S944</f>
        <v>0</v>
      </c>
    </row>
    <row r="946" spans="2:6" x14ac:dyDescent="0.25">
      <c r="B946" s="1">
        <f>Ventes!G945</f>
        <v>0</v>
      </c>
      <c r="C946">
        <f>Ventes!M945</f>
        <v>0</v>
      </c>
      <c r="D946">
        <f>Ventes!D945</f>
        <v>0</v>
      </c>
      <c r="E946">
        <f>Ventes!N945</f>
        <v>0</v>
      </c>
      <c r="F946">
        <f>Ventes!S945</f>
        <v>0</v>
      </c>
    </row>
    <row r="947" spans="2:6" x14ac:dyDescent="0.25">
      <c r="B947" s="1">
        <f>Ventes!G946</f>
        <v>0</v>
      </c>
      <c r="C947">
        <f>Ventes!M946</f>
        <v>0</v>
      </c>
      <c r="D947">
        <f>Ventes!D946</f>
        <v>0</v>
      </c>
      <c r="E947">
        <f>Ventes!N946</f>
        <v>0</v>
      </c>
      <c r="F947">
        <f>Ventes!S946</f>
        <v>0</v>
      </c>
    </row>
    <row r="948" spans="2:6" x14ac:dyDescent="0.25">
      <c r="B948" s="1">
        <f>Ventes!G947</f>
        <v>0</v>
      </c>
      <c r="C948">
        <f>Ventes!M947</f>
        <v>0</v>
      </c>
      <c r="D948">
        <f>Ventes!D947</f>
        <v>0</v>
      </c>
      <c r="E948">
        <f>Ventes!N947</f>
        <v>0</v>
      </c>
      <c r="F948">
        <f>Ventes!S947</f>
        <v>0</v>
      </c>
    </row>
    <row r="949" spans="2:6" x14ac:dyDescent="0.25">
      <c r="B949" s="1">
        <f>Ventes!G948</f>
        <v>0</v>
      </c>
      <c r="C949">
        <f>Ventes!M948</f>
        <v>0</v>
      </c>
      <c r="D949">
        <f>Ventes!D948</f>
        <v>0</v>
      </c>
      <c r="E949">
        <f>Ventes!N948</f>
        <v>0</v>
      </c>
      <c r="F949">
        <f>Ventes!S948</f>
        <v>0</v>
      </c>
    </row>
    <row r="950" spans="2:6" x14ac:dyDescent="0.25">
      <c r="B950" s="1">
        <f>Ventes!G949</f>
        <v>0</v>
      </c>
      <c r="C950">
        <f>Ventes!M949</f>
        <v>0</v>
      </c>
      <c r="D950">
        <f>Ventes!D949</f>
        <v>0</v>
      </c>
      <c r="E950">
        <f>Ventes!N949</f>
        <v>0</v>
      </c>
      <c r="F950">
        <f>Ventes!S949</f>
        <v>0</v>
      </c>
    </row>
    <row r="951" spans="2:6" x14ac:dyDescent="0.25">
      <c r="B951" s="1">
        <f>Ventes!G950</f>
        <v>0</v>
      </c>
      <c r="C951">
        <f>Ventes!M950</f>
        <v>0</v>
      </c>
      <c r="D951">
        <f>Ventes!D950</f>
        <v>0</v>
      </c>
      <c r="E951">
        <f>Ventes!N950</f>
        <v>0</v>
      </c>
      <c r="F951">
        <f>Ventes!S950</f>
        <v>0</v>
      </c>
    </row>
    <row r="952" spans="2:6" x14ac:dyDescent="0.25">
      <c r="B952" s="1">
        <f>Ventes!G951</f>
        <v>0</v>
      </c>
      <c r="C952">
        <f>Ventes!M951</f>
        <v>0</v>
      </c>
      <c r="D952">
        <f>Ventes!D951</f>
        <v>0</v>
      </c>
      <c r="E952">
        <f>Ventes!N951</f>
        <v>0</v>
      </c>
      <c r="F952">
        <f>Ventes!S951</f>
        <v>0</v>
      </c>
    </row>
    <row r="953" spans="2:6" x14ac:dyDescent="0.25">
      <c r="B953" s="1">
        <f>Ventes!G952</f>
        <v>0</v>
      </c>
      <c r="C953">
        <f>Ventes!M952</f>
        <v>0</v>
      </c>
      <c r="D953">
        <f>Ventes!D952</f>
        <v>0</v>
      </c>
      <c r="E953">
        <f>Ventes!N952</f>
        <v>0</v>
      </c>
      <c r="F953">
        <f>Ventes!S952</f>
        <v>0</v>
      </c>
    </row>
    <row r="954" spans="2:6" x14ac:dyDescent="0.25">
      <c r="B954" s="1">
        <f>Ventes!G953</f>
        <v>0</v>
      </c>
      <c r="C954">
        <f>Ventes!M953</f>
        <v>0</v>
      </c>
      <c r="D954">
        <f>Ventes!D953</f>
        <v>0</v>
      </c>
      <c r="E954">
        <f>Ventes!N953</f>
        <v>0</v>
      </c>
      <c r="F954">
        <f>Ventes!S953</f>
        <v>0</v>
      </c>
    </row>
    <row r="955" spans="2:6" x14ac:dyDescent="0.25">
      <c r="B955" s="1">
        <f>Ventes!G954</f>
        <v>0</v>
      </c>
      <c r="C955">
        <f>Ventes!M954</f>
        <v>0</v>
      </c>
      <c r="D955">
        <f>Ventes!D954</f>
        <v>0</v>
      </c>
      <c r="E955">
        <f>Ventes!N954</f>
        <v>0</v>
      </c>
      <c r="F955">
        <f>Ventes!S954</f>
        <v>0</v>
      </c>
    </row>
    <row r="956" spans="2:6" x14ac:dyDescent="0.25">
      <c r="B956" s="1">
        <f>Ventes!G955</f>
        <v>0</v>
      </c>
      <c r="C956">
        <f>Ventes!M955</f>
        <v>0</v>
      </c>
      <c r="D956">
        <f>Ventes!D955</f>
        <v>0</v>
      </c>
      <c r="E956">
        <f>Ventes!N955</f>
        <v>0</v>
      </c>
      <c r="F956">
        <f>Ventes!S955</f>
        <v>0</v>
      </c>
    </row>
    <row r="957" spans="2:6" x14ac:dyDescent="0.25">
      <c r="B957" s="1">
        <f>Ventes!G956</f>
        <v>0</v>
      </c>
      <c r="C957">
        <f>Ventes!M956</f>
        <v>0</v>
      </c>
      <c r="D957">
        <f>Ventes!D956</f>
        <v>0</v>
      </c>
      <c r="E957">
        <f>Ventes!N956</f>
        <v>0</v>
      </c>
      <c r="F957">
        <f>Ventes!S956</f>
        <v>0</v>
      </c>
    </row>
    <row r="958" spans="2:6" x14ac:dyDescent="0.25">
      <c r="B958" s="1">
        <f>Ventes!G957</f>
        <v>0</v>
      </c>
      <c r="C958">
        <f>Ventes!M957</f>
        <v>0</v>
      </c>
      <c r="D958">
        <f>Ventes!D957</f>
        <v>0</v>
      </c>
      <c r="E958">
        <f>Ventes!N957</f>
        <v>0</v>
      </c>
      <c r="F958">
        <f>Ventes!S957</f>
        <v>0</v>
      </c>
    </row>
    <row r="959" spans="2:6" x14ac:dyDescent="0.25">
      <c r="B959" s="1">
        <f>Ventes!G958</f>
        <v>0</v>
      </c>
      <c r="C959">
        <f>Ventes!M958</f>
        <v>0</v>
      </c>
      <c r="D959">
        <f>Ventes!D958</f>
        <v>0</v>
      </c>
      <c r="E959">
        <f>Ventes!N958</f>
        <v>0</v>
      </c>
      <c r="F959">
        <f>Ventes!S958</f>
        <v>0</v>
      </c>
    </row>
    <row r="960" spans="2:6" x14ac:dyDescent="0.25">
      <c r="B960" s="1">
        <f>Ventes!G959</f>
        <v>0</v>
      </c>
      <c r="C960">
        <f>Ventes!M959</f>
        <v>0</v>
      </c>
      <c r="D960">
        <f>Ventes!D959</f>
        <v>0</v>
      </c>
      <c r="E960">
        <f>Ventes!N959</f>
        <v>0</v>
      </c>
      <c r="F960">
        <f>Ventes!S959</f>
        <v>0</v>
      </c>
    </row>
    <row r="961" spans="2:6" x14ac:dyDescent="0.25">
      <c r="B961" s="1">
        <f>Ventes!G960</f>
        <v>0</v>
      </c>
      <c r="C961">
        <f>Ventes!M960</f>
        <v>0</v>
      </c>
      <c r="D961">
        <f>Ventes!D960</f>
        <v>0</v>
      </c>
      <c r="E961">
        <f>Ventes!N960</f>
        <v>0</v>
      </c>
      <c r="F961">
        <f>Ventes!S960</f>
        <v>0</v>
      </c>
    </row>
    <row r="962" spans="2:6" x14ac:dyDescent="0.25">
      <c r="B962" s="1">
        <f>Ventes!G961</f>
        <v>0</v>
      </c>
      <c r="C962">
        <f>Ventes!M961</f>
        <v>0</v>
      </c>
      <c r="D962">
        <f>Ventes!D961</f>
        <v>0</v>
      </c>
      <c r="E962">
        <f>Ventes!N961</f>
        <v>0</v>
      </c>
      <c r="F962">
        <f>Ventes!S961</f>
        <v>0</v>
      </c>
    </row>
    <row r="963" spans="2:6" x14ac:dyDescent="0.25">
      <c r="B963" s="1">
        <f>Ventes!G962</f>
        <v>0</v>
      </c>
      <c r="C963">
        <f>Ventes!M962</f>
        <v>0</v>
      </c>
      <c r="D963">
        <f>Ventes!D962</f>
        <v>0</v>
      </c>
      <c r="E963">
        <f>Ventes!N962</f>
        <v>0</v>
      </c>
      <c r="F963">
        <f>Ventes!S962</f>
        <v>0</v>
      </c>
    </row>
    <row r="964" spans="2:6" x14ac:dyDescent="0.25">
      <c r="B964" s="1">
        <f>Ventes!G963</f>
        <v>0</v>
      </c>
      <c r="C964">
        <f>Ventes!M963</f>
        <v>0</v>
      </c>
      <c r="D964">
        <f>Ventes!D963</f>
        <v>0</v>
      </c>
      <c r="E964">
        <f>Ventes!N963</f>
        <v>0</v>
      </c>
      <c r="F964">
        <f>Ventes!S963</f>
        <v>0</v>
      </c>
    </row>
    <row r="965" spans="2:6" x14ac:dyDescent="0.25">
      <c r="B965" s="1">
        <f>Ventes!G964</f>
        <v>0</v>
      </c>
      <c r="C965">
        <f>Ventes!M964</f>
        <v>0</v>
      </c>
      <c r="D965">
        <f>Ventes!D964</f>
        <v>0</v>
      </c>
      <c r="E965">
        <f>Ventes!N964</f>
        <v>0</v>
      </c>
      <c r="F965">
        <f>Ventes!S964</f>
        <v>0</v>
      </c>
    </row>
    <row r="966" spans="2:6" x14ac:dyDescent="0.25">
      <c r="B966" s="1">
        <f>Ventes!G965</f>
        <v>0</v>
      </c>
      <c r="C966">
        <f>Ventes!M965</f>
        <v>0</v>
      </c>
      <c r="D966">
        <f>Ventes!D965</f>
        <v>0</v>
      </c>
      <c r="E966">
        <f>Ventes!N965</f>
        <v>0</v>
      </c>
      <c r="F966">
        <f>Ventes!S965</f>
        <v>0</v>
      </c>
    </row>
    <row r="967" spans="2:6" x14ac:dyDescent="0.25">
      <c r="B967" s="1">
        <f>Ventes!G966</f>
        <v>0</v>
      </c>
      <c r="C967">
        <f>Ventes!M966</f>
        <v>0</v>
      </c>
      <c r="D967">
        <f>Ventes!D966</f>
        <v>0</v>
      </c>
      <c r="E967">
        <f>Ventes!N966</f>
        <v>0</v>
      </c>
      <c r="F967">
        <f>Ventes!S966</f>
        <v>0</v>
      </c>
    </row>
    <row r="968" spans="2:6" x14ac:dyDescent="0.25">
      <c r="B968" s="1">
        <f>Ventes!G967</f>
        <v>0</v>
      </c>
      <c r="C968">
        <f>Ventes!M967</f>
        <v>0</v>
      </c>
      <c r="D968">
        <f>Ventes!D967</f>
        <v>0</v>
      </c>
      <c r="E968">
        <f>Ventes!N967</f>
        <v>0</v>
      </c>
      <c r="F968">
        <f>Ventes!S967</f>
        <v>0</v>
      </c>
    </row>
    <row r="969" spans="2:6" x14ac:dyDescent="0.25">
      <c r="B969" s="1">
        <f>Ventes!G968</f>
        <v>0</v>
      </c>
      <c r="C969">
        <f>Ventes!M968</f>
        <v>0</v>
      </c>
      <c r="D969">
        <f>Ventes!D968</f>
        <v>0</v>
      </c>
      <c r="E969">
        <f>Ventes!N968</f>
        <v>0</v>
      </c>
      <c r="F969">
        <f>Ventes!S968</f>
        <v>0</v>
      </c>
    </row>
    <row r="970" spans="2:6" x14ac:dyDescent="0.25">
      <c r="B970" s="1">
        <f>Ventes!G969</f>
        <v>0</v>
      </c>
      <c r="C970">
        <f>Ventes!M969</f>
        <v>0</v>
      </c>
      <c r="D970">
        <f>Ventes!D969</f>
        <v>0</v>
      </c>
      <c r="E970">
        <f>Ventes!N969</f>
        <v>0</v>
      </c>
      <c r="F970">
        <f>Ventes!S969</f>
        <v>0</v>
      </c>
    </row>
    <row r="971" spans="2:6" x14ac:dyDescent="0.25">
      <c r="B971" s="1">
        <f>Ventes!G970</f>
        <v>0</v>
      </c>
      <c r="C971">
        <f>Ventes!M970</f>
        <v>0</v>
      </c>
      <c r="D971">
        <f>Ventes!D970</f>
        <v>0</v>
      </c>
      <c r="E971">
        <f>Ventes!N970</f>
        <v>0</v>
      </c>
      <c r="F971">
        <f>Ventes!S970</f>
        <v>0</v>
      </c>
    </row>
    <row r="972" spans="2:6" x14ac:dyDescent="0.25">
      <c r="B972" s="1">
        <f>Ventes!G971</f>
        <v>0</v>
      </c>
      <c r="C972">
        <f>Ventes!M971</f>
        <v>0</v>
      </c>
      <c r="D972">
        <f>Ventes!D971</f>
        <v>0</v>
      </c>
      <c r="E972">
        <f>Ventes!N971</f>
        <v>0</v>
      </c>
      <c r="F972">
        <f>Ventes!S971</f>
        <v>0</v>
      </c>
    </row>
    <row r="973" spans="2:6" x14ac:dyDescent="0.25">
      <c r="B973" s="1">
        <f>Ventes!G972</f>
        <v>0</v>
      </c>
      <c r="C973">
        <f>Ventes!M972</f>
        <v>0</v>
      </c>
      <c r="D973">
        <f>Ventes!D972</f>
        <v>0</v>
      </c>
      <c r="E973">
        <f>Ventes!N972</f>
        <v>0</v>
      </c>
      <c r="F973">
        <f>Ventes!S972</f>
        <v>0</v>
      </c>
    </row>
    <row r="974" spans="2:6" x14ac:dyDescent="0.25">
      <c r="B974" s="1">
        <f>Ventes!G973</f>
        <v>0</v>
      </c>
      <c r="C974">
        <f>Ventes!M973</f>
        <v>0</v>
      </c>
      <c r="D974">
        <f>Ventes!D973</f>
        <v>0</v>
      </c>
      <c r="E974">
        <f>Ventes!N973</f>
        <v>0</v>
      </c>
      <c r="F974">
        <f>Ventes!S973</f>
        <v>0</v>
      </c>
    </row>
    <row r="975" spans="2:6" x14ac:dyDescent="0.25">
      <c r="B975" s="1">
        <f>Ventes!G974</f>
        <v>0</v>
      </c>
      <c r="C975">
        <f>Ventes!M974</f>
        <v>0</v>
      </c>
      <c r="D975">
        <f>Ventes!D974</f>
        <v>0</v>
      </c>
      <c r="E975">
        <f>Ventes!N974</f>
        <v>0</v>
      </c>
      <c r="F975">
        <f>Ventes!S974</f>
        <v>0</v>
      </c>
    </row>
    <row r="976" spans="2:6" x14ac:dyDescent="0.25">
      <c r="B976" s="1">
        <f>Ventes!G975</f>
        <v>0</v>
      </c>
      <c r="C976">
        <f>Ventes!M975</f>
        <v>0</v>
      </c>
      <c r="D976">
        <f>Ventes!D975</f>
        <v>0</v>
      </c>
      <c r="E976">
        <f>Ventes!N975</f>
        <v>0</v>
      </c>
      <c r="F976">
        <f>Ventes!S975</f>
        <v>0</v>
      </c>
    </row>
    <row r="977" spans="2:6" x14ac:dyDescent="0.25">
      <c r="B977" s="1">
        <f>Ventes!G976</f>
        <v>0</v>
      </c>
      <c r="C977">
        <f>Ventes!M976</f>
        <v>0</v>
      </c>
      <c r="D977">
        <f>Ventes!D976</f>
        <v>0</v>
      </c>
      <c r="E977">
        <f>Ventes!N976</f>
        <v>0</v>
      </c>
      <c r="F977">
        <f>Ventes!S976</f>
        <v>0</v>
      </c>
    </row>
    <row r="978" spans="2:6" x14ac:dyDescent="0.25">
      <c r="B978" s="1">
        <f>Ventes!G977</f>
        <v>0</v>
      </c>
      <c r="C978">
        <f>Ventes!M977</f>
        <v>0</v>
      </c>
      <c r="D978">
        <f>Ventes!D977</f>
        <v>0</v>
      </c>
      <c r="E978">
        <f>Ventes!N977</f>
        <v>0</v>
      </c>
      <c r="F978">
        <f>Ventes!S977</f>
        <v>0</v>
      </c>
    </row>
    <row r="979" spans="2:6" x14ac:dyDescent="0.25">
      <c r="B979" s="1">
        <f>Ventes!G978</f>
        <v>0</v>
      </c>
      <c r="C979">
        <f>Ventes!M978</f>
        <v>0</v>
      </c>
      <c r="D979">
        <f>Ventes!D978</f>
        <v>0</v>
      </c>
      <c r="E979">
        <f>Ventes!N978</f>
        <v>0</v>
      </c>
      <c r="F979">
        <f>Ventes!S978</f>
        <v>0</v>
      </c>
    </row>
    <row r="980" spans="2:6" x14ac:dyDescent="0.25">
      <c r="B980" s="1">
        <f>Ventes!G979</f>
        <v>0</v>
      </c>
      <c r="C980">
        <f>Ventes!M979</f>
        <v>0</v>
      </c>
      <c r="D980">
        <f>Ventes!D979</f>
        <v>0</v>
      </c>
      <c r="E980">
        <f>Ventes!N979</f>
        <v>0</v>
      </c>
      <c r="F980">
        <f>Ventes!S979</f>
        <v>0</v>
      </c>
    </row>
    <row r="981" spans="2:6" x14ac:dyDescent="0.25">
      <c r="B981" s="1">
        <f>Ventes!G980</f>
        <v>0</v>
      </c>
      <c r="C981">
        <f>Ventes!M980</f>
        <v>0</v>
      </c>
      <c r="D981">
        <f>Ventes!D980</f>
        <v>0</v>
      </c>
      <c r="E981">
        <f>Ventes!N980</f>
        <v>0</v>
      </c>
      <c r="F981">
        <f>Ventes!S980</f>
        <v>0</v>
      </c>
    </row>
    <row r="982" spans="2:6" x14ac:dyDescent="0.25">
      <c r="B982" s="1">
        <f>Ventes!G981</f>
        <v>0</v>
      </c>
      <c r="C982">
        <f>Ventes!M981</f>
        <v>0</v>
      </c>
      <c r="D982">
        <f>Ventes!D981</f>
        <v>0</v>
      </c>
      <c r="E982">
        <f>Ventes!N981</f>
        <v>0</v>
      </c>
      <c r="F982">
        <f>Ventes!S981</f>
        <v>0</v>
      </c>
    </row>
    <row r="983" spans="2:6" x14ac:dyDescent="0.25">
      <c r="B983" s="1">
        <f>Ventes!G982</f>
        <v>0</v>
      </c>
      <c r="C983">
        <f>Ventes!M982</f>
        <v>0</v>
      </c>
      <c r="D983">
        <f>Ventes!D982</f>
        <v>0</v>
      </c>
      <c r="E983">
        <f>Ventes!N982</f>
        <v>0</v>
      </c>
      <c r="F983">
        <f>Ventes!S982</f>
        <v>0</v>
      </c>
    </row>
    <row r="984" spans="2:6" x14ac:dyDescent="0.25">
      <c r="B984" s="1">
        <f>Ventes!G983</f>
        <v>0</v>
      </c>
      <c r="C984">
        <f>Ventes!M983</f>
        <v>0</v>
      </c>
      <c r="D984">
        <f>Ventes!D983</f>
        <v>0</v>
      </c>
      <c r="E984">
        <f>Ventes!N983</f>
        <v>0</v>
      </c>
      <c r="F984">
        <f>Ventes!S983</f>
        <v>0</v>
      </c>
    </row>
    <row r="985" spans="2:6" x14ac:dyDescent="0.25">
      <c r="B985" s="1">
        <f>Ventes!G984</f>
        <v>0</v>
      </c>
      <c r="C985">
        <f>Ventes!M984</f>
        <v>0</v>
      </c>
      <c r="D985">
        <f>Ventes!D984</f>
        <v>0</v>
      </c>
      <c r="E985">
        <f>Ventes!N984</f>
        <v>0</v>
      </c>
      <c r="F985">
        <f>Ventes!S984</f>
        <v>0</v>
      </c>
    </row>
    <row r="986" spans="2:6" x14ac:dyDescent="0.25">
      <c r="B986" s="1">
        <f>Ventes!G985</f>
        <v>0</v>
      </c>
      <c r="C986">
        <f>Ventes!M985</f>
        <v>0</v>
      </c>
      <c r="D986">
        <f>Ventes!D985</f>
        <v>0</v>
      </c>
      <c r="E986">
        <f>Ventes!N985</f>
        <v>0</v>
      </c>
      <c r="F986">
        <f>Ventes!S985</f>
        <v>0</v>
      </c>
    </row>
    <row r="987" spans="2:6" x14ac:dyDescent="0.25">
      <c r="B987" s="1">
        <f>Ventes!G986</f>
        <v>0</v>
      </c>
      <c r="C987">
        <f>Ventes!M986</f>
        <v>0</v>
      </c>
      <c r="D987">
        <f>Ventes!D986</f>
        <v>0</v>
      </c>
      <c r="E987">
        <f>Ventes!N986</f>
        <v>0</v>
      </c>
      <c r="F987">
        <f>Ventes!S986</f>
        <v>0</v>
      </c>
    </row>
    <row r="988" spans="2:6" x14ac:dyDescent="0.25">
      <c r="B988" s="1">
        <f>Ventes!G987</f>
        <v>0</v>
      </c>
      <c r="C988">
        <f>Ventes!M987</f>
        <v>0</v>
      </c>
      <c r="D988">
        <f>Ventes!D987</f>
        <v>0</v>
      </c>
      <c r="E988">
        <f>Ventes!N987</f>
        <v>0</v>
      </c>
      <c r="F988">
        <f>Ventes!S987</f>
        <v>0</v>
      </c>
    </row>
    <row r="989" spans="2:6" x14ac:dyDescent="0.25">
      <c r="B989" s="1">
        <f>Ventes!G988</f>
        <v>0</v>
      </c>
      <c r="C989">
        <f>Ventes!M988</f>
        <v>0</v>
      </c>
      <c r="D989">
        <f>Ventes!D988</f>
        <v>0</v>
      </c>
      <c r="E989">
        <f>Ventes!N988</f>
        <v>0</v>
      </c>
      <c r="F989">
        <f>Ventes!S988</f>
        <v>0</v>
      </c>
    </row>
    <row r="990" spans="2:6" x14ac:dyDescent="0.25">
      <c r="B990" s="1">
        <f>Ventes!G989</f>
        <v>0</v>
      </c>
      <c r="C990">
        <f>Ventes!M989</f>
        <v>0</v>
      </c>
      <c r="D990">
        <f>Ventes!D989</f>
        <v>0</v>
      </c>
      <c r="E990">
        <f>Ventes!N989</f>
        <v>0</v>
      </c>
      <c r="F990">
        <f>Ventes!S989</f>
        <v>0</v>
      </c>
    </row>
    <row r="991" spans="2:6" x14ac:dyDescent="0.25">
      <c r="B991" s="1">
        <f>Ventes!G990</f>
        <v>0</v>
      </c>
      <c r="C991">
        <f>Ventes!M990</f>
        <v>0</v>
      </c>
      <c r="D991">
        <f>Ventes!D990</f>
        <v>0</v>
      </c>
      <c r="E991">
        <f>Ventes!N990</f>
        <v>0</v>
      </c>
      <c r="F991">
        <f>Ventes!S990</f>
        <v>0</v>
      </c>
    </row>
    <row r="992" spans="2:6" x14ac:dyDescent="0.25">
      <c r="B992" s="1">
        <f>Ventes!G991</f>
        <v>0</v>
      </c>
      <c r="C992">
        <f>Ventes!M991</f>
        <v>0</v>
      </c>
      <c r="D992">
        <f>Ventes!D991</f>
        <v>0</v>
      </c>
      <c r="E992">
        <f>Ventes!N991</f>
        <v>0</v>
      </c>
      <c r="F992">
        <f>Ventes!S991</f>
        <v>0</v>
      </c>
    </row>
    <row r="993" spans="2:6" x14ac:dyDescent="0.25">
      <c r="B993" s="1">
        <f>Ventes!G992</f>
        <v>0</v>
      </c>
      <c r="C993">
        <f>Ventes!M992</f>
        <v>0</v>
      </c>
      <c r="D993">
        <f>Ventes!D992</f>
        <v>0</v>
      </c>
      <c r="E993">
        <f>Ventes!N992</f>
        <v>0</v>
      </c>
      <c r="F993">
        <f>Ventes!S992</f>
        <v>0</v>
      </c>
    </row>
    <row r="994" spans="2:6" x14ac:dyDescent="0.25">
      <c r="B994" s="1">
        <f>Ventes!G993</f>
        <v>0</v>
      </c>
      <c r="C994">
        <f>Ventes!M993</f>
        <v>0</v>
      </c>
      <c r="D994">
        <f>Ventes!D993</f>
        <v>0</v>
      </c>
      <c r="E994">
        <f>Ventes!N993</f>
        <v>0</v>
      </c>
      <c r="F994">
        <f>Ventes!S993</f>
        <v>0</v>
      </c>
    </row>
    <row r="995" spans="2:6" x14ac:dyDescent="0.25">
      <c r="B995" s="1">
        <f>Ventes!G994</f>
        <v>0</v>
      </c>
      <c r="C995">
        <f>Ventes!M994</f>
        <v>0</v>
      </c>
      <c r="D995">
        <f>Ventes!D994</f>
        <v>0</v>
      </c>
      <c r="E995">
        <f>Ventes!N994</f>
        <v>0</v>
      </c>
      <c r="F995">
        <f>Ventes!S994</f>
        <v>0</v>
      </c>
    </row>
    <row r="996" spans="2:6" x14ac:dyDescent="0.25">
      <c r="B996" s="1">
        <f>Ventes!G995</f>
        <v>0</v>
      </c>
      <c r="C996">
        <f>Ventes!M995</f>
        <v>0</v>
      </c>
      <c r="D996">
        <f>Ventes!D995</f>
        <v>0</v>
      </c>
      <c r="E996">
        <f>Ventes!N995</f>
        <v>0</v>
      </c>
      <c r="F996">
        <f>Ventes!S995</f>
        <v>0</v>
      </c>
    </row>
    <row r="997" spans="2:6" x14ac:dyDescent="0.25">
      <c r="B997" s="1">
        <f>Ventes!G996</f>
        <v>0</v>
      </c>
      <c r="C997">
        <f>Ventes!M996</f>
        <v>0</v>
      </c>
      <c r="D997">
        <f>Ventes!D996</f>
        <v>0</v>
      </c>
      <c r="E997">
        <f>Ventes!N996</f>
        <v>0</v>
      </c>
      <c r="F997">
        <f>Ventes!S996</f>
        <v>0</v>
      </c>
    </row>
    <row r="998" spans="2:6" x14ac:dyDescent="0.25">
      <c r="B998" s="1">
        <f>Ventes!G997</f>
        <v>0</v>
      </c>
      <c r="C998">
        <f>Ventes!M997</f>
        <v>0</v>
      </c>
      <c r="D998">
        <f>Ventes!D997</f>
        <v>0</v>
      </c>
      <c r="E998">
        <f>Ventes!N997</f>
        <v>0</v>
      </c>
      <c r="F998">
        <f>Ventes!S997</f>
        <v>0</v>
      </c>
    </row>
    <row r="999" spans="2:6" x14ac:dyDescent="0.25">
      <c r="B999" s="1">
        <f>Ventes!G998</f>
        <v>0</v>
      </c>
      <c r="C999">
        <f>Ventes!M998</f>
        <v>0</v>
      </c>
      <c r="D999">
        <f>Ventes!D998</f>
        <v>0</v>
      </c>
      <c r="E999">
        <f>Ventes!N998</f>
        <v>0</v>
      </c>
      <c r="F999">
        <f>Ventes!S998</f>
        <v>0</v>
      </c>
    </row>
    <row r="1000" spans="2:6" x14ac:dyDescent="0.25">
      <c r="B1000" s="1">
        <f>Ventes!G999</f>
        <v>0</v>
      </c>
      <c r="C1000">
        <f>Ventes!M999</f>
        <v>0</v>
      </c>
      <c r="D1000">
        <f>Ventes!D999</f>
        <v>0</v>
      </c>
      <c r="E1000">
        <f>Ventes!N999</f>
        <v>0</v>
      </c>
      <c r="F1000">
        <f>Ventes!S999</f>
        <v>0</v>
      </c>
    </row>
  </sheetData>
  <conditionalFormatting sqref="B2:F1000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Ne pas toucher</vt:lpstr>
      <vt:lpstr>Ventes</vt:lpstr>
      <vt:lpstr>Inventaire clients</vt:lpstr>
      <vt:lpstr>Inventaire produits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2022-05-25T16:58:58Z</dcterms:modified>
</cp:coreProperties>
</file>