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K:\Saison T1\USD\"/>
    </mc:Choice>
  </mc:AlternateContent>
  <xr:revisionPtr revIDLastSave="0" documentId="13_ncr:1_{16A771E4-BF68-4F03-8EA4-69DDFCE55716}" xr6:coauthVersionLast="44" xr6:coauthVersionMax="44" xr10:uidLastSave="{00000000-0000-0000-0000-000000000000}"/>
  <bookViews>
    <workbookView xWindow="57480" yWindow="-10590" windowWidth="16440" windowHeight="28440" activeTab="3" xr2:uid="{00000000-000D-0000-FFFF-FFFF00000000}"/>
    <workbookView xWindow="57480" yWindow="-10590" windowWidth="16440" windowHeight="28440" activeTab="2" xr2:uid="{DDD881F9-80EC-488B-9DA2-7AB8ECD47A1B}"/>
  </bookViews>
  <sheets>
    <sheet name="Summary" sheetId="4" r:id="rId1"/>
    <sheet name="Income" sheetId="5" r:id="rId2"/>
    <sheet name="Expenses" sheetId="1" r:id="rId3"/>
    <sheet name="Expenses cat" sheetId="3" r:id="rId4"/>
    <sheet name="Exchange rates" sheetId="2" r:id="rId5"/>
  </sheets>
  <definedNames>
    <definedName name="_xlnm._FilterDatabase" localSheetId="2" hidden="1">Expenses!$A$1:$H$49</definedName>
    <definedName name="_xlnm._FilterDatabase" localSheetId="3" hidden="1">'Expenses cat'!$A$1:$C$26</definedName>
    <definedName name="Cat">OFFSET('Expenses cat'!$A$2,0,0,COUNTA('Expenses cat'!$A$2+'Expenses cat'!$C:$C)-1)</definedName>
    <definedName name="Deductible_rate">'Expenses cat'!$B$2:$B$26</definedName>
    <definedName name="Expenses_cat_Descript">'Expenses cat'!$C$2:$C$26</definedName>
    <definedName name="Table_Currency">'Exchange rates'!$A$3:$A$8</definedName>
    <definedName name="Table_Expenses">Expenses!$A$1:$E$49</definedName>
    <definedName name="Table_Expenses_cat">'Expenses cat'!$A$2:$C$26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2" l="1"/>
  <c r="B7" i="2"/>
  <c r="B6" i="2"/>
  <c r="B5" i="2"/>
  <c r="B4" i="2"/>
  <c r="E1" i="1" l="1"/>
  <c r="E5" i="1" l="1"/>
  <c r="E13" i="1" l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12" i="1"/>
  <c r="E7" i="1"/>
  <c r="G6" i="2" l="1"/>
  <c r="E8" i="2" s="1"/>
  <c r="G5" i="2"/>
  <c r="E5" i="2"/>
  <c r="C6" i="2" s="1"/>
  <c r="E4" i="2"/>
  <c r="D6" i="2"/>
  <c r="G4" i="2"/>
  <c r="D4" i="2"/>
  <c r="C5" i="2"/>
  <c r="D8" i="2"/>
  <c r="C8" i="2"/>
  <c r="E8" i="1" l="1"/>
  <c r="E9" i="1"/>
  <c r="E10" i="1"/>
  <c r="E40" i="1"/>
  <c r="E41" i="1"/>
  <c r="E42" i="1"/>
  <c r="E43" i="1"/>
  <c r="E44" i="1"/>
  <c r="E45" i="1"/>
  <c r="E46" i="1"/>
  <c r="E47" i="1"/>
  <c r="E49" i="1" l="1"/>
  <c r="E4" i="1"/>
  <c r="E2" i="1"/>
  <c r="F2" i="1" s="1"/>
  <c r="E11" i="1"/>
  <c r="E6" i="1" l="1"/>
  <c r="E3" i="1"/>
  <c r="E4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Amélie Girard</author>
  </authors>
  <commentList>
    <comment ref="B2" authorId="0" shapeId="0" xr:uid="{0B39D729-67E8-414A-B6B0-5B2B939D1A3D}">
      <text>
        <r>
          <rPr>
            <b/>
            <sz val="9"/>
            <color indexed="81"/>
            <rFont val="Tahoma"/>
            <family val="2"/>
          </rPr>
          <t>Amélie Girard:</t>
        </r>
        <r>
          <rPr>
            <sz val="9"/>
            <color indexed="81"/>
            <rFont val="Tahoma"/>
            <family val="2"/>
          </rPr>
          <t xml:space="preserve">
See instructions for line 1 and check the box if this income was reported to you on 
Form W-2 and the “Statutory employee” box on that form was checked </t>
        </r>
      </text>
    </comment>
    <comment ref="B6" authorId="0" shapeId="0" xr:uid="{E4DE9B84-720F-40F2-8C70-9CD713FA9061}">
      <text>
        <r>
          <rPr>
            <b/>
            <sz val="9"/>
            <color indexed="81"/>
            <rFont val="Tahoma"/>
            <family val="2"/>
          </rPr>
          <t>Amélie Girard:</t>
        </r>
        <r>
          <rPr>
            <sz val="9"/>
            <color indexed="81"/>
            <rFont val="Tahoma"/>
            <family val="2"/>
          </rPr>
          <t xml:space="preserve">
 Subtract line 4 from line 3</t>
        </r>
      </text>
    </comment>
    <comment ref="B8" authorId="0" shapeId="0" xr:uid="{312FD563-467A-42B3-BC55-0043751E2BF3}">
      <text>
        <r>
          <rPr>
            <b/>
            <sz val="9"/>
            <color indexed="81"/>
            <rFont val="Tahoma"/>
            <family val="2"/>
          </rPr>
          <t>Amélie Girard:</t>
        </r>
        <r>
          <rPr>
            <sz val="9"/>
            <color indexed="81"/>
            <rFont val="Tahoma"/>
            <family val="2"/>
          </rPr>
          <t xml:space="preserve">
Add lines 5 and 6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Amélie Girard</author>
  </authors>
  <commentList>
    <comment ref="C3" authorId="0" shapeId="0" xr:uid="{4579C329-8DC2-41CD-A182-AA040ADE7A4A}">
      <text>
        <r>
          <rPr>
            <b/>
            <sz val="9"/>
            <color indexed="81"/>
            <rFont val="Tahoma"/>
            <family val="2"/>
          </rPr>
          <t>Amélie Girard:</t>
        </r>
        <r>
          <rPr>
            <sz val="9"/>
            <color indexed="81"/>
            <rFont val="Tahoma"/>
            <family val="2"/>
          </rPr>
          <t xml:space="preserve">
See instructions</t>
        </r>
      </text>
    </comment>
    <comment ref="C5" authorId="0" shapeId="0" xr:uid="{111868F4-53E7-41FE-B44E-D30B568FFD33}">
      <text>
        <r>
          <rPr>
            <b/>
            <sz val="9"/>
            <color indexed="81"/>
            <rFont val="Tahoma"/>
            <family val="2"/>
          </rPr>
          <t>Amélie Girard:</t>
        </r>
        <r>
          <rPr>
            <sz val="9"/>
            <color indexed="81"/>
            <rFont val="Tahoma"/>
            <family val="2"/>
          </rPr>
          <t xml:space="preserve">
See instructions</t>
        </r>
      </text>
    </comment>
    <comment ref="C7" authorId="0" shapeId="0" xr:uid="{D9E1E067-21B7-4D4E-9D71-CDA37702FE29}">
      <text>
        <r>
          <rPr>
            <b/>
            <sz val="9"/>
            <color indexed="81"/>
            <rFont val="Tahoma"/>
            <family val="2"/>
          </rPr>
          <t>Amélie Girard:</t>
        </r>
        <r>
          <rPr>
            <sz val="9"/>
            <color indexed="81"/>
            <rFont val="Tahoma"/>
            <family val="2"/>
          </rPr>
          <t xml:space="preserve">
See instructions</t>
        </r>
      </text>
    </comment>
    <comment ref="C24" authorId="0" shapeId="0" xr:uid="{4569F3E5-35D3-4581-A821-59A0DD563492}">
      <text>
        <r>
          <rPr>
            <b/>
            <sz val="9"/>
            <color indexed="81"/>
            <rFont val="Tahoma"/>
            <family val="2"/>
          </rPr>
          <t>Amélie Girard:</t>
        </r>
        <r>
          <rPr>
            <sz val="9"/>
            <color indexed="81"/>
            <rFont val="Tahoma"/>
            <family val="2"/>
          </rPr>
          <t xml:space="preserve">
See instructions</t>
        </r>
      </text>
    </comment>
  </commentList>
</comments>
</file>

<file path=xl/sharedStrings.xml><?xml version="1.0" encoding="utf-8"?>
<sst xmlns="http://schemas.openxmlformats.org/spreadsheetml/2006/main" count="119" uniqueCount="63">
  <si>
    <t>Description</t>
  </si>
  <si>
    <t>Advertising</t>
  </si>
  <si>
    <t>Commissions and fees</t>
  </si>
  <si>
    <t xml:space="preserve">Depletion </t>
  </si>
  <si>
    <t>Employee benefit programs (other on line 19)</t>
  </si>
  <si>
    <t>Insurance (other than health)</t>
  </si>
  <si>
    <t>16a</t>
  </si>
  <si>
    <t>Mortgage (paid to banks, etc.)</t>
  </si>
  <si>
    <t>16b</t>
  </si>
  <si>
    <t>Legal and professional services</t>
  </si>
  <si>
    <t>Office expenses</t>
  </si>
  <si>
    <t>Pension and non-profits-sharing plans</t>
  </si>
  <si>
    <t>20a</t>
  </si>
  <si>
    <t>Vehicles,machinery and equipment</t>
  </si>
  <si>
    <t>20b</t>
  </si>
  <si>
    <t xml:space="preserve">Other business property </t>
  </si>
  <si>
    <t xml:space="preserve">Repairs and maintenance </t>
  </si>
  <si>
    <t>Supplies (not included in part III)</t>
  </si>
  <si>
    <t xml:space="preserve">Taxes and licenses </t>
  </si>
  <si>
    <t>24a</t>
  </si>
  <si>
    <t>Travel</t>
  </si>
  <si>
    <t>24b</t>
  </si>
  <si>
    <t>Utilities</t>
  </si>
  <si>
    <t>Wages (less employment credits)</t>
  </si>
  <si>
    <t>27a</t>
  </si>
  <si>
    <t>Other expenses</t>
  </si>
  <si>
    <t>27b</t>
  </si>
  <si>
    <t>Reserved for future use</t>
  </si>
  <si>
    <t>EUR</t>
  </si>
  <si>
    <t>CAD</t>
  </si>
  <si>
    <t>USD</t>
  </si>
  <si>
    <t>GBP</t>
  </si>
  <si>
    <t xml:space="preserve">Description </t>
  </si>
  <si>
    <t>Line</t>
  </si>
  <si>
    <t xml:space="preserve">Cat. </t>
  </si>
  <si>
    <t>Income</t>
  </si>
  <si>
    <t xml:space="preserve">Gross receipts or sales. </t>
  </si>
  <si>
    <t xml:space="preserve">Returns and allowances </t>
  </si>
  <si>
    <t xml:space="preserve">Subtract line 2 from line 1 </t>
  </si>
  <si>
    <t xml:space="preserve">Cost of goods sold (from line 42) </t>
  </si>
  <si>
    <t xml:space="preserve">Other income, including federal and state gasoline or fuel tax credit or refund (see instructions) </t>
  </si>
  <si>
    <t xml:space="preserve">Gross income. </t>
  </si>
  <si>
    <t>Gross profit.</t>
  </si>
  <si>
    <t>Il suffit de choisir la devise</t>
  </si>
  <si>
    <t>Taux selon la BDC</t>
  </si>
  <si>
    <t>AUD</t>
  </si>
  <si>
    <t>Currency used &gt;</t>
  </si>
  <si>
    <t>Amount</t>
  </si>
  <si>
    <t>Purchase currency</t>
  </si>
  <si>
    <t>Deductible %</t>
  </si>
  <si>
    <t>Category description</t>
  </si>
  <si>
    <t>Interests - other</t>
  </si>
  <si>
    <t>NOT SURE</t>
  </si>
  <si>
    <t>1. trier par decription de catégorie et inscrire le # dans la colonne cat.</t>
  </si>
  <si>
    <t>Car and truck</t>
  </si>
  <si>
    <t>Contract labor</t>
  </si>
  <si>
    <t>Depreciation and section 179 expense deduction (not included in part III)</t>
  </si>
  <si>
    <t>Meals</t>
  </si>
  <si>
    <t xml:space="preserve">2. formules pour D/ND </t>
  </si>
  <si>
    <t>Note to self: apres lentrée de donné</t>
  </si>
  <si>
    <t>SGD</t>
  </si>
  <si>
    <t>Deductible amount</t>
  </si>
  <si>
    <t>Non-Deductible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</si>
</sst>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[$$-409]* #,##0.00_);_([$$-409]* \(#,##0.00\);_([$$-409]* &quot;-&quot;??_);_(@_)"/>
    <numFmt numFmtId="165" formatCode="#,##0.000"/>
    <numFmt numFmtId="166" formatCode="_-* #,##0.00\ _€_-;\-* #,##0.00\ _€_-;_-* &quot;-&quot;\ _€_-;_-@_-"/>
    <numFmt numFmtId="167" formatCode="#,##0.00\ &quot;$&quot;"/>
    <numFmt numFmtId="168" formatCode="[$$-409]#,##0.00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165" fontId="3" fillId="0" borderId="0" xfId="0" applyNumberFormat="1" applyFont="1"/>
    <xf numFmtId="165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/>
    <xf numFmtId="0" fontId="8" fillId="0" borderId="2" xfId="0" applyFont="1" applyBorder="1" applyAlignment="1">
      <alignment horizontal="center"/>
    </xf>
    <xf numFmtId="0" fontId="8" fillId="0" borderId="2" xfId="0" applyFont="1" applyBorder="1"/>
    <xf numFmtId="0" fontId="2" fillId="0" borderId="1" xfId="0" applyFont="1" applyBorder="1" applyAlignment="1">
      <alignment horizontal="center"/>
    </xf>
    <xf numFmtId="168" fontId="1" fillId="2" borderId="1" xfId="0" applyNumberFormat="1" applyFont="1" applyFill="1" applyBorder="1" applyAlignment="1">
      <alignment horizontal="center"/>
    </xf>
    <xf numFmtId="0" fontId="0" fillId="0" borderId="0" xfId="0" applyAlignment="1">
      <alignment wrapText="1"/>
    </xf>
    <xf numFmtId="0" fontId="8" fillId="0" borderId="3" xfId="0" applyFont="1" applyBorder="1"/>
    <xf numFmtId="0" fontId="1" fillId="0" borderId="0" xfId="0" applyFont="1" applyFill="1" applyAlignment="1">
      <alignment horizontal="center"/>
    </xf>
    <xf numFmtId="165" fontId="3" fillId="0" borderId="5" xfId="0" applyNumberFormat="1" applyFont="1" applyBorder="1" applyAlignment="1">
      <alignment horizontal="center"/>
    </xf>
    <xf numFmtId="165" fontId="5" fillId="2" borderId="4" xfId="0" applyNumberFormat="1" applyFont="1" applyFill="1" applyBorder="1" applyAlignment="1">
      <alignment horizontal="center"/>
    </xf>
    <xf numFmtId="165" fontId="11" fillId="0" borderId="1" xfId="0" applyNumberFormat="1" applyFont="1" applyBorder="1" applyAlignment="1">
      <alignment horizontal="center"/>
    </xf>
    <xf numFmtId="165" fontId="5" fillId="3" borderId="1" xfId="0" applyNumberFormat="1" applyFont="1" applyFill="1" applyBorder="1" applyAlignment="1">
      <alignment horizontal="center"/>
    </xf>
    <xf numFmtId="165" fontId="5" fillId="3" borderId="5" xfId="0" applyNumberFormat="1" applyFont="1" applyFill="1" applyBorder="1" applyAlignment="1">
      <alignment horizontal="center"/>
    </xf>
    <xf numFmtId="165" fontId="5" fillId="3" borderId="4" xfId="0" applyNumberFormat="1" applyFont="1" applyFill="1" applyBorder="1" applyAlignment="1">
      <alignment horizontal="center"/>
    </xf>
    <xf numFmtId="164" fontId="0" fillId="0" borderId="0" xfId="0" applyNumberFormat="1"/>
    <xf numFmtId="0" fontId="6" fillId="4" borderId="0" xfId="0" applyFont="1" applyFill="1"/>
    <xf numFmtId="0" fontId="1" fillId="4" borderId="0" xfId="0" applyFont="1" applyFill="1"/>
    <xf numFmtId="165" fontId="3" fillId="0" borderId="5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7" fontId="1" fillId="0" borderId="1" xfId="0" applyNumberFormat="1" applyFont="1" applyFill="1" applyBorder="1" applyAlignment="1">
      <alignment horizontal="center"/>
    </xf>
    <xf numFmtId="0" fontId="6" fillId="0" borderId="0" xfId="0" quotePrefix="1" applyFont="1"/>
    <xf numFmtId="168" fontId="1" fillId="0" borderId="1" xfId="0" applyNumberFormat="1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9" fontId="0" fillId="0" borderId="0" xfId="1" applyFont="1" applyFill="1" applyAlignment="1">
      <alignment horizontal="center"/>
    </xf>
    <xf numFmtId="9" fontId="0" fillId="0" borderId="0" xfId="1" applyFont="1" applyFill="1"/>
    <xf numFmtId="0" fontId="3" fillId="0" borderId="1" xfId="0" applyFont="1" applyBorder="1"/>
    <xf numFmtId="0" fontId="2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165" fontId="3" fillId="6" borderId="1" xfId="0" applyNumberFormat="1" applyFont="1" applyFill="1" applyBorder="1" applyAlignment="1">
      <alignment horizontal="center"/>
    </xf>
    <xf numFmtId="165" fontId="11" fillId="6" borderId="1" xfId="0" applyNumberFormat="1" applyFont="1" applyFill="1" applyBorder="1" applyAlignment="1">
      <alignment horizontal="center"/>
    </xf>
    <xf numFmtId="165" fontId="5" fillId="6" borderId="1" xfId="0" applyNumberFormat="1" applyFont="1" applyFill="1" applyBorder="1" applyAlignment="1">
      <alignment horizontal="center"/>
    </xf>
    <xf numFmtId="165" fontId="5" fillId="6" borderId="4" xfId="0" applyNumberFormat="1" applyFont="1" applyFill="1" applyBorder="1" applyAlignment="1">
      <alignment horizontal="center"/>
    </xf>
    <xf numFmtId="165" fontId="3" fillId="6" borderId="5" xfId="0" applyNumberFormat="1" applyFont="1" applyFill="1" applyBorder="1" applyAlignment="1">
      <alignment horizontal="center"/>
    </xf>
    <xf numFmtId="166" fontId="1" fillId="0" borderId="1" xfId="0" applyNumberFormat="1" applyFont="1" applyFill="1" applyBorder="1" applyAlignment="1">
      <alignment horizontal="center"/>
    </xf>
    <xf numFmtId="0" fontId="6" fillId="0" borderId="0" xfId="0" quotePrefix="1" applyFont="1" applyAlignment="1"/>
    <xf numFmtId="0" fontId="6" fillId="0" borderId="0" xfId="0" quotePrefix="1" applyFont="1" applyFill="1" applyAlignment="1"/>
    <xf numFmtId="0" fontId="1" fillId="0" borderId="0" xfId="0" applyFont="1" applyFill="1"/>
    <xf numFmtId="0" fontId="6" fillId="0" borderId="0" xfId="0" applyFont="1" applyFill="1"/>
    <xf numFmtId="167" fontId="1" fillId="7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9" fontId="0" fillId="2" borderId="0" xfId="1" applyFont="1" applyFill="1" applyAlignment="1">
      <alignment horizont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2">
    <dxf>
      <fill>
        <patternFill patternType="solid">
          <fgColor rgb="FFCCFFCC"/>
          <bgColor rgb="FF000000"/>
        </patternFill>
      </fill>
    </dxf>
    <dxf>
      <fill>
        <patternFill patternType="solid">
          <fgColor rgb="FFCCFFCC"/>
          <bgColor rgb="FF000000"/>
        </patternFill>
      </fill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F5246-1A19-4AA2-BA09-1800823C6F04}">
  <dimension ref="A1"/>
  <sheetViews>
    <sheetView workbookViewId="0">
      <selection activeCell="A2" sqref="A2"/>
    </sheetView>
    <sheetView workbookViewId="1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85041-554E-4D66-8848-DD41213C3928}">
  <dimension ref="A1:B8"/>
  <sheetViews>
    <sheetView workbookViewId="0">
      <selection activeCell="B4" sqref="B4"/>
    </sheetView>
    <sheetView workbookViewId="1"/>
  </sheetViews>
  <sheetFormatPr baseColWidth="10" defaultRowHeight="14.4" x14ac:dyDescent="0.3"/>
  <cols>
    <col min="2" max="2" width="83.33203125" customWidth="1"/>
  </cols>
  <sheetData>
    <row r="1" spans="1:2" ht="15" thickBot="1" x14ac:dyDescent="0.35">
      <c r="A1" s="15" t="s">
        <v>33</v>
      </c>
      <c r="B1" s="15" t="s">
        <v>35</v>
      </c>
    </row>
    <row r="2" spans="1:2" ht="25.8" customHeight="1" x14ac:dyDescent="0.3">
      <c r="A2">
        <v>1</v>
      </c>
      <c r="B2" s="14" t="s">
        <v>36</v>
      </c>
    </row>
    <row r="3" spans="1:2" x14ac:dyDescent="0.3">
      <c r="A3">
        <v>2</v>
      </c>
      <c r="B3" t="s">
        <v>37</v>
      </c>
    </row>
    <row r="4" spans="1:2" x14ac:dyDescent="0.3">
      <c r="A4">
        <v>3</v>
      </c>
      <c r="B4" t="s">
        <v>38</v>
      </c>
    </row>
    <row r="5" spans="1:2" x14ac:dyDescent="0.3">
      <c r="A5">
        <v>4</v>
      </c>
      <c r="B5" t="s">
        <v>39</v>
      </c>
    </row>
    <row r="6" spans="1:2" x14ac:dyDescent="0.3">
      <c r="A6">
        <v>5</v>
      </c>
      <c r="B6" t="s">
        <v>42</v>
      </c>
    </row>
    <row r="7" spans="1:2" x14ac:dyDescent="0.3">
      <c r="A7">
        <v>6</v>
      </c>
      <c r="B7" t="s">
        <v>40</v>
      </c>
    </row>
    <row r="8" spans="1:2" x14ac:dyDescent="0.3">
      <c r="A8">
        <v>7</v>
      </c>
      <c r="B8" t="s">
        <v>41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49"/>
  <sheetViews>
    <sheetView topLeftCell="E1" zoomScale="110" zoomScaleNormal="110" workbookViewId="0">
      <selection activeCell="G2" sqref="G2"/>
    </sheetView>
    <sheetView tabSelected="1" workbookViewId="1">
      <selection activeCell="C17" sqref="C17"/>
    </sheetView>
  </sheetViews>
  <sheetFormatPr baseColWidth="10" defaultColWidth="11.44140625" defaultRowHeight="15.6" x14ac:dyDescent="0.3"/>
  <cols>
    <col min="1" max="1" width="25.77734375" style="8" customWidth="1"/>
    <col min="2" max="2" width="33.109375" style="8" customWidth="1"/>
    <col min="3" max="3" width="14" style="8" customWidth="1"/>
    <col min="4" max="4" width="12.44140625" style="8" customWidth="1"/>
    <col min="5" max="5" width="18.6640625" style="16" bestFit="1" customWidth="1"/>
    <col min="6" max="6" width="20.44140625" style="16" customWidth="1"/>
    <col min="7" max="7" width="12.77734375" style="16" customWidth="1"/>
    <col min="8" max="8" width="13.6640625" style="16" customWidth="1"/>
    <col min="9" max="9" width="6.5546875" style="1" customWidth="1"/>
    <col min="10" max="10" width="16.5546875" style="1" bestFit="1" customWidth="1"/>
    <col min="11" max="11" width="12.33203125" style="1" customWidth="1"/>
    <col min="12" max="16384" width="11.44140625" style="1"/>
  </cols>
  <sheetData>
    <row r="1" spans="1:15" ht="46.8" x14ac:dyDescent="0.3">
      <c r="A1" s="12" t="s">
        <v>0</v>
      </c>
      <c r="B1" s="55" t="s">
        <v>50</v>
      </c>
      <c r="C1" s="56" t="s">
        <v>47</v>
      </c>
      <c r="D1" s="59" t="s">
        <v>48</v>
      </c>
      <c r="E1" s="57" t="str">
        <f>"Amount in "&amp;K3</f>
        <v>Amount in CAD</v>
      </c>
      <c r="F1" s="57" t="s">
        <v>61</v>
      </c>
      <c r="G1" s="58" t="s">
        <v>62</v>
      </c>
      <c r="H1" s="28"/>
    </row>
    <row r="2" spans="1:15" ht="23.4" customHeight="1" x14ac:dyDescent="0.3">
      <c r="A2" s="7"/>
      <c r="B2" s="50" t="s">
        <v>57</v>
      </c>
      <c r="C2" s="44">
        <v>500</v>
      </c>
      <c r="D2" s="7" t="s">
        <v>29</v>
      </c>
      <c r="E2" s="13">
        <f>C2*INDEX('Exchange rates'!$A$2:$G$8,MATCH(D2,'Exchange rates'!$A$2:$A$8,0),MATCH($K$3,'Exchange rates'!$A$2:$G$2,0))</f>
        <v>500</v>
      </c>
      <c r="F2" s="13">
        <f>E2*'Expenses cat'!B24</f>
        <v>250</v>
      </c>
      <c r="G2" s="49"/>
      <c r="H2" s="29"/>
    </row>
    <row r="3" spans="1:15" x14ac:dyDescent="0.3">
      <c r="A3" s="7"/>
      <c r="B3" s="51"/>
      <c r="C3" s="44"/>
      <c r="D3" s="51" t="s">
        <v>30</v>
      </c>
      <c r="E3" s="31">
        <f>C3*INDEX('Exchange rates'!$A$2:$G$8,MATCH(D3,'Exchange rates'!$A$2:$A$8,0),MATCH($K$3,'Exchange rates'!$A$2:$G$2,0))</f>
        <v>0</v>
      </c>
      <c r="F3" s="31"/>
      <c r="G3" s="29"/>
      <c r="H3" s="29"/>
      <c r="J3" s="1" t="s">
        <v>46</v>
      </c>
      <c r="K3" s="37" t="s">
        <v>29</v>
      </c>
    </row>
    <row r="4" spans="1:15" x14ac:dyDescent="0.3">
      <c r="A4" s="7"/>
      <c r="B4" s="51"/>
      <c r="C4" s="44"/>
      <c r="D4" s="51" t="s">
        <v>28</v>
      </c>
      <c r="E4" s="31">
        <f>C4*INDEX('Exchange rates'!$A$2:$G$8,MATCH(D4,'Exchange rates'!$A$2:$A$8,0),MATCH($K$3,'Exchange rates'!$A$2:$G$2,0))</f>
        <v>0</v>
      </c>
      <c r="F4" s="31"/>
      <c r="G4" s="29"/>
      <c r="H4" s="29"/>
      <c r="J4" s="9" t="s">
        <v>43</v>
      </c>
    </row>
    <row r="5" spans="1:15" x14ac:dyDescent="0.3">
      <c r="A5" s="7"/>
      <c r="B5" s="51"/>
      <c r="C5" s="44"/>
      <c r="D5" s="51" t="s">
        <v>45</v>
      </c>
      <c r="E5" s="31">
        <f>C5*INDEX('Exchange rates'!$A$2:$G$8,MATCH(D5,'Exchange rates'!$A$2:$A$8,0),MATCH($K$3,'Exchange rates'!$A$2:$G$2,0))</f>
        <v>0</v>
      </c>
      <c r="F5" s="31"/>
      <c r="G5" s="29"/>
      <c r="H5" s="29"/>
      <c r="J5"/>
      <c r="K5"/>
      <c r="L5"/>
    </row>
    <row r="6" spans="1:15" x14ac:dyDescent="0.3">
      <c r="A6" s="7"/>
      <c r="B6" s="51"/>
      <c r="C6" s="44"/>
      <c r="D6" s="51" t="s">
        <v>60</v>
      </c>
      <c r="E6" s="31">
        <f>C6*INDEX('Exchange rates'!$A$2:$G$8,MATCH(D6,'Exchange rates'!$A$2:$A$8,0),MATCH($K$3,'Exchange rates'!$A$2:$G$2,0))</f>
        <v>0</v>
      </c>
      <c r="F6" s="31"/>
      <c r="G6" s="29"/>
      <c r="H6" s="29"/>
      <c r="J6"/>
      <c r="K6" s="23"/>
      <c r="L6" s="23"/>
    </row>
    <row r="7" spans="1:15" x14ac:dyDescent="0.3">
      <c r="A7" s="7"/>
      <c r="B7" s="51"/>
      <c r="C7" s="44"/>
      <c r="D7" s="51" t="s">
        <v>28</v>
      </c>
      <c r="E7" s="31">
        <f>C7*INDEX('Exchange rates'!$A$2:$G$8,MATCH(D7,'Exchange rates'!$A$2:$A$8,0),MATCH($K$3,'Exchange rates'!$A$2:$G$2,0))</f>
        <v>0</v>
      </c>
      <c r="F7" s="31"/>
      <c r="G7" s="29"/>
      <c r="H7" s="29"/>
    </row>
    <row r="8" spans="1:15" x14ac:dyDescent="0.3">
      <c r="A8" s="7"/>
      <c r="B8" s="51"/>
      <c r="C8" s="44"/>
      <c r="D8" s="51" t="s">
        <v>30</v>
      </c>
      <c r="E8" s="31">
        <f>C8*INDEX('Exchange rates'!$A$2:$G$8,MATCH(D8,'Exchange rates'!$A$2:$A$8,0),MATCH($K$3,'Exchange rates'!$A$2:$G$2,0))</f>
        <v>0</v>
      </c>
      <c r="F8" s="31"/>
      <c r="G8" s="29"/>
      <c r="H8" s="29"/>
      <c r="J8" s="9"/>
    </row>
    <row r="9" spans="1:15" x14ac:dyDescent="0.3">
      <c r="A9" s="7"/>
      <c r="B9" s="51"/>
      <c r="C9" s="44"/>
      <c r="D9" s="51" t="s">
        <v>30</v>
      </c>
      <c r="E9" s="31">
        <f>C9*INDEX('Exchange rates'!$A$2:$G$8,MATCH(D9,'Exchange rates'!$A$2:$A$8,0),MATCH($K$3,'Exchange rates'!$A$2:$G$2,0))</f>
        <v>0</v>
      </c>
      <c r="F9" s="31"/>
      <c r="G9" s="29"/>
      <c r="H9" s="29"/>
      <c r="J9" s="9" t="s">
        <v>59</v>
      </c>
    </row>
    <row r="10" spans="1:15" x14ac:dyDescent="0.3">
      <c r="A10" s="7"/>
      <c r="B10" s="51"/>
      <c r="C10" s="44"/>
      <c r="D10" s="51" t="s">
        <v>29</v>
      </c>
      <c r="E10" s="31">
        <f>C10*INDEX('Exchange rates'!$A$2:$G$8,MATCH(D10,'Exchange rates'!$A$2:$A$8,0),MATCH($K$3,'Exchange rates'!$A$2:$G$2,0))</f>
        <v>0</v>
      </c>
      <c r="F10" s="31"/>
      <c r="G10" s="29"/>
      <c r="H10" s="29"/>
      <c r="J10" s="24" t="s">
        <v>53</v>
      </c>
      <c r="K10" s="25"/>
      <c r="L10" s="25"/>
      <c r="M10" s="25"/>
      <c r="N10" s="25"/>
      <c r="O10" s="25"/>
    </row>
    <row r="11" spans="1:15" x14ac:dyDescent="0.3">
      <c r="A11" s="7"/>
      <c r="B11" s="51"/>
      <c r="C11" s="44"/>
      <c r="D11" s="51" t="s">
        <v>31</v>
      </c>
      <c r="E11" s="31">
        <f>C11*INDEX('Exchange rates'!$A$2:$G$8,MATCH(D11,'Exchange rates'!$A$2:$A$8,0),MATCH($K$3,'Exchange rates'!$A$2:$G$2,0))</f>
        <v>0</v>
      </c>
      <c r="F11" s="31"/>
      <c r="G11" s="29"/>
      <c r="H11" s="29"/>
      <c r="J11" s="9" t="s">
        <v>58</v>
      </c>
    </row>
    <row r="12" spans="1:15" x14ac:dyDescent="0.3">
      <c r="A12" s="7"/>
      <c r="B12" s="51"/>
      <c r="C12" s="44"/>
      <c r="D12" s="51" t="s">
        <v>30</v>
      </c>
      <c r="E12" s="31">
        <f>C12*INDEX('Exchange rates'!$A$2:$G$8,MATCH(D12,'Exchange rates'!$A$2:$A$8,0),MATCH($K$3,'Exchange rates'!$A$2:$G$2,0))</f>
        <v>0</v>
      </c>
      <c r="F12" s="31"/>
      <c r="G12" s="29"/>
      <c r="H12" s="29"/>
      <c r="J12" s="9"/>
    </row>
    <row r="13" spans="1:15" x14ac:dyDescent="0.3">
      <c r="A13" s="7"/>
      <c r="B13" s="51"/>
      <c r="C13" s="44"/>
      <c r="D13" s="51" t="s">
        <v>28</v>
      </c>
      <c r="E13" s="31">
        <f>C13*INDEX('Exchange rates'!$A$2:$G$8,MATCH(D13,'Exchange rates'!$A$2:$A$8,0),MATCH($K$3,'Exchange rates'!$A$2:$G$2,0))</f>
        <v>0</v>
      </c>
      <c r="F13" s="31"/>
      <c r="G13" s="29"/>
      <c r="H13" s="29"/>
      <c r="J13" s="9"/>
    </row>
    <row r="14" spans="1:15" x14ac:dyDescent="0.3">
      <c r="A14" s="7"/>
      <c r="B14" s="51"/>
      <c r="C14" s="44"/>
      <c r="D14" s="51" t="s">
        <v>29</v>
      </c>
      <c r="E14" s="31">
        <f>C14*INDEX('Exchange rates'!$A$2:$G$8,MATCH(D14,'Exchange rates'!$A$2:$A$8,0),MATCH($K$3,'Exchange rates'!$A$2:$G$2,0))</f>
        <v>0</v>
      </c>
      <c r="F14" s="31"/>
      <c r="G14" s="29"/>
      <c r="H14" s="29"/>
      <c r="J14" s="30"/>
    </row>
    <row r="15" spans="1:15" x14ac:dyDescent="0.3">
      <c r="A15" s="7"/>
      <c r="B15" s="51"/>
      <c r="C15" s="44"/>
      <c r="D15" s="51" t="s">
        <v>29</v>
      </c>
      <c r="E15" s="31">
        <f>C15*INDEX('Exchange rates'!$A$2:$G$8,MATCH(D15,'Exchange rates'!$A$2:$A$8,0),MATCH($K$3,'Exchange rates'!$A$2:$G$2,0))</f>
        <v>0</v>
      </c>
      <c r="F15" s="31"/>
      <c r="G15" s="29"/>
      <c r="H15" s="29"/>
      <c r="J15" s="9"/>
    </row>
    <row r="16" spans="1:15" x14ac:dyDescent="0.3">
      <c r="A16" s="7"/>
      <c r="B16" s="51"/>
      <c r="C16" s="44"/>
      <c r="D16" s="51" t="s">
        <v>31</v>
      </c>
      <c r="E16" s="31">
        <f>C16*INDEX('Exchange rates'!$A$2:$G$8,MATCH(D16,'Exchange rates'!$A$2:$A$8,0),MATCH($K$3,'Exchange rates'!$A$2:$G$2,0))</f>
        <v>0</v>
      </c>
      <c r="F16" s="31"/>
      <c r="G16" s="29"/>
      <c r="H16" s="29"/>
      <c r="J16" s="9"/>
    </row>
    <row r="17" spans="1:14" x14ac:dyDescent="0.3">
      <c r="A17" s="7"/>
      <c r="B17" s="51"/>
      <c r="C17" s="44"/>
      <c r="D17" s="51" t="s">
        <v>30</v>
      </c>
      <c r="E17" s="31">
        <f>C17*INDEX('Exchange rates'!$A$2:$G$8,MATCH(D17,'Exchange rates'!$A$2:$A$8,0),MATCH($K$3,'Exchange rates'!$A$2:$G$2,0))</f>
        <v>0</v>
      </c>
      <c r="F17" s="31"/>
      <c r="G17" s="29"/>
      <c r="H17" s="29"/>
      <c r="J17" s="45"/>
      <c r="K17" s="45"/>
      <c r="L17" s="45"/>
      <c r="M17" s="45"/>
    </row>
    <row r="18" spans="1:14" x14ac:dyDescent="0.3">
      <c r="A18" s="7"/>
      <c r="B18" s="51"/>
      <c r="C18" s="44"/>
      <c r="D18" s="51" t="s">
        <v>31</v>
      </c>
      <c r="E18" s="31">
        <f>C18*INDEX('Exchange rates'!$A$2:$G$8,MATCH(D18,'Exchange rates'!$A$2:$A$8,0),MATCH($K$3,'Exchange rates'!$A$2:$G$2,0))</f>
        <v>0</v>
      </c>
      <c r="F18" s="31"/>
      <c r="G18" s="29"/>
      <c r="H18" s="29"/>
      <c r="J18" s="45"/>
      <c r="K18" s="45"/>
      <c r="L18" s="45"/>
      <c r="M18" s="45"/>
    </row>
    <row r="19" spans="1:14" x14ac:dyDescent="0.3">
      <c r="A19" s="7"/>
      <c r="B19" s="51"/>
      <c r="C19" s="44"/>
      <c r="D19" s="51" t="s">
        <v>29</v>
      </c>
      <c r="E19" s="31">
        <f>C19*INDEX('Exchange rates'!$A$2:$G$8,MATCH(D19,'Exchange rates'!$A$2:$A$8,0),MATCH($K$3,'Exchange rates'!$A$2:$G$2,0))</f>
        <v>0</v>
      </c>
      <c r="F19" s="31"/>
      <c r="G19" s="29"/>
      <c r="H19" s="29"/>
      <c r="J19" s="45"/>
      <c r="K19" s="45"/>
      <c r="L19" s="45"/>
      <c r="M19" s="45"/>
    </row>
    <row r="20" spans="1:14" x14ac:dyDescent="0.3">
      <c r="A20" s="7"/>
      <c r="B20" s="51"/>
      <c r="C20" s="44"/>
      <c r="D20" s="51" t="s">
        <v>30</v>
      </c>
      <c r="E20" s="31">
        <f>C20*INDEX('Exchange rates'!$A$2:$G$8,MATCH(D20,'Exchange rates'!$A$2:$A$8,0),MATCH($K$3,'Exchange rates'!$A$2:$G$2,0))</f>
        <v>0</v>
      </c>
      <c r="F20" s="31"/>
      <c r="G20" s="29"/>
      <c r="H20" s="29"/>
      <c r="J20" s="46"/>
      <c r="K20" s="46"/>
      <c r="L20" s="46"/>
      <c r="M20" s="46"/>
      <c r="N20" s="47"/>
    </row>
    <row r="21" spans="1:14" x14ac:dyDescent="0.3">
      <c r="A21" s="7"/>
      <c r="B21" s="51"/>
      <c r="C21" s="44"/>
      <c r="D21" s="51" t="s">
        <v>29</v>
      </c>
      <c r="E21" s="31">
        <f>C21*INDEX('Exchange rates'!$A$2:$G$8,MATCH(D21,'Exchange rates'!$A$2:$A$8,0),MATCH($K$3,'Exchange rates'!$A$2:$G$2,0))</f>
        <v>0</v>
      </c>
      <c r="F21" s="31"/>
      <c r="G21" s="29"/>
      <c r="H21" s="29"/>
      <c r="J21" s="46"/>
      <c r="K21" s="46"/>
      <c r="L21" s="46"/>
      <c r="M21" s="46"/>
      <c r="N21" s="47"/>
    </row>
    <row r="22" spans="1:14" x14ac:dyDescent="0.3">
      <c r="A22" s="7"/>
      <c r="B22" s="51"/>
      <c r="C22" s="44"/>
      <c r="D22" s="51" t="s">
        <v>29</v>
      </c>
      <c r="E22" s="31">
        <f>C22*INDEX('Exchange rates'!$A$2:$G$8,MATCH(D22,'Exchange rates'!$A$2:$A$8,0),MATCH($K$3,'Exchange rates'!$A$2:$G$2,0))</f>
        <v>0</v>
      </c>
      <c r="F22" s="31"/>
      <c r="G22" s="29"/>
      <c r="H22" s="29"/>
      <c r="J22" s="46"/>
      <c r="K22" s="46"/>
      <c r="L22" s="46"/>
      <c r="M22" s="46"/>
      <c r="N22" s="47"/>
    </row>
    <row r="23" spans="1:14" x14ac:dyDescent="0.3">
      <c r="A23" s="7"/>
      <c r="B23" s="51"/>
      <c r="C23" s="44"/>
      <c r="D23" s="51" t="s">
        <v>30</v>
      </c>
      <c r="E23" s="31">
        <f>C23*INDEX('Exchange rates'!$A$2:$G$8,MATCH(D23,'Exchange rates'!$A$2:$A$8,0),MATCH($K$3,'Exchange rates'!$A$2:$G$2,0))</f>
        <v>0</v>
      </c>
      <c r="F23" s="31"/>
      <c r="G23" s="29"/>
      <c r="H23" s="29"/>
      <c r="J23" s="46"/>
      <c r="K23" s="46"/>
      <c r="L23" s="46"/>
      <c r="M23" s="46"/>
      <c r="N23" s="47"/>
    </row>
    <row r="24" spans="1:14" x14ac:dyDescent="0.3">
      <c r="A24" s="7"/>
      <c r="B24" s="51"/>
      <c r="C24" s="44"/>
      <c r="D24" s="51" t="s">
        <v>29</v>
      </c>
      <c r="E24" s="31">
        <f>C24*INDEX('Exchange rates'!$A$2:$G$8,MATCH(D24,'Exchange rates'!$A$2:$A$8,0),MATCH($K$3,'Exchange rates'!$A$2:$G$2,0))</f>
        <v>0</v>
      </c>
      <c r="F24" s="31"/>
      <c r="G24" s="29"/>
      <c r="H24" s="29"/>
      <c r="J24" s="46"/>
      <c r="K24" s="46"/>
      <c r="L24" s="46"/>
      <c r="M24" s="46"/>
      <c r="N24" s="47"/>
    </row>
    <row r="25" spans="1:14" x14ac:dyDescent="0.3">
      <c r="A25" s="7"/>
      <c r="B25" s="51"/>
      <c r="C25" s="44"/>
      <c r="D25" s="51" t="s">
        <v>29</v>
      </c>
      <c r="E25" s="31">
        <f>C25*INDEX('Exchange rates'!$A$2:$G$8,MATCH(D25,'Exchange rates'!$A$2:$A$8,0),MATCH($K$3,'Exchange rates'!$A$2:$G$2,0))</f>
        <v>0</v>
      </c>
      <c r="F25" s="31"/>
      <c r="G25" s="29"/>
      <c r="H25" s="29"/>
      <c r="J25" s="48"/>
      <c r="K25" s="47"/>
      <c r="L25" s="47"/>
      <c r="M25" s="47"/>
      <c r="N25" s="47"/>
    </row>
    <row r="26" spans="1:14" x14ac:dyDescent="0.3">
      <c r="A26" s="7"/>
      <c r="B26" s="51"/>
      <c r="C26" s="44"/>
      <c r="D26" s="51" t="s">
        <v>31</v>
      </c>
      <c r="E26" s="31">
        <f>C26*INDEX('Exchange rates'!$A$2:$G$8,MATCH(D26,'Exchange rates'!$A$2:$A$8,0),MATCH($K$3,'Exchange rates'!$A$2:$G$2,0))</f>
        <v>0</v>
      </c>
      <c r="F26" s="31"/>
      <c r="G26" s="29"/>
      <c r="H26" s="29"/>
      <c r="J26" s="9"/>
    </row>
    <row r="27" spans="1:14" x14ac:dyDescent="0.3">
      <c r="A27" s="7"/>
      <c r="B27" s="51"/>
      <c r="C27" s="44"/>
      <c r="D27" s="51" t="s">
        <v>30</v>
      </c>
      <c r="E27" s="31">
        <f>C27*INDEX('Exchange rates'!$A$2:$G$8,MATCH(D27,'Exchange rates'!$A$2:$A$8,0),MATCH($K$3,'Exchange rates'!$A$2:$G$2,0))</f>
        <v>0</v>
      </c>
      <c r="F27" s="31"/>
      <c r="G27" s="29"/>
      <c r="H27" s="29"/>
      <c r="J27" s="9"/>
    </row>
    <row r="28" spans="1:14" x14ac:dyDescent="0.3">
      <c r="A28" s="7"/>
      <c r="B28" s="51"/>
      <c r="C28" s="44"/>
      <c r="D28" s="51" t="s">
        <v>30</v>
      </c>
      <c r="E28" s="31">
        <f>C28*INDEX('Exchange rates'!$A$2:$G$8,MATCH(D28,'Exchange rates'!$A$2:$A$8,0),MATCH($K$3,'Exchange rates'!$A$2:$G$2,0))</f>
        <v>0</v>
      </c>
      <c r="F28" s="31"/>
      <c r="G28" s="29"/>
      <c r="H28" s="29"/>
      <c r="J28" s="9"/>
    </row>
    <row r="29" spans="1:14" x14ac:dyDescent="0.3">
      <c r="A29" s="7"/>
      <c r="B29" s="51"/>
      <c r="C29" s="44"/>
      <c r="D29" s="51" t="s">
        <v>31</v>
      </c>
      <c r="E29" s="31">
        <f>C29*INDEX('Exchange rates'!$A$2:$G$8,MATCH(D29,'Exchange rates'!$A$2:$A$8,0),MATCH($K$3,'Exchange rates'!$A$2:$G$2,0))</f>
        <v>0</v>
      </c>
      <c r="F29" s="31"/>
      <c r="G29" s="29"/>
      <c r="H29" s="29"/>
      <c r="J29" s="9"/>
    </row>
    <row r="30" spans="1:14" x14ac:dyDescent="0.3">
      <c r="A30" s="7"/>
      <c r="B30" s="51"/>
      <c r="C30" s="44"/>
      <c r="D30" s="51" t="s">
        <v>28</v>
      </c>
      <c r="E30" s="31">
        <f>C30*INDEX('Exchange rates'!$A$2:$G$8,MATCH(D30,'Exchange rates'!$A$2:$A$8,0),MATCH($K$3,'Exchange rates'!$A$2:$G$2,0))</f>
        <v>0</v>
      </c>
      <c r="F30" s="31"/>
      <c r="G30" s="29"/>
      <c r="H30" s="29"/>
      <c r="J30" s="9"/>
    </row>
    <row r="31" spans="1:14" x14ac:dyDescent="0.3">
      <c r="A31" s="7"/>
      <c r="B31" s="51"/>
      <c r="C31" s="44"/>
      <c r="D31" s="51" t="s">
        <v>28</v>
      </c>
      <c r="E31" s="31">
        <f>C31*INDEX('Exchange rates'!$A$2:$G$8,MATCH(D31,'Exchange rates'!$A$2:$A$8,0),MATCH($K$3,'Exchange rates'!$A$2:$G$2,0))</f>
        <v>0</v>
      </c>
      <c r="F31" s="31"/>
      <c r="G31" s="29"/>
      <c r="H31" s="29"/>
      <c r="J31" s="9"/>
    </row>
    <row r="32" spans="1:14" x14ac:dyDescent="0.3">
      <c r="A32" s="7"/>
      <c r="B32" s="51"/>
      <c r="C32" s="44"/>
      <c r="D32" s="51" t="s">
        <v>29</v>
      </c>
      <c r="E32" s="31">
        <f>C32*INDEX('Exchange rates'!$A$2:$G$8,MATCH(D32,'Exchange rates'!$A$2:$A$8,0),MATCH($K$3,'Exchange rates'!$A$2:$G$2,0))</f>
        <v>0</v>
      </c>
      <c r="F32" s="31"/>
      <c r="G32" s="29"/>
      <c r="H32" s="29"/>
      <c r="J32" s="9"/>
    </row>
    <row r="33" spans="1:10" x14ac:dyDescent="0.3">
      <c r="A33" s="7"/>
      <c r="B33" s="51"/>
      <c r="C33" s="44"/>
      <c r="D33" s="51" t="s">
        <v>28</v>
      </c>
      <c r="E33" s="31">
        <f>C33*INDEX('Exchange rates'!$A$2:$G$8,MATCH(D33,'Exchange rates'!$A$2:$A$8,0),MATCH($K$3,'Exchange rates'!$A$2:$G$2,0))</f>
        <v>0</v>
      </c>
      <c r="F33" s="31"/>
      <c r="G33" s="29"/>
      <c r="H33" s="29"/>
      <c r="J33" s="9"/>
    </row>
    <row r="34" spans="1:10" x14ac:dyDescent="0.3">
      <c r="A34" s="7"/>
      <c r="B34" s="51"/>
      <c r="C34" s="44"/>
      <c r="D34" s="51" t="s">
        <v>30</v>
      </c>
      <c r="E34" s="31">
        <f>C34*INDEX('Exchange rates'!$A$2:$G$8,MATCH(D34,'Exchange rates'!$A$2:$A$8,0),MATCH($K$3,'Exchange rates'!$A$2:$G$2,0))</f>
        <v>0</v>
      </c>
      <c r="F34" s="31"/>
      <c r="G34" s="29"/>
      <c r="H34" s="29"/>
      <c r="J34" s="9"/>
    </row>
    <row r="35" spans="1:10" x14ac:dyDescent="0.3">
      <c r="A35" s="7"/>
      <c r="B35" s="51"/>
      <c r="C35" s="44"/>
      <c r="D35" s="51" t="s">
        <v>31</v>
      </c>
      <c r="E35" s="31">
        <f>C35*INDEX('Exchange rates'!$A$2:$G$8,MATCH(D35,'Exchange rates'!$A$2:$A$8,0),MATCH($K$3,'Exchange rates'!$A$2:$G$2,0))</f>
        <v>0</v>
      </c>
      <c r="F35" s="31"/>
      <c r="G35" s="29"/>
      <c r="H35" s="29"/>
      <c r="J35" s="9"/>
    </row>
    <row r="36" spans="1:10" x14ac:dyDescent="0.3">
      <c r="A36" s="7"/>
      <c r="B36" s="51"/>
      <c r="C36" s="44"/>
      <c r="D36" s="51" t="s">
        <v>30</v>
      </c>
      <c r="E36" s="31">
        <f>C36*INDEX('Exchange rates'!$A$2:$G$8,MATCH(D36,'Exchange rates'!$A$2:$A$8,0),MATCH($K$3,'Exchange rates'!$A$2:$G$2,0))</f>
        <v>0</v>
      </c>
      <c r="F36" s="31"/>
      <c r="G36" s="29"/>
      <c r="H36" s="29"/>
      <c r="J36" s="9"/>
    </row>
    <row r="37" spans="1:10" x14ac:dyDescent="0.3">
      <c r="A37" s="7"/>
      <c r="B37" s="51"/>
      <c r="C37" s="44"/>
      <c r="D37" s="51" t="s">
        <v>29</v>
      </c>
      <c r="E37" s="31">
        <f>C37*INDEX('Exchange rates'!$A$2:$G$8,MATCH(D37,'Exchange rates'!$A$2:$A$8,0),MATCH($K$3,'Exchange rates'!$A$2:$G$2,0))</f>
        <v>0</v>
      </c>
      <c r="F37" s="31"/>
      <c r="G37" s="29"/>
      <c r="H37" s="29"/>
      <c r="J37" s="9"/>
    </row>
    <row r="38" spans="1:10" x14ac:dyDescent="0.3">
      <c r="A38" s="7"/>
      <c r="B38" s="51"/>
      <c r="C38" s="44"/>
      <c r="D38" s="51" t="s">
        <v>29</v>
      </c>
      <c r="E38" s="31">
        <f>C38*INDEX('Exchange rates'!$A$2:$G$8,MATCH(D38,'Exchange rates'!$A$2:$A$8,0),MATCH($K$3,'Exchange rates'!$A$2:$G$2,0))</f>
        <v>0</v>
      </c>
      <c r="F38" s="31"/>
      <c r="G38" s="29"/>
      <c r="H38" s="29"/>
      <c r="J38" s="9"/>
    </row>
    <row r="39" spans="1:10" x14ac:dyDescent="0.3">
      <c r="A39" s="7"/>
      <c r="B39" s="51"/>
      <c r="C39" s="44"/>
      <c r="D39" s="51" t="s">
        <v>29</v>
      </c>
      <c r="E39" s="31">
        <f>C39*INDEX('Exchange rates'!$A$2:$G$8,MATCH(D39,'Exchange rates'!$A$2:$A$8,0),MATCH($K$3,'Exchange rates'!$A$2:$G$2,0))</f>
        <v>0</v>
      </c>
      <c r="F39" s="31"/>
      <c r="G39" s="29"/>
      <c r="H39" s="29"/>
      <c r="J39" s="9"/>
    </row>
    <row r="40" spans="1:10" x14ac:dyDescent="0.3">
      <c r="A40" s="7"/>
      <c r="B40" s="51"/>
      <c r="C40" s="44"/>
      <c r="D40" s="51" t="s">
        <v>30</v>
      </c>
      <c r="E40" s="31">
        <f>C40*INDEX('Exchange rates'!$A$2:$G$8,MATCH(D40,'Exchange rates'!$A$2:$A$8,0),MATCH($K$3,'Exchange rates'!$A$2:$G$2,0))</f>
        <v>0</v>
      </c>
      <c r="F40" s="31"/>
      <c r="G40" s="29"/>
      <c r="H40" s="29"/>
      <c r="J40" s="9"/>
    </row>
    <row r="41" spans="1:10" x14ac:dyDescent="0.3">
      <c r="A41" s="7"/>
      <c r="B41" s="51"/>
      <c r="C41" s="44"/>
      <c r="D41" s="51" t="s">
        <v>29</v>
      </c>
      <c r="E41" s="31">
        <f>C41*INDEX('Exchange rates'!$A$2:$G$8,MATCH(D41,'Exchange rates'!$A$2:$A$8,0),MATCH($K$3,'Exchange rates'!$A$2:$G$2,0))</f>
        <v>0</v>
      </c>
      <c r="F41" s="31"/>
      <c r="G41" s="29"/>
      <c r="H41" s="29"/>
      <c r="J41" s="9"/>
    </row>
    <row r="42" spans="1:10" x14ac:dyDescent="0.3">
      <c r="A42" s="7"/>
      <c r="B42" s="51"/>
      <c r="C42" s="44"/>
      <c r="D42" s="51" t="s">
        <v>29</v>
      </c>
      <c r="E42" s="31">
        <f>C42*INDEX('Exchange rates'!$A$2:$G$8,MATCH(D42,'Exchange rates'!$A$2:$A$8,0),MATCH($K$3,'Exchange rates'!$A$2:$G$2,0))</f>
        <v>0</v>
      </c>
      <c r="F42" s="31"/>
      <c r="G42" s="29"/>
      <c r="H42" s="29"/>
      <c r="J42" s="9"/>
    </row>
    <row r="43" spans="1:10" x14ac:dyDescent="0.3">
      <c r="A43" s="7"/>
      <c r="B43" s="51"/>
      <c r="C43" s="44"/>
      <c r="D43" s="51" t="s">
        <v>30</v>
      </c>
      <c r="E43" s="31">
        <f>C43*INDEX('Exchange rates'!$A$2:$G$8,MATCH(D43,'Exchange rates'!$A$2:$A$8,0),MATCH($K$3,'Exchange rates'!$A$2:$G$2,0))</f>
        <v>0</v>
      </c>
      <c r="F43" s="31"/>
      <c r="G43" s="29"/>
      <c r="H43" s="29"/>
      <c r="J43" s="9"/>
    </row>
    <row r="44" spans="1:10" x14ac:dyDescent="0.3">
      <c r="A44" s="7"/>
      <c r="B44" s="51"/>
      <c r="C44" s="44"/>
      <c r="D44" s="51" t="s">
        <v>30</v>
      </c>
      <c r="E44" s="31">
        <f>C44*INDEX('Exchange rates'!$A$2:$G$8,MATCH(D44,'Exchange rates'!$A$2:$A$8,0),MATCH($K$3,'Exchange rates'!$A$2:$G$2,0))</f>
        <v>0</v>
      </c>
      <c r="F44" s="31"/>
      <c r="G44" s="29"/>
      <c r="H44" s="29"/>
      <c r="J44" s="9"/>
    </row>
    <row r="45" spans="1:10" x14ac:dyDescent="0.3">
      <c r="A45" s="7"/>
      <c r="B45" s="51"/>
      <c r="C45" s="44"/>
      <c r="D45" s="51" t="s">
        <v>29</v>
      </c>
      <c r="E45" s="31">
        <f>C45*INDEX('Exchange rates'!$A$2:$G$8,MATCH(D45,'Exchange rates'!$A$2:$A$8,0),MATCH($K$3,'Exchange rates'!$A$2:$G$2,0))</f>
        <v>0</v>
      </c>
      <c r="F45" s="31"/>
      <c r="G45" s="29"/>
      <c r="H45" s="29"/>
      <c r="J45" s="9"/>
    </row>
    <row r="46" spans="1:10" x14ac:dyDescent="0.3">
      <c r="A46" s="7"/>
      <c r="B46" s="51"/>
      <c r="C46" s="44"/>
      <c r="D46" s="51" t="s">
        <v>29</v>
      </c>
      <c r="E46" s="31">
        <f>C46*INDEX('Exchange rates'!$A$2:$G$8,MATCH(D46,'Exchange rates'!$A$2:$A$8,0),MATCH($K$3,'Exchange rates'!$A$2:$G$2,0))</f>
        <v>0</v>
      </c>
      <c r="F46" s="31"/>
      <c r="G46" s="29"/>
      <c r="H46" s="29"/>
      <c r="J46" s="9"/>
    </row>
    <row r="47" spans="1:10" x14ac:dyDescent="0.3">
      <c r="A47" s="7"/>
      <c r="B47" s="51"/>
      <c r="C47" s="44"/>
      <c r="D47" s="51" t="s">
        <v>29</v>
      </c>
      <c r="E47" s="31">
        <f>C47*INDEX('Exchange rates'!$A$2:$G$8,MATCH(D47,'Exchange rates'!$A$2:$A$8,0),MATCH($K$3,'Exchange rates'!$A$2:$G$2,0))</f>
        <v>0</v>
      </c>
      <c r="F47" s="31"/>
      <c r="G47" s="29"/>
      <c r="H47" s="29"/>
      <c r="J47" s="9"/>
    </row>
    <row r="48" spans="1:10" x14ac:dyDescent="0.3">
      <c r="A48" s="7"/>
      <c r="B48" s="51"/>
      <c r="C48" s="44"/>
      <c r="D48" s="51" t="s">
        <v>28</v>
      </c>
      <c r="E48" s="31">
        <f>C48*INDEX('Exchange rates'!$A$2:$G$8,MATCH(D48,'Exchange rates'!$A$2:$A$8,0),MATCH($K$3,'Exchange rates'!$A$2:$G$2,0))</f>
        <v>0</v>
      </c>
      <c r="F48" s="31"/>
      <c r="G48" s="29"/>
      <c r="H48" s="29"/>
      <c r="J48" s="9"/>
    </row>
    <row r="49" spans="1:10" x14ac:dyDescent="0.3">
      <c r="A49" s="7"/>
      <c r="B49" s="51"/>
      <c r="C49" s="44"/>
      <c r="D49" s="51" t="s">
        <v>29</v>
      </c>
      <c r="E49" s="31">
        <f>C49*INDEX('Exchange rates'!$A$2:$G$8,MATCH(D49,'Exchange rates'!$A$2:$A$8,0),MATCH($K$3,'Exchange rates'!$A$2:$G$2,0))</f>
        <v>0</v>
      </c>
      <c r="F49" s="31"/>
      <c r="G49" s="29"/>
      <c r="H49" s="29"/>
      <c r="J49" s="9"/>
    </row>
  </sheetData>
  <dataValidations count="2">
    <dataValidation type="list" allowBlank="1" showInputMessage="1" showErrorMessage="1" sqref="K3 D2:D49" xr:uid="{00000000-0002-0000-0000-000000000000}">
      <formula1>Table_Currency</formula1>
    </dataValidation>
    <dataValidation type="list" allowBlank="1" showInputMessage="1" showErrorMessage="1" sqref="B2:B49" xr:uid="{45FDE100-8BE6-4570-B632-FE34E0798935}">
      <formula1>Expenses_cat_Descript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000-000001000000}">
          <x14:formula1>
            <xm:f>'Exchange rates'!$B$2:$G$2</xm:f>
          </x14:formula1>
          <xm:sqref>D2:D49 K3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A07D5-6675-4D4E-8EF9-B0D17C0FD3A6}">
  <dimension ref="A1:C28"/>
  <sheetViews>
    <sheetView tabSelected="1" topLeftCell="A2" workbookViewId="0">
      <selection activeCell="C13" sqref="C13"/>
    </sheetView>
    <sheetView workbookViewId="1">
      <selection activeCell="B26" sqref="B26"/>
    </sheetView>
  </sheetViews>
  <sheetFormatPr baseColWidth="10" defaultRowHeight="14.4" x14ac:dyDescent="0.3"/>
  <cols>
    <col min="2" max="2" width="20.44140625" customWidth="1"/>
    <col min="3" max="3" width="78.6640625" customWidth="1"/>
  </cols>
  <sheetData>
    <row r="1" spans="1:3" ht="15" thickBot="1" x14ac:dyDescent="0.35">
      <c r="A1" s="10" t="s">
        <v>34</v>
      </c>
      <c r="B1" s="10" t="s">
        <v>49</v>
      </c>
      <c r="C1" s="11" t="s">
        <v>32</v>
      </c>
    </row>
    <row r="2" spans="1:3" x14ac:dyDescent="0.3">
      <c r="A2" s="33">
        <v>8</v>
      </c>
      <c r="B2" s="34">
        <v>1</v>
      </c>
      <c r="C2" s="32" t="s">
        <v>1</v>
      </c>
    </row>
    <row r="3" spans="1:3" x14ac:dyDescent="0.3">
      <c r="A3" s="33">
        <v>9</v>
      </c>
      <c r="B3" s="34">
        <v>1</v>
      </c>
      <c r="C3" s="32" t="s">
        <v>54</v>
      </c>
    </row>
    <row r="4" spans="1:3" x14ac:dyDescent="0.3">
      <c r="A4" s="33">
        <v>10</v>
      </c>
      <c r="B4" s="34">
        <v>1</v>
      </c>
      <c r="C4" s="32" t="s">
        <v>2</v>
      </c>
    </row>
    <row r="5" spans="1:3" x14ac:dyDescent="0.3">
      <c r="A5" s="33">
        <v>11</v>
      </c>
      <c r="B5" s="34">
        <v>1</v>
      </c>
      <c r="C5" s="32" t="s">
        <v>55</v>
      </c>
    </row>
    <row r="6" spans="1:3" x14ac:dyDescent="0.3">
      <c r="A6" s="33">
        <v>12</v>
      </c>
      <c r="B6" s="34">
        <v>1</v>
      </c>
      <c r="C6" s="32" t="s">
        <v>3</v>
      </c>
    </row>
    <row r="7" spans="1:3" s="32" customFormat="1" x14ac:dyDescent="0.3">
      <c r="A7" s="33">
        <v>13</v>
      </c>
      <c r="B7" s="34">
        <v>1</v>
      </c>
      <c r="C7" s="32" t="s">
        <v>56</v>
      </c>
    </row>
    <row r="8" spans="1:3" s="32" customFormat="1" x14ac:dyDescent="0.3">
      <c r="A8" s="33">
        <v>14</v>
      </c>
      <c r="B8" s="34">
        <v>1</v>
      </c>
      <c r="C8" s="32" t="s">
        <v>4</v>
      </c>
    </row>
    <row r="9" spans="1:3" s="32" customFormat="1" x14ac:dyDescent="0.3">
      <c r="A9" s="33">
        <v>15</v>
      </c>
      <c r="B9" s="34">
        <v>1</v>
      </c>
      <c r="C9" s="32" t="s">
        <v>5</v>
      </c>
    </row>
    <row r="10" spans="1:3" s="32" customFormat="1" x14ac:dyDescent="0.3">
      <c r="A10" s="33">
        <v>17</v>
      </c>
      <c r="B10" s="34">
        <v>1</v>
      </c>
      <c r="C10" s="32" t="s">
        <v>9</v>
      </c>
    </row>
    <row r="11" spans="1:3" s="32" customFormat="1" x14ac:dyDescent="0.3">
      <c r="A11" s="33">
        <v>18</v>
      </c>
      <c r="B11" s="34">
        <v>1</v>
      </c>
      <c r="C11" s="32" t="s">
        <v>10</v>
      </c>
    </row>
    <row r="12" spans="1:3" s="32" customFormat="1" x14ac:dyDescent="0.3">
      <c r="A12" s="33">
        <v>19</v>
      </c>
      <c r="B12" s="34">
        <v>1</v>
      </c>
      <c r="C12" s="32" t="s">
        <v>11</v>
      </c>
    </row>
    <row r="13" spans="1:3" s="32" customFormat="1" x14ac:dyDescent="0.3">
      <c r="A13" s="33">
        <v>21</v>
      </c>
      <c r="B13" s="34">
        <v>1</v>
      </c>
      <c r="C13" s="32" t="s">
        <v>16</v>
      </c>
    </row>
    <row r="14" spans="1:3" s="32" customFormat="1" x14ac:dyDescent="0.3">
      <c r="A14" s="33">
        <v>22</v>
      </c>
      <c r="B14" s="34">
        <v>1</v>
      </c>
      <c r="C14" s="35" t="s">
        <v>17</v>
      </c>
    </row>
    <row r="15" spans="1:3" s="32" customFormat="1" x14ac:dyDescent="0.3">
      <c r="A15" s="33">
        <v>23</v>
      </c>
      <c r="B15" s="34">
        <v>1</v>
      </c>
      <c r="C15" s="32" t="s">
        <v>18</v>
      </c>
    </row>
    <row r="16" spans="1:3" s="32" customFormat="1" x14ac:dyDescent="0.3">
      <c r="A16" s="33">
        <v>25</v>
      </c>
      <c r="B16" s="34">
        <v>1</v>
      </c>
      <c r="C16" s="32" t="s">
        <v>22</v>
      </c>
    </row>
    <row r="17" spans="1:3" s="32" customFormat="1" x14ac:dyDescent="0.3">
      <c r="A17" s="33">
        <v>26</v>
      </c>
      <c r="B17" s="34">
        <v>1</v>
      </c>
      <c r="C17" s="32" t="s">
        <v>23</v>
      </c>
    </row>
    <row r="18" spans="1:3" s="32" customFormat="1" x14ac:dyDescent="0.3">
      <c r="A18" s="33">
        <v>28</v>
      </c>
      <c r="B18" s="34">
        <v>1</v>
      </c>
      <c r="C18" s="32" t="s">
        <v>52</v>
      </c>
    </row>
    <row r="19" spans="1:3" s="32" customFormat="1" x14ac:dyDescent="0.3">
      <c r="A19" s="33" t="s">
        <v>6</v>
      </c>
      <c r="B19" s="34">
        <v>1</v>
      </c>
      <c r="C19" s="32" t="s">
        <v>7</v>
      </c>
    </row>
    <row r="20" spans="1:3" s="32" customFormat="1" x14ac:dyDescent="0.3">
      <c r="A20" s="33" t="s">
        <v>8</v>
      </c>
      <c r="B20" s="34">
        <v>1</v>
      </c>
      <c r="C20" s="32" t="s">
        <v>51</v>
      </c>
    </row>
    <row r="21" spans="1:3" s="32" customFormat="1" x14ac:dyDescent="0.3">
      <c r="A21" s="33" t="s">
        <v>12</v>
      </c>
      <c r="B21" s="34">
        <v>1</v>
      </c>
      <c r="C21" s="32" t="s">
        <v>13</v>
      </c>
    </row>
    <row r="22" spans="1:3" s="32" customFormat="1" x14ac:dyDescent="0.3">
      <c r="A22" s="33" t="s">
        <v>14</v>
      </c>
      <c r="B22" s="34">
        <v>1</v>
      </c>
      <c r="C22" s="32" t="s">
        <v>15</v>
      </c>
    </row>
    <row r="23" spans="1:3" s="32" customFormat="1" x14ac:dyDescent="0.3">
      <c r="A23" s="33" t="s">
        <v>19</v>
      </c>
      <c r="B23" s="34">
        <v>1</v>
      </c>
      <c r="C23" s="32" t="s">
        <v>20</v>
      </c>
    </row>
    <row r="24" spans="1:3" s="32" customFormat="1" x14ac:dyDescent="0.3">
      <c r="A24" s="52" t="s">
        <v>21</v>
      </c>
      <c r="B24" s="53">
        <v>0.5</v>
      </c>
      <c r="C24" s="54" t="s">
        <v>57</v>
      </c>
    </row>
    <row r="25" spans="1:3" s="32" customFormat="1" x14ac:dyDescent="0.3">
      <c r="A25" s="33" t="s">
        <v>24</v>
      </c>
      <c r="B25" s="34">
        <v>1</v>
      </c>
      <c r="C25" s="32" t="s">
        <v>25</v>
      </c>
    </row>
    <row r="26" spans="1:3" s="32" customFormat="1" x14ac:dyDescent="0.3">
      <c r="A26" s="33" t="s">
        <v>26</v>
      </c>
      <c r="B26" s="34">
        <v>1</v>
      </c>
      <c r="C26" s="32" t="s">
        <v>27</v>
      </c>
    </row>
    <row r="27" spans="1:3" s="32" customFormat="1" x14ac:dyDescent="0.3">
      <c r="A27" s="33"/>
      <c r="B27" s="34"/>
    </row>
    <row r="28" spans="1:3" s="32" customFormat="1" x14ac:dyDescent="0.3"/>
  </sheetData>
  <autoFilter ref="A1:C26" xr:uid="{5D08407D-C59C-46C2-A62E-9FC1479AB7AD}">
    <sortState xmlns:xlrd2="http://schemas.microsoft.com/office/spreadsheetml/2017/richdata2" ref="A2:C26">
      <sortCondition ref="A1:A26"/>
    </sortState>
  </autoFilter>
  <sortState xmlns:xlrd2="http://schemas.microsoft.com/office/spreadsheetml/2017/richdata2" ref="A2:C26">
    <sortCondition sortBy="cellColor" ref="B2:B26" dxfId="1"/>
  </sortState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4" tint="0.59999389629810485"/>
  </sheetPr>
  <dimension ref="A2:J8"/>
  <sheetViews>
    <sheetView workbookViewId="0">
      <selection activeCell="B7" sqref="B7"/>
    </sheetView>
    <sheetView zoomScale="140" zoomScaleNormal="140" workbookViewId="1">
      <selection activeCell="F3" sqref="F3"/>
    </sheetView>
  </sheetViews>
  <sheetFormatPr baseColWidth="10" defaultColWidth="11.44140625" defaultRowHeight="18" x14ac:dyDescent="0.35"/>
  <cols>
    <col min="1" max="1" width="11.6640625" style="2" bestFit="1" customWidth="1"/>
    <col min="2" max="3" width="12" style="2" bestFit="1" customWidth="1"/>
    <col min="4" max="5" width="15.6640625" style="2" customWidth="1"/>
    <col min="6" max="6" width="12.21875" style="2" customWidth="1"/>
    <col min="7" max="7" width="13.5546875" style="2" bestFit="1" customWidth="1"/>
    <col min="8" max="16384" width="11.44140625" style="2"/>
  </cols>
  <sheetData>
    <row r="2" spans="1:10" x14ac:dyDescent="0.35">
      <c r="A2" s="36"/>
      <c r="B2" s="3" t="s">
        <v>29</v>
      </c>
      <c r="C2" s="3" t="s">
        <v>30</v>
      </c>
      <c r="D2" s="3" t="s">
        <v>28</v>
      </c>
      <c r="E2" s="3" t="s">
        <v>45</v>
      </c>
      <c r="F2" s="38" t="s">
        <v>60</v>
      </c>
      <c r="G2" s="3" t="s">
        <v>31</v>
      </c>
      <c r="I2" s="2" t="s">
        <v>44</v>
      </c>
    </row>
    <row r="3" spans="1:10" ht="18.600000000000001" thickBot="1" x14ac:dyDescent="0.4">
      <c r="A3" s="3" t="s">
        <v>29</v>
      </c>
      <c r="B3" s="22">
        <v>1</v>
      </c>
      <c r="C3" s="18">
        <v>1.3269</v>
      </c>
      <c r="D3" s="18">
        <v>1.4856</v>
      </c>
      <c r="E3" s="18">
        <v>0.92279999999999995</v>
      </c>
      <c r="F3" s="42">
        <v>0.9728</v>
      </c>
      <c r="G3" s="18">
        <v>1.6944999999999999</v>
      </c>
      <c r="I3" s="4"/>
      <c r="J3" s="5"/>
    </row>
    <row r="4" spans="1:10" x14ac:dyDescent="0.35">
      <c r="A4" s="3" t="s">
        <v>30</v>
      </c>
      <c r="B4" s="26">
        <f>1/C3</f>
        <v>0.75363629512397323</v>
      </c>
      <c r="C4" s="21">
        <v>1</v>
      </c>
      <c r="D4" s="17">
        <f>D3/C3</f>
        <v>1.1196020800361746</v>
      </c>
      <c r="E4" s="17">
        <f>E3/C3</f>
        <v>0.69545557314040241</v>
      </c>
      <c r="F4" s="43"/>
      <c r="G4" s="17">
        <f>G3/C3</f>
        <v>1.2770367020875726</v>
      </c>
    </row>
    <row r="5" spans="1:10" x14ac:dyDescent="0.35">
      <c r="A5" s="3" t="s">
        <v>28</v>
      </c>
      <c r="B5" s="27">
        <f>1/D3</f>
        <v>0.67312870220786214</v>
      </c>
      <c r="C5" s="6">
        <f>1/D4</f>
        <v>0.89317447495961222</v>
      </c>
      <c r="D5" s="20">
        <v>1</v>
      </c>
      <c r="E5" s="19">
        <f>E3/D3</f>
        <v>0.62116316639741509</v>
      </c>
      <c r="F5" s="40"/>
      <c r="G5" s="6">
        <f>G3/D3</f>
        <v>1.1406165858912223</v>
      </c>
    </row>
    <row r="6" spans="1:10" x14ac:dyDescent="0.35">
      <c r="A6" s="3" t="s">
        <v>45</v>
      </c>
      <c r="B6" s="27">
        <f>1/E3</f>
        <v>1.0836584308625921</v>
      </c>
      <c r="C6" s="6">
        <f>1/E5</f>
        <v>1.609882964889467</v>
      </c>
      <c r="D6" s="19">
        <f>1/E4</f>
        <v>1.4379063719115734</v>
      </c>
      <c r="E6" s="20">
        <v>1</v>
      </c>
      <c r="F6" s="41"/>
      <c r="G6" s="6">
        <f>G3/E3</f>
        <v>1.8362592110966622</v>
      </c>
    </row>
    <row r="7" spans="1:10" x14ac:dyDescent="0.35">
      <c r="A7" s="38" t="s">
        <v>60</v>
      </c>
      <c r="B7" s="39">
        <f>1/F3</f>
        <v>1.0279605263157894</v>
      </c>
      <c r="C7" s="39"/>
      <c r="D7" s="40"/>
      <c r="E7" s="41"/>
      <c r="F7" s="41"/>
      <c r="G7" s="6"/>
    </row>
    <row r="8" spans="1:10" x14ac:dyDescent="0.35">
      <c r="A8" s="3" t="s">
        <v>31</v>
      </c>
      <c r="B8" s="27">
        <f>1/G3</f>
        <v>0.59014458542342874</v>
      </c>
      <c r="C8" s="6">
        <f>1/G4</f>
        <v>0.78306285039834755</v>
      </c>
      <c r="D8" s="6">
        <f>1/G5</f>
        <v>0.87671879610504588</v>
      </c>
      <c r="E8" s="6">
        <f>1/G6</f>
        <v>0.54458542342874006</v>
      </c>
      <c r="F8" s="6"/>
      <c r="G8" s="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Summary</vt:lpstr>
      <vt:lpstr>Income</vt:lpstr>
      <vt:lpstr>Expenses</vt:lpstr>
      <vt:lpstr>Expenses cat</vt:lpstr>
      <vt:lpstr>Exchange rates</vt:lpstr>
      <vt:lpstr>Deductible_rate</vt:lpstr>
      <vt:lpstr>Expenses_cat_Descript</vt:lpstr>
      <vt:lpstr>Table_Currency</vt:lpstr>
      <vt:lpstr>Table_Expenses</vt:lpstr>
      <vt:lpstr>Table_Expenses_cat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Girard</dc:creator>
  <cp:lastModifiedBy>Amélie Girard</cp:lastModifiedBy>
  <dcterms:created xsi:type="dcterms:W3CDTF">2017-09-13T15:12:42Z</dcterms:created>
  <dcterms:modified xsi:type="dcterms:W3CDTF">2020-05-16T18:32:22Z</dcterms:modified>
</cp:coreProperties>
</file>