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4000" windowHeight="9630" tabRatio="848" activeTab="3"/>
  </bookViews>
  <sheets>
    <sheet name="fo124" sheetId="11" r:id="rId1"/>
    <sheet name="Données Brutes" sheetId="10" r:id="rId2"/>
    <sheet name="Traitement" sheetId="1" r:id="rId3"/>
    <sheet name="Références" sheetId="8" r:id="rId4"/>
    <sheet name="EILs" sheetId="12" r:id="rId5"/>
    <sheet name="Saisie LIMS" sheetId="6" r:id="rId6"/>
    <sheet name="A masquer" sheetId="9" state="hidden" r:id="rId7"/>
    <sheet name="LDs" sheetId="13" r:id="rId8"/>
  </sheets>
  <externalReferences>
    <externalReference r:id="rId9"/>
  </externalReferenc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3" i="12" l="1"/>
  <c r="B29" i="12"/>
  <c r="B25" i="12"/>
  <c r="B21" i="12"/>
  <c r="B17" i="12"/>
  <c r="B13" i="12"/>
  <c r="B9" i="12"/>
  <c r="B5" i="12"/>
  <c r="A502" i="6"/>
  <c r="C502" i="6" s="1"/>
  <c r="G502" i="6" s="1"/>
  <c r="F502" i="6" s="1"/>
  <c r="A501" i="6"/>
  <c r="B501" i="6" s="1"/>
  <c r="I501" i="6" s="1"/>
  <c r="A500" i="6"/>
  <c r="C500" i="6" s="1"/>
  <c r="G500" i="6" s="1"/>
  <c r="F500" i="6" s="1"/>
  <c r="A499" i="6"/>
  <c r="D499" i="6" s="1"/>
  <c r="A498" i="6"/>
  <c r="D498" i="6" s="1"/>
  <c r="A497" i="6"/>
  <c r="B497" i="6" s="1"/>
  <c r="I497" i="6" s="1"/>
  <c r="A496" i="6"/>
  <c r="C496" i="6" s="1"/>
  <c r="G496" i="6" s="1"/>
  <c r="F496" i="6" s="1"/>
  <c r="A495" i="6"/>
  <c r="D495" i="6" s="1"/>
  <c r="A494" i="6"/>
  <c r="D494" i="6" s="1"/>
  <c r="A493" i="6"/>
  <c r="B493" i="6" s="1"/>
  <c r="I493" i="6" s="1"/>
  <c r="A492" i="6"/>
  <c r="C492" i="6" s="1"/>
  <c r="G492" i="6" s="1"/>
  <c r="F492" i="6" s="1"/>
  <c r="A491" i="6"/>
  <c r="D491" i="6" s="1"/>
  <c r="A490" i="6"/>
  <c r="D490" i="6" s="1"/>
  <c r="A489" i="6"/>
  <c r="B489" i="6" s="1"/>
  <c r="I489" i="6" s="1"/>
  <c r="A488" i="6"/>
  <c r="C488" i="6" s="1"/>
  <c r="G488" i="6" s="1"/>
  <c r="F488" i="6" s="1"/>
  <c r="A487" i="6"/>
  <c r="D487" i="6" s="1"/>
  <c r="A486" i="6"/>
  <c r="B486" i="6" s="1"/>
  <c r="H486" i="6" s="1"/>
  <c r="A485" i="6"/>
  <c r="B485" i="6" s="1"/>
  <c r="I485" i="6" s="1"/>
  <c r="A484" i="6"/>
  <c r="C484" i="6" s="1"/>
  <c r="G484" i="6" s="1"/>
  <c r="F484" i="6" s="1"/>
  <c r="A483" i="6"/>
  <c r="D483" i="6" s="1"/>
  <c r="A482" i="6"/>
  <c r="D482" i="6" s="1"/>
  <c r="A481" i="6"/>
  <c r="B481" i="6" s="1"/>
  <c r="I481" i="6" s="1"/>
  <c r="A480" i="6"/>
  <c r="C480" i="6" s="1"/>
  <c r="G480" i="6" s="1"/>
  <c r="F480" i="6" s="1"/>
  <c r="A479" i="6"/>
  <c r="D479" i="6" s="1"/>
  <c r="A478" i="6"/>
  <c r="D478" i="6" s="1"/>
  <c r="A477" i="6"/>
  <c r="B477" i="6" s="1"/>
  <c r="I477" i="6" s="1"/>
  <c r="A476" i="6"/>
  <c r="C476" i="6" s="1"/>
  <c r="G476" i="6" s="1"/>
  <c r="F476" i="6" s="1"/>
  <c r="A475" i="6"/>
  <c r="D475" i="6" s="1"/>
  <c r="A474" i="6"/>
  <c r="D474" i="6" s="1"/>
  <c r="A473" i="6"/>
  <c r="B473" i="6" s="1"/>
  <c r="I473" i="6" s="1"/>
  <c r="A472" i="6"/>
  <c r="C472" i="6" s="1"/>
  <c r="G472" i="6" s="1"/>
  <c r="F472" i="6" s="1"/>
  <c r="A471" i="6"/>
  <c r="D471" i="6" s="1"/>
  <c r="A470" i="6"/>
  <c r="C470" i="6" s="1"/>
  <c r="G470" i="6" s="1"/>
  <c r="F470" i="6" s="1"/>
  <c r="A469" i="6"/>
  <c r="B469" i="6" s="1"/>
  <c r="I469" i="6" s="1"/>
  <c r="A468" i="6"/>
  <c r="C468" i="6" s="1"/>
  <c r="G468" i="6" s="1"/>
  <c r="F468" i="6" s="1"/>
  <c r="A467" i="6"/>
  <c r="D467" i="6" s="1"/>
  <c r="A466" i="6"/>
  <c r="D466" i="6" s="1"/>
  <c r="A465" i="6"/>
  <c r="B465" i="6" s="1"/>
  <c r="I465" i="6" s="1"/>
  <c r="A464" i="6"/>
  <c r="C464" i="6" s="1"/>
  <c r="G464" i="6" s="1"/>
  <c r="F464" i="6" s="1"/>
  <c r="A463" i="6"/>
  <c r="D463" i="6" s="1"/>
  <c r="A462" i="6"/>
  <c r="D462" i="6" s="1"/>
  <c r="A461" i="6"/>
  <c r="B461" i="6" s="1"/>
  <c r="I461" i="6" s="1"/>
  <c r="A460" i="6"/>
  <c r="C460" i="6" s="1"/>
  <c r="G460" i="6" s="1"/>
  <c r="F460" i="6" s="1"/>
  <c r="A459" i="6"/>
  <c r="D459" i="6" s="1"/>
  <c r="A458" i="6"/>
  <c r="D458" i="6" s="1"/>
  <c r="A457" i="6"/>
  <c r="B457" i="6" s="1"/>
  <c r="I457" i="6" s="1"/>
  <c r="A456" i="6"/>
  <c r="C456" i="6" s="1"/>
  <c r="G456" i="6" s="1"/>
  <c r="F456" i="6" s="1"/>
  <c r="A455" i="6"/>
  <c r="D455" i="6" s="1"/>
  <c r="A454" i="6"/>
  <c r="B454" i="6" s="1"/>
  <c r="H454" i="6" s="1"/>
  <c r="A453" i="6"/>
  <c r="B453" i="6" s="1"/>
  <c r="I453" i="6" s="1"/>
  <c r="A452" i="6"/>
  <c r="C452" i="6" s="1"/>
  <c r="G452" i="6" s="1"/>
  <c r="F452" i="6" s="1"/>
  <c r="A451" i="6"/>
  <c r="D451" i="6" s="1"/>
  <c r="A450" i="6"/>
  <c r="D450" i="6" s="1"/>
  <c r="A449" i="6"/>
  <c r="B449" i="6" s="1"/>
  <c r="I449" i="6" s="1"/>
  <c r="A448" i="6"/>
  <c r="C448" i="6" s="1"/>
  <c r="G448" i="6" s="1"/>
  <c r="F448" i="6" s="1"/>
  <c r="A447" i="6"/>
  <c r="D447" i="6" s="1"/>
  <c r="A446" i="6"/>
  <c r="D446" i="6" s="1"/>
  <c r="A445" i="6"/>
  <c r="B445" i="6" s="1"/>
  <c r="I445" i="6" s="1"/>
  <c r="A444" i="6"/>
  <c r="C444" i="6" s="1"/>
  <c r="G444" i="6" s="1"/>
  <c r="F444" i="6" s="1"/>
  <c r="A443" i="6"/>
  <c r="D443" i="6" s="1"/>
  <c r="A442" i="6"/>
  <c r="D442" i="6" s="1"/>
  <c r="A441" i="6"/>
  <c r="B441" i="6" s="1"/>
  <c r="I441" i="6" s="1"/>
  <c r="A440" i="6"/>
  <c r="C440" i="6" s="1"/>
  <c r="G440" i="6" s="1"/>
  <c r="F440" i="6" s="1"/>
  <c r="A439" i="6"/>
  <c r="D439" i="6" s="1"/>
  <c r="A438" i="6"/>
  <c r="C438" i="6" s="1"/>
  <c r="G438" i="6" s="1"/>
  <c r="F438" i="6" s="1"/>
  <c r="A437" i="6"/>
  <c r="B437" i="6" s="1"/>
  <c r="I437" i="6" s="1"/>
  <c r="A436" i="6"/>
  <c r="C436" i="6" s="1"/>
  <c r="G436" i="6" s="1"/>
  <c r="F436" i="6" s="1"/>
  <c r="A435" i="6"/>
  <c r="D435" i="6" s="1"/>
  <c r="A434" i="6"/>
  <c r="D434" i="6" s="1"/>
  <c r="A433" i="6"/>
  <c r="B433" i="6" s="1"/>
  <c r="I433" i="6" s="1"/>
  <c r="A432" i="6"/>
  <c r="C432" i="6" s="1"/>
  <c r="G432" i="6" s="1"/>
  <c r="F432" i="6" s="1"/>
  <c r="A431" i="6"/>
  <c r="D431" i="6" s="1"/>
  <c r="A430" i="6"/>
  <c r="D430" i="6" s="1"/>
  <c r="A429" i="6"/>
  <c r="B429" i="6" s="1"/>
  <c r="I429" i="6" s="1"/>
  <c r="A428" i="6"/>
  <c r="C428" i="6" s="1"/>
  <c r="G428" i="6" s="1"/>
  <c r="F428" i="6" s="1"/>
  <c r="A427" i="6"/>
  <c r="D427" i="6" s="1"/>
  <c r="A426" i="6"/>
  <c r="D426" i="6" s="1"/>
  <c r="A425" i="6"/>
  <c r="B425" i="6" s="1"/>
  <c r="I425" i="6" s="1"/>
  <c r="A424" i="6"/>
  <c r="C424" i="6" s="1"/>
  <c r="G424" i="6" s="1"/>
  <c r="F424" i="6" s="1"/>
  <c r="A423" i="6"/>
  <c r="D423" i="6" s="1"/>
  <c r="A422" i="6"/>
  <c r="C422" i="6" s="1"/>
  <c r="G422" i="6" s="1"/>
  <c r="F422" i="6" s="1"/>
  <c r="A421" i="6"/>
  <c r="B421" i="6" s="1"/>
  <c r="H421" i="6" s="1"/>
  <c r="A420" i="6"/>
  <c r="C420" i="6" s="1"/>
  <c r="G420" i="6" s="1"/>
  <c r="F420" i="6" s="1"/>
  <c r="A419" i="6"/>
  <c r="D419" i="6" s="1"/>
  <c r="A418" i="6"/>
  <c r="D418" i="6" s="1"/>
  <c r="A417" i="6"/>
  <c r="B417" i="6" s="1"/>
  <c r="I417" i="6" s="1"/>
  <c r="A416" i="6"/>
  <c r="C416" i="6" s="1"/>
  <c r="G416" i="6" s="1"/>
  <c r="F416" i="6" s="1"/>
  <c r="A415" i="6"/>
  <c r="D415" i="6" s="1"/>
  <c r="A414" i="6"/>
  <c r="D414" i="6" s="1"/>
  <c r="A413" i="6"/>
  <c r="B413" i="6" s="1"/>
  <c r="I413" i="6" s="1"/>
  <c r="A412" i="6"/>
  <c r="C412" i="6" s="1"/>
  <c r="G412" i="6" s="1"/>
  <c r="F412" i="6" s="1"/>
  <c r="A411" i="6"/>
  <c r="D411" i="6" s="1"/>
  <c r="A410" i="6"/>
  <c r="D410" i="6" s="1"/>
  <c r="A409" i="6"/>
  <c r="B409" i="6" s="1"/>
  <c r="I409" i="6" s="1"/>
  <c r="A408" i="6"/>
  <c r="C408" i="6" s="1"/>
  <c r="G408" i="6" s="1"/>
  <c r="F408" i="6" s="1"/>
  <c r="A407" i="6"/>
  <c r="D407" i="6" s="1"/>
  <c r="A406" i="6"/>
  <c r="B406" i="6" s="1"/>
  <c r="I406" i="6" s="1"/>
  <c r="A405" i="6"/>
  <c r="B405" i="6" s="1"/>
  <c r="I405" i="6" s="1"/>
  <c r="A404" i="6"/>
  <c r="C404" i="6" s="1"/>
  <c r="G404" i="6" s="1"/>
  <c r="F404" i="6" s="1"/>
  <c r="A403" i="6"/>
  <c r="D403" i="6" s="1"/>
  <c r="A402" i="6"/>
  <c r="D402" i="6" s="1"/>
  <c r="A401" i="6"/>
  <c r="B401" i="6" s="1"/>
  <c r="H401" i="6" s="1"/>
  <c r="A400" i="6"/>
  <c r="C400" i="6" s="1"/>
  <c r="G400" i="6" s="1"/>
  <c r="F400" i="6" s="1"/>
  <c r="A399" i="6"/>
  <c r="D399" i="6" s="1"/>
  <c r="A398" i="6"/>
  <c r="D398" i="6" s="1"/>
  <c r="A397" i="6"/>
  <c r="B397" i="6" s="1"/>
  <c r="H397" i="6" s="1"/>
  <c r="A396" i="6"/>
  <c r="C396" i="6" s="1"/>
  <c r="G396" i="6" s="1"/>
  <c r="F396" i="6" s="1"/>
  <c r="A395" i="6"/>
  <c r="D395" i="6" s="1"/>
  <c r="A394" i="6"/>
  <c r="D394" i="6" s="1"/>
  <c r="A393" i="6"/>
  <c r="B393" i="6" s="1"/>
  <c r="I393" i="6" s="1"/>
  <c r="A392" i="6"/>
  <c r="C392" i="6" s="1"/>
  <c r="G392" i="6" s="1"/>
  <c r="F392" i="6" s="1"/>
  <c r="A391" i="6"/>
  <c r="D391" i="6" s="1"/>
  <c r="A390" i="6"/>
  <c r="B390" i="6" s="1"/>
  <c r="I390" i="6" s="1"/>
  <c r="A389" i="6"/>
  <c r="B389" i="6" s="1"/>
  <c r="I389" i="6" s="1"/>
  <c r="A388" i="6"/>
  <c r="C388" i="6" s="1"/>
  <c r="G388" i="6" s="1"/>
  <c r="F388" i="6" s="1"/>
  <c r="A387" i="6"/>
  <c r="D387" i="6" s="1"/>
  <c r="A386" i="6"/>
  <c r="D386" i="6" s="1"/>
  <c r="A385" i="6"/>
  <c r="B385" i="6" s="1"/>
  <c r="I385" i="6" s="1"/>
  <c r="A384" i="6"/>
  <c r="C384" i="6" s="1"/>
  <c r="G384" i="6" s="1"/>
  <c r="F384" i="6" s="1"/>
  <c r="A383" i="6"/>
  <c r="D383" i="6" s="1"/>
  <c r="A382" i="6"/>
  <c r="D382" i="6" s="1"/>
  <c r="A381" i="6"/>
  <c r="B381" i="6" s="1"/>
  <c r="I381" i="6" s="1"/>
  <c r="A380" i="6"/>
  <c r="C380" i="6" s="1"/>
  <c r="G380" i="6" s="1"/>
  <c r="F380" i="6" s="1"/>
  <c r="A379" i="6"/>
  <c r="D379" i="6" s="1"/>
  <c r="A378" i="6"/>
  <c r="D378" i="6" s="1"/>
  <c r="A377" i="6"/>
  <c r="B377" i="6" s="1"/>
  <c r="H377" i="6" s="1"/>
  <c r="A376" i="6"/>
  <c r="C376" i="6" s="1"/>
  <c r="G376" i="6" s="1"/>
  <c r="F376" i="6" s="1"/>
  <c r="A375" i="6"/>
  <c r="D375" i="6" s="1"/>
  <c r="A374" i="6"/>
  <c r="C374" i="6" s="1"/>
  <c r="G374" i="6" s="1"/>
  <c r="F374" i="6" s="1"/>
  <c r="A373" i="6"/>
  <c r="B373" i="6" s="1"/>
  <c r="I373" i="6" s="1"/>
  <c r="A372" i="6"/>
  <c r="C372" i="6" s="1"/>
  <c r="G372" i="6" s="1"/>
  <c r="F372" i="6" s="1"/>
  <c r="A371" i="6"/>
  <c r="D371" i="6" s="1"/>
  <c r="A370" i="6"/>
  <c r="D370" i="6" s="1"/>
  <c r="A369" i="6"/>
  <c r="B369" i="6" s="1"/>
  <c r="I369" i="6" s="1"/>
  <c r="A368" i="6"/>
  <c r="C368" i="6" s="1"/>
  <c r="G368" i="6" s="1"/>
  <c r="F368" i="6" s="1"/>
  <c r="A367" i="6"/>
  <c r="D367" i="6" s="1"/>
  <c r="A366" i="6"/>
  <c r="D366" i="6" s="1"/>
  <c r="A365" i="6"/>
  <c r="B365" i="6" s="1"/>
  <c r="I365" i="6" s="1"/>
  <c r="A364" i="6"/>
  <c r="C364" i="6" s="1"/>
  <c r="G364" i="6" s="1"/>
  <c r="F364" i="6" s="1"/>
  <c r="A363" i="6"/>
  <c r="D363" i="6" s="1"/>
  <c r="A362" i="6"/>
  <c r="D362" i="6" s="1"/>
  <c r="A361" i="6"/>
  <c r="B361" i="6" s="1"/>
  <c r="H361" i="6" s="1"/>
  <c r="A360" i="6"/>
  <c r="C360" i="6" s="1"/>
  <c r="G360" i="6" s="1"/>
  <c r="F360" i="6" s="1"/>
  <c r="A359" i="6"/>
  <c r="D359" i="6" s="1"/>
  <c r="A358" i="6"/>
  <c r="C358" i="6" s="1"/>
  <c r="G358" i="6" s="1"/>
  <c r="F358" i="6" s="1"/>
  <c r="A357" i="6"/>
  <c r="B357" i="6" s="1"/>
  <c r="H357" i="6" s="1"/>
  <c r="A356" i="6"/>
  <c r="C356" i="6" s="1"/>
  <c r="G356" i="6" s="1"/>
  <c r="F356" i="6" s="1"/>
  <c r="A355" i="6"/>
  <c r="D355" i="6" s="1"/>
  <c r="A354" i="6"/>
  <c r="D354" i="6" s="1"/>
  <c r="A353" i="6"/>
  <c r="B353" i="6" s="1"/>
  <c r="H353" i="6" s="1"/>
  <c r="A352" i="6"/>
  <c r="C352" i="6" s="1"/>
  <c r="G352" i="6" s="1"/>
  <c r="F352" i="6" s="1"/>
  <c r="A351" i="6"/>
  <c r="D351" i="6" s="1"/>
  <c r="A350" i="6"/>
  <c r="D350" i="6" s="1"/>
  <c r="A349" i="6"/>
  <c r="B349" i="6" s="1"/>
  <c r="H349" i="6" s="1"/>
  <c r="A348" i="6"/>
  <c r="C348" i="6" s="1"/>
  <c r="G348" i="6" s="1"/>
  <c r="F348" i="6" s="1"/>
  <c r="A347" i="6"/>
  <c r="D347" i="6" s="1"/>
  <c r="A346" i="6"/>
  <c r="D346" i="6" s="1"/>
  <c r="A345" i="6"/>
  <c r="B345" i="6" s="1"/>
  <c r="I345" i="6" s="1"/>
  <c r="A344" i="6"/>
  <c r="C344" i="6" s="1"/>
  <c r="G344" i="6" s="1"/>
  <c r="F344" i="6" s="1"/>
  <c r="A343" i="6"/>
  <c r="D343" i="6" s="1"/>
  <c r="A342" i="6"/>
  <c r="C342" i="6" s="1"/>
  <c r="G342" i="6" s="1"/>
  <c r="F342" i="6" s="1"/>
  <c r="A341" i="6"/>
  <c r="B341" i="6" s="1"/>
  <c r="I341" i="6" s="1"/>
  <c r="A340" i="6"/>
  <c r="C340" i="6" s="1"/>
  <c r="G340" i="6" s="1"/>
  <c r="F340" i="6" s="1"/>
  <c r="A339" i="6"/>
  <c r="D339" i="6" s="1"/>
  <c r="A338" i="6"/>
  <c r="D338" i="6" s="1"/>
  <c r="A337" i="6"/>
  <c r="B337" i="6" s="1"/>
  <c r="I337" i="6" s="1"/>
  <c r="A336" i="6"/>
  <c r="C336" i="6" s="1"/>
  <c r="G336" i="6" s="1"/>
  <c r="F336" i="6" s="1"/>
  <c r="A335" i="6"/>
  <c r="D335" i="6" s="1"/>
  <c r="A334" i="6"/>
  <c r="D334" i="6" s="1"/>
  <c r="A333" i="6"/>
  <c r="B333" i="6" s="1"/>
  <c r="H333" i="6" s="1"/>
  <c r="A332" i="6"/>
  <c r="C332" i="6" s="1"/>
  <c r="G332" i="6" s="1"/>
  <c r="F332" i="6" s="1"/>
  <c r="A331" i="6"/>
  <c r="D331" i="6" s="1"/>
  <c r="A330" i="6"/>
  <c r="D330" i="6" s="1"/>
  <c r="A329" i="6"/>
  <c r="B329" i="6" s="1"/>
  <c r="H329" i="6" s="1"/>
  <c r="A328" i="6"/>
  <c r="C328" i="6" s="1"/>
  <c r="G328" i="6" s="1"/>
  <c r="F328" i="6" s="1"/>
  <c r="A327" i="6"/>
  <c r="D327" i="6" s="1"/>
  <c r="A326" i="6"/>
  <c r="B326" i="6" s="1"/>
  <c r="I326" i="6" s="1"/>
  <c r="A325" i="6"/>
  <c r="B325" i="6" s="1"/>
  <c r="H325" i="6" s="1"/>
  <c r="A324" i="6"/>
  <c r="C324" i="6" s="1"/>
  <c r="G324" i="6" s="1"/>
  <c r="F324" i="6" s="1"/>
  <c r="A323" i="6"/>
  <c r="D323" i="6" s="1"/>
  <c r="A322" i="6"/>
  <c r="D322" i="6" s="1"/>
  <c r="A321" i="6"/>
  <c r="B321" i="6" s="1"/>
  <c r="H321" i="6" s="1"/>
  <c r="A320" i="6"/>
  <c r="C320" i="6" s="1"/>
  <c r="G320" i="6" s="1"/>
  <c r="F320" i="6" s="1"/>
  <c r="A319" i="6"/>
  <c r="D319" i="6" s="1"/>
  <c r="A318" i="6"/>
  <c r="D318" i="6" s="1"/>
  <c r="A317" i="6"/>
  <c r="B317" i="6" s="1"/>
  <c r="H317" i="6" s="1"/>
  <c r="A316" i="6"/>
  <c r="C316" i="6" s="1"/>
  <c r="G316" i="6" s="1"/>
  <c r="F316" i="6" s="1"/>
  <c r="A315" i="6"/>
  <c r="D315" i="6" s="1"/>
  <c r="A314" i="6"/>
  <c r="D314" i="6" s="1"/>
  <c r="A313" i="6"/>
  <c r="B313" i="6" s="1"/>
  <c r="H313" i="6" s="1"/>
  <c r="A312" i="6"/>
  <c r="C312" i="6" s="1"/>
  <c r="G312" i="6" s="1"/>
  <c r="F312" i="6" s="1"/>
  <c r="A311" i="6"/>
  <c r="D311" i="6" s="1"/>
  <c r="A310" i="6"/>
  <c r="C310" i="6" s="1"/>
  <c r="G310" i="6" s="1"/>
  <c r="F310" i="6" s="1"/>
  <c r="A309" i="6"/>
  <c r="B309" i="6" s="1"/>
  <c r="I309" i="6" s="1"/>
  <c r="A308" i="6"/>
  <c r="C308" i="6" s="1"/>
  <c r="G308" i="6" s="1"/>
  <c r="F308" i="6" s="1"/>
  <c r="A307" i="6"/>
  <c r="D307" i="6" s="1"/>
  <c r="A306" i="6"/>
  <c r="D306" i="6" s="1"/>
  <c r="A305" i="6"/>
  <c r="B305" i="6" s="1"/>
  <c r="I305" i="6" s="1"/>
  <c r="A304" i="6"/>
  <c r="C304" i="6" s="1"/>
  <c r="G304" i="6" s="1"/>
  <c r="F304" i="6" s="1"/>
  <c r="A303" i="6"/>
  <c r="D303" i="6" s="1"/>
  <c r="A302" i="6"/>
  <c r="D302" i="6" s="1"/>
  <c r="A301" i="6"/>
  <c r="B301" i="6" s="1"/>
  <c r="I301" i="6" s="1"/>
  <c r="A300" i="6"/>
  <c r="C300" i="6" s="1"/>
  <c r="G300" i="6" s="1"/>
  <c r="F300" i="6" s="1"/>
  <c r="A299" i="6"/>
  <c r="D299" i="6" s="1"/>
  <c r="A298" i="6"/>
  <c r="D298" i="6" s="1"/>
  <c r="A297" i="6"/>
  <c r="B297" i="6" s="1"/>
  <c r="H297" i="6" s="1"/>
  <c r="A296" i="6"/>
  <c r="C296" i="6" s="1"/>
  <c r="G296" i="6" s="1"/>
  <c r="F296" i="6" s="1"/>
  <c r="A295" i="6"/>
  <c r="D295" i="6" s="1"/>
  <c r="A294" i="6"/>
  <c r="C294" i="6" s="1"/>
  <c r="G294" i="6" s="1"/>
  <c r="F294" i="6" s="1"/>
  <c r="A293" i="6"/>
  <c r="B293" i="6" s="1"/>
  <c r="I293" i="6" s="1"/>
  <c r="A292" i="6"/>
  <c r="C292" i="6" s="1"/>
  <c r="G292" i="6" s="1"/>
  <c r="F292" i="6" s="1"/>
  <c r="A291" i="6"/>
  <c r="D291" i="6" s="1"/>
  <c r="A290" i="6"/>
  <c r="D290" i="6" s="1"/>
  <c r="A289" i="6"/>
  <c r="B289" i="6" s="1"/>
  <c r="I289" i="6" s="1"/>
  <c r="A288" i="6"/>
  <c r="C288" i="6" s="1"/>
  <c r="G288" i="6" s="1"/>
  <c r="F288" i="6" s="1"/>
  <c r="A287" i="6"/>
  <c r="D287" i="6" s="1"/>
  <c r="A286" i="6"/>
  <c r="D286" i="6" s="1"/>
  <c r="A285" i="6"/>
  <c r="B285" i="6" s="1"/>
  <c r="H285" i="6" s="1"/>
  <c r="A284" i="6"/>
  <c r="C284" i="6" s="1"/>
  <c r="G284" i="6" s="1"/>
  <c r="F284" i="6" s="1"/>
  <c r="A283" i="6"/>
  <c r="D283" i="6" s="1"/>
  <c r="A282" i="6"/>
  <c r="D282" i="6" s="1"/>
  <c r="A281" i="6"/>
  <c r="B281" i="6" s="1"/>
  <c r="I281" i="6" s="1"/>
  <c r="A280" i="6"/>
  <c r="C280" i="6" s="1"/>
  <c r="G280" i="6" s="1"/>
  <c r="F280" i="6" s="1"/>
  <c r="A279" i="6"/>
  <c r="D279" i="6" s="1"/>
  <c r="A278" i="6"/>
  <c r="B278" i="6" s="1"/>
  <c r="I278" i="6" s="1"/>
  <c r="A277" i="6"/>
  <c r="B277" i="6" s="1"/>
  <c r="H277" i="6" s="1"/>
  <c r="A276" i="6"/>
  <c r="C276" i="6" s="1"/>
  <c r="G276" i="6" s="1"/>
  <c r="F276" i="6" s="1"/>
  <c r="A275" i="6"/>
  <c r="D275" i="6" s="1"/>
  <c r="A274" i="6"/>
  <c r="D274" i="6" s="1"/>
  <c r="A273" i="6"/>
  <c r="B273" i="6" s="1"/>
  <c r="I273" i="6" s="1"/>
  <c r="A272" i="6"/>
  <c r="C272" i="6" s="1"/>
  <c r="G272" i="6" s="1"/>
  <c r="F272" i="6" s="1"/>
  <c r="A271" i="6"/>
  <c r="D271" i="6" s="1"/>
  <c r="A270" i="6"/>
  <c r="D270" i="6" s="1"/>
  <c r="A269" i="6"/>
  <c r="B269" i="6" s="1"/>
  <c r="I269" i="6" s="1"/>
  <c r="A268" i="6"/>
  <c r="C268" i="6" s="1"/>
  <c r="G268" i="6" s="1"/>
  <c r="F268" i="6" s="1"/>
  <c r="A267" i="6"/>
  <c r="D267" i="6" s="1"/>
  <c r="A266" i="6"/>
  <c r="D266" i="6" s="1"/>
  <c r="A265" i="6"/>
  <c r="B265" i="6" s="1"/>
  <c r="H265" i="6" s="1"/>
  <c r="A264" i="6"/>
  <c r="C264" i="6" s="1"/>
  <c r="G264" i="6" s="1"/>
  <c r="F264" i="6" s="1"/>
  <c r="A263" i="6"/>
  <c r="D263" i="6" s="1"/>
  <c r="A262" i="6"/>
  <c r="C262" i="6" s="1"/>
  <c r="G262" i="6" s="1"/>
  <c r="F262" i="6" s="1"/>
  <c r="A261" i="6"/>
  <c r="B261" i="6" s="1"/>
  <c r="H261" i="6" s="1"/>
  <c r="A260" i="6"/>
  <c r="C260" i="6" s="1"/>
  <c r="G260" i="6" s="1"/>
  <c r="F260" i="6" s="1"/>
  <c r="A259" i="6"/>
  <c r="D259" i="6" s="1"/>
  <c r="A258" i="6"/>
  <c r="D258" i="6" s="1"/>
  <c r="A257" i="6"/>
  <c r="B257" i="6" s="1"/>
  <c r="I257" i="6" s="1"/>
  <c r="A256" i="6"/>
  <c r="C256" i="6" s="1"/>
  <c r="G256" i="6" s="1"/>
  <c r="F256" i="6" s="1"/>
  <c r="A255" i="6"/>
  <c r="D255" i="6" s="1"/>
  <c r="A254" i="6"/>
  <c r="D254" i="6" s="1"/>
  <c r="A253" i="6"/>
  <c r="B253" i="6" s="1"/>
  <c r="I253" i="6" s="1"/>
  <c r="A252" i="6"/>
  <c r="C252" i="6" s="1"/>
  <c r="G252" i="6" s="1"/>
  <c r="F252" i="6" s="1"/>
  <c r="A251" i="6"/>
  <c r="D251" i="6" s="1"/>
  <c r="A250" i="6"/>
  <c r="D250" i="6" s="1"/>
  <c r="A249" i="6"/>
  <c r="B249" i="6" s="1"/>
  <c r="I249" i="6" s="1"/>
  <c r="A248" i="6"/>
  <c r="C248" i="6" s="1"/>
  <c r="G248" i="6" s="1"/>
  <c r="F248" i="6" s="1"/>
  <c r="A247" i="6"/>
  <c r="D247" i="6" s="1"/>
  <c r="A246" i="6"/>
  <c r="B246" i="6" s="1"/>
  <c r="I246" i="6" s="1"/>
  <c r="A245" i="6"/>
  <c r="B245" i="6" s="1"/>
  <c r="I245" i="6" s="1"/>
  <c r="A244" i="6"/>
  <c r="C244" i="6" s="1"/>
  <c r="G244" i="6" s="1"/>
  <c r="F244" i="6" s="1"/>
  <c r="A243" i="6"/>
  <c r="D243" i="6" s="1"/>
  <c r="A242" i="6"/>
  <c r="D242" i="6" s="1"/>
  <c r="A241" i="6"/>
  <c r="B241" i="6" s="1"/>
  <c r="I241" i="6" s="1"/>
  <c r="A240" i="6"/>
  <c r="C240" i="6" s="1"/>
  <c r="G240" i="6" s="1"/>
  <c r="F240" i="6" s="1"/>
  <c r="A239" i="6"/>
  <c r="D239" i="6" s="1"/>
  <c r="A238" i="6"/>
  <c r="D238" i="6" s="1"/>
  <c r="A237" i="6"/>
  <c r="B237" i="6" s="1"/>
  <c r="I237" i="6" s="1"/>
  <c r="A236" i="6"/>
  <c r="C236" i="6" s="1"/>
  <c r="G236" i="6" s="1"/>
  <c r="F236" i="6" s="1"/>
  <c r="A235" i="6"/>
  <c r="D235" i="6" s="1"/>
  <c r="A234" i="6"/>
  <c r="D234" i="6" s="1"/>
  <c r="A233" i="6"/>
  <c r="B233" i="6" s="1"/>
  <c r="I233" i="6" s="1"/>
  <c r="A232" i="6"/>
  <c r="C232" i="6" s="1"/>
  <c r="G232" i="6" s="1"/>
  <c r="F232" i="6" s="1"/>
  <c r="A231" i="6"/>
  <c r="D231" i="6" s="1"/>
  <c r="A230" i="6"/>
  <c r="B230" i="6" s="1"/>
  <c r="H230" i="6" s="1"/>
  <c r="A229" i="6"/>
  <c r="B229" i="6" s="1"/>
  <c r="I229" i="6" s="1"/>
  <c r="A228" i="6"/>
  <c r="C228" i="6" s="1"/>
  <c r="G228" i="6" s="1"/>
  <c r="F228" i="6" s="1"/>
  <c r="A227" i="6"/>
  <c r="D227" i="6" s="1"/>
  <c r="A226" i="6"/>
  <c r="D226" i="6" s="1"/>
  <c r="A225" i="6"/>
  <c r="B225" i="6" s="1"/>
  <c r="I225" i="6" s="1"/>
  <c r="A224" i="6"/>
  <c r="C224" i="6" s="1"/>
  <c r="G224" i="6" s="1"/>
  <c r="F224" i="6" s="1"/>
  <c r="A223" i="6"/>
  <c r="D223" i="6" s="1"/>
  <c r="A222" i="6"/>
  <c r="D222" i="6" s="1"/>
  <c r="A221" i="6"/>
  <c r="B221" i="6" s="1"/>
  <c r="H221" i="6" s="1"/>
  <c r="A220" i="6"/>
  <c r="C220" i="6" s="1"/>
  <c r="G220" i="6" s="1"/>
  <c r="F220" i="6" s="1"/>
  <c r="A219" i="6"/>
  <c r="D219" i="6" s="1"/>
  <c r="A218" i="6"/>
  <c r="D218" i="6" s="1"/>
  <c r="A217" i="6"/>
  <c r="B217" i="6" s="1"/>
  <c r="I217" i="6" s="1"/>
  <c r="A216" i="6"/>
  <c r="C216" i="6" s="1"/>
  <c r="G216" i="6" s="1"/>
  <c r="F216" i="6" s="1"/>
  <c r="A215" i="6"/>
  <c r="D215" i="6" s="1"/>
  <c r="A214" i="6"/>
  <c r="B214" i="6" s="1"/>
  <c r="I214" i="6" s="1"/>
  <c r="A213" i="6"/>
  <c r="B213" i="6" s="1"/>
  <c r="I213" i="6" s="1"/>
  <c r="A212" i="6"/>
  <c r="C212" i="6" s="1"/>
  <c r="G212" i="6" s="1"/>
  <c r="F212" i="6" s="1"/>
  <c r="A211" i="6"/>
  <c r="D211" i="6" s="1"/>
  <c r="A210" i="6"/>
  <c r="D210" i="6" s="1"/>
  <c r="A209" i="6"/>
  <c r="B209" i="6" s="1"/>
  <c r="I209" i="6" s="1"/>
  <c r="A208" i="6"/>
  <c r="C208" i="6" s="1"/>
  <c r="G208" i="6" s="1"/>
  <c r="F208" i="6" s="1"/>
  <c r="A207" i="6"/>
  <c r="D207" i="6" s="1"/>
  <c r="A206" i="6"/>
  <c r="D206" i="6" s="1"/>
  <c r="A205" i="6"/>
  <c r="B205" i="6" s="1"/>
  <c r="I205" i="6" s="1"/>
  <c r="A204" i="6"/>
  <c r="C204" i="6" s="1"/>
  <c r="G204" i="6" s="1"/>
  <c r="F204" i="6" s="1"/>
  <c r="A203" i="6"/>
  <c r="D203" i="6" s="1"/>
  <c r="A202" i="6"/>
  <c r="D202" i="6" s="1"/>
  <c r="A201" i="6"/>
  <c r="B201" i="6" s="1"/>
  <c r="I201" i="6" s="1"/>
  <c r="A200" i="6"/>
  <c r="C200" i="6" s="1"/>
  <c r="G200" i="6" s="1"/>
  <c r="F200" i="6" s="1"/>
  <c r="A199" i="6"/>
  <c r="D199" i="6" s="1"/>
  <c r="A198" i="6"/>
  <c r="C198" i="6" s="1"/>
  <c r="G198" i="6" s="1"/>
  <c r="F198" i="6" s="1"/>
  <c r="A197" i="6"/>
  <c r="B197" i="6" s="1"/>
  <c r="I197" i="6" s="1"/>
  <c r="A196" i="6"/>
  <c r="C196" i="6" s="1"/>
  <c r="G196" i="6" s="1"/>
  <c r="F196" i="6" s="1"/>
  <c r="A195" i="6"/>
  <c r="D195" i="6" s="1"/>
  <c r="A194" i="6"/>
  <c r="D194" i="6" s="1"/>
  <c r="A193" i="6"/>
  <c r="B193" i="6" s="1"/>
  <c r="I193" i="6" s="1"/>
  <c r="A192" i="6"/>
  <c r="C192" i="6" s="1"/>
  <c r="G192" i="6" s="1"/>
  <c r="F192" i="6" s="1"/>
  <c r="A191" i="6"/>
  <c r="D191" i="6" s="1"/>
  <c r="A190" i="6"/>
  <c r="D190" i="6" s="1"/>
  <c r="A189" i="6"/>
  <c r="B189" i="6" s="1"/>
  <c r="I189" i="6" s="1"/>
  <c r="A188" i="6"/>
  <c r="C188" i="6" s="1"/>
  <c r="G188" i="6" s="1"/>
  <c r="F188" i="6" s="1"/>
  <c r="A187" i="6"/>
  <c r="D187" i="6" s="1"/>
  <c r="A186" i="6"/>
  <c r="D186" i="6" s="1"/>
  <c r="A185" i="6"/>
  <c r="B185" i="6" s="1"/>
  <c r="I185" i="6" s="1"/>
  <c r="A184" i="6"/>
  <c r="C184" i="6" s="1"/>
  <c r="G184" i="6" s="1"/>
  <c r="F184" i="6" s="1"/>
  <c r="A183" i="6"/>
  <c r="D183" i="6" s="1"/>
  <c r="A182" i="6"/>
  <c r="B182" i="6" s="1"/>
  <c r="I182" i="6" s="1"/>
  <c r="A181" i="6"/>
  <c r="B181" i="6" s="1"/>
  <c r="H181" i="6" s="1"/>
  <c r="A180" i="6"/>
  <c r="C180" i="6" s="1"/>
  <c r="G180" i="6" s="1"/>
  <c r="F180" i="6" s="1"/>
  <c r="A179" i="6"/>
  <c r="D179" i="6" s="1"/>
  <c r="A178" i="6"/>
  <c r="D178" i="6" s="1"/>
  <c r="A177" i="6"/>
  <c r="B177" i="6" s="1"/>
  <c r="I177" i="6" s="1"/>
  <c r="A176" i="6"/>
  <c r="C176" i="6" s="1"/>
  <c r="G176" i="6" s="1"/>
  <c r="F176" i="6" s="1"/>
  <c r="A175" i="6"/>
  <c r="D175" i="6" s="1"/>
  <c r="A174" i="6"/>
  <c r="D174" i="6" s="1"/>
  <c r="A173" i="6"/>
  <c r="B173" i="6" s="1"/>
  <c r="I173" i="6" s="1"/>
  <c r="A172" i="6"/>
  <c r="C172" i="6" s="1"/>
  <c r="G172" i="6" s="1"/>
  <c r="F172" i="6" s="1"/>
  <c r="A171" i="6"/>
  <c r="D171" i="6" s="1"/>
  <c r="A170" i="6"/>
  <c r="D170" i="6" s="1"/>
  <c r="A169" i="6"/>
  <c r="B169" i="6" s="1"/>
  <c r="I169" i="6" s="1"/>
  <c r="A168" i="6"/>
  <c r="C168" i="6" s="1"/>
  <c r="G168" i="6" s="1"/>
  <c r="F168" i="6" s="1"/>
  <c r="A167" i="6"/>
  <c r="D167" i="6" s="1"/>
  <c r="A166" i="6"/>
  <c r="C166" i="6" s="1"/>
  <c r="G166" i="6" s="1"/>
  <c r="F166" i="6" s="1"/>
  <c r="A165" i="6"/>
  <c r="B165" i="6" s="1"/>
  <c r="I165" i="6" s="1"/>
  <c r="A164" i="6"/>
  <c r="C164" i="6" s="1"/>
  <c r="G164" i="6" s="1"/>
  <c r="F164" i="6" s="1"/>
  <c r="A163" i="6"/>
  <c r="D163" i="6" s="1"/>
  <c r="A162" i="6"/>
  <c r="D162" i="6" s="1"/>
  <c r="A161" i="6"/>
  <c r="B161" i="6" s="1"/>
  <c r="I161" i="6" s="1"/>
  <c r="A160" i="6"/>
  <c r="C160" i="6" s="1"/>
  <c r="G160" i="6" s="1"/>
  <c r="F160" i="6" s="1"/>
  <c r="A159" i="6"/>
  <c r="D159" i="6" s="1"/>
  <c r="A158" i="6"/>
  <c r="D158" i="6" s="1"/>
  <c r="A157" i="6"/>
  <c r="B157" i="6" s="1"/>
  <c r="I157" i="6" s="1"/>
  <c r="A156" i="6"/>
  <c r="C156" i="6" s="1"/>
  <c r="G156" i="6" s="1"/>
  <c r="F156" i="6" s="1"/>
  <c r="A155" i="6"/>
  <c r="D155" i="6" s="1"/>
  <c r="A154" i="6"/>
  <c r="D154" i="6" s="1"/>
  <c r="A153" i="6"/>
  <c r="B153" i="6" s="1"/>
  <c r="I153" i="6" s="1"/>
  <c r="A152" i="6"/>
  <c r="C152" i="6" s="1"/>
  <c r="G152" i="6" s="1"/>
  <c r="F152" i="6" s="1"/>
  <c r="A151" i="6"/>
  <c r="D151" i="6" s="1"/>
  <c r="A150" i="6"/>
  <c r="B150" i="6" s="1"/>
  <c r="I150" i="6" s="1"/>
  <c r="A149" i="6"/>
  <c r="B149" i="6" s="1"/>
  <c r="I149" i="6" s="1"/>
  <c r="A148" i="6"/>
  <c r="C148" i="6" s="1"/>
  <c r="G148" i="6" s="1"/>
  <c r="F148" i="6" s="1"/>
  <c r="A147" i="6"/>
  <c r="D147" i="6" s="1"/>
  <c r="A146" i="6"/>
  <c r="D146" i="6" s="1"/>
  <c r="A145" i="6"/>
  <c r="B145" i="6" s="1"/>
  <c r="H145" i="6" s="1"/>
  <c r="A144" i="6"/>
  <c r="C144" i="6" s="1"/>
  <c r="G144" i="6" s="1"/>
  <c r="F144" i="6" s="1"/>
  <c r="A143" i="6"/>
  <c r="D143" i="6" s="1"/>
  <c r="A142" i="6"/>
  <c r="D142" i="6" s="1"/>
  <c r="A141" i="6"/>
  <c r="B141" i="6" s="1"/>
  <c r="I141" i="6" s="1"/>
  <c r="A140" i="6"/>
  <c r="C140" i="6" s="1"/>
  <c r="G140" i="6" s="1"/>
  <c r="F140" i="6" s="1"/>
  <c r="A139" i="6"/>
  <c r="D139" i="6" s="1"/>
  <c r="A138" i="6"/>
  <c r="D138" i="6" s="1"/>
  <c r="A137" i="6"/>
  <c r="B137" i="6" s="1"/>
  <c r="I137" i="6" s="1"/>
  <c r="A136" i="6"/>
  <c r="C136" i="6" s="1"/>
  <c r="G136" i="6" s="1"/>
  <c r="F136" i="6" s="1"/>
  <c r="A135" i="6"/>
  <c r="D135" i="6" s="1"/>
  <c r="A134" i="6"/>
  <c r="C134" i="6" s="1"/>
  <c r="G134" i="6" s="1"/>
  <c r="F134" i="6" s="1"/>
  <c r="A133" i="6"/>
  <c r="B133" i="6" s="1"/>
  <c r="I133" i="6" s="1"/>
  <c r="A132" i="6"/>
  <c r="C132" i="6" s="1"/>
  <c r="G132" i="6" s="1"/>
  <c r="F132" i="6" s="1"/>
  <c r="A131" i="6"/>
  <c r="D131" i="6" s="1"/>
  <c r="A130" i="6"/>
  <c r="D130" i="6" s="1"/>
  <c r="A129" i="6"/>
  <c r="B129" i="6" s="1"/>
  <c r="I129" i="6" s="1"/>
  <c r="A128" i="6"/>
  <c r="C128" i="6" s="1"/>
  <c r="G128" i="6" s="1"/>
  <c r="F128" i="6" s="1"/>
  <c r="A127" i="6"/>
  <c r="D127" i="6" s="1"/>
  <c r="A126" i="6"/>
  <c r="D126" i="6" s="1"/>
  <c r="A125" i="6"/>
  <c r="B125" i="6" s="1"/>
  <c r="I125" i="6" s="1"/>
  <c r="A124" i="6"/>
  <c r="C124" i="6" s="1"/>
  <c r="G124" i="6" s="1"/>
  <c r="F124" i="6" s="1"/>
  <c r="A123" i="6"/>
  <c r="D123" i="6" s="1"/>
  <c r="A122" i="6"/>
  <c r="D122" i="6" s="1"/>
  <c r="A121" i="6"/>
  <c r="B121" i="6" s="1"/>
  <c r="H121" i="6" s="1"/>
  <c r="A120" i="6"/>
  <c r="C120" i="6" s="1"/>
  <c r="G120" i="6" s="1"/>
  <c r="F120" i="6" s="1"/>
  <c r="A119" i="6"/>
  <c r="D119" i="6" s="1"/>
  <c r="A118" i="6"/>
  <c r="B118" i="6" s="1"/>
  <c r="I118" i="6" s="1"/>
  <c r="A117" i="6"/>
  <c r="B117" i="6" s="1"/>
  <c r="H117" i="6" s="1"/>
  <c r="A116" i="6"/>
  <c r="C116" i="6" s="1"/>
  <c r="G116" i="6" s="1"/>
  <c r="F116" i="6" s="1"/>
  <c r="A115" i="6"/>
  <c r="D115" i="6" s="1"/>
  <c r="A114" i="6"/>
  <c r="D114" i="6" s="1"/>
  <c r="A113" i="6"/>
  <c r="B113" i="6" s="1"/>
  <c r="I113" i="6" s="1"/>
  <c r="A112" i="6"/>
  <c r="C112" i="6" s="1"/>
  <c r="G112" i="6" s="1"/>
  <c r="F112" i="6" s="1"/>
  <c r="A111" i="6"/>
  <c r="D111" i="6" s="1"/>
  <c r="A110" i="6"/>
  <c r="D110" i="6" s="1"/>
  <c r="A109" i="6"/>
  <c r="B109" i="6" s="1"/>
  <c r="I109" i="6" s="1"/>
  <c r="A108" i="6"/>
  <c r="C108" i="6" s="1"/>
  <c r="G108" i="6" s="1"/>
  <c r="F108" i="6" s="1"/>
  <c r="A107" i="6"/>
  <c r="D107" i="6" s="1"/>
  <c r="A106" i="6"/>
  <c r="D106" i="6" s="1"/>
  <c r="A105" i="6"/>
  <c r="B105" i="6" s="1"/>
  <c r="I105" i="6" s="1"/>
  <c r="A104" i="6"/>
  <c r="C104" i="6" s="1"/>
  <c r="G104" i="6" s="1"/>
  <c r="F104" i="6" s="1"/>
  <c r="A103" i="6"/>
  <c r="D103" i="6" s="1"/>
  <c r="A102" i="6"/>
  <c r="C102" i="6" s="1"/>
  <c r="G102" i="6" s="1"/>
  <c r="F102" i="6" s="1"/>
  <c r="A101" i="6"/>
  <c r="B101" i="6" s="1"/>
  <c r="I101" i="6" s="1"/>
  <c r="A100" i="6"/>
  <c r="C100" i="6" s="1"/>
  <c r="G100" i="6" s="1"/>
  <c r="F100" i="6" s="1"/>
  <c r="A99" i="6"/>
  <c r="D99" i="6" s="1"/>
  <c r="A98" i="6"/>
  <c r="D98" i="6" s="1"/>
  <c r="A97" i="6"/>
  <c r="B97" i="6" s="1"/>
  <c r="I97" i="6" s="1"/>
  <c r="A96" i="6"/>
  <c r="C96" i="6" s="1"/>
  <c r="G96" i="6" s="1"/>
  <c r="F96" i="6" s="1"/>
  <c r="A95" i="6"/>
  <c r="D95" i="6" s="1"/>
  <c r="A94" i="6"/>
  <c r="D94" i="6" s="1"/>
  <c r="A93" i="6"/>
  <c r="B93" i="6" s="1"/>
  <c r="I93" i="6" s="1"/>
  <c r="A92" i="6"/>
  <c r="C92" i="6" s="1"/>
  <c r="G92" i="6" s="1"/>
  <c r="F92" i="6" s="1"/>
  <c r="A91" i="6"/>
  <c r="D91" i="6" s="1"/>
  <c r="A90" i="6"/>
  <c r="D90" i="6" s="1"/>
  <c r="A89" i="6"/>
  <c r="B89" i="6" s="1"/>
  <c r="H89" i="6" s="1"/>
  <c r="A88" i="6"/>
  <c r="C88" i="6" s="1"/>
  <c r="G88" i="6" s="1"/>
  <c r="F88" i="6" s="1"/>
  <c r="A87" i="6"/>
  <c r="D87" i="6" s="1"/>
  <c r="A86" i="6"/>
  <c r="C86" i="6" s="1"/>
  <c r="G86" i="6" s="1"/>
  <c r="F86" i="6" s="1"/>
  <c r="A85" i="6"/>
  <c r="B85" i="6" s="1"/>
  <c r="H85" i="6" s="1"/>
  <c r="A84" i="6"/>
  <c r="C84" i="6" s="1"/>
  <c r="G84" i="6" s="1"/>
  <c r="F84" i="6" s="1"/>
  <c r="A83" i="6"/>
  <c r="D83" i="6" s="1"/>
  <c r="A82" i="6"/>
  <c r="D82" i="6" s="1"/>
  <c r="A81" i="6"/>
  <c r="B81" i="6" s="1"/>
  <c r="I81" i="6" s="1"/>
  <c r="A80" i="6"/>
  <c r="C80" i="6" s="1"/>
  <c r="G80" i="6" s="1"/>
  <c r="F80" i="6" s="1"/>
  <c r="A79" i="6"/>
  <c r="D79" i="6" s="1"/>
  <c r="A78" i="6"/>
  <c r="D78" i="6" s="1"/>
  <c r="A77" i="6"/>
  <c r="B77" i="6" s="1"/>
  <c r="H77" i="6" s="1"/>
  <c r="A76" i="6"/>
  <c r="C76" i="6" s="1"/>
  <c r="G76" i="6" s="1"/>
  <c r="F76" i="6" s="1"/>
  <c r="A75" i="6"/>
  <c r="D75" i="6" s="1"/>
  <c r="A74" i="6"/>
  <c r="D74" i="6" s="1"/>
  <c r="A73" i="6"/>
  <c r="B73" i="6" s="1"/>
  <c r="H73" i="6" s="1"/>
  <c r="A72" i="6"/>
  <c r="C72" i="6" s="1"/>
  <c r="G72" i="6" s="1"/>
  <c r="F72" i="6" s="1"/>
  <c r="A71" i="6"/>
  <c r="D71" i="6" s="1"/>
  <c r="A70" i="6"/>
  <c r="C70" i="6" s="1"/>
  <c r="G70" i="6" s="1"/>
  <c r="F70" i="6" s="1"/>
  <c r="A69" i="6"/>
  <c r="B69" i="6" s="1"/>
  <c r="I69" i="6" s="1"/>
  <c r="A68" i="6"/>
  <c r="C68" i="6" s="1"/>
  <c r="G68" i="6" s="1"/>
  <c r="F68" i="6" s="1"/>
  <c r="A67" i="6"/>
  <c r="D67" i="6" s="1"/>
  <c r="A66" i="6"/>
  <c r="D66" i="6" s="1"/>
  <c r="A65" i="6"/>
  <c r="B65" i="6" s="1"/>
  <c r="I65" i="6" s="1"/>
  <c r="A64" i="6"/>
  <c r="C64" i="6" s="1"/>
  <c r="G64" i="6" s="1"/>
  <c r="F64" i="6" s="1"/>
  <c r="A63" i="6"/>
  <c r="D63" i="6" s="1"/>
  <c r="A62" i="6"/>
  <c r="D62" i="6" s="1"/>
  <c r="A61" i="6"/>
  <c r="B61" i="6" s="1"/>
  <c r="I61" i="6" s="1"/>
  <c r="A60" i="6"/>
  <c r="C60" i="6" s="1"/>
  <c r="G60" i="6" s="1"/>
  <c r="F60" i="6" s="1"/>
  <c r="A59" i="6"/>
  <c r="D59" i="6" s="1"/>
  <c r="A58" i="6"/>
  <c r="D58" i="6" s="1"/>
  <c r="A57" i="6"/>
  <c r="B57" i="6" s="1"/>
  <c r="I57" i="6" s="1"/>
  <c r="A56" i="6"/>
  <c r="C56" i="6" s="1"/>
  <c r="G56" i="6" s="1"/>
  <c r="F56" i="6" s="1"/>
  <c r="A55" i="6"/>
  <c r="D55" i="6" s="1"/>
  <c r="A54" i="6"/>
  <c r="B54" i="6" s="1"/>
  <c r="H54" i="6" s="1"/>
  <c r="A53" i="6"/>
  <c r="B53" i="6" s="1"/>
  <c r="I53" i="6" s="1"/>
  <c r="A52" i="6"/>
  <c r="C52" i="6" s="1"/>
  <c r="G52" i="6" s="1"/>
  <c r="F52" i="6" s="1"/>
  <c r="A51" i="6"/>
  <c r="D51" i="6" s="1"/>
  <c r="A50" i="6"/>
  <c r="D50" i="6" s="1"/>
  <c r="A49" i="6"/>
  <c r="B49" i="6" s="1"/>
  <c r="I49" i="6" s="1"/>
  <c r="A48" i="6"/>
  <c r="C48" i="6" s="1"/>
  <c r="G48" i="6" s="1"/>
  <c r="F48" i="6" s="1"/>
  <c r="A47" i="6"/>
  <c r="D47" i="6" s="1"/>
  <c r="A46" i="6"/>
  <c r="D46" i="6" s="1"/>
  <c r="A45" i="6"/>
  <c r="B45" i="6" s="1"/>
  <c r="H45" i="6" s="1"/>
  <c r="A44" i="6"/>
  <c r="C44" i="6" s="1"/>
  <c r="G44" i="6" s="1"/>
  <c r="F44" i="6" s="1"/>
  <c r="A43" i="6"/>
  <c r="D43" i="6" s="1"/>
  <c r="A42" i="6"/>
  <c r="D42" i="6" s="1"/>
  <c r="A41" i="6"/>
  <c r="B41" i="6" s="1"/>
  <c r="H41" i="6" s="1"/>
  <c r="A40" i="6"/>
  <c r="C40" i="6" s="1"/>
  <c r="G40" i="6" s="1"/>
  <c r="F40" i="6" s="1"/>
  <c r="A39" i="6"/>
  <c r="D39" i="6" s="1"/>
  <c r="A38" i="6"/>
  <c r="B38" i="6" s="1"/>
  <c r="H38" i="6" s="1"/>
  <c r="A37" i="6"/>
  <c r="B37" i="6" s="1"/>
  <c r="I37" i="6" s="1"/>
  <c r="A36" i="6"/>
  <c r="C36" i="6" s="1"/>
  <c r="G36" i="6" s="1"/>
  <c r="F36" i="6" s="1"/>
  <c r="A35" i="6"/>
  <c r="D35" i="6" s="1"/>
  <c r="A34" i="6"/>
  <c r="D34" i="6" s="1"/>
  <c r="A33" i="6"/>
  <c r="B33" i="6" s="1"/>
  <c r="I33" i="6" s="1"/>
  <c r="A32" i="6"/>
  <c r="C32" i="6" s="1"/>
  <c r="G32" i="6" s="1"/>
  <c r="F32" i="6" s="1"/>
  <c r="A31" i="6"/>
  <c r="D31" i="6" s="1"/>
  <c r="A30" i="6"/>
  <c r="D30" i="6" s="1"/>
  <c r="A29" i="6"/>
  <c r="B29" i="6" s="1"/>
  <c r="I29" i="6" s="1"/>
  <c r="A28" i="6"/>
  <c r="C28" i="6" s="1"/>
  <c r="G28" i="6" s="1"/>
  <c r="F28" i="6" s="1"/>
  <c r="A27" i="6"/>
  <c r="D27" i="6" s="1"/>
  <c r="A26" i="6"/>
  <c r="D26" i="6" s="1"/>
  <c r="A25" i="6"/>
  <c r="B25" i="6" s="1"/>
  <c r="H25" i="6" s="1"/>
  <c r="A24" i="6"/>
  <c r="C24" i="6" s="1"/>
  <c r="G24" i="6" s="1"/>
  <c r="F24" i="6" s="1"/>
  <c r="A23" i="6"/>
  <c r="D23" i="6" s="1"/>
  <c r="A22" i="6"/>
  <c r="B22" i="6" s="1"/>
  <c r="I22" i="6" s="1"/>
  <c r="A21" i="6"/>
  <c r="B21" i="6" s="1"/>
  <c r="H21" i="6" s="1"/>
  <c r="A20" i="6"/>
  <c r="C20" i="6" s="1"/>
  <c r="G20" i="6" s="1"/>
  <c r="F20" i="6" s="1"/>
  <c r="A19" i="6"/>
  <c r="D19" i="6" s="1"/>
  <c r="A18" i="6"/>
  <c r="D18" i="6" s="1"/>
  <c r="A17" i="6"/>
  <c r="B17" i="6" s="1"/>
  <c r="H17" i="6" s="1"/>
  <c r="A16" i="6"/>
  <c r="C16" i="6" s="1"/>
  <c r="G16" i="6" s="1"/>
  <c r="F16" i="6" s="1"/>
  <c r="A15" i="6"/>
  <c r="D15" i="6" s="1"/>
  <c r="A14" i="6"/>
  <c r="D14" i="6" s="1"/>
  <c r="A13" i="6"/>
  <c r="B13" i="6" s="1"/>
  <c r="H13" i="6" s="1"/>
  <c r="A12" i="6"/>
  <c r="C12" i="6" s="1"/>
  <c r="G12" i="6" s="1"/>
  <c r="F12" i="6" s="1"/>
  <c r="A11" i="6"/>
  <c r="D11" i="6" s="1"/>
  <c r="A10" i="6"/>
  <c r="D10" i="6" s="1"/>
  <c r="A9" i="6"/>
  <c r="B9" i="6" s="1"/>
  <c r="H9" i="6" s="1"/>
  <c r="A8" i="6"/>
  <c r="C8" i="6" s="1"/>
  <c r="G8" i="6" s="1"/>
  <c r="F8" i="6" s="1"/>
  <c r="A7" i="6"/>
  <c r="D7" i="6" s="1"/>
  <c r="A6" i="6"/>
  <c r="C6" i="6" s="1"/>
  <c r="G6" i="6" s="1"/>
  <c r="F6" i="6" s="1"/>
  <c r="A5" i="6"/>
  <c r="D5" i="6" s="1"/>
  <c r="A4" i="6"/>
  <c r="C4" i="6" s="1"/>
  <c r="A3" i="6"/>
  <c r="D3" i="6" s="1"/>
  <c r="C366" i="6" l="1"/>
  <c r="G366" i="6" s="1"/>
  <c r="F366" i="6" s="1"/>
  <c r="C430" i="6"/>
  <c r="G430" i="6" s="1"/>
  <c r="F430" i="6" s="1"/>
  <c r="C78" i="6"/>
  <c r="G78" i="6" s="1"/>
  <c r="F78" i="6" s="1"/>
  <c r="C494" i="6"/>
  <c r="G494" i="6" s="1"/>
  <c r="F494" i="6" s="1"/>
  <c r="C238" i="6"/>
  <c r="G238" i="6" s="1"/>
  <c r="F238" i="6" s="1"/>
  <c r="C62" i="6"/>
  <c r="G62" i="6" s="1"/>
  <c r="F62" i="6" s="1"/>
  <c r="C126" i="6"/>
  <c r="G126" i="6" s="1"/>
  <c r="F126" i="6" s="1"/>
  <c r="C190" i="6"/>
  <c r="G190" i="6" s="1"/>
  <c r="F190" i="6" s="1"/>
  <c r="C254" i="6"/>
  <c r="G254" i="6" s="1"/>
  <c r="F254" i="6" s="1"/>
  <c r="C318" i="6"/>
  <c r="G318" i="6" s="1"/>
  <c r="F318" i="6" s="1"/>
  <c r="C382" i="6"/>
  <c r="G382" i="6" s="1"/>
  <c r="F382" i="6" s="1"/>
  <c r="C446" i="6"/>
  <c r="G446" i="6" s="1"/>
  <c r="F446" i="6" s="1"/>
  <c r="C14" i="6"/>
  <c r="G14" i="6" s="1"/>
  <c r="F14" i="6" s="1"/>
  <c r="C142" i="6"/>
  <c r="G142" i="6" s="1"/>
  <c r="F142" i="6" s="1"/>
  <c r="C206" i="6"/>
  <c r="G206" i="6" s="1"/>
  <c r="F206" i="6" s="1"/>
  <c r="C270" i="6"/>
  <c r="G270" i="6" s="1"/>
  <c r="F270" i="6" s="1"/>
  <c r="C334" i="6"/>
  <c r="G334" i="6" s="1"/>
  <c r="F334" i="6" s="1"/>
  <c r="C398" i="6"/>
  <c r="G398" i="6" s="1"/>
  <c r="F398" i="6" s="1"/>
  <c r="C462" i="6"/>
  <c r="G462" i="6" s="1"/>
  <c r="F462" i="6" s="1"/>
  <c r="C30" i="6"/>
  <c r="G30" i="6" s="1"/>
  <c r="F30" i="6" s="1"/>
  <c r="C94" i="6"/>
  <c r="G94" i="6" s="1"/>
  <c r="F94" i="6" s="1"/>
  <c r="C158" i="6"/>
  <c r="G158" i="6" s="1"/>
  <c r="F158" i="6" s="1"/>
  <c r="C222" i="6"/>
  <c r="G222" i="6" s="1"/>
  <c r="F222" i="6" s="1"/>
  <c r="C286" i="6"/>
  <c r="G286" i="6" s="1"/>
  <c r="F286" i="6" s="1"/>
  <c r="C350" i="6"/>
  <c r="G350" i="6" s="1"/>
  <c r="F350" i="6" s="1"/>
  <c r="C414" i="6"/>
  <c r="G414" i="6" s="1"/>
  <c r="F414" i="6" s="1"/>
  <c r="C478" i="6"/>
  <c r="G478" i="6" s="1"/>
  <c r="F478" i="6" s="1"/>
  <c r="C46" i="6"/>
  <c r="G46" i="6" s="1"/>
  <c r="F46" i="6" s="1"/>
  <c r="C110" i="6"/>
  <c r="G110" i="6" s="1"/>
  <c r="F110" i="6" s="1"/>
  <c r="C174" i="6"/>
  <c r="G174" i="6" s="1"/>
  <c r="F174" i="6" s="1"/>
  <c r="C302" i="6"/>
  <c r="G302" i="6" s="1"/>
  <c r="F302" i="6" s="1"/>
  <c r="C22" i="6"/>
  <c r="G22" i="6" s="1"/>
  <c r="F22" i="6" s="1"/>
  <c r="C38" i="6"/>
  <c r="G38" i="6" s="1"/>
  <c r="F38" i="6" s="1"/>
  <c r="C54" i="6"/>
  <c r="G54" i="6" s="1"/>
  <c r="F54" i="6" s="1"/>
  <c r="C118" i="6"/>
  <c r="G118" i="6" s="1"/>
  <c r="F118" i="6" s="1"/>
  <c r="C150" i="6"/>
  <c r="G150" i="6" s="1"/>
  <c r="F150" i="6" s="1"/>
  <c r="C182" i="6"/>
  <c r="G182" i="6" s="1"/>
  <c r="F182" i="6" s="1"/>
  <c r="C214" i="6"/>
  <c r="G214" i="6" s="1"/>
  <c r="F214" i="6" s="1"/>
  <c r="C230" i="6"/>
  <c r="G230" i="6" s="1"/>
  <c r="F230" i="6" s="1"/>
  <c r="C246" i="6"/>
  <c r="G246" i="6" s="1"/>
  <c r="F246" i="6" s="1"/>
  <c r="C278" i="6"/>
  <c r="G278" i="6" s="1"/>
  <c r="F278" i="6" s="1"/>
  <c r="C326" i="6"/>
  <c r="G326" i="6" s="1"/>
  <c r="F326" i="6" s="1"/>
  <c r="C390" i="6"/>
  <c r="G390" i="6" s="1"/>
  <c r="F390" i="6" s="1"/>
  <c r="C406" i="6"/>
  <c r="G406" i="6" s="1"/>
  <c r="F406" i="6" s="1"/>
  <c r="C454" i="6"/>
  <c r="G454" i="6" s="1"/>
  <c r="F454" i="6" s="1"/>
  <c r="C486" i="6"/>
  <c r="G486" i="6" s="1"/>
  <c r="F486" i="6" s="1"/>
  <c r="D6" i="6"/>
  <c r="B8" i="6"/>
  <c r="I8" i="6" s="1"/>
  <c r="B10" i="6"/>
  <c r="I10" i="6" s="1"/>
  <c r="B12" i="6"/>
  <c r="I12" i="6" s="1"/>
  <c r="B14" i="6"/>
  <c r="I14" i="6" s="1"/>
  <c r="B15" i="6"/>
  <c r="H15" i="6" s="1"/>
  <c r="C17" i="6"/>
  <c r="G17" i="6" s="1"/>
  <c r="F17" i="6" s="1"/>
  <c r="B19" i="6"/>
  <c r="H19" i="6" s="1"/>
  <c r="C21" i="6"/>
  <c r="G21" i="6" s="1"/>
  <c r="F21" i="6" s="1"/>
  <c r="D22" i="6"/>
  <c r="B24" i="6"/>
  <c r="I24" i="6" s="1"/>
  <c r="B26" i="6"/>
  <c r="I26" i="6" s="1"/>
  <c r="B28" i="6"/>
  <c r="I28" i="6" s="1"/>
  <c r="B30" i="6"/>
  <c r="I30" i="6" s="1"/>
  <c r="B31" i="6"/>
  <c r="H31" i="6" s="1"/>
  <c r="C33" i="6"/>
  <c r="G33" i="6" s="1"/>
  <c r="F33" i="6" s="1"/>
  <c r="B35" i="6"/>
  <c r="I35" i="6" s="1"/>
  <c r="C37" i="6"/>
  <c r="G37" i="6" s="1"/>
  <c r="F37" i="6" s="1"/>
  <c r="D38" i="6"/>
  <c r="B40" i="6"/>
  <c r="H40" i="6" s="1"/>
  <c r="B42" i="6"/>
  <c r="I42" i="6" s="1"/>
  <c r="B44" i="6"/>
  <c r="I44" i="6" s="1"/>
  <c r="B46" i="6"/>
  <c r="I46" i="6" s="1"/>
  <c r="B47" i="6"/>
  <c r="H47" i="6" s="1"/>
  <c r="C49" i="6"/>
  <c r="G49" i="6" s="1"/>
  <c r="F49" i="6" s="1"/>
  <c r="B51" i="6"/>
  <c r="I51" i="6" s="1"/>
  <c r="C53" i="6"/>
  <c r="G53" i="6" s="1"/>
  <c r="F53" i="6" s="1"/>
  <c r="D54" i="6"/>
  <c r="B56" i="6"/>
  <c r="I56" i="6" s="1"/>
  <c r="B58" i="6"/>
  <c r="H58" i="6" s="1"/>
  <c r="B60" i="6"/>
  <c r="I60" i="6" s="1"/>
  <c r="B62" i="6"/>
  <c r="I62" i="6" s="1"/>
  <c r="B63" i="6"/>
  <c r="I63" i="6" s="1"/>
  <c r="C65" i="6"/>
  <c r="G65" i="6" s="1"/>
  <c r="F65" i="6" s="1"/>
  <c r="B67" i="6"/>
  <c r="I67" i="6" s="1"/>
  <c r="C69" i="6"/>
  <c r="G69" i="6" s="1"/>
  <c r="F69" i="6" s="1"/>
  <c r="D70" i="6"/>
  <c r="B72" i="6"/>
  <c r="I72" i="6" s="1"/>
  <c r="B74" i="6"/>
  <c r="I74" i="6" s="1"/>
  <c r="B76" i="6"/>
  <c r="I76" i="6" s="1"/>
  <c r="B78" i="6"/>
  <c r="I78" i="6" s="1"/>
  <c r="B79" i="6"/>
  <c r="H79" i="6" s="1"/>
  <c r="C81" i="6"/>
  <c r="G81" i="6" s="1"/>
  <c r="F81" i="6" s="1"/>
  <c r="B83" i="6"/>
  <c r="H83" i="6" s="1"/>
  <c r="C85" i="6"/>
  <c r="G85" i="6" s="1"/>
  <c r="F85" i="6" s="1"/>
  <c r="D86" i="6"/>
  <c r="B88" i="6"/>
  <c r="I88" i="6" s="1"/>
  <c r="B90" i="6"/>
  <c r="H90" i="6" s="1"/>
  <c r="B92" i="6"/>
  <c r="I92" i="6" s="1"/>
  <c r="B94" i="6"/>
  <c r="I94" i="6" s="1"/>
  <c r="B95" i="6"/>
  <c r="H95" i="6" s="1"/>
  <c r="C97" i="6"/>
  <c r="G97" i="6" s="1"/>
  <c r="F97" i="6" s="1"/>
  <c r="B99" i="6"/>
  <c r="I99" i="6" s="1"/>
  <c r="C101" i="6"/>
  <c r="G101" i="6" s="1"/>
  <c r="F101" i="6" s="1"/>
  <c r="D102" i="6"/>
  <c r="B104" i="6"/>
  <c r="H104" i="6" s="1"/>
  <c r="B106" i="6"/>
  <c r="H106" i="6" s="1"/>
  <c r="B108" i="6"/>
  <c r="I108" i="6" s="1"/>
  <c r="B110" i="6"/>
  <c r="H110" i="6" s="1"/>
  <c r="B111" i="6"/>
  <c r="I111" i="6" s="1"/>
  <c r="C113" i="6"/>
  <c r="G113" i="6" s="1"/>
  <c r="F113" i="6" s="1"/>
  <c r="B115" i="6"/>
  <c r="I115" i="6" s="1"/>
  <c r="C117" i="6"/>
  <c r="G117" i="6" s="1"/>
  <c r="F117" i="6" s="1"/>
  <c r="D118" i="6"/>
  <c r="B120" i="6"/>
  <c r="I120" i="6" s="1"/>
  <c r="B122" i="6"/>
  <c r="I122" i="6" s="1"/>
  <c r="B124" i="6"/>
  <c r="I124" i="6" s="1"/>
  <c r="B126" i="6"/>
  <c r="I126" i="6" s="1"/>
  <c r="B127" i="6"/>
  <c r="I127" i="6" s="1"/>
  <c r="C129" i="6"/>
  <c r="G129" i="6" s="1"/>
  <c r="F129" i="6" s="1"/>
  <c r="B131" i="6"/>
  <c r="I131" i="6" s="1"/>
  <c r="C133" i="6"/>
  <c r="G133" i="6" s="1"/>
  <c r="F133" i="6" s="1"/>
  <c r="D134" i="6"/>
  <c r="B136" i="6"/>
  <c r="H136" i="6" s="1"/>
  <c r="B138" i="6"/>
  <c r="H138" i="6" s="1"/>
  <c r="B140" i="6"/>
  <c r="I140" i="6" s="1"/>
  <c r="B142" i="6"/>
  <c r="H142" i="6" s="1"/>
  <c r="B143" i="6"/>
  <c r="I143" i="6" s="1"/>
  <c r="C145" i="6"/>
  <c r="G145" i="6" s="1"/>
  <c r="F145" i="6" s="1"/>
  <c r="B147" i="6"/>
  <c r="I147" i="6" s="1"/>
  <c r="C149" i="6"/>
  <c r="G149" i="6" s="1"/>
  <c r="F149" i="6" s="1"/>
  <c r="D150" i="6"/>
  <c r="B152" i="6"/>
  <c r="I152" i="6" s="1"/>
  <c r="B154" i="6"/>
  <c r="I154" i="6" s="1"/>
  <c r="B156" i="6"/>
  <c r="H156" i="6" s="1"/>
  <c r="B158" i="6"/>
  <c r="I158" i="6" s="1"/>
  <c r="B159" i="6"/>
  <c r="I159" i="6" s="1"/>
  <c r="C161" i="6"/>
  <c r="G161" i="6" s="1"/>
  <c r="F161" i="6" s="1"/>
  <c r="B163" i="6"/>
  <c r="H163" i="6" s="1"/>
  <c r="C165" i="6"/>
  <c r="G165" i="6" s="1"/>
  <c r="F165" i="6" s="1"/>
  <c r="D166" i="6"/>
  <c r="B168" i="6"/>
  <c r="I168" i="6" s="1"/>
  <c r="B170" i="6"/>
  <c r="H170" i="6" s="1"/>
  <c r="B172" i="6"/>
  <c r="H172" i="6" s="1"/>
  <c r="B174" i="6"/>
  <c r="H174" i="6" s="1"/>
  <c r="B175" i="6"/>
  <c r="I175" i="6" s="1"/>
  <c r="C177" i="6"/>
  <c r="G177" i="6" s="1"/>
  <c r="F177" i="6" s="1"/>
  <c r="B179" i="6"/>
  <c r="H179" i="6" s="1"/>
  <c r="C181" i="6"/>
  <c r="G181" i="6" s="1"/>
  <c r="F181" i="6" s="1"/>
  <c r="D182" i="6"/>
  <c r="B184" i="6"/>
  <c r="H184" i="6" s="1"/>
  <c r="B186" i="6"/>
  <c r="I186" i="6" s="1"/>
  <c r="B188" i="6"/>
  <c r="I188" i="6" s="1"/>
  <c r="B190" i="6"/>
  <c r="I190" i="6" s="1"/>
  <c r="B191" i="6"/>
  <c r="I191" i="6" s="1"/>
  <c r="C193" i="6"/>
  <c r="G193" i="6" s="1"/>
  <c r="F193" i="6" s="1"/>
  <c r="B195" i="6"/>
  <c r="I195" i="6" s="1"/>
  <c r="C197" i="6"/>
  <c r="G197" i="6" s="1"/>
  <c r="F197" i="6" s="1"/>
  <c r="D198" i="6"/>
  <c r="B200" i="6"/>
  <c r="I200" i="6" s="1"/>
  <c r="B202" i="6"/>
  <c r="I202" i="6" s="1"/>
  <c r="B204" i="6"/>
  <c r="I204" i="6" s="1"/>
  <c r="B206" i="6"/>
  <c r="I206" i="6" s="1"/>
  <c r="B207" i="6"/>
  <c r="H207" i="6" s="1"/>
  <c r="C209" i="6"/>
  <c r="G209" i="6" s="1"/>
  <c r="F209" i="6" s="1"/>
  <c r="B211" i="6"/>
  <c r="H211" i="6" s="1"/>
  <c r="C213" i="6"/>
  <c r="G213" i="6" s="1"/>
  <c r="F213" i="6" s="1"/>
  <c r="D214" i="6"/>
  <c r="B216" i="6"/>
  <c r="H216" i="6" s="1"/>
  <c r="B218" i="6"/>
  <c r="H218" i="6" s="1"/>
  <c r="B220" i="6"/>
  <c r="I220" i="6" s="1"/>
  <c r="B222" i="6"/>
  <c r="I222" i="6" s="1"/>
  <c r="B223" i="6"/>
  <c r="I223" i="6" s="1"/>
  <c r="C225" i="6"/>
  <c r="G225" i="6" s="1"/>
  <c r="F225" i="6" s="1"/>
  <c r="B227" i="6"/>
  <c r="H227" i="6" s="1"/>
  <c r="C229" i="6"/>
  <c r="G229" i="6" s="1"/>
  <c r="F229" i="6" s="1"/>
  <c r="D230" i="6"/>
  <c r="B232" i="6"/>
  <c r="I232" i="6" s="1"/>
  <c r="B234" i="6"/>
  <c r="I234" i="6" s="1"/>
  <c r="B236" i="6"/>
  <c r="I236" i="6" s="1"/>
  <c r="B238" i="6"/>
  <c r="I238" i="6" s="1"/>
  <c r="B239" i="6"/>
  <c r="I239" i="6" s="1"/>
  <c r="C241" i="6"/>
  <c r="G241" i="6" s="1"/>
  <c r="F241" i="6" s="1"/>
  <c r="B243" i="6"/>
  <c r="H243" i="6" s="1"/>
  <c r="C245" i="6"/>
  <c r="G245" i="6" s="1"/>
  <c r="F245" i="6" s="1"/>
  <c r="D246" i="6"/>
  <c r="B248" i="6"/>
  <c r="H248" i="6" s="1"/>
  <c r="B250" i="6"/>
  <c r="H250" i="6" s="1"/>
  <c r="B252" i="6"/>
  <c r="I252" i="6" s="1"/>
  <c r="B254" i="6"/>
  <c r="I254" i="6" s="1"/>
  <c r="B255" i="6"/>
  <c r="I255" i="6" s="1"/>
  <c r="C257" i="6"/>
  <c r="G257" i="6" s="1"/>
  <c r="F257" i="6" s="1"/>
  <c r="B259" i="6"/>
  <c r="I259" i="6" s="1"/>
  <c r="C261" i="6"/>
  <c r="G261" i="6" s="1"/>
  <c r="F261" i="6" s="1"/>
  <c r="D262" i="6"/>
  <c r="B264" i="6"/>
  <c r="I264" i="6" s="1"/>
  <c r="B266" i="6"/>
  <c r="H266" i="6" s="1"/>
  <c r="B268" i="6"/>
  <c r="H268" i="6" s="1"/>
  <c r="B270" i="6"/>
  <c r="I270" i="6" s="1"/>
  <c r="B271" i="6"/>
  <c r="I271" i="6" s="1"/>
  <c r="C273" i="6"/>
  <c r="G273" i="6" s="1"/>
  <c r="F273" i="6" s="1"/>
  <c r="B275" i="6"/>
  <c r="I275" i="6" s="1"/>
  <c r="C277" i="6"/>
  <c r="G277" i="6" s="1"/>
  <c r="F277" i="6" s="1"/>
  <c r="D278" i="6"/>
  <c r="B280" i="6"/>
  <c r="I280" i="6" s="1"/>
  <c r="B282" i="6"/>
  <c r="I282" i="6" s="1"/>
  <c r="B284" i="6"/>
  <c r="I284" i="6" s="1"/>
  <c r="B286" i="6"/>
  <c r="I286" i="6" s="1"/>
  <c r="B287" i="6"/>
  <c r="I287" i="6" s="1"/>
  <c r="C289" i="6"/>
  <c r="G289" i="6" s="1"/>
  <c r="F289" i="6" s="1"/>
  <c r="B291" i="6"/>
  <c r="I291" i="6" s="1"/>
  <c r="C293" i="6"/>
  <c r="G293" i="6" s="1"/>
  <c r="F293" i="6" s="1"/>
  <c r="D294" i="6"/>
  <c r="B296" i="6"/>
  <c r="I296" i="6" s="1"/>
  <c r="B298" i="6"/>
  <c r="I298" i="6" s="1"/>
  <c r="B300" i="6"/>
  <c r="I300" i="6" s="1"/>
  <c r="B302" i="6"/>
  <c r="H302" i="6" s="1"/>
  <c r="B303" i="6"/>
  <c r="I303" i="6" s="1"/>
  <c r="C305" i="6"/>
  <c r="G305" i="6" s="1"/>
  <c r="F305" i="6" s="1"/>
  <c r="B307" i="6"/>
  <c r="I307" i="6" s="1"/>
  <c r="C309" i="6"/>
  <c r="G309" i="6" s="1"/>
  <c r="F309" i="6" s="1"/>
  <c r="D310" i="6"/>
  <c r="B312" i="6"/>
  <c r="I312" i="6" s="1"/>
  <c r="B314" i="6"/>
  <c r="I314" i="6" s="1"/>
  <c r="B316" i="6"/>
  <c r="I316" i="6" s="1"/>
  <c r="B318" i="6"/>
  <c r="I318" i="6" s="1"/>
  <c r="B319" i="6"/>
  <c r="H319" i="6" s="1"/>
  <c r="C321" i="6"/>
  <c r="G321" i="6" s="1"/>
  <c r="F321" i="6" s="1"/>
  <c r="B323" i="6"/>
  <c r="H323" i="6" s="1"/>
  <c r="C325" i="6"/>
  <c r="G325" i="6" s="1"/>
  <c r="F325" i="6" s="1"/>
  <c r="D326" i="6"/>
  <c r="B328" i="6"/>
  <c r="I328" i="6" s="1"/>
  <c r="B330" i="6"/>
  <c r="I330" i="6" s="1"/>
  <c r="B332" i="6"/>
  <c r="I332" i="6" s="1"/>
  <c r="B334" i="6"/>
  <c r="I334" i="6" s="1"/>
  <c r="B335" i="6"/>
  <c r="H335" i="6" s="1"/>
  <c r="C337" i="6"/>
  <c r="G337" i="6" s="1"/>
  <c r="F337" i="6" s="1"/>
  <c r="B339" i="6"/>
  <c r="I339" i="6" s="1"/>
  <c r="C341" i="6"/>
  <c r="G341" i="6" s="1"/>
  <c r="F341" i="6" s="1"/>
  <c r="D342" i="6"/>
  <c r="B344" i="6"/>
  <c r="I344" i="6" s="1"/>
  <c r="B346" i="6"/>
  <c r="H346" i="6" s="1"/>
  <c r="B348" i="6"/>
  <c r="H348" i="6" s="1"/>
  <c r="B350" i="6"/>
  <c r="I350" i="6" s="1"/>
  <c r="B351" i="6"/>
  <c r="H351" i="6" s="1"/>
  <c r="C353" i="6"/>
  <c r="G353" i="6" s="1"/>
  <c r="F353" i="6" s="1"/>
  <c r="B355" i="6"/>
  <c r="H355" i="6" s="1"/>
  <c r="C357" i="6"/>
  <c r="G357" i="6" s="1"/>
  <c r="F357" i="6" s="1"/>
  <c r="D358" i="6"/>
  <c r="B360" i="6"/>
  <c r="I360" i="6" s="1"/>
  <c r="B362" i="6"/>
  <c r="I362" i="6" s="1"/>
  <c r="B364" i="6"/>
  <c r="I364" i="6" s="1"/>
  <c r="B366" i="6"/>
  <c r="H366" i="6" s="1"/>
  <c r="B367" i="6"/>
  <c r="I367" i="6" s="1"/>
  <c r="C369" i="6"/>
  <c r="G369" i="6" s="1"/>
  <c r="F369" i="6" s="1"/>
  <c r="B371" i="6"/>
  <c r="I371" i="6" s="1"/>
  <c r="C373" i="6"/>
  <c r="G373" i="6" s="1"/>
  <c r="F373" i="6" s="1"/>
  <c r="D374" i="6"/>
  <c r="B376" i="6"/>
  <c r="I376" i="6" s="1"/>
  <c r="B378" i="6"/>
  <c r="H378" i="6" s="1"/>
  <c r="B380" i="6"/>
  <c r="H380" i="6" s="1"/>
  <c r="B382" i="6"/>
  <c r="I382" i="6" s="1"/>
  <c r="B383" i="6"/>
  <c r="I383" i="6" s="1"/>
  <c r="C385" i="6"/>
  <c r="G385" i="6" s="1"/>
  <c r="F385" i="6" s="1"/>
  <c r="B387" i="6"/>
  <c r="H387" i="6" s="1"/>
  <c r="C389" i="6"/>
  <c r="G389" i="6" s="1"/>
  <c r="F389" i="6" s="1"/>
  <c r="D390" i="6"/>
  <c r="B392" i="6"/>
  <c r="H392" i="6" s="1"/>
  <c r="B394" i="6"/>
  <c r="H394" i="6" s="1"/>
  <c r="B396" i="6"/>
  <c r="H396" i="6" s="1"/>
  <c r="B398" i="6"/>
  <c r="I398" i="6" s="1"/>
  <c r="B399" i="6"/>
  <c r="H399" i="6" s="1"/>
  <c r="C401" i="6"/>
  <c r="G401" i="6" s="1"/>
  <c r="F401" i="6" s="1"/>
  <c r="B403" i="6"/>
  <c r="H403" i="6" s="1"/>
  <c r="C405" i="6"/>
  <c r="G405" i="6" s="1"/>
  <c r="F405" i="6" s="1"/>
  <c r="D406" i="6"/>
  <c r="B408" i="6"/>
  <c r="I408" i="6" s="1"/>
  <c r="B410" i="6"/>
  <c r="I410" i="6" s="1"/>
  <c r="B412" i="6"/>
  <c r="I412" i="6" s="1"/>
  <c r="B414" i="6"/>
  <c r="H414" i="6" s="1"/>
  <c r="B415" i="6"/>
  <c r="I415" i="6" s="1"/>
  <c r="C417" i="6"/>
  <c r="G417" i="6" s="1"/>
  <c r="F417" i="6" s="1"/>
  <c r="B419" i="6"/>
  <c r="I419" i="6" s="1"/>
  <c r="C421" i="6"/>
  <c r="G421" i="6" s="1"/>
  <c r="F421" i="6" s="1"/>
  <c r="D422" i="6"/>
  <c r="B424" i="6"/>
  <c r="I424" i="6" s="1"/>
  <c r="B426" i="6"/>
  <c r="I426" i="6" s="1"/>
  <c r="B428" i="6"/>
  <c r="I428" i="6" s="1"/>
  <c r="B430" i="6"/>
  <c r="I430" i="6" s="1"/>
  <c r="B431" i="6"/>
  <c r="H431" i="6" s="1"/>
  <c r="C433" i="6"/>
  <c r="G433" i="6" s="1"/>
  <c r="F433" i="6" s="1"/>
  <c r="B435" i="6"/>
  <c r="H435" i="6" s="1"/>
  <c r="C437" i="6"/>
  <c r="G437" i="6" s="1"/>
  <c r="F437" i="6" s="1"/>
  <c r="D438" i="6"/>
  <c r="B440" i="6"/>
  <c r="H440" i="6" s="1"/>
  <c r="B442" i="6"/>
  <c r="H442" i="6" s="1"/>
  <c r="B444" i="6"/>
  <c r="H444" i="6" s="1"/>
  <c r="B446" i="6"/>
  <c r="H446" i="6" s="1"/>
  <c r="B447" i="6"/>
  <c r="I447" i="6" s="1"/>
  <c r="C449" i="6"/>
  <c r="G449" i="6" s="1"/>
  <c r="F449" i="6" s="1"/>
  <c r="B451" i="6"/>
  <c r="I451" i="6" s="1"/>
  <c r="C453" i="6"/>
  <c r="G453" i="6" s="1"/>
  <c r="F453" i="6" s="1"/>
  <c r="D454" i="6"/>
  <c r="B456" i="6"/>
  <c r="I456" i="6" s="1"/>
  <c r="B458" i="6"/>
  <c r="H458" i="6" s="1"/>
  <c r="B460" i="6"/>
  <c r="I460" i="6" s="1"/>
  <c r="B462" i="6"/>
  <c r="I462" i="6" s="1"/>
  <c r="B463" i="6"/>
  <c r="H463" i="6" s="1"/>
  <c r="C465" i="6"/>
  <c r="G465" i="6" s="1"/>
  <c r="F465" i="6" s="1"/>
  <c r="B467" i="6"/>
  <c r="I467" i="6" s="1"/>
  <c r="C469" i="6"/>
  <c r="G469" i="6" s="1"/>
  <c r="F469" i="6" s="1"/>
  <c r="D470" i="6"/>
  <c r="B472" i="6"/>
  <c r="I472" i="6" s="1"/>
  <c r="B474" i="6"/>
  <c r="H474" i="6" s="1"/>
  <c r="B476" i="6"/>
  <c r="I476" i="6" s="1"/>
  <c r="B478" i="6"/>
  <c r="I478" i="6" s="1"/>
  <c r="B479" i="6"/>
  <c r="I479" i="6" s="1"/>
  <c r="C481" i="6"/>
  <c r="G481" i="6" s="1"/>
  <c r="F481" i="6" s="1"/>
  <c r="B483" i="6"/>
  <c r="I483" i="6" s="1"/>
  <c r="C485" i="6"/>
  <c r="G485" i="6" s="1"/>
  <c r="F485" i="6" s="1"/>
  <c r="D486" i="6"/>
  <c r="B488" i="6"/>
  <c r="I488" i="6" s="1"/>
  <c r="B490" i="6"/>
  <c r="H490" i="6" s="1"/>
  <c r="B492" i="6"/>
  <c r="I492" i="6" s="1"/>
  <c r="B494" i="6"/>
  <c r="I494" i="6" s="1"/>
  <c r="B495" i="6"/>
  <c r="I495" i="6" s="1"/>
  <c r="C497" i="6"/>
  <c r="G497" i="6" s="1"/>
  <c r="F497" i="6" s="1"/>
  <c r="B499" i="6"/>
  <c r="H499" i="6" s="1"/>
  <c r="C501" i="6"/>
  <c r="G501" i="6" s="1"/>
  <c r="F501" i="6" s="1"/>
  <c r="D502" i="6"/>
  <c r="B4" i="6"/>
  <c r="H4" i="6" s="1"/>
  <c r="B6" i="6"/>
  <c r="I6" i="6" s="1"/>
  <c r="B7" i="6"/>
  <c r="I7" i="6" s="1"/>
  <c r="C9" i="6"/>
  <c r="G9" i="6" s="1"/>
  <c r="F9" i="6" s="1"/>
  <c r="B11" i="6"/>
  <c r="I11" i="6" s="1"/>
  <c r="C13" i="6"/>
  <c r="G13" i="6" s="1"/>
  <c r="F13" i="6" s="1"/>
  <c r="B16" i="6"/>
  <c r="I16" i="6" s="1"/>
  <c r="B18" i="6"/>
  <c r="I18" i="6" s="1"/>
  <c r="B20" i="6"/>
  <c r="I20" i="6" s="1"/>
  <c r="B23" i="6"/>
  <c r="I23" i="6" s="1"/>
  <c r="C25" i="6"/>
  <c r="G25" i="6" s="1"/>
  <c r="F25" i="6" s="1"/>
  <c r="B27" i="6"/>
  <c r="I27" i="6" s="1"/>
  <c r="C29" i="6"/>
  <c r="G29" i="6" s="1"/>
  <c r="F29" i="6" s="1"/>
  <c r="B32" i="6"/>
  <c r="I32" i="6" s="1"/>
  <c r="B34" i="6"/>
  <c r="H34" i="6" s="1"/>
  <c r="B36" i="6"/>
  <c r="H36" i="6" s="1"/>
  <c r="B39" i="6"/>
  <c r="I39" i="6" s="1"/>
  <c r="C41" i="6"/>
  <c r="G41" i="6" s="1"/>
  <c r="F41" i="6" s="1"/>
  <c r="B43" i="6"/>
  <c r="H43" i="6" s="1"/>
  <c r="C45" i="6"/>
  <c r="G45" i="6" s="1"/>
  <c r="F45" i="6" s="1"/>
  <c r="B48" i="6"/>
  <c r="I48" i="6" s="1"/>
  <c r="B50" i="6"/>
  <c r="I50" i="6" s="1"/>
  <c r="B52" i="6"/>
  <c r="H52" i="6" s="1"/>
  <c r="B55" i="6"/>
  <c r="I55" i="6" s="1"/>
  <c r="C57" i="6"/>
  <c r="G57" i="6" s="1"/>
  <c r="F57" i="6" s="1"/>
  <c r="B59" i="6"/>
  <c r="I59" i="6" s="1"/>
  <c r="C61" i="6"/>
  <c r="G61" i="6" s="1"/>
  <c r="F61" i="6" s="1"/>
  <c r="B64" i="6"/>
  <c r="I64" i="6" s="1"/>
  <c r="B66" i="6"/>
  <c r="I66" i="6" s="1"/>
  <c r="B68" i="6"/>
  <c r="I68" i="6" s="1"/>
  <c r="B70" i="6"/>
  <c r="I70" i="6" s="1"/>
  <c r="B71" i="6"/>
  <c r="H71" i="6" s="1"/>
  <c r="C73" i="6"/>
  <c r="G73" i="6" s="1"/>
  <c r="F73" i="6" s="1"/>
  <c r="B75" i="6"/>
  <c r="H75" i="6" s="1"/>
  <c r="C77" i="6"/>
  <c r="G77" i="6" s="1"/>
  <c r="F77" i="6" s="1"/>
  <c r="B80" i="6"/>
  <c r="H80" i="6" s="1"/>
  <c r="B82" i="6"/>
  <c r="I82" i="6" s="1"/>
  <c r="B84" i="6"/>
  <c r="I84" i="6" s="1"/>
  <c r="B86" i="6"/>
  <c r="I86" i="6" s="1"/>
  <c r="B87" i="6"/>
  <c r="H87" i="6" s="1"/>
  <c r="C89" i="6"/>
  <c r="G89" i="6" s="1"/>
  <c r="F89" i="6" s="1"/>
  <c r="B91" i="6"/>
  <c r="I91" i="6" s="1"/>
  <c r="C93" i="6"/>
  <c r="G93" i="6" s="1"/>
  <c r="F93" i="6" s="1"/>
  <c r="B96" i="6"/>
  <c r="I96" i="6" s="1"/>
  <c r="B98" i="6"/>
  <c r="H98" i="6" s="1"/>
  <c r="B100" i="6"/>
  <c r="I100" i="6" s="1"/>
  <c r="B102" i="6"/>
  <c r="H102" i="6" s="1"/>
  <c r="B103" i="6"/>
  <c r="I103" i="6" s="1"/>
  <c r="C105" i="6"/>
  <c r="G105" i="6" s="1"/>
  <c r="F105" i="6" s="1"/>
  <c r="B107" i="6"/>
  <c r="I107" i="6" s="1"/>
  <c r="C109" i="6"/>
  <c r="G109" i="6" s="1"/>
  <c r="F109" i="6" s="1"/>
  <c r="B112" i="6"/>
  <c r="H112" i="6" s="1"/>
  <c r="B114" i="6"/>
  <c r="I114" i="6" s="1"/>
  <c r="B116" i="6"/>
  <c r="I116" i="6" s="1"/>
  <c r="B119" i="6"/>
  <c r="H119" i="6" s="1"/>
  <c r="C121" i="6"/>
  <c r="G121" i="6" s="1"/>
  <c r="F121" i="6" s="1"/>
  <c r="B123" i="6"/>
  <c r="H123" i="6" s="1"/>
  <c r="C125" i="6"/>
  <c r="G125" i="6" s="1"/>
  <c r="F125" i="6" s="1"/>
  <c r="B128" i="6"/>
  <c r="H128" i="6" s="1"/>
  <c r="B130" i="6"/>
  <c r="I130" i="6" s="1"/>
  <c r="B132" i="6"/>
  <c r="I132" i="6" s="1"/>
  <c r="B134" i="6"/>
  <c r="I134" i="6" s="1"/>
  <c r="B135" i="6"/>
  <c r="I135" i="6" s="1"/>
  <c r="C137" i="6"/>
  <c r="G137" i="6" s="1"/>
  <c r="F137" i="6" s="1"/>
  <c r="B139" i="6"/>
  <c r="I139" i="6" s="1"/>
  <c r="C141" i="6"/>
  <c r="G141" i="6" s="1"/>
  <c r="F141" i="6" s="1"/>
  <c r="B144" i="6"/>
  <c r="I144" i="6" s="1"/>
  <c r="B146" i="6"/>
  <c r="H146" i="6" s="1"/>
  <c r="B148" i="6"/>
  <c r="I148" i="6" s="1"/>
  <c r="B151" i="6"/>
  <c r="I151" i="6" s="1"/>
  <c r="C153" i="6"/>
  <c r="G153" i="6" s="1"/>
  <c r="F153" i="6" s="1"/>
  <c r="B155" i="6"/>
  <c r="I155" i="6" s="1"/>
  <c r="C157" i="6"/>
  <c r="G157" i="6" s="1"/>
  <c r="F157" i="6" s="1"/>
  <c r="B160" i="6"/>
  <c r="H160" i="6" s="1"/>
  <c r="B162" i="6"/>
  <c r="I162" i="6" s="1"/>
  <c r="B164" i="6"/>
  <c r="I164" i="6" s="1"/>
  <c r="B166" i="6"/>
  <c r="I166" i="6" s="1"/>
  <c r="B167" i="6"/>
  <c r="H167" i="6" s="1"/>
  <c r="C169" i="6"/>
  <c r="G169" i="6" s="1"/>
  <c r="F169" i="6" s="1"/>
  <c r="B171" i="6"/>
  <c r="I171" i="6" s="1"/>
  <c r="C173" i="6"/>
  <c r="G173" i="6" s="1"/>
  <c r="F173" i="6" s="1"/>
  <c r="B176" i="6"/>
  <c r="I176" i="6" s="1"/>
  <c r="B178" i="6"/>
  <c r="I178" i="6" s="1"/>
  <c r="B180" i="6"/>
  <c r="I180" i="6" s="1"/>
  <c r="B183" i="6"/>
  <c r="I183" i="6" s="1"/>
  <c r="C185" i="6"/>
  <c r="G185" i="6" s="1"/>
  <c r="F185" i="6" s="1"/>
  <c r="B187" i="6"/>
  <c r="I187" i="6" s="1"/>
  <c r="C189" i="6"/>
  <c r="G189" i="6" s="1"/>
  <c r="F189" i="6" s="1"/>
  <c r="B192" i="6"/>
  <c r="I192" i="6" s="1"/>
  <c r="B194" i="6"/>
  <c r="I194" i="6" s="1"/>
  <c r="B196" i="6"/>
  <c r="H196" i="6" s="1"/>
  <c r="B198" i="6"/>
  <c r="H198" i="6" s="1"/>
  <c r="B199" i="6"/>
  <c r="I199" i="6" s="1"/>
  <c r="C201" i="6"/>
  <c r="G201" i="6" s="1"/>
  <c r="F201" i="6" s="1"/>
  <c r="B203" i="6"/>
  <c r="H203" i="6" s="1"/>
  <c r="C205" i="6"/>
  <c r="G205" i="6" s="1"/>
  <c r="F205" i="6" s="1"/>
  <c r="B208" i="6"/>
  <c r="H208" i="6" s="1"/>
  <c r="B210" i="6"/>
  <c r="I210" i="6" s="1"/>
  <c r="B212" i="6"/>
  <c r="I212" i="6" s="1"/>
  <c r="B215" i="6"/>
  <c r="I215" i="6" s="1"/>
  <c r="C217" i="6"/>
  <c r="G217" i="6" s="1"/>
  <c r="F217" i="6" s="1"/>
  <c r="B219" i="6"/>
  <c r="I219" i="6" s="1"/>
  <c r="C221" i="6"/>
  <c r="G221" i="6" s="1"/>
  <c r="F221" i="6" s="1"/>
  <c r="B224" i="6"/>
  <c r="H224" i="6" s="1"/>
  <c r="B226" i="6"/>
  <c r="I226" i="6" s="1"/>
  <c r="B228" i="6"/>
  <c r="H228" i="6" s="1"/>
  <c r="B231" i="6"/>
  <c r="I231" i="6" s="1"/>
  <c r="C233" i="6"/>
  <c r="G233" i="6" s="1"/>
  <c r="F233" i="6" s="1"/>
  <c r="B235" i="6"/>
  <c r="H235" i="6" s="1"/>
  <c r="C237" i="6"/>
  <c r="G237" i="6" s="1"/>
  <c r="F237" i="6" s="1"/>
  <c r="B240" i="6"/>
  <c r="H240" i="6" s="1"/>
  <c r="B242" i="6"/>
  <c r="I242" i="6" s="1"/>
  <c r="B244" i="6"/>
  <c r="I244" i="6" s="1"/>
  <c r="B247" i="6"/>
  <c r="H247" i="6" s="1"/>
  <c r="C249" i="6"/>
  <c r="G249" i="6" s="1"/>
  <c r="F249" i="6" s="1"/>
  <c r="B251" i="6"/>
  <c r="I251" i="6" s="1"/>
  <c r="C253" i="6"/>
  <c r="G253" i="6" s="1"/>
  <c r="F253" i="6" s="1"/>
  <c r="B256" i="6"/>
  <c r="H256" i="6" s="1"/>
  <c r="B258" i="6"/>
  <c r="H258" i="6" s="1"/>
  <c r="B260" i="6"/>
  <c r="I260" i="6" s="1"/>
  <c r="B262" i="6"/>
  <c r="I262" i="6" s="1"/>
  <c r="B263" i="6"/>
  <c r="I263" i="6" s="1"/>
  <c r="C265" i="6"/>
  <c r="G265" i="6" s="1"/>
  <c r="F265" i="6" s="1"/>
  <c r="B267" i="6"/>
  <c r="I267" i="6" s="1"/>
  <c r="C269" i="6"/>
  <c r="G269" i="6" s="1"/>
  <c r="F269" i="6" s="1"/>
  <c r="B272" i="6"/>
  <c r="H272" i="6" s="1"/>
  <c r="B274" i="6"/>
  <c r="I274" i="6" s="1"/>
  <c r="B276" i="6"/>
  <c r="I276" i="6" s="1"/>
  <c r="B279" i="6"/>
  <c r="H279" i="6" s="1"/>
  <c r="C281" i="6"/>
  <c r="G281" i="6" s="1"/>
  <c r="F281" i="6" s="1"/>
  <c r="B283" i="6"/>
  <c r="I283" i="6" s="1"/>
  <c r="C285" i="6"/>
  <c r="G285" i="6" s="1"/>
  <c r="F285" i="6" s="1"/>
  <c r="B288" i="6"/>
  <c r="I288" i="6" s="1"/>
  <c r="B290" i="6"/>
  <c r="H290" i="6" s="1"/>
  <c r="B292" i="6"/>
  <c r="H292" i="6" s="1"/>
  <c r="B294" i="6"/>
  <c r="H294" i="6" s="1"/>
  <c r="B295" i="6"/>
  <c r="I295" i="6" s="1"/>
  <c r="C297" i="6"/>
  <c r="G297" i="6" s="1"/>
  <c r="F297" i="6" s="1"/>
  <c r="B299" i="6"/>
  <c r="I299" i="6" s="1"/>
  <c r="C301" i="6"/>
  <c r="G301" i="6" s="1"/>
  <c r="F301" i="6" s="1"/>
  <c r="B304" i="6"/>
  <c r="I304" i="6" s="1"/>
  <c r="B306" i="6"/>
  <c r="I306" i="6" s="1"/>
  <c r="B308" i="6"/>
  <c r="I308" i="6" s="1"/>
  <c r="B310" i="6"/>
  <c r="H310" i="6" s="1"/>
  <c r="B311" i="6"/>
  <c r="I311" i="6" s="1"/>
  <c r="C313" i="6"/>
  <c r="G313" i="6" s="1"/>
  <c r="F313" i="6" s="1"/>
  <c r="B315" i="6"/>
  <c r="H315" i="6" s="1"/>
  <c r="C317" i="6"/>
  <c r="G317" i="6" s="1"/>
  <c r="F317" i="6" s="1"/>
  <c r="B320" i="6"/>
  <c r="I320" i="6" s="1"/>
  <c r="B322" i="6"/>
  <c r="I322" i="6" s="1"/>
  <c r="B324" i="6"/>
  <c r="I324" i="6" s="1"/>
  <c r="B327" i="6"/>
  <c r="H327" i="6" s="1"/>
  <c r="C329" i="6"/>
  <c r="G329" i="6" s="1"/>
  <c r="F329" i="6" s="1"/>
  <c r="B331" i="6"/>
  <c r="H331" i="6" s="1"/>
  <c r="C333" i="6"/>
  <c r="G333" i="6" s="1"/>
  <c r="F333" i="6" s="1"/>
  <c r="B336" i="6"/>
  <c r="I336" i="6" s="1"/>
  <c r="B338" i="6"/>
  <c r="I338" i="6" s="1"/>
  <c r="B340" i="6"/>
  <c r="I340" i="6" s="1"/>
  <c r="B342" i="6"/>
  <c r="I342" i="6" s="1"/>
  <c r="B343" i="6"/>
  <c r="I343" i="6" s="1"/>
  <c r="C345" i="6"/>
  <c r="G345" i="6" s="1"/>
  <c r="F345" i="6" s="1"/>
  <c r="B347" i="6"/>
  <c r="I347" i="6" s="1"/>
  <c r="C349" i="6"/>
  <c r="G349" i="6" s="1"/>
  <c r="F349" i="6" s="1"/>
  <c r="B352" i="6"/>
  <c r="I352" i="6" s="1"/>
  <c r="B354" i="6"/>
  <c r="I354" i="6" s="1"/>
  <c r="B356" i="6"/>
  <c r="I356" i="6" s="1"/>
  <c r="B358" i="6"/>
  <c r="I358" i="6" s="1"/>
  <c r="B359" i="6"/>
  <c r="H359" i="6" s="1"/>
  <c r="C361" i="6"/>
  <c r="G361" i="6" s="1"/>
  <c r="F361" i="6" s="1"/>
  <c r="B363" i="6"/>
  <c r="I363" i="6" s="1"/>
  <c r="C365" i="6"/>
  <c r="G365" i="6" s="1"/>
  <c r="F365" i="6" s="1"/>
  <c r="B368" i="6"/>
  <c r="I368" i="6" s="1"/>
  <c r="B370" i="6"/>
  <c r="I370" i="6" s="1"/>
  <c r="B372" i="6"/>
  <c r="H372" i="6" s="1"/>
  <c r="B374" i="6"/>
  <c r="I374" i="6" s="1"/>
  <c r="B375" i="6"/>
  <c r="I375" i="6" s="1"/>
  <c r="C377" i="6"/>
  <c r="G377" i="6" s="1"/>
  <c r="F377" i="6" s="1"/>
  <c r="B379" i="6"/>
  <c r="I379" i="6" s="1"/>
  <c r="C381" i="6"/>
  <c r="G381" i="6" s="1"/>
  <c r="F381" i="6" s="1"/>
  <c r="B384" i="6"/>
  <c r="I384" i="6" s="1"/>
  <c r="B386" i="6"/>
  <c r="I386" i="6" s="1"/>
  <c r="B388" i="6"/>
  <c r="I388" i="6" s="1"/>
  <c r="B391" i="6"/>
  <c r="I391" i="6" s="1"/>
  <c r="C393" i="6"/>
  <c r="G393" i="6" s="1"/>
  <c r="F393" i="6" s="1"/>
  <c r="B395" i="6"/>
  <c r="I395" i="6" s="1"/>
  <c r="C397" i="6"/>
  <c r="G397" i="6" s="1"/>
  <c r="F397" i="6" s="1"/>
  <c r="B400" i="6"/>
  <c r="I400" i="6" s="1"/>
  <c r="B402" i="6"/>
  <c r="I402" i="6" s="1"/>
  <c r="B404" i="6"/>
  <c r="I404" i="6" s="1"/>
  <c r="B407" i="6"/>
  <c r="I407" i="6" s="1"/>
  <c r="C409" i="6"/>
  <c r="G409" i="6" s="1"/>
  <c r="F409" i="6" s="1"/>
  <c r="B411" i="6"/>
  <c r="H411" i="6" s="1"/>
  <c r="C413" i="6"/>
  <c r="G413" i="6" s="1"/>
  <c r="F413" i="6" s="1"/>
  <c r="B416" i="6"/>
  <c r="H416" i="6" s="1"/>
  <c r="B418" i="6"/>
  <c r="H418" i="6" s="1"/>
  <c r="B420" i="6"/>
  <c r="H420" i="6" s="1"/>
  <c r="B422" i="6"/>
  <c r="I422" i="6" s="1"/>
  <c r="B423" i="6"/>
  <c r="I423" i="6" s="1"/>
  <c r="C425" i="6"/>
  <c r="G425" i="6" s="1"/>
  <c r="F425" i="6" s="1"/>
  <c r="B427" i="6"/>
  <c r="H427" i="6" s="1"/>
  <c r="C429" i="6"/>
  <c r="G429" i="6" s="1"/>
  <c r="F429" i="6" s="1"/>
  <c r="B432" i="6"/>
  <c r="I432" i="6" s="1"/>
  <c r="B434" i="6"/>
  <c r="I434" i="6" s="1"/>
  <c r="B436" i="6"/>
  <c r="I436" i="6" s="1"/>
  <c r="B438" i="6"/>
  <c r="I438" i="6" s="1"/>
  <c r="B439" i="6"/>
  <c r="I439" i="6" s="1"/>
  <c r="C441" i="6"/>
  <c r="G441" i="6" s="1"/>
  <c r="F441" i="6" s="1"/>
  <c r="B443" i="6"/>
  <c r="I443" i="6" s="1"/>
  <c r="C445" i="6"/>
  <c r="G445" i="6" s="1"/>
  <c r="F445" i="6" s="1"/>
  <c r="B448" i="6"/>
  <c r="I448" i="6" s="1"/>
  <c r="B450" i="6"/>
  <c r="I450" i="6" s="1"/>
  <c r="B452" i="6"/>
  <c r="I452" i="6" s="1"/>
  <c r="B455" i="6"/>
  <c r="I455" i="6" s="1"/>
  <c r="C457" i="6"/>
  <c r="G457" i="6" s="1"/>
  <c r="F457" i="6" s="1"/>
  <c r="B459" i="6"/>
  <c r="H459" i="6" s="1"/>
  <c r="C461" i="6"/>
  <c r="G461" i="6" s="1"/>
  <c r="F461" i="6" s="1"/>
  <c r="B464" i="6"/>
  <c r="I464" i="6" s="1"/>
  <c r="B466" i="6"/>
  <c r="I466" i="6" s="1"/>
  <c r="B468" i="6"/>
  <c r="I468" i="6" s="1"/>
  <c r="B470" i="6"/>
  <c r="I470" i="6" s="1"/>
  <c r="B471" i="6"/>
  <c r="H471" i="6" s="1"/>
  <c r="C473" i="6"/>
  <c r="G473" i="6" s="1"/>
  <c r="F473" i="6" s="1"/>
  <c r="B475" i="6"/>
  <c r="I475" i="6" s="1"/>
  <c r="C477" i="6"/>
  <c r="G477" i="6" s="1"/>
  <c r="F477" i="6" s="1"/>
  <c r="B480" i="6"/>
  <c r="H480" i="6" s="1"/>
  <c r="B482" i="6"/>
  <c r="H482" i="6" s="1"/>
  <c r="B484" i="6"/>
  <c r="H484" i="6" s="1"/>
  <c r="B487" i="6"/>
  <c r="I487" i="6" s="1"/>
  <c r="C489" i="6"/>
  <c r="G489" i="6" s="1"/>
  <c r="F489" i="6" s="1"/>
  <c r="B491" i="6"/>
  <c r="I491" i="6" s="1"/>
  <c r="C493" i="6"/>
  <c r="G493" i="6" s="1"/>
  <c r="F493" i="6" s="1"/>
  <c r="B496" i="6"/>
  <c r="I496" i="6" s="1"/>
  <c r="B498" i="6"/>
  <c r="I498" i="6" s="1"/>
  <c r="B500" i="6"/>
  <c r="I500" i="6" s="1"/>
  <c r="B502" i="6"/>
  <c r="I502" i="6" s="1"/>
  <c r="D4" i="6"/>
  <c r="C10" i="6"/>
  <c r="G10" i="6" s="1"/>
  <c r="F10" i="6" s="1"/>
  <c r="C18" i="6"/>
  <c r="G18" i="6" s="1"/>
  <c r="F18" i="6" s="1"/>
  <c r="C26" i="6"/>
  <c r="G26" i="6" s="1"/>
  <c r="F26" i="6" s="1"/>
  <c r="C34" i="6"/>
  <c r="G34" i="6" s="1"/>
  <c r="F34" i="6" s="1"/>
  <c r="C42" i="6"/>
  <c r="G42" i="6" s="1"/>
  <c r="F42" i="6" s="1"/>
  <c r="C50" i="6"/>
  <c r="G50" i="6" s="1"/>
  <c r="F50" i="6" s="1"/>
  <c r="C58" i="6"/>
  <c r="G58" i="6" s="1"/>
  <c r="F58" i="6" s="1"/>
  <c r="C66" i="6"/>
  <c r="G66" i="6" s="1"/>
  <c r="F66" i="6" s="1"/>
  <c r="C74" i="6"/>
  <c r="G74" i="6" s="1"/>
  <c r="F74" i="6" s="1"/>
  <c r="C82" i="6"/>
  <c r="G82" i="6" s="1"/>
  <c r="F82" i="6" s="1"/>
  <c r="C90" i="6"/>
  <c r="G90" i="6" s="1"/>
  <c r="F90" i="6" s="1"/>
  <c r="C98" i="6"/>
  <c r="G98" i="6" s="1"/>
  <c r="F98" i="6" s="1"/>
  <c r="C106" i="6"/>
  <c r="G106" i="6" s="1"/>
  <c r="F106" i="6" s="1"/>
  <c r="C114" i="6"/>
  <c r="G114" i="6" s="1"/>
  <c r="F114" i="6" s="1"/>
  <c r="C122" i="6"/>
  <c r="G122" i="6" s="1"/>
  <c r="F122" i="6" s="1"/>
  <c r="C130" i="6"/>
  <c r="G130" i="6" s="1"/>
  <c r="F130" i="6" s="1"/>
  <c r="C138" i="6"/>
  <c r="G138" i="6" s="1"/>
  <c r="F138" i="6" s="1"/>
  <c r="C146" i="6"/>
  <c r="G146" i="6" s="1"/>
  <c r="F146" i="6" s="1"/>
  <c r="C154" i="6"/>
  <c r="G154" i="6" s="1"/>
  <c r="F154" i="6" s="1"/>
  <c r="C162" i="6"/>
  <c r="G162" i="6" s="1"/>
  <c r="F162" i="6" s="1"/>
  <c r="C170" i="6"/>
  <c r="G170" i="6" s="1"/>
  <c r="F170" i="6" s="1"/>
  <c r="C178" i="6"/>
  <c r="G178" i="6" s="1"/>
  <c r="F178" i="6" s="1"/>
  <c r="C186" i="6"/>
  <c r="G186" i="6" s="1"/>
  <c r="F186" i="6" s="1"/>
  <c r="C194" i="6"/>
  <c r="G194" i="6" s="1"/>
  <c r="F194" i="6" s="1"/>
  <c r="C202" i="6"/>
  <c r="G202" i="6" s="1"/>
  <c r="F202" i="6" s="1"/>
  <c r="C210" i="6"/>
  <c r="G210" i="6" s="1"/>
  <c r="F210" i="6" s="1"/>
  <c r="C218" i="6"/>
  <c r="G218" i="6" s="1"/>
  <c r="F218" i="6" s="1"/>
  <c r="C226" i="6"/>
  <c r="G226" i="6" s="1"/>
  <c r="F226" i="6" s="1"/>
  <c r="C234" i="6"/>
  <c r="G234" i="6" s="1"/>
  <c r="F234" i="6" s="1"/>
  <c r="C242" i="6"/>
  <c r="G242" i="6" s="1"/>
  <c r="F242" i="6" s="1"/>
  <c r="C250" i="6"/>
  <c r="G250" i="6" s="1"/>
  <c r="F250" i="6" s="1"/>
  <c r="C258" i="6"/>
  <c r="G258" i="6" s="1"/>
  <c r="F258" i="6" s="1"/>
  <c r="C266" i="6"/>
  <c r="G266" i="6" s="1"/>
  <c r="F266" i="6" s="1"/>
  <c r="C274" i="6"/>
  <c r="G274" i="6" s="1"/>
  <c r="F274" i="6" s="1"/>
  <c r="C282" i="6"/>
  <c r="G282" i="6" s="1"/>
  <c r="F282" i="6" s="1"/>
  <c r="C290" i="6"/>
  <c r="G290" i="6" s="1"/>
  <c r="F290" i="6" s="1"/>
  <c r="C298" i="6"/>
  <c r="G298" i="6" s="1"/>
  <c r="F298" i="6" s="1"/>
  <c r="C306" i="6"/>
  <c r="G306" i="6" s="1"/>
  <c r="F306" i="6" s="1"/>
  <c r="C314" i="6"/>
  <c r="G314" i="6" s="1"/>
  <c r="F314" i="6" s="1"/>
  <c r="C322" i="6"/>
  <c r="G322" i="6" s="1"/>
  <c r="F322" i="6" s="1"/>
  <c r="C330" i="6"/>
  <c r="G330" i="6" s="1"/>
  <c r="F330" i="6" s="1"/>
  <c r="C338" i="6"/>
  <c r="G338" i="6" s="1"/>
  <c r="F338" i="6" s="1"/>
  <c r="C346" i="6"/>
  <c r="G346" i="6" s="1"/>
  <c r="F346" i="6" s="1"/>
  <c r="C354" i="6"/>
  <c r="G354" i="6" s="1"/>
  <c r="F354" i="6" s="1"/>
  <c r="C362" i="6"/>
  <c r="G362" i="6" s="1"/>
  <c r="F362" i="6" s="1"/>
  <c r="C370" i="6"/>
  <c r="G370" i="6" s="1"/>
  <c r="F370" i="6" s="1"/>
  <c r="C378" i="6"/>
  <c r="G378" i="6" s="1"/>
  <c r="F378" i="6" s="1"/>
  <c r="C386" i="6"/>
  <c r="G386" i="6" s="1"/>
  <c r="F386" i="6" s="1"/>
  <c r="C394" i="6"/>
  <c r="G394" i="6" s="1"/>
  <c r="F394" i="6" s="1"/>
  <c r="C402" i="6"/>
  <c r="G402" i="6" s="1"/>
  <c r="F402" i="6" s="1"/>
  <c r="C410" i="6"/>
  <c r="G410" i="6" s="1"/>
  <c r="F410" i="6" s="1"/>
  <c r="C418" i="6"/>
  <c r="G418" i="6" s="1"/>
  <c r="F418" i="6" s="1"/>
  <c r="C426" i="6"/>
  <c r="G426" i="6" s="1"/>
  <c r="F426" i="6" s="1"/>
  <c r="C434" i="6"/>
  <c r="G434" i="6" s="1"/>
  <c r="F434" i="6" s="1"/>
  <c r="C442" i="6"/>
  <c r="G442" i="6" s="1"/>
  <c r="F442" i="6" s="1"/>
  <c r="C450" i="6"/>
  <c r="G450" i="6" s="1"/>
  <c r="F450" i="6" s="1"/>
  <c r="C458" i="6"/>
  <c r="G458" i="6" s="1"/>
  <c r="F458" i="6" s="1"/>
  <c r="C466" i="6"/>
  <c r="G466" i="6" s="1"/>
  <c r="F466" i="6" s="1"/>
  <c r="C474" i="6"/>
  <c r="G474" i="6" s="1"/>
  <c r="F474" i="6" s="1"/>
  <c r="C482" i="6"/>
  <c r="G482" i="6" s="1"/>
  <c r="F482" i="6" s="1"/>
  <c r="C490" i="6"/>
  <c r="G490" i="6" s="1"/>
  <c r="F490" i="6" s="1"/>
  <c r="C498" i="6"/>
  <c r="G498" i="6" s="1"/>
  <c r="F498" i="6" s="1"/>
  <c r="C15" i="6"/>
  <c r="G15" i="6" s="1"/>
  <c r="F15" i="6" s="1"/>
  <c r="D16" i="6"/>
  <c r="D17" i="6"/>
  <c r="C23" i="6"/>
  <c r="G23" i="6" s="1"/>
  <c r="F23" i="6" s="1"/>
  <c r="D24" i="6"/>
  <c r="D25" i="6"/>
  <c r="C31" i="6"/>
  <c r="G31" i="6" s="1"/>
  <c r="F31" i="6" s="1"/>
  <c r="D32" i="6"/>
  <c r="D33" i="6"/>
  <c r="D36" i="6"/>
  <c r="C39" i="6"/>
  <c r="G39" i="6" s="1"/>
  <c r="F39" i="6" s="1"/>
  <c r="D40" i="6"/>
  <c r="D41" i="6"/>
  <c r="C43" i="6"/>
  <c r="G43" i="6" s="1"/>
  <c r="F43" i="6" s="1"/>
  <c r="D44" i="6"/>
  <c r="D45" i="6"/>
  <c r="C51" i="6"/>
  <c r="G51" i="6" s="1"/>
  <c r="F51" i="6" s="1"/>
  <c r="D52" i="6"/>
  <c r="D53" i="6"/>
  <c r="C59" i="6"/>
  <c r="G59" i="6" s="1"/>
  <c r="F59" i="6" s="1"/>
  <c r="D60" i="6"/>
  <c r="D61" i="6"/>
  <c r="C67" i="6"/>
  <c r="G67" i="6" s="1"/>
  <c r="F67" i="6" s="1"/>
  <c r="D68" i="6"/>
  <c r="D69" i="6"/>
  <c r="C75" i="6"/>
  <c r="G75" i="6" s="1"/>
  <c r="F75" i="6" s="1"/>
  <c r="D76" i="6"/>
  <c r="D77" i="6"/>
  <c r="D84" i="6"/>
  <c r="C87" i="6"/>
  <c r="G87" i="6" s="1"/>
  <c r="F87" i="6" s="1"/>
  <c r="D88" i="6"/>
  <c r="D89" i="6"/>
  <c r="C91" i="6"/>
  <c r="G91" i="6" s="1"/>
  <c r="F91" i="6" s="1"/>
  <c r="D92" i="6"/>
  <c r="D93" i="6"/>
  <c r="C103" i="6"/>
  <c r="G103" i="6" s="1"/>
  <c r="F103" i="6" s="1"/>
  <c r="D104" i="6"/>
  <c r="D105" i="6"/>
  <c r="C111" i="6"/>
  <c r="G111" i="6" s="1"/>
  <c r="F111" i="6" s="1"/>
  <c r="D112" i="6"/>
  <c r="D113" i="6"/>
  <c r="C119" i="6"/>
  <c r="G119" i="6" s="1"/>
  <c r="F119" i="6" s="1"/>
  <c r="D120" i="6"/>
  <c r="D121" i="6"/>
  <c r="C127" i="6"/>
  <c r="G127" i="6" s="1"/>
  <c r="F127" i="6" s="1"/>
  <c r="D128" i="6"/>
  <c r="D129" i="6"/>
  <c r="C135" i="6"/>
  <c r="G135" i="6" s="1"/>
  <c r="F135" i="6" s="1"/>
  <c r="D136" i="6"/>
  <c r="D137" i="6"/>
  <c r="C143" i="6"/>
  <c r="G143" i="6" s="1"/>
  <c r="F143" i="6" s="1"/>
  <c r="D144" i="6"/>
  <c r="D145" i="6"/>
  <c r="C151" i="6"/>
  <c r="G151" i="6" s="1"/>
  <c r="F151" i="6" s="1"/>
  <c r="D152" i="6"/>
  <c r="D153" i="6"/>
  <c r="C159" i="6"/>
  <c r="G159" i="6" s="1"/>
  <c r="F159" i="6" s="1"/>
  <c r="D160" i="6"/>
  <c r="D161" i="6"/>
  <c r="C167" i="6"/>
  <c r="G167" i="6" s="1"/>
  <c r="F167" i="6" s="1"/>
  <c r="D168" i="6"/>
  <c r="D169" i="6"/>
  <c r="C175" i="6"/>
  <c r="G175" i="6" s="1"/>
  <c r="F175" i="6" s="1"/>
  <c r="D176" i="6"/>
  <c r="D177" i="6"/>
  <c r="C183" i="6"/>
  <c r="G183" i="6" s="1"/>
  <c r="F183" i="6" s="1"/>
  <c r="D184" i="6"/>
  <c r="D185" i="6"/>
  <c r="C191" i="6"/>
  <c r="G191" i="6" s="1"/>
  <c r="F191" i="6" s="1"/>
  <c r="D192" i="6"/>
  <c r="D193" i="6"/>
  <c r="C195" i="6"/>
  <c r="G195" i="6" s="1"/>
  <c r="F195" i="6" s="1"/>
  <c r="C199" i="6"/>
  <c r="G199" i="6" s="1"/>
  <c r="F199" i="6" s="1"/>
  <c r="D200" i="6"/>
  <c r="D201" i="6"/>
  <c r="C207" i="6"/>
  <c r="G207" i="6" s="1"/>
  <c r="F207" i="6" s="1"/>
  <c r="D208" i="6"/>
  <c r="D209" i="6"/>
  <c r="C215" i="6"/>
  <c r="G215" i="6" s="1"/>
  <c r="F215" i="6" s="1"/>
  <c r="D216" i="6"/>
  <c r="D217" i="6"/>
  <c r="C223" i="6"/>
  <c r="G223" i="6" s="1"/>
  <c r="F223" i="6" s="1"/>
  <c r="D224" i="6"/>
  <c r="D225" i="6"/>
  <c r="C231" i="6"/>
  <c r="G231" i="6" s="1"/>
  <c r="F231" i="6" s="1"/>
  <c r="D232" i="6"/>
  <c r="D233" i="6"/>
  <c r="C239" i="6"/>
  <c r="G239" i="6" s="1"/>
  <c r="F239" i="6" s="1"/>
  <c r="D240" i="6"/>
  <c r="D241" i="6"/>
  <c r="C247" i="6"/>
  <c r="G247" i="6" s="1"/>
  <c r="F247" i="6" s="1"/>
  <c r="D248" i="6"/>
  <c r="D249" i="6"/>
  <c r="C255" i="6"/>
  <c r="G255" i="6" s="1"/>
  <c r="F255" i="6" s="1"/>
  <c r="D256" i="6"/>
  <c r="D257" i="6"/>
  <c r="C263" i="6"/>
  <c r="G263" i="6" s="1"/>
  <c r="F263" i="6" s="1"/>
  <c r="D264" i="6"/>
  <c r="D265" i="6"/>
  <c r="C271" i="6"/>
  <c r="G271" i="6" s="1"/>
  <c r="F271" i="6" s="1"/>
  <c r="D272" i="6"/>
  <c r="D273" i="6"/>
  <c r="C279" i="6"/>
  <c r="G279" i="6" s="1"/>
  <c r="F279" i="6" s="1"/>
  <c r="D280" i="6"/>
  <c r="D281" i="6"/>
  <c r="C291" i="6"/>
  <c r="G291" i="6" s="1"/>
  <c r="F291" i="6" s="1"/>
  <c r="D292" i="6"/>
  <c r="D293" i="6"/>
  <c r="C299" i="6"/>
  <c r="G299" i="6" s="1"/>
  <c r="F299" i="6" s="1"/>
  <c r="D300" i="6"/>
  <c r="D301" i="6"/>
  <c r="C307" i="6"/>
  <c r="G307" i="6" s="1"/>
  <c r="F307" i="6" s="1"/>
  <c r="D308" i="6"/>
  <c r="D309" i="6"/>
  <c r="C315" i="6"/>
  <c r="G315" i="6" s="1"/>
  <c r="F315" i="6" s="1"/>
  <c r="D316" i="6"/>
  <c r="D317" i="6"/>
  <c r="C323" i="6"/>
  <c r="G323" i="6" s="1"/>
  <c r="F323" i="6" s="1"/>
  <c r="D324" i="6"/>
  <c r="D325" i="6"/>
  <c r="C331" i="6"/>
  <c r="G331" i="6" s="1"/>
  <c r="F331" i="6" s="1"/>
  <c r="D332" i="6"/>
  <c r="D333" i="6"/>
  <c r="C343" i="6"/>
  <c r="G343" i="6" s="1"/>
  <c r="F343" i="6" s="1"/>
  <c r="D344" i="6"/>
  <c r="D345" i="6"/>
  <c r="C347" i="6"/>
  <c r="G347" i="6" s="1"/>
  <c r="F347" i="6" s="1"/>
  <c r="D348" i="6"/>
  <c r="D349" i="6"/>
  <c r="C355" i="6"/>
  <c r="G355" i="6" s="1"/>
  <c r="F355" i="6" s="1"/>
  <c r="D356" i="6"/>
  <c r="D357" i="6"/>
  <c r="C363" i="6"/>
  <c r="G363" i="6" s="1"/>
  <c r="F363" i="6" s="1"/>
  <c r="D364" i="6"/>
  <c r="C367" i="6"/>
  <c r="G367" i="6" s="1"/>
  <c r="F367" i="6" s="1"/>
  <c r="D368" i="6"/>
  <c r="D369" i="6"/>
  <c r="C371" i="6"/>
  <c r="G371" i="6" s="1"/>
  <c r="F371" i="6" s="1"/>
  <c r="D372" i="6"/>
  <c r="D373" i="6"/>
  <c r="C375" i="6"/>
  <c r="G375" i="6" s="1"/>
  <c r="F375" i="6" s="1"/>
  <c r="D376" i="6"/>
  <c r="D377" i="6"/>
  <c r="C379" i="6"/>
  <c r="G379" i="6" s="1"/>
  <c r="F379" i="6" s="1"/>
  <c r="D380" i="6"/>
  <c r="D381" i="6"/>
  <c r="C383" i="6"/>
  <c r="G383" i="6" s="1"/>
  <c r="F383" i="6" s="1"/>
  <c r="D384" i="6"/>
  <c r="D385" i="6"/>
  <c r="C387" i="6"/>
  <c r="G387" i="6" s="1"/>
  <c r="F387" i="6" s="1"/>
  <c r="D388" i="6"/>
  <c r="D389" i="6"/>
  <c r="C391" i="6"/>
  <c r="G391" i="6" s="1"/>
  <c r="F391" i="6" s="1"/>
  <c r="D392" i="6"/>
  <c r="D393" i="6"/>
  <c r="C395" i="6"/>
  <c r="G395" i="6" s="1"/>
  <c r="F395" i="6" s="1"/>
  <c r="C399" i="6"/>
  <c r="G399" i="6" s="1"/>
  <c r="F399" i="6" s="1"/>
  <c r="D400" i="6"/>
  <c r="D401" i="6"/>
  <c r="C407" i="6"/>
  <c r="G407" i="6" s="1"/>
  <c r="F407" i="6" s="1"/>
  <c r="D408" i="6"/>
  <c r="D409" i="6"/>
  <c r="D412" i="6"/>
  <c r="C415" i="6"/>
  <c r="G415" i="6" s="1"/>
  <c r="F415" i="6" s="1"/>
  <c r="D416" i="6"/>
  <c r="D417" i="6"/>
  <c r="C419" i="6"/>
  <c r="G419" i="6" s="1"/>
  <c r="F419" i="6" s="1"/>
  <c r="D421" i="6"/>
  <c r="D428" i="6"/>
  <c r="C431" i="6"/>
  <c r="G431" i="6" s="1"/>
  <c r="F431" i="6" s="1"/>
  <c r="D432" i="6"/>
  <c r="D433" i="6"/>
  <c r="C439" i="6"/>
  <c r="G439" i="6" s="1"/>
  <c r="F439" i="6" s="1"/>
  <c r="D440" i="6"/>
  <c r="D441" i="6"/>
  <c r="D448" i="6"/>
  <c r="D449" i="6"/>
  <c r="D456" i="6"/>
  <c r="D457" i="6"/>
  <c r="C463" i="6"/>
  <c r="G463" i="6" s="1"/>
  <c r="F463" i="6" s="1"/>
  <c r="D464" i="6"/>
  <c r="D465" i="6"/>
  <c r="C475" i="6"/>
  <c r="G475" i="6" s="1"/>
  <c r="F475" i="6" s="1"/>
  <c r="D476" i="6"/>
  <c r="D477" i="6"/>
  <c r="C479" i="6"/>
  <c r="G479" i="6" s="1"/>
  <c r="F479" i="6" s="1"/>
  <c r="D481" i="6"/>
  <c r="C491" i="6"/>
  <c r="G491" i="6" s="1"/>
  <c r="F491" i="6" s="1"/>
  <c r="D492" i="6"/>
  <c r="D493" i="6"/>
  <c r="C495" i="6"/>
  <c r="G495" i="6" s="1"/>
  <c r="F495" i="6" s="1"/>
  <c r="D496" i="6"/>
  <c r="D497" i="6"/>
  <c r="C7" i="6"/>
  <c r="G7" i="6" s="1"/>
  <c r="F7" i="6" s="1"/>
  <c r="D8" i="6"/>
  <c r="D9" i="6"/>
  <c r="C11" i="6"/>
  <c r="G11" i="6" s="1"/>
  <c r="F11" i="6" s="1"/>
  <c r="D12" i="6"/>
  <c r="D13" i="6"/>
  <c r="C19" i="6"/>
  <c r="G19" i="6" s="1"/>
  <c r="F19" i="6" s="1"/>
  <c r="D20" i="6"/>
  <c r="D21" i="6"/>
  <c r="C27" i="6"/>
  <c r="G27" i="6" s="1"/>
  <c r="F27" i="6" s="1"/>
  <c r="D28" i="6"/>
  <c r="D29" i="6"/>
  <c r="C35" i="6"/>
  <c r="G35" i="6" s="1"/>
  <c r="F35" i="6" s="1"/>
  <c r="D37" i="6"/>
  <c r="C47" i="6"/>
  <c r="G47" i="6" s="1"/>
  <c r="F47" i="6" s="1"/>
  <c r="D48" i="6"/>
  <c r="D49" i="6"/>
  <c r="C55" i="6"/>
  <c r="G55" i="6" s="1"/>
  <c r="F55" i="6" s="1"/>
  <c r="D56" i="6"/>
  <c r="D57" i="6"/>
  <c r="C63" i="6"/>
  <c r="G63" i="6" s="1"/>
  <c r="F63" i="6" s="1"/>
  <c r="D64" i="6"/>
  <c r="D65" i="6"/>
  <c r="C71" i="6"/>
  <c r="G71" i="6" s="1"/>
  <c r="F71" i="6" s="1"/>
  <c r="D72" i="6"/>
  <c r="D73" i="6"/>
  <c r="C79" i="6"/>
  <c r="G79" i="6" s="1"/>
  <c r="F79" i="6" s="1"/>
  <c r="D80" i="6"/>
  <c r="D81" i="6"/>
  <c r="C83" i="6"/>
  <c r="G83" i="6" s="1"/>
  <c r="F83" i="6" s="1"/>
  <c r="D85" i="6"/>
  <c r="C95" i="6"/>
  <c r="G95" i="6" s="1"/>
  <c r="F95" i="6" s="1"/>
  <c r="D96" i="6"/>
  <c r="D97" i="6"/>
  <c r="C99" i="6"/>
  <c r="G99" i="6" s="1"/>
  <c r="F99" i="6" s="1"/>
  <c r="D100" i="6"/>
  <c r="D101" i="6"/>
  <c r="C107" i="6"/>
  <c r="G107" i="6" s="1"/>
  <c r="F107" i="6" s="1"/>
  <c r="D108" i="6"/>
  <c r="D109" i="6"/>
  <c r="C115" i="6"/>
  <c r="G115" i="6" s="1"/>
  <c r="F115" i="6" s="1"/>
  <c r="D116" i="6"/>
  <c r="D117" i="6"/>
  <c r="C123" i="6"/>
  <c r="G123" i="6" s="1"/>
  <c r="F123" i="6" s="1"/>
  <c r="D124" i="6"/>
  <c r="D125" i="6"/>
  <c r="C131" i="6"/>
  <c r="G131" i="6" s="1"/>
  <c r="F131" i="6" s="1"/>
  <c r="D132" i="6"/>
  <c r="D133" i="6"/>
  <c r="C139" i="6"/>
  <c r="G139" i="6" s="1"/>
  <c r="F139" i="6" s="1"/>
  <c r="D140" i="6"/>
  <c r="D141" i="6"/>
  <c r="C147" i="6"/>
  <c r="G147" i="6" s="1"/>
  <c r="F147" i="6" s="1"/>
  <c r="D148" i="6"/>
  <c r="D149" i="6"/>
  <c r="C155" i="6"/>
  <c r="G155" i="6" s="1"/>
  <c r="F155" i="6" s="1"/>
  <c r="D156" i="6"/>
  <c r="D157" i="6"/>
  <c r="C163" i="6"/>
  <c r="G163" i="6" s="1"/>
  <c r="F163" i="6" s="1"/>
  <c r="D164" i="6"/>
  <c r="D165" i="6"/>
  <c r="C171" i="6"/>
  <c r="G171" i="6" s="1"/>
  <c r="F171" i="6" s="1"/>
  <c r="D172" i="6"/>
  <c r="D173" i="6"/>
  <c r="C179" i="6"/>
  <c r="G179" i="6" s="1"/>
  <c r="F179" i="6" s="1"/>
  <c r="D180" i="6"/>
  <c r="D181" i="6"/>
  <c r="C187" i="6"/>
  <c r="G187" i="6" s="1"/>
  <c r="F187" i="6" s="1"/>
  <c r="D188" i="6"/>
  <c r="D189" i="6"/>
  <c r="D196" i="6"/>
  <c r="D197" i="6"/>
  <c r="C203" i="6"/>
  <c r="G203" i="6" s="1"/>
  <c r="F203" i="6" s="1"/>
  <c r="D204" i="6"/>
  <c r="D205" i="6"/>
  <c r="C211" i="6"/>
  <c r="G211" i="6" s="1"/>
  <c r="F211" i="6" s="1"/>
  <c r="D212" i="6"/>
  <c r="D213" i="6"/>
  <c r="C219" i="6"/>
  <c r="G219" i="6" s="1"/>
  <c r="F219" i="6" s="1"/>
  <c r="D220" i="6"/>
  <c r="D221" i="6"/>
  <c r="C227" i="6"/>
  <c r="G227" i="6" s="1"/>
  <c r="F227" i="6" s="1"/>
  <c r="D228" i="6"/>
  <c r="D229" i="6"/>
  <c r="C235" i="6"/>
  <c r="G235" i="6" s="1"/>
  <c r="F235" i="6" s="1"/>
  <c r="D236" i="6"/>
  <c r="D237" i="6"/>
  <c r="C243" i="6"/>
  <c r="G243" i="6" s="1"/>
  <c r="F243" i="6" s="1"/>
  <c r="D244" i="6"/>
  <c r="D245" i="6"/>
  <c r="C251" i="6"/>
  <c r="G251" i="6" s="1"/>
  <c r="F251" i="6" s="1"/>
  <c r="D252" i="6"/>
  <c r="D253" i="6"/>
  <c r="C259" i="6"/>
  <c r="G259" i="6" s="1"/>
  <c r="F259" i="6" s="1"/>
  <c r="D260" i="6"/>
  <c r="D261" i="6"/>
  <c r="C267" i="6"/>
  <c r="G267" i="6" s="1"/>
  <c r="F267" i="6" s="1"/>
  <c r="D268" i="6"/>
  <c r="D269" i="6"/>
  <c r="C275" i="6"/>
  <c r="G275" i="6" s="1"/>
  <c r="F275" i="6" s="1"/>
  <c r="D276" i="6"/>
  <c r="D277" i="6"/>
  <c r="C283" i="6"/>
  <c r="G283" i="6" s="1"/>
  <c r="F283" i="6" s="1"/>
  <c r="D284" i="6"/>
  <c r="D285" i="6"/>
  <c r="C287" i="6"/>
  <c r="G287" i="6" s="1"/>
  <c r="F287" i="6" s="1"/>
  <c r="D288" i="6"/>
  <c r="D289" i="6"/>
  <c r="C295" i="6"/>
  <c r="G295" i="6" s="1"/>
  <c r="F295" i="6" s="1"/>
  <c r="D296" i="6"/>
  <c r="D297" i="6"/>
  <c r="C303" i="6"/>
  <c r="G303" i="6" s="1"/>
  <c r="F303" i="6" s="1"/>
  <c r="D304" i="6"/>
  <c r="D305" i="6"/>
  <c r="C311" i="6"/>
  <c r="G311" i="6" s="1"/>
  <c r="F311" i="6" s="1"/>
  <c r="D312" i="6"/>
  <c r="D313" i="6"/>
  <c r="C319" i="6"/>
  <c r="G319" i="6" s="1"/>
  <c r="F319" i="6" s="1"/>
  <c r="D320" i="6"/>
  <c r="D321" i="6"/>
  <c r="C327" i="6"/>
  <c r="G327" i="6" s="1"/>
  <c r="F327" i="6" s="1"/>
  <c r="D328" i="6"/>
  <c r="D329" i="6"/>
  <c r="C335" i="6"/>
  <c r="G335" i="6" s="1"/>
  <c r="F335" i="6" s="1"/>
  <c r="D336" i="6"/>
  <c r="D337" i="6"/>
  <c r="C339" i="6"/>
  <c r="G339" i="6" s="1"/>
  <c r="F339" i="6" s="1"/>
  <c r="D340" i="6"/>
  <c r="D341" i="6"/>
  <c r="C351" i="6"/>
  <c r="G351" i="6" s="1"/>
  <c r="F351" i="6" s="1"/>
  <c r="D352" i="6"/>
  <c r="D353" i="6"/>
  <c r="C359" i="6"/>
  <c r="G359" i="6" s="1"/>
  <c r="F359" i="6" s="1"/>
  <c r="D360" i="6"/>
  <c r="D361" i="6"/>
  <c r="D365" i="6"/>
  <c r="D396" i="6"/>
  <c r="D397" i="6"/>
  <c r="C403" i="6"/>
  <c r="G403" i="6" s="1"/>
  <c r="F403" i="6" s="1"/>
  <c r="D404" i="6"/>
  <c r="D405" i="6"/>
  <c r="C411" i="6"/>
  <c r="G411" i="6" s="1"/>
  <c r="F411" i="6" s="1"/>
  <c r="D413" i="6"/>
  <c r="D420" i="6"/>
  <c r="C423" i="6"/>
  <c r="G423" i="6" s="1"/>
  <c r="F423" i="6" s="1"/>
  <c r="D424" i="6"/>
  <c r="D425" i="6"/>
  <c r="C427" i="6"/>
  <c r="G427" i="6" s="1"/>
  <c r="F427" i="6" s="1"/>
  <c r="D429" i="6"/>
  <c r="C435" i="6"/>
  <c r="G435" i="6" s="1"/>
  <c r="F435" i="6" s="1"/>
  <c r="D436" i="6"/>
  <c r="D437" i="6"/>
  <c r="C443" i="6"/>
  <c r="G443" i="6" s="1"/>
  <c r="F443" i="6" s="1"/>
  <c r="D444" i="6"/>
  <c r="D445" i="6"/>
  <c r="C447" i="6"/>
  <c r="G447" i="6" s="1"/>
  <c r="F447" i="6" s="1"/>
  <c r="C451" i="6"/>
  <c r="G451" i="6" s="1"/>
  <c r="F451" i="6" s="1"/>
  <c r="D452" i="6"/>
  <c r="D453" i="6"/>
  <c r="C455" i="6"/>
  <c r="G455" i="6" s="1"/>
  <c r="F455" i="6" s="1"/>
  <c r="C459" i="6"/>
  <c r="G459" i="6" s="1"/>
  <c r="F459" i="6" s="1"/>
  <c r="D460" i="6"/>
  <c r="D461" i="6"/>
  <c r="C467" i="6"/>
  <c r="G467" i="6" s="1"/>
  <c r="F467" i="6" s="1"/>
  <c r="D468" i="6"/>
  <c r="D469" i="6"/>
  <c r="C471" i="6"/>
  <c r="G471" i="6" s="1"/>
  <c r="F471" i="6" s="1"/>
  <c r="D472" i="6"/>
  <c r="D473" i="6"/>
  <c r="D480" i="6"/>
  <c r="C483" i="6"/>
  <c r="G483" i="6" s="1"/>
  <c r="F483" i="6" s="1"/>
  <c r="D484" i="6"/>
  <c r="D485" i="6"/>
  <c r="C487" i="6"/>
  <c r="G487" i="6" s="1"/>
  <c r="F487" i="6" s="1"/>
  <c r="D488" i="6"/>
  <c r="D489" i="6"/>
  <c r="C499" i="6"/>
  <c r="G499" i="6" s="1"/>
  <c r="F499" i="6" s="1"/>
  <c r="D500" i="6"/>
  <c r="D501" i="6"/>
  <c r="G4" i="6"/>
  <c r="F4" i="6" s="1"/>
  <c r="B5" i="6"/>
  <c r="C5" i="6"/>
  <c r="G5" i="6" s="1"/>
  <c r="F5" i="6" s="1"/>
  <c r="B3" i="6"/>
  <c r="C3" i="6"/>
  <c r="H7" i="6"/>
  <c r="H10" i="6"/>
  <c r="H11" i="6"/>
  <c r="H12" i="6"/>
  <c r="H16" i="6"/>
  <c r="H23" i="6"/>
  <c r="H24" i="6"/>
  <c r="H27" i="6"/>
  <c r="H28" i="6"/>
  <c r="H29" i="6"/>
  <c r="H49" i="6"/>
  <c r="H50" i="6"/>
  <c r="H51" i="6"/>
  <c r="H56" i="6"/>
  <c r="H57" i="6"/>
  <c r="H60" i="6"/>
  <c r="H63" i="6"/>
  <c r="H64" i="6"/>
  <c r="H67" i="6"/>
  <c r="H68" i="6"/>
  <c r="H69" i="6"/>
  <c r="H70" i="6"/>
  <c r="H92" i="6"/>
  <c r="H96" i="6"/>
  <c r="H100" i="6"/>
  <c r="H113" i="6"/>
  <c r="H114" i="6"/>
  <c r="H115" i="6"/>
  <c r="H116" i="6"/>
  <c r="H120" i="6"/>
  <c r="H125" i="6"/>
  <c r="H126" i="6"/>
  <c r="H129" i="6"/>
  <c r="H130" i="6"/>
  <c r="H131" i="6"/>
  <c r="H132" i="6"/>
  <c r="H133" i="6"/>
  <c r="H134" i="6"/>
  <c r="H137" i="6"/>
  <c r="H140" i="6"/>
  <c r="H143" i="6"/>
  <c r="H144" i="6"/>
  <c r="H148" i="6"/>
  <c r="H151" i="6"/>
  <c r="H152" i="6"/>
  <c r="H153" i="6"/>
  <c r="H154" i="6"/>
  <c r="H158" i="6"/>
  <c r="H161" i="6"/>
  <c r="H165" i="6"/>
  <c r="H166" i="6"/>
  <c r="H169" i="6"/>
  <c r="H173" i="6"/>
  <c r="H177" i="6"/>
  <c r="H182" i="6"/>
  <c r="H183" i="6"/>
  <c r="H186" i="6"/>
  <c r="H187" i="6"/>
  <c r="H188" i="6"/>
  <c r="H191" i="6"/>
  <c r="H192" i="6"/>
  <c r="H194" i="6"/>
  <c r="H200" i="6"/>
  <c r="H201" i="6"/>
  <c r="H202" i="6"/>
  <c r="H206" i="6"/>
  <c r="H209" i="6"/>
  <c r="H213" i="6"/>
  <c r="H214" i="6"/>
  <c r="H215" i="6"/>
  <c r="H219" i="6"/>
  <c r="H223" i="6"/>
  <c r="H229" i="6"/>
  <c r="H232" i="6"/>
  <c r="H233" i="6"/>
  <c r="H236" i="6"/>
  <c r="H237" i="6"/>
  <c r="H238" i="6"/>
  <c r="H241" i="6"/>
  <c r="H245" i="6"/>
  <c r="H253" i="6"/>
  <c r="H254" i="6"/>
  <c r="H255" i="6"/>
  <c r="H259" i="6"/>
  <c r="H262" i="6"/>
  <c r="H263" i="6"/>
  <c r="H264" i="6"/>
  <c r="H269" i="6"/>
  <c r="H270" i="6"/>
  <c r="H271" i="6"/>
  <c r="H274" i="6"/>
  <c r="H275" i="6"/>
  <c r="H278" i="6"/>
  <c r="H281" i="6"/>
  <c r="H282" i="6"/>
  <c r="H283" i="6"/>
  <c r="H284" i="6"/>
  <c r="H287" i="6"/>
  <c r="H288" i="6"/>
  <c r="H289" i="6"/>
  <c r="H293" i="6"/>
  <c r="H298" i="6"/>
  <c r="H299" i="6"/>
  <c r="H300" i="6"/>
  <c r="H304" i="6"/>
  <c r="H308" i="6"/>
  <c r="H311" i="6"/>
  <c r="H312" i="6"/>
  <c r="H320" i="6"/>
  <c r="H326" i="6"/>
  <c r="H337" i="6"/>
  <c r="H338" i="6"/>
  <c r="H339" i="6"/>
  <c r="H342" i="6"/>
  <c r="H343" i="6"/>
  <c r="H344" i="6"/>
  <c r="H362" i="6"/>
  <c r="H363" i="6"/>
  <c r="H364" i="6"/>
  <c r="H365" i="6"/>
  <c r="H368" i="6"/>
  <c r="H369" i="6"/>
  <c r="H370" i="6"/>
  <c r="H371" i="6"/>
  <c r="H375" i="6"/>
  <c r="H382" i="6"/>
  <c r="H383" i="6"/>
  <c r="H384" i="6"/>
  <c r="H385" i="6"/>
  <c r="H389" i="6"/>
  <c r="H405" i="6"/>
  <c r="H406" i="6"/>
  <c r="H407" i="6"/>
  <c r="H408" i="6"/>
  <c r="H412" i="6"/>
  <c r="H424" i="6"/>
  <c r="H425" i="6"/>
  <c r="H428" i="6"/>
  <c r="H429" i="6"/>
  <c r="H432" i="6"/>
  <c r="H433" i="6"/>
  <c r="H436" i="6"/>
  <c r="H437" i="6"/>
  <c r="H438" i="6"/>
  <c r="H439" i="6"/>
  <c r="H447" i="6"/>
  <c r="H448" i="6"/>
  <c r="H449" i="6"/>
  <c r="H450" i="6"/>
  <c r="H451" i="6"/>
  <c r="H452" i="6"/>
  <c r="H455" i="6"/>
  <c r="H456" i="6"/>
  <c r="H457" i="6"/>
  <c r="H461" i="6"/>
  <c r="H466" i="6"/>
  <c r="H467" i="6"/>
  <c r="H468" i="6"/>
  <c r="H469" i="6"/>
  <c r="H473" i="6"/>
  <c r="H476" i="6"/>
  <c r="H477" i="6"/>
  <c r="H478" i="6"/>
  <c r="H485" i="6"/>
  <c r="H489" i="6"/>
  <c r="H492" i="6"/>
  <c r="H493" i="6"/>
  <c r="H494" i="6"/>
  <c r="H497" i="6"/>
  <c r="H501" i="6"/>
  <c r="I4" i="6"/>
  <c r="I9" i="6"/>
  <c r="I13" i="6"/>
  <c r="I15" i="6"/>
  <c r="I17" i="6"/>
  <c r="I19" i="6"/>
  <c r="I21" i="6"/>
  <c r="I25" i="6"/>
  <c r="I31" i="6"/>
  <c r="I34" i="6"/>
  <c r="I36" i="6"/>
  <c r="I38" i="6"/>
  <c r="I40" i="6"/>
  <c r="I41" i="6"/>
  <c r="I43" i="6"/>
  <c r="I45" i="6"/>
  <c r="I47" i="6"/>
  <c r="I52" i="6"/>
  <c r="I54" i="6"/>
  <c r="I58" i="6"/>
  <c r="I71" i="6"/>
  <c r="I73" i="6"/>
  <c r="I75" i="6"/>
  <c r="I77" i="6"/>
  <c r="I79" i="6"/>
  <c r="I80" i="6"/>
  <c r="I83" i="6"/>
  <c r="I85" i="6"/>
  <c r="I87" i="6"/>
  <c r="I89" i="6"/>
  <c r="I90" i="6"/>
  <c r="I95" i="6"/>
  <c r="I98" i="6"/>
  <c r="I102" i="6"/>
  <c r="I104" i="6"/>
  <c r="I106" i="6"/>
  <c r="I110" i="6"/>
  <c r="I112" i="6"/>
  <c r="I117" i="6"/>
  <c r="I119" i="6"/>
  <c r="I121" i="6"/>
  <c r="I123" i="6"/>
  <c r="I128" i="6"/>
  <c r="I136" i="6"/>
  <c r="I138" i="6"/>
  <c r="I142" i="6"/>
  <c r="I145" i="6"/>
  <c r="I146" i="6"/>
  <c r="I156" i="6"/>
  <c r="I160" i="6"/>
  <c r="I163" i="6"/>
  <c r="I167" i="6"/>
  <c r="I170" i="6"/>
  <c r="I172" i="6"/>
  <c r="I174" i="6"/>
  <c r="I179" i="6"/>
  <c r="I181" i="6"/>
  <c r="I184" i="6"/>
  <c r="I196" i="6"/>
  <c r="I198" i="6"/>
  <c r="I203" i="6"/>
  <c r="I207" i="6"/>
  <c r="I208" i="6"/>
  <c r="I211" i="6"/>
  <c r="I216" i="6"/>
  <c r="I218" i="6"/>
  <c r="I221" i="6"/>
  <c r="I224" i="6"/>
  <c r="I227" i="6"/>
  <c r="I228" i="6"/>
  <c r="I230" i="6"/>
  <c r="I235" i="6"/>
  <c r="I240" i="6"/>
  <c r="I243" i="6"/>
  <c r="I247" i="6"/>
  <c r="I248" i="6"/>
  <c r="I250" i="6"/>
  <c r="I256" i="6"/>
  <c r="I258" i="6"/>
  <c r="I261" i="6"/>
  <c r="I265" i="6"/>
  <c r="I266" i="6"/>
  <c r="I268" i="6"/>
  <c r="I272" i="6"/>
  <c r="I277" i="6"/>
  <c r="I279" i="6"/>
  <c r="I285" i="6"/>
  <c r="I290" i="6"/>
  <c r="I292" i="6"/>
  <c r="I294" i="6"/>
  <c r="I297" i="6"/>
  <c r="I302" i="6"/>
  <c r="I310" i="6"/>
  <c r="I313" i="6"/>
  <c r="I315" i="6"/>
  <c r="I317" i="6"/>
  <c r="I319" i="6"/>
  <c r="I321" i="6"/>
  <c r="I323" i="6"/>
  <c r="I325" i="6"/>
  <c r="I327" i="6"/>
  <c r="I329" i="6"/>
  <c r="I331" i="6"/>
  <c r="I333" i="6"/>
  <c r="I335" i="6"/>
  <c r="I346" i="6"/>
  <c r="I348" i="6"/>
  <c r="I349" i="6"/>
  <c r="I351" i="6"/>
  <c r="I353" i="6"/>
  <c r="I355" i="6"/>
  <c r="I357" i="6"/>
  <c r="I359" i="6"/>
  <c r="I361" i="6"/>
  <c r="I366" i="6"/>
  <c r="I372" i="6"/>
  <c r="I377" i="6"/>
  <c r="I378" i="6"/>
  <c r="I380" i="6"/>
  <c r="I387" i="6"/>
  <c r="I392" i="6"/>
  <c r="I394" i="6"/>
  <c r="I396" i="6"/>
  <c r="I397" i="6"/>
  <c r="I399" i="6"/>
  <c r="I401" i="6"/>
  <c r="I403" i="6"/>
  <c r="I411" i="6"/>
  <c r="I414" i="6"/>
  <c r="I416" i="6"/>
  <c r="I418" i="6"/>
  <c r="I420" i="6"/>
  <c r="I421" i="6"/>
  <c r="I427" i="6"/>
  <c r="I431" i="6"/>
  <c r="I435" i="6"/>
  <c r="I440" i="6"/>
  <c r="I442" i="6"/>
  <c r="I444" i="6"/>
  <c r="I446" i="6"/>
  <c r="I454" i="6"/>
  <c r="I458" i="6"/>
  <c r="I459" i="6"/>
  <c r="I463" i="6"/>
  <c r="I471" i="6"/>
  <c r="I474" i="6"/>
  <c r="I480" i="6"/>
  <c r="I482" i="6"/>
  <c r="I484" i="6"/>
  <c r="I486" i="6"/>
  <c r="I490" i="6"/>
  <c r="I499" i="6"/>
  <c r="H5" i="6"/>
  <c r="H6" i="6"/>
  <c r="H18" i="6"/>
  <c r="H22" i="6"/>
  <c r="H30" i="6"/>
  <c r="H32" i="6"/>
  <c r="H33" i="6"/>
  <c r="H35" i="6"/>
  <c r="H39" i="6"/>
  <c r="H42" i="6"/>
  <c r="H53" i="6"/>
  <c r="H59" i="6"/>
  <c r="H62" i="6"/>
  <c r="H65" i="6"/>
  <c r="H66" i="6"/>
  <c r="H72" i="6"/>
  <c r="H76" i="6"/>
  <c r="H86" i="6"/>
  <c r="H94" i="6"/>
  <c r="H97" i="6"/>
  <c r="H99" i="6"/>
  <c r="H101" i="6"/>
  <c r="H103" i="6"/>
  <c r="H105" i="6"/>
  <c r="H109" i="6"/>
  <c r="H111" i="6"/>
  <c r="H124" i="6"/>
  <c r="H127" i="6"/>
  <c r="H135" i="6"/>
  <c r="H147" i="6"/>
  <c r="H149" i="6"/>
  <c r="H150" i="6"/>
  <c r="H155" i="6"/>
  <c r="H162" i="6"/>
  <c r="H164" i="6"/>
  <c r="H171" i="6"/>
  <c r="H175" i="6"/>
  <c r="H176" i="6"/>
  <c r="H178" i="6"/>
  <c r="H180" i="6"/>
  <c r="H189" i="6"/>
  <c r="H204" i="6"/>
  <c r="H205" i="6"/>
  <c r="H222" i="6"/>
  <c r="H225" i="6"/>
  <c r="H226" i="6"/>
  <c r="H231" i="6"/>
  <c r="H234" i="6"/>
  <c r="H242" i="6"/>
  <c r="H249" i="6"/>
  <c r="H251" i="6"/>
  <c r="H257" i="6"/>
  <c r="H260" i="6"/>
  <c r="H267" i="6"/>
  <c r="H273" i="6"/>
  <c r="H276" i="6"/>
  <c r="H280" i="6"/>
  <c r="H295" i="6"/>
  <c r="H296" i="6"/>
  <c r="H301" i="6"/>
  <c r="H306" i="6"/>
  <c r="H307" i="6"/>
  <c r="H309" i="6"/>
  <c r="H314" i="6"/>
  <c r="H318" i="6"/>
  <c r="H322" i="6"/>
  <c r="H324" i="6"/>
  <c r="H328" i="6"/>
  <c r="H332" i="6"/>
  <c r="H334" i="6"/>
  <c r="H336" i="6"/>
  <c r="H341" i="6"/>
  <c r="H350" i="6"/>
  <c r="H356" i="6"/>
  <c r="H360" i="6"/>
  <c r="H379" i="6"/>
  <c r="H381" i="6"/>
  <c r="H386" i="6"/>
  <c r="H388" i="6"/>
  <c r="H390" i="6"/>
  <c r="H393" i="6"/>
  <c r="H402" i="6"/>
  <c r="H404" i="6"/>
  <c r="H409" i="6"/>
  <c r="H417" i="6"/>
  <c r="H422" i="6"/>
  <c r="H426" i="6"/>
  <c r="H430" i="6"/>
  <c r="H434" i="6"/>
  <c r="H443" i="6"/>
  <c r="H445" i="6"/>
  <c r="H453" i="6"/>
  <c r="H460" i="6"/>
  <c r="H462" i="6"/>
  <c r="H464" i="6"/>
  <c r="H465" i="6"/>
  <c r="H470" i="6"/>
  <c r="H475" i="6"/>
  <c r="H479" i="6"/>
  <c r="H481" i="6"/>
  <c r="H487" i="6"/>
  <c r="H488" i="6"/>
  <c r="H491" i="6"/>
  <c r="H498" i="6"/>
  <c r="H500" i="6"/>
  <c r="H502" i="6"/>
  <c r="H3" i="6"/>
  <c r="H8" i="6"/>
  <c r="H14" i="6"/>
  <c r="H20" i="6"/>
  <c r="H26" i="6"/>
  <c r="H37" i="6"/>
  <c r="H44" i="6"/>
  <c r="H46" i="6"/>
  <c r="H48" i="6"/>
  <c r="H55" i="6"/>
  <c r="H61" i="6"/>
  <c r="H74" i="6"/>
  <c r="H78" i="6"/>
  <c r="H81" i="6"/>
  <c r="H82" i="6"/>
  <c r="H84" i="6"/>
  <c r="H88" i="6"/>
  <c r="H91" i="6"/>
  <c r="H93" i="6"/>
  <c r="H107" i="6"/>
  <c r="H108" i="6"/>
  <c r="H118" i="6"/>
  <c r="H122" i="6"/>
  <c r="H139" i="6"/>
  <c r="H141" i="6"/>
  <c r="H157" i="6"/>
  <c r="H159" i="6"/>
  <c r="H168" i="6"/>
  <c r="H185" i="6"/>
  <c r="H190" i="6"/>
  <c r="H193" i="6"/>
  <c r="H195" i="6"/>
  <c r="H197" i="6"/>
  <c r="H199" i="6"/>
  <c r="H210" i="6"/>
  <c r="H212" i="6"/>
  <c r="H217" i="6"/>
  <c r="H220" i="6"/>
  <c r="H239" i="6"/>
  <c r="H244" i="6"/>
  <c r="H246" i="6"/>
  <c r="H252" i="6"/>
  <c r="H286" i="6"/>
  <c r="H291" i="6"/>
  <c r="H303" i="6"/>
  <c r="H305" i="6"/>
  <c r="H316" i="6"/>
  <c r="H330" i="6"/>
  <c r="H340" i="6"/>
  <c r="H345" i="6"/>
  <c r="H347" i="6"/>
  <c r="H352" i="6"/>
  <c r="H354" i="6"/>
  <c r="H358" i="6"/>
  <c r="H367" i="6"/>
  <c r="H373" i="6"/>
  <c r="H374" i="6"/>
  <c r="H376" i="6"/>
  <c r="H391" i="6"/>
  <c r="H395" i="6"/>
  <c r="H398" i="6"/>
  <c r="H400" i="6"/>
  <c r="H410" i="6"/>
  <c r="H413" i="6"/>
  <c r="H415" i="6"/>
  <c r="H419" i="6"/>
  <c r="H423" i="6"/>
  <c r="H441" i="6"/>
  <c r="H472" i="6"/>
  <c r="H483" i="6"/>
  <c r="H495" i="6"/>
  <c r="H496" i="6"/>
  <c r="A2" i="6"/>
  <c r="G3" i="6" l="1"/>
  <c r="F3" i="6" s="1"/>
  <c r="C2" i="6"/>
  <c r="G2" i="6" s="1"/>
  <c r="F2" i="6" s="1"/>
  <c r="D2" i="6"/>
  <c r="B2" i="6"/>
  <c r="I3" i="6"/>
  <c r="I5" i="6"/>
  <c r="I2" i="6" l="1"/>
  <c r="H2" i="6"/>
</calcChain>
</file>

<file path=xl/sharedStrings.xml><?xml version="1.0" encoding="utf-8"?>
<sst xmlns="http://schemas.openxmlformats.org/spreadsheetml/2006/main" count="98" uniqueCount="44">
  <si>
    <t>Aire N</t>
  </si>
  <si>
    <t>Aire C</t>
  </si>
  <si>
    <t>N tot (%)</t>
  </si>
  <si>
    <t>C tot (%)</t>
  </si>
  <si>
    <r>
      <t>CaCO</t>
    </r>
    <r>
      <rPr>
        <vertAlign val="subscript"/>
        <sz val="11"/>
        <color theme="1"/>
        <rFont val="Calibri"/>
        <family val="2"/>
        <scheme val="minor"/>
      </rPr>
      <t>3</t>
    </r>
    <r>
      <rPr>
        <sz val="11"/>
        <color theme="1"/>
        <rFont val="Calibri"/>
        <family val="2"/>
        <scheme val="minor"/>
      </rPr>
      <t xml:space="preserve"> (%)</t>
    </r>
  </si>
  <si>
    <t>Aire H</t>
  </si>
  <si>
    <t>H tot (%)</t>
  </si>
  <si>
    <t>C/N (%)</t>
  </si>
  <si>
    <t>N tot (‰)</t>
  </si>
  <si>
    <t>C org (%)</t>
  </si>
  <si>
    <t>MO (%)</t>
  </si>
  <si>
    <t>T11</t>
  </si>
  <si>
    <t>R6</t>
  </si>
  <si>
    <t>R7</t>
  </si>
  <si>
    <t>H(%)</t>
  </si>
  <si>
    <t>Min</t>
  </si>
  <si>
    <t>Max</t>
  </si>
  <si>
    <t>Analyse Elémentaire</t>
  </si>
  <si>
    <t>Noms de l'appareil</t>
  </si>
  <si>
    <t>LECO</t>
  </si>
  <si>
    <t>THERMO</t>
  </si>
  <si>
    <t>ELEMENTAR</t>
  </si>
  <si>
    <t>N°Echantillons</t>
  </si>
  <si>
    <t>Références</t>
  </si>
  <si>
    <t>Critères</t>
  </si>
  <si>
    <t>N (%)</t>
  </si>
  <si>
    <t>C (%)</t>
  </si>
  <si>
    <t>H (%)</t>
  </si>
  <si>
    <t>Carte</t>
  </si>
  <si>
    <t>Commentaires</t>
  </si>
  <si>
    <t xml:space="preserve">Ce formulaire est destiné à l'enregistrement et au traitement des données issues de l'extraction DTPA des sols et du dosage par ICP-AES des extraits. Il comporte différents onglets avec des parties liées aux phases d'extraction ou de dosage. </t>
  </si>
  <si>
    <r>
      <rPr>
        <b/>
        <u/>
        <sz val="10"/>
        <color theme="1"/>
        <rFont val="Arial"/>
        <family val="2"/>
      </rPr>
      <t xml:space="preserve">Données pour la phase d'extraction :
</t>
    </r>
    <r>
      <rPr>
        <sz val="10"/>
        <color theme="1"/>
        <rFont val="Arial"/>
        <family val="2"/>
      </rPr>
      <t>Les champs à renseigner par les techniciens en charge de l'extraction sont identifiés en violet
Ils sont dans l'onglet "Dossiers" et concernent les noms des dossiers / échantillons, les valeurs exactes des prises d'essai, les données de vérifications métrologiques et les conditions d'extraction. Les champs pour les références et les blancs sont à des places imposées dans le formulaire mais ne correspondent pas forcément à l'ordre de la série de minéralisation.</t>
    </r>
    <r>
      <rPr>
        <b/>
        <u/>
        <sz val="10"/>
        <color theme="1"/>
        <rFont val="Arial"/>
        <family val="2"/>
      </rPr>
      <t xml:space="preserve">
</t>
    </r>
    <r>
      <rPr>
        <b/>
        <i/>
        <u/>
        <sz val="12"/>
        <color theme="1"/>
        <rFont val="Arial"/>
        <family val="2"/>
      </rPr>
      <t/>
    </r>
  </si>
  <si>
    <r>
      <rPr>
        <b/>
        <i/>
        <sz val="10"/>
        <color theme="1"/>
        <rFont val="Arial"/>
        <family val="2"/>
      </rPr>
      <t xml:space="preserve">Notes 2020 </t>
    </r>
    <r>
      <rPr>
        <i/>
        <sz val="10"/>
        <color theme="1"/>
        <rFont val="Arial"/>
        <family val="2"/>
      </rPr>
      <t>: 
- Utilisation d'un BIPEA pour la référence.</t>
    </r>
  </si>
  <si>
    <r>
      <rPr>
        <b/>
        <u/>
        <sz val="10"/>
        <color theme="1"/>
        <rFont val="Arial"/>
        <family val="2"/>
      </rPr>
      <t>Données pour la phase dosage :</t>
    </r>
    <r>
      <rPr>
        <sz val="10"/>
        <rFont val="Arial"/>
        <family val="2"/>
      </rPr>
      <t xml:space="preserve">
Les champs à renseigner par les techniciens en charge du dosage sont identifiés en orange
1. remplir les "données brutes", qui correspondent aux résultats issus de l'ICP sans aucune transformation,
2. après sélection des longueurs d'ondes appropriées à la demande du client, remplir par un copier/coller les "données sélectionnées,
3. copier/coller dans l'onglet "QC" les résultats de dosage pour les solution de contrôle de dérive de l'ICP-AES (Vérif. Etal. Cont.),
4. Après validation du dosage par le QC, copier/coller dans les onglets "Dossiers" les résultats du dosage par échantillon,
5. Renseigner les valeurs attendues pour le BIPEA, qui se comparent automatiquement, et traçabilité des enregistrements dans les cartes de contrôle.
6. Les données finales sont présentes par échantillon dans l'onglet "Saisie LIMS".Faire un copier/coller vers le LIMS.
Remarque : les onglets "données vérification" et "modifications" concernent la gestion documentaire de ce formulaire.
</t>
    </r>
  </si>
  <si>
    <r>
      <rPr>
        <b/>
        <i/>
        <sz val="10"/>
        <color theme="1"/>
        <rFont val="Arial"/>
        <family val="2"/>
      </rPr>
      <t xml:space="preserve">Notes 2020 : </t>
    </r>
    <r>
      <rPr>
        <i/>
        <sz val="10"/>
        <color theme="1"/>
        <rFont val="Arial"/>
        <family val="2"/>
      </rPr>
      <t xml:space="preserve">
- RAS</t>
    </r>
  </si>
  <si>
    <t>fo124_Analyses Elementaires</t>
  </si>
  <si>
    <r>
      <rPr>
        <b/>
        <sz val="10"/>
        <rFont val="Arial"/>
        <family val="2"/>
      </rPr>
      <t>Date d'application</t>
    </r>
    <r>
      <rPr>
        <sz val="10"/>
        <rFont val="Arial"/>
        <family val="2"/>
      </rPr>
      <t xml:space="preserve"> : 16/05/2020</t>
    </r>
  </si>
  <si>
    <r>
      <rPr>
        <b/>
        <sz val="10"/>
        <rFont val="Arial"/>
        <family val="2"/>
      </rPr>
      <t>procédure de référence</t>
    </r>
    <r>
      <rPr>
        <sz val="10"/>
        <rFont val="Arial"/>
        <family val="2"/>
      </rPr>
      <t xml:space="preserve"> :
PopV15_Azote total par combustion seche dans les végétaux
PopS31_Teneur en C et N totaux par combustion sèche dans sols</t>
    </r>
  </si>
  <si>
    <r>
      <rPr>
        <b/>
        <sz val="10"/>
        <rFont val="Arial"/>
        <family val="2"/>
      </rPr>
      <t>Carte de contrôle</t>
    </r>
    <r>
      <rPr>
        <sz val="10"/>
        <rFont val="Arial"/>
        <family val="2"/>
      </rPr>
      <t xml:space="preserve"> : 
CCAnnée-CHN-Blancs-ICP-AES</t>
    </r>
  </si>
  <si>
    <t>Valeurs LD</t>
  </si>
  <si>
    <r>
      <t>N (</t>
    </r>
    <r>
      <rPr>
        <sz val="8"/>
        <rFont val="Calibri"/>
        <family val="2"/>
      </rPr>
      <t>‰)</t>
    </r>
  </si>
  <si>
    <t>Nouveau</t>
  </si>
  <si>
    <t>Ancien</t>
  </si>
  <si>
    <t>valeurs brutes extraites du CHN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</si>
</sst>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00"/>
  </numFmts>
  <fonts count="22" x14ac:knownFonts="1">
    <font>
      <sz val="11"/>
      <color theme="1"/>
      <name val="Calibri"/>
      <family val="2"/>
      <scheme val="minor"/>
    </font>
    <font>
      <vertAlign val="subscript"/>
      <sz val="11"/>
      <color theme="1"/>
      <name val="Calibri"/>
      <family val="2"/>
      <scheme val="minor"/>
    </font>
    <font>
      <b/>
      <sz val="18"/>
      <color theme="1"/>
      <name val="Calibri"/>
      <family val="2"/>
      <scheme val="minor"/>
    </font>
    <font>
      <i/>
      <u/>
      <sz val="11"/>
      <color theme="1"/>
      <name val="Calibri"/>
      <family val="2"/>
      <scheme val="minor"/>
    </font>
    <font>
      <b/>
      <sz val="10"/>
      <name val="Calibri"/>
      <family val="2"/>
      <scheme val="minor"/>
    </font>
    <font>
      <sz val="10"/>
      <name val="Calibri"/>
      <family val="2"/>
      <scheme val="minor"/>
    </font>
    <font>
      <b/>
      <sz val="12"/>
      <name val="Arial"/>
      <family val="2"/>
    </font>
    <font>
      <b/>
      <u/>
      <sz val="22"/>
      <color theme="1"/>
      <name val="Calibri"/>
      <family val="2"/>
      <scheme val="minor"/>
    </font>
    <font>
      <i/>
      <sz val="14"/>
      <color rgb="FF7030A0"/>
      <name val="Calibri"/>
      <family val="2"/>
      <scheme val="minor"/>
    </font>
    <font>
      <b/>
      <sz val="14"/>
      <name val="Arial"/>
      <family val="2"/>
    </font>
    <font>
      <sz val="10"/>
      <name val="Arial"/>
      <family val="2"/>
    </font>
    <font>
      <b/>
      <sz val="10"/>
      <name val="Arial"/>
      <family val="2"/>
    </font>
    <font>
      <sz val="12"/>
      <name val="Arial"/>
      <family val="2"/>
    </font>
    <font>
      <sz val="10"/>
      <color theme="1"/>
      <name val="Arial"/>
      <family val="2"/>
    </font>
    <font>
      <b/>
      <u/>
      <sz val="10"/>
      <color theme="1"/>
      <name val="Arial"/>
      <family val="2"/>
    </font>
    <font>
      <b/>
      <i/>
      <u/>
      <sz val="12"/>
      <color theme="1"/>
      <name val="Arial"/>
      <family val="2"/>
    </font>
    <font>
      <i/>
      <sz val="10"/>
      <color theme="1"/>
      <name val="Arial"/>
      <family val="2"/>
    </font>
    <font>
      <b/>
      <i/>
      <sz val="10"/>
      <color theme="1"/>
      <name val="Arial"/>
      <family val="2"/>
    </font>
    <font>
      <b/>
      <sz val="11"/>
      <color theme="1"/>
      <name val="Calibri"/>
      <family val="2"/>
      <scheme val="minor"/>
    </font>
    <font>
      <b/>
      <sz val="14"/>
      <name val="Calibri"/>
      <family val="2"/>
      <scheme val="minor"/>
    </font>
    <font>
      <sz val="8"/>
      <name val="Calibri"/>
      <family val="2"/>
      <scheme val="minor"/>
    </font>
    <font>
      <sz val="8"/>
      <name val="Calibri"/>
      <family val="2"/>
    </font>
  </fonts>
  <fills count="3">
    <fill>
      <patternFill patternType="none"/>
    </fill>
    <fill>
      <patternFill patternType="gray125"/>
    </fill>
    <fill>
      <patternFill patternType="solid">
        <fgColor theme="8" tint="0.59999389629810485"/>
        <bgColor indexed="64"/>
      </patternFill>
    </fill>
  </fills>
  <borders count="48">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theme="0"/>
      </left>
      <right style="thin">
        <color theme="0"/>
      </right>
      <top style="thin">
        <color theme="0"/>
      </top>
      <bottom style="thin">
        <color theme="0"/>
      </bottom>
      <diagonal/>
    </border>
    <border>
      <left style="thin">
        <color theme="0"/>
      </left>
      <right style="thin">
        <color theme="0"/>
      </right>
      <top style="thin">
        <color theme="0"/>
      </top>
      <bottom/>
      <diagonal/>
    </border>
    <border>
      <left style="thin">
        <color theme="0"/>
      </left>
      <right style="thin">
        <color theme="0"/>
      </right>
      <top style="thin">
        <color indexed="64"/>
      </top>
      <bottom style="thin">
        <color theme="0"/>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thin">
        <color indexed="64"/>
      </left>
      <right/>
      <top style="medium">
        <color indexed="64"/>
      </top>
      <bottom/>
      <diagonal/>
    </border>
    <border>
      <left/>
      <right style="medium">
        <color indexed="64"/>
      </right>
      <top/>
      <bottom style="thin">
        <color indexed="64"/>
      </bottom>
      <diagonal/>
    </border>
    <border>
      <left/>
      <right style="medium">
        <color indexed="64"/>
      </right>
      <top style="thin">
        <color indexed="64"/>
      </top>
      <bottom/>
      <diagonal/>
    </border>
    <border>
      <left style="thin">
        <color indexed="64"/>
      </left>
      <right/>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149">
    <xf numFmtId="0" fontId="0" fillId="0" borderId="0" xfId="0"/>
    <xf numFmtId="0" fontId="0" fillId="0" borderId="0" xfId="0"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3" fillId="0" borderId="1" xfId="0" applyFont="1" applyBorder="1"/>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8"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3" xfId="0" applyBorder="1" applyAlignment="1">
      <alignment horizontal="center" vertical="center"/>
    </xf>
    <xf numFmtId="0" fontId="0" fillId="0" borderId="0" xfId="0" applyBorder="1"/>
    <xf numFmtId="0" fontId="0" fillId="0" borderId="0" xfId="0" applyBorder="1" applyAlignment="1">
      <alignment horizontal="center"/>
    </xf>
    <xf numFmtId="0" fontId="0" fillId="0" borderId="0" xfId="0" applyBorder="1"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14" xfId="0" applyBorder="1" applyAlignment="1">
      <alignment horizontal="center"/>
    </xf>
    <xf numFmtId="0" fontId="0" fillId="0" borderId="15" xfId="0" applyBorder="1" applyAlignment="1">
      <alignment horizontal="center"/>
    </xf>
    <xf numFmtId="0" fontId="0" fillId="0" borderId="0" xfId="0" applyAlignment="1">
      <alignment horizontal="center" vertical="center"/>
    </xf>
    <xf numFmtId="0" fontId="0" fillId="0" borderId="3"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0" fontId="0" fillId="0" borderId="24" xfId="0" applyBorder="1" applyAlignment="1">
      <alignment horizontal="center" vertical="center"/>
    </xf>
    <xf numFmtId="0" fontId="0" fillId="0" borderId="28"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2" fontId="4" fillId="0" borderId="0" xfId="0" applyNumberFormat="1" applyFont="1" applyFill="1" applyAlignment="1" applyProtection="1">
      <alignment horizontal="center"/>
    </xf>
    <xf numFmtId="0" fontId="5" fillId="0" borderId="2" xfId="0" applyFont="1" applyFill="1" applyBorder="1" applyAlignment="1" applyProtection="1">
      <alignment horizontal="center" vertical="center"/>
      <protection locked="0"/>
    </xf>
    <xf numFmtId="0" fontId="5" fillId="0" borderId="3" xfId="0" applyFont="1" applyFill="1" applyBorder="1" applyAlignment="1" applyProtection="1">
      <alignment horizontal="center" vertical="center"/>
      <protection locked="0"/>
    </xf>
    <xf numFmtId="0" fontId="5" fillId="0" borderId="4" xfId="0" applyFont="1" applyFill="1" applyBorder="1" applyAlignment="1" applyProtection="1">
      <alignment horizontal="center" vertical="center"/>
      <protection locked="0"/>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2" fontId="0" fillId="0" borderId="8" xfId="0" applyNumberFormat="1" applyBorder="1" applyAlignment="1">
      <alignment horizontal="center"/>
    </xf>
    <xf numFmtId="2" fontId="0" fillId="0" borderId="9" xfId="0" applyNumberFormat="1" applyBorder="1" applyAlignment="1">
      <alignment horizontal="center"/>
    </xf>
    <xf numFmtId="2" fontId="0" fillId="0" borderId="10" xfId="0" applyNumberFormat="1" applyBorder="1" applyAlignment="1">
      <alignment horizontal="center"/>
    </xf>
    <xf numFmtId="2" fontId="0" fillId="0" borderId="14" xfId="0" applyNumberFormat="1" applyBorder="1" applyAlignment="1">
      <alignment horizontal="center"/>
    </xf>
    <xf numFmtId="2" fontId="0" fillId="0" borderId="0" xfId="0" applyNumberFormat="1" applyBorder="1" applyAlignment="1">
      <alignment horizontal="center"/>
    </xf>
    <xf numFmtId="2" fontId="0" fillId="0" borderId="15" xfId="0" applyNumberFormat="1" applyBorder="1" applyAlignment="1">
      <alignment horizontal="center"/>
    </xf>
    <xf numFmtId="2" fontId="0" fillId="0" borderId="2" xfId="0" applyNumberFormat="1" applyBorder="1" applyAlignment="1">
      <alignment horizontal="center"/>
    </xf>
    <xf numFmtId="2" fontId="0" fillId="0" borderId="3" xfId="0" applyNumberFormat="1" applyBorder="1" applyAlignment="1">
      <alignment horizontal="center"/>
    </xf>
    <xf numFmtId="164" fontId="0" fillId="0" borderId="2" xfId="0" applyNumberFormat="1" applyBorder="1" applyAlignment="1">
      <alignment horizontal="center"/>
    </xf>
    <xf numFmtId="164" fontId="0" fillId="0" borderId="3" xfId="0" applyNumberFormat="1" applyBorder="1" applyAlignment="1">
      <alignment horizontal="center"/>
    </xf>
    <xf numFmtId="0" fontId="8" fillId="0" borderId="0" xfId="0" applyFont="1" applyFill="1" applyAlignment="1" applyProtection="1">
      <alignment horizontal="left"/>
    </xf>
    <xf numFmtId="0" fontId="0" fillId="0" borderId="31" xfId="0" applyBorder="1" applyAlignment="1" applyProtection="1">
      <alignment vertical="center"/>
    </xf>
    <xf numFmtId="0" fontId="9" fillId="0" borderId="31" xfId="0" applyFont="1" applyBorder="1" applyAlignment="1" applyProtection="1">
      <alignment horizontal="center" vertical="center"/>
    </xf>
    <xf numFmtId="0" fontId="10" fillId="0" borderId="31" xfId="0" applyFont="1" applyBorder="1" applyAlignment="1" applyProtection="1">
      <alignment vertical="center"/>
    </xf>
    <xf numFmtId="0" fontId="10" fillId="0" borderId="31" xfId="0" applyFont="1" applyBorder="1" applyAlignment="1" applyProtection="1">
      <alignment horizontal="left" vertical="center"/>
    </xf>
    <xf numFmtId="0" fontId="10" fillId="0" borderId="31" xfId="0" applyFont="1" applyBorder="1" applyAlignment="1" applyProtection="1">
      <alignment horizontal="left" vertical="center" wrapText="1"/>
    </xf>
    <xf numFmtId="0" fontId="12" fillId="0" borderId="31" xfId="0" applyFont="1" applyBorder="1" applyAlignment="1" applyProtection="1">
      <alignment horizontal="left" vertical="center" wrapText="1"/>
    </xf>
    <xf numFmtId="0" fontId="10" fillId="0" borderId="32" xfId="0" applyFont="1" applyBorder="1" applyAlignment="1" applyProtection="1">
      <alignment vertical="center"/>
    </xf>
    <xf numFmtId="0" fontId="10" fillId="0" borderId="33" xfId="0" applyFont="1" applyBorder="1" applyAlignment="1" applyProtection="1">
      <alignment vertical="center"/>
    </xf>
    <xf numFmtId="0" fontId="16" fillId="0" borderId="32" xfId="0" applyFont="1" applyBorder="1" applyAlignment="1" applyProtection="1">
      <alignment horizontal="left" vertical="center" wrapText="1"/>
    </xf>
    <xf numFmtId="0" fontId="13" fillId="0" borderId="32" xfId="0" applyFont="1" applyBorder="1" applyAlignment="1" applyProtection="1">
      <alignment horizontal="left" vertical="center" wrapText="1"/>
    </xf>
    <xf numFmtId="0" fontId="20" fillId="0" borderId="34" xfId="0" applyFont="1" applyBorder="1" applyAlignment="1" applyProtection="1">
      <alignment horizontal="center" vertical="center" wrapText="1"/>
    </xf>
    <xf numFmtId="2" fontId="18" fillId="0" borderId="35" xfId="0" applyNumberFormat="1" applyFont="1" applyBorder="1" applyAlignment="1" applyProtection="1">
      <alignment horizontal="center" vertical="center"/>
    </xf>
    <xf numFmtId="165" fontId="18" fillId="0" borderId="35" xfId="0" applyNumberFormat="1" applyFont="1" applyBorder="1" applyAlignment="1" applyProtection="1">
      <alignment horizontal="center" vertical="center"/>
    </xf>
    <xf numFmtId="2" fontId="18" fillId="0" borderId="35" xfId="0" applyNumberFormat="1" applyFont="1" applyFill="1" applyBorder="1" applyAlignment="1" applyProtection="1">
      <alignment horizontal="center" vertical="center"/>
    </xf>
    <xf numFmtId="2" fontId="18" fillId="0" borderId="36" xfId="0" applyNumberFormat="1" applyFont="1" applyBorder="1" applyAlignment="1" applyProtection="1">
      <alignment horizontal="center" vertical="center"/>
    </xf>
    <xf numFmtId="0" fontId="20" fillId="0" borderId="35" xfId="0" applyFont="1" applyBorder="1" applyAlignment="1" applyProtection="1">
      <alignment horizontal="center" vertical="center" wrapText="1"/>
    </xf>
    <xf numFmtId="0" fontId="20" fillId="0" borderId="36" xfId="0" applyFont="1" applyBorder="1" applyAlignment="1" applyProtection="1">
      <alignment horizontal="center" vertical="center" wrapText="1"/>
    </xf>
    <xf numFmtId="1" fontId="18" fillId="0" borderId="34" xfId="0" applyNumberFormat="1" applyFont="1" applyBorder="1" applyAlignment="1" applyProtection="1">
      <alignment horizontal="center" vertical="center"/>
    </xf>
    <xf numFmtId="1" fontId="18" fillId="0" borderId="35" xfId="0" applyNumberFormat="1" applyFont="1" applyFill="1" applyBorder="1" applyAlignment="1" applyProtection="1">
      <alignment horizontal="center" vertical="center"/>
    </xf>
    <xf numFmtId="0" fontId="0" fillId="0" borderId="2" xfId="0" applyBorder="1"/>
    <xf numFmtId="0" fontId="0" fillId="0" borderId="3" xfId="0" applyBorder="1"/>
    <xf numFmtId="0" fontId="0" fillId="0" borderId="8" xfId="0" applyBorder="1"/>
    <xf numFmtId="0" fontId="0" fillId="0" borderId="9" xfId="0" applyBorder="1"/>
    <xf numFmtId="0" fontId="0" fillId="0" borderId="10" xfId="0" applyBorder="1"/>
    <xf numFmtId="0" fontId="0" fillId="0" borderId="14" xfId="0" applyBorder="1"/>
    <xf numFmtId="0" fontId="0" fillId="0" borderId="15" xfId="0" applyBorder="1"/>
    <xf numFmtId="0" fontId="0" fillId="0" borderId="46" xfId="0" applyBorder="1" applyAlignment="1">
      <alignment horizontal="center"/>
    </xf>
    <xf numFmtId="0" fontId="0" fillId="0" borderId="9" xfId="0" applyBorder="1" applyAlignment="1">
      <alignment horizontal="center" vertical="center"/>
    </xf>
    <xf numFmtId="0" fontId="0" fillId="0" borderId="15" xfId="0" applyBorder="1" applyAlignment="1">
      <alignment horizontal="center" vertical="center"/>
    </xf>
    <xf numFmtId="0" fontId="0" fillId="0" borderId="41" xfId="0" applyBorder="1" applyAlignment="1">
      <alignment horizontal="center" vertical="center"/>
    </xf>
    <xf numFmtId="0" fontId="0" fillId="0" borderId="43" xfId="0" applyBorder="1" applyAlignment="1">
      <alignment horizontal="center" vertical="center"/>
    </xf>
    <xf numFmtId="0" fontId="0" fillId="0" borderId="38" xfId="0" applyBorder="1" applyAlignment="1">
      <alignment horizontal="center" vertical="center"/>
    </xf>
    <xf numFmtId="0" fontId="0" fillId="0" borderId="44" xfId="0" applyBorder="1" applyAlignment="1">
      <alignment horizontal="center" vertical="center"/>
    </xf>
    <xf numFmtId="0" fontId="0" fillId="0" borderId="12" xfId="0" applyBorder="1" applyAlignment="1">
      <alignment horizontal="center" vertical="center"/>
    </xf>
    <xf numFmtId="0" fontId="0" fillId="0" borderId="39" xfId="0" applyBorder="1" applyAlignment="1">
      <alignment horizontal="center" vertical="center"/>
    </xf>
    <xf numFmtId="0" fontId="0" fillId="0" borderId="40" xfId="0" applyBorder="1" applyAlignment="1">
      <alignment horizontal="center" vertical="center"/>
    </xf>
    <xf numFmtId="0" fontId="0" fillId="0" borderId="45" xfId="0" applyBorder="1" applyAlignment="1">
      <alignment horizontal="center" vertical="center"/>
    </xf>
    <xf numFmtId="0" fontId="0" fillId="0" borderId="11" xfId="0" applyBorder="1" applyAlignment="1">
      <alignment horizontal="center"/>
    </xf>
    <xf numFmtId="0" fontId="0" fillId="0" borderId="11" xfId="0" applyBorder="1"/>
    <xf numFmtId="0" fontId="0" fillId="0" borderId="47" xfId="0" applyBorder="1" applyAlignment="1">
      <alignment horizontal="center"/>
    </xf>
    <xf numFmtId="0" fontId="0" fillId="0" borderId="21" xfId="0" applyBorder="1"/>
    <xf numFmtId="0" fontId="0" fillId="0" borderId="24" xfId="0" applyBorder="1"/>
    <xf numFmtId="0" fontId="0" fillId="0" borderId="0" xfId="0" applyFill="1" applyBorder="1" applyAlignment="1">
      <alignment horizontal="center"/>
    </xf>
    <xf numFmtId="2" fontId="0" fillId="0" borderId="0" xfId="0" applyNumberFormat="1" applyFill="1" applyBorder="1" applyAlignment="1">
      <alignment horizontal="center"/>
    </xf>
    <xf numFmtId="164" fontId="0" fillId="0" borderId="0" xfId="0" applyNumberFormat="1" applyFill="1" applyBorder="1" applyAlignment="1">
      <alignment horizontal="center"/>
    </xf>
    <xf numFmtId="0" fontId="0" fillId="0" borderId="0" xfId="0" applyFill="1" applyBorder="1"/>
    <xf numFmtId="0" fontId="0" fillId="0" borderId="12" xfId="0" applyBorder="1" applyAlignment="1">
      <alignment horizontal="center"/>
    </xf>
    <xf numFmtId="0" fontId="0" fillId="0" borderId="13" xfId="0" applyBorder="1" applyAlignment="1">
      <alignment horizontal="center"/>
    </xf>
    <xf numFmtId="2" fontId="0" fillId="0" borderId="11" xfId="0" applyNumberFormat="1" applyBorder="1" applyAlignment="1">
      <alignment horizontal="center"/>
    </xf>
    <xf numFmtId="2" fontId="0" fillId="0" borderId="12" xfId="0" applyNumberFormat="1" applyBorder="1" applyAlignment="1">
      <alignment horizontal="center"/>
    </xf>
    <xf numFmtId="2" fontId="0" fillId="0" borderId="13" xfId="0" applyNumberFormat="1" applyBorder="1" applyAlignment="1">
      <alignment horizontal="center"/>
    </xf>
    <xf numFmtId="2" fontId="0" fillId="0" borderId="4" xfId="0" applyNumberFormat="1" applyBorder="1" applyAlignment="1">
      <alignment horizontal="center"/>
    </xf>
    <xf numFmtId="164" fontId="0" fillId="0" borderId="4" xfId="0" applyNumberFormat="1" applyBorder="1" applyAlignment="1">
      <alignment horizontal="center"/>
    </xf>
    <xf numFmtId="0" fontId="0" fillId="0" borderId="4" xfId="0" applyBorder="1"/>
    <xf numFmtId="0" fontId="0" fillId="0" borderId="12" xfId="0" applyBorder="1"/>
    <xf numFmtId="0" fontId="0" fillId="0" borderId="13" xfId="0" applyBorder="1"/>
    <xf numFmtId="0" fontId="16" fillId="0" borderId="31" xfId="0" applyFont="1" applyBorder="1" applyAlignment="1" applyProtection="1">
      <alignment horizontal="left" vertical="center" wrapText="1"/>
    </xf>
    <xf numFmtId="0" fontId="10" fillId="0" borderId="33" xfId="0" applyFont="1" applyBorder="1" applyAlignment="1" applyProtection="1">
      <alignment horizontal="left" vertical="center" wrapText="1"/>
    </xf>
    <xf numFmtId="0" fontId="6" fillId="0" borderId="31" xfId="0" applyFont="1" applyBorder="1" applyAlignment="1" applyProtection="1">
      <alignment horizontal="left" vertical="center" wrapText="1"/>
    </xf>
    <xf numFmtId="0" fontId="10" fillId="0" borderId="31" xfId="0" applyFont="1" applyBorder="1" applyAlignment="1" applyProtection="1">
      <alignment horizontal="left" vertical="center"/>
    </xf>
    <xf numFmtId="0" fontId="10" fillId="0" borderId="31" xfId="0" applyFont="1" applyBorder="1" applyAlignment="1" applyProtection="1">
      <alignment horizontal="left" vertical="center" wrapText="1"/>
    </xf>
    <xf numFmtId="0" fontId="13" fillId="0" borderId="33" xfId="0" applyFont="1" applyBorder="1" applyAlignment="1" applyProtection="1">
      <alignment horizontal="left" vertical="center" wrapText="1"/>
    </xf>
    <xf numFmtId="0" fontId="2" fillId="0" borderId="5" xfId="0" applyFont="1" applyBorder="1" applyAlignment="1">
      <alignment horizontal="center" vertical="center"/>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6" fillId="0" borderId="5" xfId="0" applyFont="1" applyBorder="1" applyAlignment="1" applyProtection="1">
      <alignment horizontal="center" vertical="center"/>
    </xf>
    <xf numFmtId="0" fontId="6" fillId="0" borderId="6" xfId="0" applyFont="1" applyBorder="1" applyAlignment="1" applyProtection="1">
      <alignment horizontal="center" vertical="center"/>
    </xf>
    <xf numFmtId="0" fontId="6" fillId="0" borderId="7" xfId="0" applyFont="1" applyBorder="1" applyAlignment="1" applyProtection="1">
      <alignment horizontal="center" vertical="center"/>
    </xf>
    <xf numFmtId="0" fontId="0" fillId="0" borderId="8" xfId="0" applyBorder="1" applyAlignment="1" applyProtection="1">
      <alignment horizontal="left" vertical="center" wrapText="1"/>
      <protection locked="0"/>
    </xf>
    <xf numFmtId="0" fontId="0" fillId="0" borderId="9" xfId="0" applyBorder="1" applyAlignment="1" applyProtection="1">
      <alignment horizontal="left" vertical="center" wrapText="1"/>
      <protection locked="0"/>
    </xf>
    <xf numFmtId="0" fontId="0" fillId="0" borderId="10" xfId="0" applyBorder="1" applyAlignment="1" applyProtection="1">
      <alignment horizontal="left" vertical="center" wrapText="1"/>
      <protection locked="0"/>
    </xf>
    <xf numFmtId="0" fontId="0" fillId="0" borderId="14" xfId="0" applyBorder="1" applyAlignment="1" applyProtection="1">
      <alignment horizontal="left" vertical="center" wrapText="1"/>
      <protection locked="0"/>
    </xf>
    <xf numFmtId="0" fontId="0" fillId="0" borderId="0" xfId="0" applyBorder="1" applyAlignment="1" applyProtection="1">
      <alignment horizontal="left" vertical="center" wrapText="1"/>
      <protection locked="0"/>
    </xf>
    <xf numFmtId="0" fontId="0" fillId="0" borderId="15" xfId="0" applyBorder="1" applyAlignment="1" applyProtection="1">
      <alignment horizontal="left" vertical="center" wrapText="1"/>
      <protection locked="0"/>
    </xf>
    <xf numFmtId="0" fontId="0" fillId="0" borderId="11" xfId="0" applyBorder="1" applyAlignment="1" applyProtection="1">
      <alignment horizontal="left" vertical="center" wrapText="1"/>
      <protection locked="0"/>
    </xf>
    <xf numFmtId="0" fontId="0" fillId="0" borderId="12" xfId="0" applyBorder="1" applyAlignment="1" applyProtection="1">
      <alignment horizontal="left" vertical="center" wrapText="1"/>
      <protection locked="0"/>
    </xf>
    <xf numFmtId="0" fontId="0" fillId="0" borderId="13" xfId="0" applyBorder="1" applyAlignment="1" applyProtection="1">
      <alignment horizontal="left" vertical="center" wrapText="1"/>
      <protection locked="0"/>
    </xf>
    <xf numFmtId="0" fontId="7" fillId="0" borderId="5" xfId="0" applyFont="1" applyBorder="1" applyAlignment="1">
      <alignment horizontal="center" vertical="center"/>
    </xf>
    <xf numFmtId="0" fontId="7" fillId="0" borderId="6" xfId="0" applyFont="1" applyBorder="1" applyAlignment="1">
      <alignment horizontal="center" vertical="center"/>
    </xf>
    <xf numFmtId="0" fontId="7" fillId="0" borderId="7" xfId="0" applyFont="1" applyBorder="1" applyAlignment="1">
      <alignment horizontal="center" vertical="center"/>
    </xf>
    <xf numFmtId="0" fontId="0" fillId="0" borderId="25" xfId="0"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37" xfId="0" applyBorder="1" applyAlignment="1">
      <alignment horizontal="center" vertical="center"/>
    </xf>
    <xf numFmtId="0" fontId="0" fillId="0" borderId="39" xfId="0" applyBorder="1" applyAlignment="1">
      <alignment horizontal="center" vertical="center"/>
    </xf>
    <xf numFmtId="0" fontId="0" fillId="0" borderId="8" xfId="0" applyBorder="1" applyAlignment="1">
      <alignment horizontal="center" vertical="center"/>
    </xf>
    <xf numFmtId="0" fontId="0" fillId="0" borderId="14" xfId="0" applyBorder="1" applyAlignment="1">
      <alignment horizontal="center" vertical="center"/>
    </xf>
    <xf numFmtId="0" fontId="0" fillId="0" borderId="11" xfId="0" applyBorder="1" applyAlignment="1">
      <alignment horizontal="center" vertical="center"/>
    </xf>
    <xf numFmtId="0" fontId="0" fillId="0" borderId="42" xfId="0" applyBorder="1" applyAlignment="1">
      <alignment horizontal="center" vertical="center"/>
    </xf>
    <xf numFmtId="0" fontId="19" fillId="2" borderId="5" xfId="0" applyFont="1" applyFill="1" applyBorder="1" applyAlignment="1" applyProtection="1">
      <alignment horizontal="center" wrapText="1"/>
    </xf>
    <xf numFmtId="0" fontId="19" fillId="2" borderId="7" xfId="0" applyFont="1" applyFill="1" applyBorder="1" applyAlignment="1" applyProtection="1">
      <alignment horizontal="center" wrapText="1"/>
    </xf>
  </cellXfs>
  <cellStyles count="1">
    <cellStyle name="Normal" xfId="0" builtinId="0"/>
  </cellStyles>
  <dxfs count="34">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patternType="none">
          <bgColor auto="1"/>
        </patternFill>
      </fill>
    </dxf>
    <dxf>
      <fill>
        <patternFill>
          <bgColor theme="4" tint="0.59996337778862885"/>
        </patternFill>
      </fill>
    </dxf>
    <dxf>
      <fill>
        <patternFill>
          <bgColor rgb="FFFF0000"/>
        </patternFill>
      </fill>
    </dxf>
    <dxf>
      <fill>
        <patternFill>
          <bgColor theme="5" tint="0.59996337778862885"/>
        </patternFill>
      </fill>
    </dxf>
    <dxf>
      <fill>
        <patternFill>
          <bgColor theme="6" tint="0.79998168889431442"/>
        </patternFill>
      </fill>
    </dxf>
    <dxf>
      <fill>
        <patternFill patternType="none">
          <bgColor auto="1"/>
        </patternFill>
      </fill>
    </dxf>
    <dxf>
      <fill>
        <patternFill>
          <bgColor theme="4" tint="0.59996337778862885"/>
        </patternFill>
      </fill>
    </dxf>
    <dxf>
      <fill>
        <patternFill>
          <bgColor rgb="FFFF0000"/>
        </patternFill>
      </fill>
    </dxf>
    <dxf>
      <fill>
        <patternFill>
          <bgColor theme="6" tint="0.59996337778862885"/>
        </patternFill>
      </fill>
    </dxf>
    <dxf>
      <fill>
        <patternFill>
          <bgColor theme="6" tint="0.59996337778862885"/>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47625</xdr:colOff>
      <xdr:row>0</xdr:row>
      <xdr:rowOff>28574</xdr:rowOff>
    </xdr:from>
    <xdr:to>
      <xdr:col>3</xdr:col>
      <xdr:colOff>247650</xdr:colOff>
      <xdr:row>4</xdr:row>
      <xdr:rowOff>169425</xdr:rowOff>
    </xdr:to>
    <xdr:pic>
      <xdr:nvPicPr>
        <xdr:cNvPr id="2" name="Image 1"/>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t="23055"/>
        <a:stretch/>
      </xdr:blipFill>
      <xdr:spPr>
        <a:xfrm>
          <a:off x="47625" y="28574"/>
          <a:ext cx="2486025" cy="902851"/>
        </a:xfrm>
        <a:prstGeom prst="rect">
          <a:avLst/>
        </a:prstGeom>
      </xdr:spPr>
    </xdr:pic>
    <xdr:clientData/>
  </xdr:twoCellAnchor>
  <xdr:twoCellAnchor editAs="oneCell">
    <xdr:from>
      <xdr:col>7</xdr:col>
      <xdr:colOff>238125</xdr:colOff>
      <xdr:row>16</xdr:row>
      <xdr:rowOff>238125</xdr:rowOff>
    </xdr:from>
    <xdr:to>
      <xdr:col>8</xdr:col>
      <xdr:colOff>161925</xdr:colOff>
      <xdr:row>16</xdr:row>
      <xdr:rowOff>400050</xdr:rowOff>
    </xdr:to>
    <xdr:pic>
      <xdr:nvPicPr>
        <xdr:cNvPr id="3" name="Image 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72125" y="3790950"/>
          <a:ext cx="77152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571500</xdr:colOff>
      <xdr:row>19</xdr:row>
      <xdr:rowOff>180975</xdr:rowOff>
    </xdr:from>
    <xdr:to>
      <xdr:col>7</xdr:col>
      <xdr:colOff>581025</xdr:colOff>
      <xdr:row>19</xdr:row>
      <xdr:rowOff>342900</xdr:rowOff>
    </xdr:to>
    <xdr:pic>
      <xdr:nvPicPr>
        <xdr:cNvPr id="4" name="Image 3"/>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5143500" y="5781675"/>
          <a:ext cx="77152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9</xdr:col>
      <xdr:colOff>590550</xdr:colOff>
      <xdr:row>2</xdr:row>
      <xdr:rowOff>123825</xdr:rowOff>
    </xdr:from>
    <xdr:to>
      <xdr:col>11</xdr:col>
      <xdr:colOff>638175</xdr:colOff>
      <xdr:row>4</xdr:row>
      <xdr:rowOff>209550</xdr:rowOff>
    </xdr:to>
    <xdr:sp macro="[0]!Références" textlink="">
      <xdr:nvSpPr>
        <xdr:cNvPr id="3" name="ZoneTexte 2"/>
        <xdr:cNvSpPr txBox="1"/>
      </xdr:nvSpPr>
      <xdr:spPr>
        <a:xfrm>
          <a:off x="9039225" y="628650"/>
          <a:ext cx="1571625"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b="1">
              <a:solidFill>
                <a:schemeClr val="accent5">
                  <a:lumMod val="75000"/>
                </a:schemeClr>
              </a:solidFill>
            </a:rPr>
            <a:t>Références</a:t>
          </a:r>
        </a:p>
      </xdr:txBody>
    </xdr:sp>
    <xdr:clientData/>
  </xdr:twoCellAnchor>
  <xdr:twoCellAnchor>
    <xdr:from>
      <xdr:col>9</xdr:col>
      <xdr:colOff>609600</xdr:colOff>
      <xdr:row>5</xdr:row>
      <xdr:rowOff>114300</xdr:rowOff>
    </xdr:from>
    <xdr:to>
      <xdr:col>11</xdr:col>
      <xdr:colOff>647700</xdr:colOff>
      <xdr:row>9</xdr:row>
      <xdr:rowOff>133351</xdr:rowOff>
    </xdr:to>
    <xdr:sp macro="[1]!AfficheEtRemplace" textlink="">
      <xdr:nvSpPr>
        <xdr:cNvPr id="4" name="ZoneTexte 3"/>
        <xdr:cNvSpPr txBox="1"/>
      </xdr:nvSpPr>
      <xdr:spPr>
        <a:xfrm>
          <a:off x="9058275" y="1257300"/>
          <a:ext cx="1562100" cy="781051"/>
        </a:xfrm>
        <a:prstGeom prst="rect">
          <a:avLst/>
        </a:prstGeom>
        <a:gradFill flip="none" rotWithShape="1">
          <a:gsLst>
            <a:gs pos="0">
              <a:srgbClr val="FFFF00">
                <a:tint val="66000"/>
                <a:satMod val="160000"/>
              </a:srgbClr>
            </a:gs>
            <a:gs pos="50000">
              <a:srgbClr val="FFFF00">
                <a:tint val="44500"/>
                <a:satMod val="160000"/>
              </a:srgbClr>
            </a:gs>
            <a:gs pos="100000">
              <a:srgbClr val="FFFF00">
                <a:tint val="23500"/>
                <a:satMod val="160000"/>
              </a:srgbClr>
            </a:gs>
          </a:gsLst>
          <a:path path="circle">
            <a:fillToRect l="50000" t="50000" r="50000" b="50000"/>
          </a:path>
          <a:tileRect/>
        </a:gradFill>
        <a:ln>
          <a:noFill/>
        </a:ln>
        <a:effectLst>
          <a:innerShdw blurRad="114300">
            <a:srgbClr val="FFFF00"/>
          </a:innerShdw>
        </a:effectLst>
      </xdr:spPr>
      <xdr:style>
        <a:lnRef idx="1">
          <a:schemeClr val="accent5"/>
        </a:lnRef>
        <a:fillRef idx="2">
          <a:schemeClr val="accent5"/>
        </a:fillRef>
        <a:effectRef idx="1">
          <a:schemeClr val="accent5"/>
        </a:effectRef>
        <a:fontRef idx="minor">
          <a:schemeClr val="dk1"/>
        </a:fontRef>
      </xdr:style>
      <xdr:txBody>
        <a:bodyPr vertOverflow="clip" horzOverflow="clip" wrap="square" rtlCol="0" anchor="ctr">
          <a:scene3d>
            <a:camera prst="orthographicFront"/>
            <a:lightRig rig="flat" dir="t">
              <a:rot lat="0" lon="0" rev="18900000"/>
            </a:lightRig>
          </a:scene3d>
          <a:sp3d extrusionH="31750" contourW="6350" prstMaterial="powder">
            <a:bevelT w="19050" h="19050" prst="angle"/>
            <a:contourClr>
              <a:schemeClr val="accent3">
                <a:tint val="100000"/>
                <a:shade val="100000"/>
                <a:satMod val="100000"/>
                <a:hueMod val="100000"/>
              </a:schemeClr>
            </a:contourClr>
          </a:sp3d>
        </a:bodyPr>
        <a:lstStyle/>
        <a:p>
          <a:pPr algn="ctr"/>
          <a:r>
            <a:rPr lang="fr-FR" sz="2000" b="1" cap="none" spc="0" baseline="0">
              <a:ln/>
              <a:solidFill>
                <a:srgbClr val="92D050"/>
              </a:solidFill>
              <a:effectLst>
                <a:innerShdw blurRad="63500" dist="50800" dir="16200000">
                  <a:prstClr val="black">
                    <a:alpha val="50000"/>
                  </a:prstClr>
                </a:innerShdw>
              </a:effectLst>
            </a:rPr>
            <a:t>"." → ","</a:t>
          </a:r>
        </a:p>
        <a:p>
          <a:pPr algn="ctr"/>
          <a:r>
            <a:rPr lang="fr-FR" sz="2000" b="1" cap="none" spc="0" baseline="0">
              <a:ln/>
              <a:solidFill>
                <a:srgbClr val="92D050"/>
              </a:solidFill>
              <a:effectLst>
                <a:innerShdw blurRad="63500" dist="50800" dir="16200000">
                  <a:prstClr val="black">
                    <a:alpha val="50000"/>
                  </a:prstClr>
                </a:innerShdw>
              </a:effectLst>
            </a:rPr>
            <a:t>"</a:t>
          </a:r>
          <a:r>
            <a:rPr lang="fr-FR" sz="2000" b="1" strike="sngStrike" cap="none" spc="0" baseline="0">
              <a:ln/>
              <a:solidFill>
                <a:srgbClr val="92D050"/>
              </a:solidFill>
              <a:effectLst>
                <a:innerShdw blurRad="63500" dist="50800" dir="16200000">
                  <a:prstClr val="black">
                    <a:alpha val="50000"/>
                  </a:prstClr>
                </a:innerShdw>
              </a:effectLst>
            </a:rPr>
            <a:t>uv</a:t>
          </a:r>
          <a:r>
            <a:rPr lang="fr-FR" sz="2000" b="1" cap="none" spc="0" baseline="0">
              <a:ln/>
              <a:solidFill>
                <a:srgbClr val="92D050"/>
              </a:solidFill>
              <a:effectLst>
                <a:innerShdw blurRad="63500" dist="50800" dir="16200000">
                  <a:prstClr val="black">
                    <a:alpha val="50000"/>
                  </a:prstClr>
                </a:innerShdw>
              </a:effectLst>
            </a:rPr>
            <a:t>" "</a:t>
          </a:r>
          <a:r>
            <a:rPr lang="fr-FR" sz="2000" b="1" strike="sngStrike" cap="none" spc="0" baseline="0">
              <a:ln/>
              <a:solidFill>
                <a:srgbClr val="92D050"/>
              </a:solidFill>
              <a:effectLst>
                <a:innerShdw blurRad="63500" dist="50800" dir="16200000">
                  <a:prstClr val="black">
                    <a:alpha val="50000"/>
                  </a:prstClr>
                </a:innerShdw>
              </a:effectLst>
            </a:rPr>
            <a:t>Q</a:t>
          </a:r>
          <a:r>
            <a:rPr lang="fr-FR" sz="2000" b="1" cap="none" spc="0" baseline="0">
              <a:ln/>
              <a:solidFill>
                <a:srgbClr val="92D050"/>
              </a:solidFill>
              <a:effectLst>
                <a:innerShdw blurRad="63500" dist="50800" dir="16200000">
                  <a:prstClr val="black">
                    <a:alpha val="50000"/>
                  </a:prstClr>
                </a:innerShdw>
              </a:effectLst>
            </a:rPr>
            <a:t>"</a:t>
          </a:r>
          <a:endParaRPr lang="fr-FR" sz="2000" b="1" cap="none" spc="0">
            <a:ln/>
            <a:solidFill>
              <a:srgbClr val="92D050"/>
            </a:solidFill>
            <a:effectLst>
              <a:innerShdw blurRad="63500" dist="50800" dir="16200000">
                <a:prstClr val="black">
                  <a:alpha val="50000"/>
                </a:prstClr>
              </a:innerShdw>
            </a:effectLst>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ni/fo166c_date_DTPA_DOSSIERS_Initia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o166"/>
      <sheetName val="Dossiers"/>
      <sheetName val="données brutes"/>
      <sheetName val="données sélectionnées"/>
      <sheetName val="QC"/>
      <sheetName val="Saisie LIMS"/>
      <sheetName val="Modifications"/>
      <sheetName val="Feuil1"/>
      <sheetName val="données de vérification"/>
      <sheetName val="fo166c_date_DTPA_DOSSIERS_Initi"/>
    </sheetNames>
    <definedNames>
      <definedName name="AfficheEtRemplace"/>
    </definedNames>
    <sheetDataSet>
      <sheetData sheetId="0" refreshError="1"/>
      <sheetData sheetId="1"/>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43"/>
  <sheetViews>
    <sheetView workbookViewId="0">
      <selection activeCell="A13" sqref="A13:I13"/>
    </sheetView>
  </sheetViews>
  <sheetFormatPr baseColWidth="10" defaultColWidth="0" defaultRowHeight="12.75" customHeight="1" zeroHeight="1" x14ac:dyDescent="0.25"/>
  <cols>
    <col min="1" max="7" width="11.42578125" style="56" customWidth="1"/>
    <col min="8" max="8" width="12.7109375" style="56" customWidth="1"/>
    <col min="9" max="9" width="11.42578125" style="56" customWidth="1"/>
    <col min="10" max="16384" width="11.42578125" style="56" hidden="1"/>
  </cols>
  <sheetData>
    <row r="1" spans="1:9" ht="15" x14ac:dyDescent="0.25"/>
    <row r="2" spans="1:9" ht="15" x14ac:dyDescent="0.25"/>
    <row r="3" spans="1:9" ht="15" x14ac:dyDescent="0.25"/>
    <row r="4" spans="1:9" ht="15" x14ac:dyDescent="0.25"/>
    <row r="5" spans="1:9" ht="15" x14ac:dyDescent="0.25"/>
    <row r="6" spans="1:9" ht="15" x14ac:dyDescent="0.25"/>
    <row r="7" spans="1:9" ht="15" x14ac:dyDescent="0.25"/>
    <row r="8" spans="1:9" s="114" customFormat="1" ht="21.75" customHeight="1" x14ac:dyDescent="0.25">
      <c r="A8" s="114" t="s">
        <v>35</v>
      </c>
    </row>
    <row r="9" spans="1:9" s="57" customFormat="1" ht="9" customHeight="1" x14ac:dyDescent="0.25"/>
    <row r="10" spans="1:9" s="58" customFormat="1" ht="21.75" customHeight="1" x14ac:dyDescent="0.25">
      <c r="A10" s="115" t="s">
        <v>36</v>
      </c>
      <c r="B10" s="115"/>
      <c r="C10" s="115"/>
      <c r="D10" s="115"/>
      <c r="E10" s="115"/>
      <c r="F10" s="115"/>
      <c r="G10" s="115"/>
      <c r="H10" s="115"/>
    </row>
    <row r="11" spans="1:9" s="58" customFormat="1" ht="6.75" customHeight="1" x14ac:dyDescent="0.25">
      <c r="A11" s="59"/>
      <c r="B11" s="59"/>
      <c r="C11" s="59"/>
      <c r="D11" s="59"/>
      <c r="E11" s="59"/>
      <c r="F11" s="59"/>
      <c r="G11" s="59"/>
      <c r="H11" s="59"/>
    </row>
    <row r="12" spans="1:9" s="116" customFormat="1" ht="46.5" customHeight="1" x14ac:dyDescent="0.25">
      <c r="A12" s="116" t="s">
        <v>37</v>
      </c>
    </row>
    <row r="13" spans="1:9" s="60" customFormat="1" ht="38.25" customHeight="1" x14ac:dyDescent="0.25">
      <c r="A13" s="116" t="s">
        <v>38</v>
      </c>
      <c r="B13" s="116"/>
      <c r="C13" s="116"/>
      <c r="D13" s="116"/>
      <c r="E13" s="116"/>
      <c r="F13" s="116"/>
      <c r="G13" s="116"/>
      <c r="H13" s="116"/>
      <c r="I13" s="116"/>
    </row>
    <row r="14" spans="1:9" s="61" customFormat="1" ht="8.25" customHeight="1" x14ac:dyDescent="0.25"/>
    <row r="15" spans="1:9" s="58" customFormat="1" ht="39" customHeight="1" x14ac:dyDescent="0.25">
      <c r="A15" s="116" t="s">
        <v>30</v>
      </c>
      <c r="B15" s="116"/>
      <c r="C15" s="116"/>
      <c r="D15" s="116"/>
      <c r="E15" s="116"/>
      <c r="F15" s="116"/>
      <c r="G15" s="116"/>
      <c r="H15" s="116"/>
      <c r="I15" s="116"/>
    </row>
    <row r="16" spans="1:9" s="62" customFormat="1" ht="8.25" customHeight="1" x14ac:dyDescent="0.25"/>
    <row r="17" spans="1:9" s="63" customFormat="1" ht="102" customHeight="1" x14ac:dyDescent="0.25">
      <c r="A17" s="117" t="s">
        <v>31</v>
      </c>
      <c r="B17" s="117"/>
      <c r="C17" s="117"/>
      <c r="D17" s="117"/>
      <c r="E17" s="117"/>
      <c r="F17" s="117"/>
      <c r="G17" s="117"/>
      <c r="H17" s="117"/>
      <c r="I17" s="117"/>
    </row>
    <row r="18" spans="1:9" s="58" customFormat="1" ht="49.5" customHeight="1" x14ac:dyDescent="0.25">
      <c r="A18" s="112" t="s">
        <v>32</v>
      </c>
      <c r="B18" s="112"/>
      <c r="C18" s="112"/>
      <c r="D18" s="112"/>
      <c r="E18" s="112"/>
      <c r="F18" s="112"/>
      <c r="G18" s="112"/>
      <c r="H18" s="112"/>
      <c r="I18" s="112"/>
    </row>
    <row r="19" spans="1:9" s="62" customFormat="1" ht="9.75" customHeight="1" x14ac:dyDescent="0.25">
      <c r="A19" s="64"/>
      <c r="B19" s="64"/>
      <c r="C19" s="65"/>
      <c r="D19" s="65"/>
      <c r="E19" s="65"/>
      <c r="F19" s="65"/>
      <c r="G19" s="65"/>
      <c r="H19" s="65"/>
      <c r="I19" s="65"/>
    </row>
    <row r="20" spans="1:9" s="63" customFormat="1" ht="206.25" customHeight="1" x14ac:dyDescent="0.25">
      <c r="A20" s="113" t="s">
        <v>33</v>
      </c>
      <c r="B20" s="113"/>
      <c r="C20" s="113"/>
      <c r="D20" s="113"/>
      <c r="E20" s="113"/>
      <c r="F20" s="113"/>
      <c r="G20" s="113"/>
      <c r="H20" s="113"/>
      <c r="I20" s="113"/>
    </row>
    <row r="21" spans="1:9" s="58" customFormat="1" ht="66" customHeight="1" x14ac:dyDescent="0.25">
      <c r="A21" s="112" t="s">
        <v>34</v>
      </c>
      <c r="B21" s="112"/>
      <c r="C21" s="112"/>
      <c r="D21" s="112"/>
      <c r="E21" s="112"/>
      <c r="F21" s="112"/>
      <c r="G21" s="112"/>
      <c r="H21" s="112"/>
      <c r="I21" s="112"/>
    </row>
    <row r="22" spans="1:9" ht="15" x14ac:dyDescent="0.25"/>
    <row r="23" spans="1:9" ht="15" x14ac:dyDescent="0.25"/>
    <row r="24" spans="1:9" ht="15" x14ac:dyDescent="0.25"/>
    <row r="25" spans="1:9" ht="15" x14ac:dyDescent="0.25"/>
    <row r="26" spans="1:9" ht="15" x14ac:dyDescent="0.25"/>
    <row r="27" spans="1:9" ht="15" x14ac:dyDescent="0.25"/>
    <row r="28" spans="1:9" ht="15" x14ac:dyDescent="0.25"/>
    <row r="29" spans="1:9" ht="15" x14ac:dyDescent="0.25"/>
    <row r="30" spans="1:9" ht="15" x14ac:dyDescent="0.25"/>
    <row r="31" spans="1:9" ht="15" x14ac:dyDescent="0.25"/>
    <row r="32" spans="1:9" ht="15" x14ac:dyDescent="0.25"/>
    <row r="33" ht="15" x14ac:dyDescent="0.25"/>
    <row r="34" ht="15" x14ac:dyDescent="0.25"/>
    <row r="35" ht="15" x14ac:dyDescent="0.25"/>
    <row r="36" ht="15" x14ac:dyDescent="0.25"/>
    <row r="37" ht="15" x14ac:dyDescent="0.25"/>
    <row r="38" ht="15" x14ac:dyDescent="0.25"/>
    <row r="39" ht="15" x14ac:dyDescent="0.25"/>
    <row r="40" ht="15" x14ac:dyDescent="0.25"/>
    <row r="41" ht="15" x14ac:dyDescent="0.25"/>
    <row r="42" ht="15" x14ac:dyDescent="0.25"/>
    <row r="43" ht="15" x14ac:dyDescent="0.25"/>
  </sheetData>
  <mergeCells count="9">
    <mergeCell ref="A18:I18"/>
    <mergeCell ref="A20:I20"/>
    <mergeCell ref="A21:I21"/>
    <mergeCell ref="A8:XFD8"/>
    <mergeCell ref="A10:H10"/>
    <mergeCell ref="A12:XFD12"/>
    <mergeCell ref="A13:I13"/>
    <mergeCell ref="A15:I15"/>
    <mergeCell ref="A17:I17"/>
  </mergeCells>
  <conditionalFormatting sqref="C15">
    <cfRule type="containsBlanks" dxfId="33" priority="1">
      <formula>LEN(TRIM(C15))=0</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E8" sqref="E8"/>
    </sheetView>
  </sheetViews>
  <sheetFormatPr baseColWidth="10" defaultRowHeight="15" x14ac:dyDescent="0.25"/>
  <sheetData>
    <row r="1" spans="1:1" ht="18.75" x14ac:dyDescent="0.3">
      <c r="A1" s="55" t="s">
        <v>43</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506"/>
  <sheetViews>
    <sheetView workbookViewId="0">
      <selection activeCell="M17" sqref="M17"/>
    </sheetView>
  </sheetViews>
  <sheetFormatPr baseColWidth="10" defaultRowHeight="15" x14ac:dyDescent="0.25"/>
  <cols>
    <col min="1" max="1" width="21.140625" style="98" customWidth="1"/>
    <col min="2" max="4" width="16.140625" style="98" customWidth="1"/>
    <col min="5" max="8" width="11.42578125" style="99"/>
    <col min="9" max="9" width="11.42578125" style="100"/>
    <col min="10" max="16384" width="11.42578125" style="101"/>
  </cols>
  <sheetData>
    <row r="1" spans="1:13" customFormat="1" ht="24" thickBot="1" x14ac:dyDescent="0.3">
      <c r="A1" s="118" t="s">
        <v>17</v>
      </c>
      <c r="B1" s="119"/>
      <c r="C1" s="119"/>
      <c r="D1" s="119"/>
      <c r="E1" s="119"/>
      <c r="F1" s="119"/>
      <c r="G1" s="119"/>
      <c r="H1" s="119"/>
      <c r="I1" s="120"/>
    </row>
    <row r="2" spans="1:13" customFormat="1" ht="15.75" thickBot="1" x14ac:dyDescent="0.3"/>
    <row r="3" spans="1:13" customFormat="1" ht="15.75" thickBot="1" x14ac:dyDescent="0.3">
      <c r="A3" s="6" t="s">
        <v>18</v>
      </c>
      <c r="B3" s="19"/>
    </row>
    <row r="4" spans="1:13" customFormat="1" ht="15.75" thickBot="1" x14ac:dyDescent="0.3"/>
    <row r="5" spans="1:13" customFormat="1" ht="18.75" thickBot="1" x14ac:dyDescent="0.4">
      <c r="A5" s="2" t="s">
        <v>22</v>
      </c>
      <c r="B5" s="42" t="s">
        <v>0</v>
      </c>
      <c r="C5" s="43" t="s">
        <v>1</v>
      </c>
      <c r="D5" s="44" t="s">
        <v>5</v>
      </c>
      <c r="E5" s="42" t="s">
        <v>2</v>
      </c>
      <c r="F5" s="43" t="s">
        <v>3</v>
      </c>
      <c r="G5" s="44" t="s">
        <v>6</v>
      </c>
      <c r="H5" s="2" t="s">
        <v>14</v>
      </c>
      <c r="I5" s="2" t="s">
        <v>4</v>
      </c>
    </row>
    <row r="6" spans="1:13" customFormat="1" x14ac:dyDescent="0.25">
      <c r="A6" s="3"/>
      <c r="B6" s="7"/>
      <c r="C6" s="8"/>
      <c r="D6" s="9"/>
      <c r="E6" s="45"/>
      <c r="F6" s="46"/>
      <c r="G6" s="47"/>
      <c r="H6" s="51"/>
      <c r="I6" s="53"/>
    </row>
    <row r="7" spans="1:13" customFormat="1" x14ac:dyDescent="0.25">
      <c r="A7" s="4" t="s">
        <v>13</v>
      </c>
      <c r="B7" s="22"/>
      <c r="C7" s="17"/>
      <c r="D7" s="23"/>
      <c r="E7" s="48">
        <v>2.5</v>
      </c>
      <c r="F7" s="49">
        <v>2</v>
      </c>
      <c r="G7" s="50"/>
      <c r="H7" s="52"/>
      <c r="I7" s="54"/>
      <c r="K7" s="1"/>
      <c r="L7" s="1"/>
      <c r="M7" s="1"/>
    </row>
    <row r="8" spans="1:13" customFormat="1" x14ac:dyDescent="0.25">
      <c r="A8" s="4" t="s">
        <v>12</v>
      </c>
      <c r="B8" s="22"/>
      <c r="C8" s="17"/>
      <c r="D8" s="23"/>
      <c r="E8" s="48"/>
      <c r="F8" s="49">
        <v>1.6</v>
      </c>
      <c r="G8" s="50"/>
      <c r="H8" s="52"/>
      <c r="I8" s="54"/>
    </row>
    <row r="9" spans="1:13" customFormat="1" x14ac:dyDescent="0.25">
      <c r="A9" s="4" t="s">
        <v>11</v>
      </c>
      <c r="B9" s="22"/>
      <c r="C9" s="17"/>
      <c r="D9" s="23"/>
      <c r="E9" s="48">
        <v>2</v>
      </c>
      <c r="F9" s="49"/>
      <c r="G9" s="50"/>
      <c r="H9" s="52"/>
      <c r="I9" s="54"/>
    </row>
    <row r="10" spans="1:13" customFormat="1" x14ac:dyDescent="0.25">
      <c r="A10" s="4"/>
      <c r="B10" s="22"/>
      <c r="C10" s="17"/>
      <c r="D10" s="23"/>
      <c r="E10" s="48"/>
      <c r="F10" s="49"/>
      <c r="G10" s="50"/>
      <c r="H10" s="52"/>
      <c r="I10" s="54"/>
    </row>
    <row r="11" spans="1:13" customFormat="1" x14ac:dyDescent="0.25">
      <c r="A11" s="4"/>
      <c r="B11" s="22"/>
      <c r="C11" s="17"/>
      <c r="D11" s="23"/>
      <c r="E11" s="48"/>
      <c r="F11" s="49"/>
      <c r="G11" s="50"/>
      <c r="H11" s="52"/>
      <c r="I11" s="54"/>
    </row>
    <row r="12" spans="1:13" customFormat="1" x14ac:dyDescent="0.25">
      <c r="A12" s="4"/>
      <c r="B12" s="22"/>
      <c r="C12" s="17"/>
      <c r="D12" s="23"/>
      <c r="E12" s="48"/>
      <c r="F12" s="49"/>
      <c r="G12" s="50"/>
      <c r="H12" s="52"/>
      <c r="I12" s="54"/>
    </row>
    <row r="13" spans="1:13" customFormat="1" x14ac:dyDescent="0.25">
      <c r="A13" s="4"/>
      <c r="B13" s="22"/>
      <c r="C13" s="17"/>
      <c r="D13" s="23"/>
      <c r="E13" s="48"/>
      <c r="F13" s="49"/>
      <c r="G13" s="50"/>
      <c r="H13" s="52"/>
      <c r="I13" s="54"/>
    </row>
    <row r="14" spans="1:13" customFormat="1" x14ac:dyDescent="0.25">
      <c r="A14" s="4"/>
      <c r="B14" s="22"/>
      <c r="C14" s="17"/>
      <c r="D14" s="23"/>
      <c r="E14" s="48"/>
      <c r="F14" s="49"/>
      <c r="G14" s="50"/>
      <c r="H14" s="52"/>
      <c r="I14" s="54"/>
    </row>
    <row r="15" spans="1:13" customFormat="1" x14ac:dyDescent="0.25">
      <c r="A15" s="4"/>
      <c r="B15" s="22"/>
      <c r="C15" s="17"/>
      <c r="D15" s="23"/>
      <c r="E15" s="48"/>
      <c r="F15" s="49"/>
      <c r="G15" s="50"/>
      <c r="H15" s="52"/>
      <c r="I15" s="54"/>
    </row>
    <row r="16" spans="1:13" customFormat="1" x14ac:dyDescent="0.25">
      <c r="A16" s="4"/>
      <c r="B16" s="22"/>
      <c r="C16" s="17"/>
      <c r="D16" s="23"/>
      <c r="E16" s="48"/>
      <c r="F16" s="49"/>
      <c r="G16" s="50"/>
      <c r="H16" s="52"/>
      <c r="I16" s="54"/>
    </row>
    <row r="17" spans="1:9" customFormat="1" x14ac:dyDescent="0.25">
      <c r="A17" s="4"/>
      <c r="B17" s="22"/>
      <c r="C17" s="17"/>
      <c r="D17" s="23"/>
      <c r="E17" s="48"/>
      <c r="F17" s="49"/>
      <c r="G17" s="50"/>
      <c r="H17" s="52"/>
      <c r="I17" s="54"/>
    </row>
    <row r="18" spans="1:9" customFormat="1" x14ac:dyDescent="0.25">
      <c r="A18" s="4"/>
      <c r="B18" s="22"/>
      <c r="C18" s="17"/>
      <c r="D18" s="23"/>
      <c r="E18" s="48"/>
      <c r="F18" s="49"/>
      <c r="G18" s="50"/>
      <c r="H18" s="52"/>
      <c r="I18" s="54"/>
    </row>
    <row r="19" spans="1:9" customFormat="1" x14ac:dyDescent="0.25">
      <c r="A19" s="4"/>
      <c r="B19" s="22"/>
      <c r="C19" s="17"/>
      <c r="D19" s="23"/>
      <c r="E19" s="48"/>
      <c r="F19" s="49"/>
      <c r="G19" s="50"/>
      <c r="H19" s="52"/>
      <c r="I19" s="54"/>
    </row>
    <row r="20" spans="1:9" customFormat="1" x14ac:dyDescent="0.25">
      <c r="A20" s="4"/>
      <c r="B20" s="22"/>
      <c r="C20" s="17"/>
      <c r="D20" s="23"/>
      <c r="E20" s="48"/>
      <c r="F20" s="49"/>
      <c r="G20" s="50"/>
      <c r="H20" s="52"/>
      <c r="I20" s="54"/>
    </row>
    <row r="21" spans="1:9" customFormat="1" x14ac:dyDescent="0.25">
      <c r="A21" s="4"/>
      <c r="B21" s="22"/>
      <c r="C21" s="17"/>
      <c r="D21" s="23"/>
      <c r="E21" s="48"/>
      <c r="F21" s="49"/>
      <c r="G21" s="50"/>
      <c r="H21" s="52"/>
      <c r="I21" s="54"/>
    </row>
    <row r="22" spans="1:9" customFormat="1" x14ac:dyDescent="0.25">
      <c r="A22" s="4"/>
      <c r="B22" s="22"/>
      <c r="C22" s="17"/>
      <c r="D22" s="23"/>
      <c r="E22" s="48"/>
      <c r="F22" s="49"/>
      <c r="G22" s="50"/>
      <c r="H22" s="52"/>
      <c r="I22" s="54"/>
    </row>
    <row r="23" spans="1:9" customFormat="1" x14ac:dyDescent="0.25">
      <c r="A23" s="4"/>
      <c r="B23" s="22"/>
      <c r="C23" s="17"/>
      <c r="D23" s="23"/>
      <c r="E23" s="48"/>
      <c r="F23" s="49"/>
      <c r="G23" s="50"/>
      <c r="H23" s="52"/>
      <c r="I23" s="54"/>
    </row>
    <row r="24" spans="1:9" customFormat="1" x14ac:dyDescent="0.25">
      <c r="A24" s="4"/>
      <c r="B24" s="22"/>
      <c r="C24" s="17"/>
      <c r="D24" s="23"/>
      <c r="E24" s="48"/>
      <c r="F24" s="49"/>
      <c r="G24" s="50"/>
      <c r="H24" s="52"/>
      <c r="I24" s="54"/>
    </row>
    <row r="25" spans="1:9" customFormat="1" x14ac:dyDescent="0.25">
      <c r="A25" s="4"/>
      <c r="B25" s="22"/>
      <c r="C25" s="17"/>
      <c r="D25" s="23"/>
      <c r="E25" s="48"/>
      <c r="F25" s="49"/>
      <c r="G25" s="50"/>
      <c r="H25" s="52"/>
      <c r="I25" s="54"/>
    </row>
    <row r="26" spans="1:9" customFormat="1" x14ac:dyDescent="0.25">
      <c r="A26" s="4"/>
      <c r="B26" s="22"/>
      <c r="C26" s="17"/>
      <c r="D26" s="23"/>
      <c r="E26" s="48"/>
      <c r="F26" s="49"/>
      <c r="G26" s="50"/>
      <c r="H26" s="52"/>
      <c r="I26" s="54"/>
    </row>
    <row r="27" spans="1:9" customFormat="1" x14ac:dyDescent="0.25">
      <c r="A27" s="4"/>
      <c r="B27" s="22"/>
      <c r="C27" s="17"/>
      <c r="D27" s="23"/>
      <c r="E27" s="48"/>
      <c r="F27" s="49"/>
      <c r="G27" s="50"/>
      <c r="H27" s="52"/>
      <c r="I27" s="54"/>
    </row>
    <row r="28" spans="1:9" customFormat="1" x14ac:dyDescent="0.25">
      <c r="A28" s="4"/>
      <c r="B28" s="22"/>
      <c r="C28" s="17"/>
      <c r="D28" s="23"/>
      <c r="E28" s="48"/>
      <c r="F28" s="49"/>
      <c r="G28" s="50"/>
      <c r="H28" s="52"/>
      <c r="I28" s="54"/>
    </row>
    <row r="29" spans="1:9" customFormat="1" x14ac:dyDescent="0.25">
      <c r="A29" s="4"/>
      <c r="B29" s="22"/>
      <c r="C29" s="17"/>
      <c r="D29" s="23"/>
      <c r="E29" s="48"/>
      <c r="F29" s="49"/>
      <c r="G29" s="50"/>
      <c r="H29" s="52"/>
      <c r="I29" s="54"/>
    </row>
    <row r="30" spans="1:9" customFormat="1" x14ac:dyDescent="0.25">
      <c r="A30" s="4"/>
      <c r="B30" s="22"/>
      <c r="C30" s="17"/>
      <c r="D30" s="23"/>
      <c r="E30" s="48"/>
      <c r="F30" s="49"/>
      <c r="G30" s="50"/>
      <c r="H30" s="52"/>
      <c r="I30" s="54"/>
    </row>
    <row r="31" spans="1:9" customFormat="1" x14ac:dyDescent="0.25">
      <c r="A31" s="4"/>
      <c r="B31" s="22"/>
      <c r="C31" s="17"/>
      <c r="D31" s="23"/>
      <c r="E31" s="48"/>
      <c r="F31" s="49"/>
      <c r="G31" s="50"/>
      <c r="H31" s="52"/>
      <c r="I31" s="54"/>
    </row>
    <row r="32" spans="1:9" customFormat="1" x14ac:dyDescent="0.25">
      <c r="A32" s="4"/>
      <c r="B32" s="22"/>
      <c r="C32" s="17"/>
      <c r="D32" s="23"/>
      <c r="E32" s="48"/>
      <c r="F32" s="49"/>
      <c r="G32" s="50"/>
      <c r="H32" s="52"/>
      <c r="I32" s="54"/>
    </row>
    <row r="33" spans="1:9" customFormat="1" x14ac:dyDescent="0.25">
      <c r="A33" s="4"/>
      <c r="B33" s="22"/>
      <c r="C33" s="17"/>
      <c r="D33" s="23"/>
      <c r="E33" s="48"/>
      <c r="F33" s="49"/>
      <c r="G33" s="50"/>
      <c r="H33" s="52"/>
      <c r="I33" s="54"/>
    </row>
    <row r="34" spans="1:9" customFormat="1" x14ac:dyDescent="0.25">
      <c r="A34" s="4"/>
      <c r="B34" s="22"/>
      <c r="C34" s="17"/>
      <c r="D34" s="23"/>
      <c r="E34" s="48"/>
      <c r="F34" s="49"/>
      <c r="G34" s="50"/>
      <c r="H34" s="52"/>
      <c r="I34" s="54"/>
    </row>
    <row r="35" spans="1:9" customFormat="1" x14ac:dyDescent="0.25">
      <c r="A35" s="4"/>
      <c r="B35" s="22"/>
      <c r="C35" s="17"/>
      <c r="D35" s="23"/>
      <c r="E35" s="48"/>
      <c r="F35" s="49"/>
      <c r="G35" s="50"/>
      <c r="H35" s="52"/>
      <c r="I35" s="54"/>
    </row>
    <row r="36" spans="1:9" customFormat="1" x14ac:dyDescent="0.25">
      <c r="A36" s="4"/>
      <c r="B36" s="22"/>
      <c r="C36" s="17"/>
      <c r="D36" s="23"/>
      <c r="E36" s="48"/>
      <c r="F36" s="49"/>
      <c r="G36" s="50"/>
      <c r="H36" s="52"/>
      <c r="I36" s="54"/>
    </row>
    <row r="37" spans="1:9" customFormat="1" x14ac:dyDescent="0.25">
      <c r="A37" s="4"/>
      <c r="B37" s="22"/>
      <c r="C37" s="17"/>
      <c r="D37" s="23"/>
      <c r="E37" s="48"/>
      <c r="F37" s="49"/>
      <c r="G37" s="50"/>
      <c r="H37" s="52"/>
      <c r="I37" s="54"/>
    </row>
    <row r="38" spans="1:9" customFormat="1" x14ac:dyDescent="0.25">
      <c r="A38" s="4"/>
      <c r="B38" s="22"/>
      <c r="C38" s="17"/>
      <c r="D38" s="23"/>
      <c r="E38" s="48"/>
      <c r="F38" s="49"/>
      <c r="G38" s="50"/>
      <c r="H38" s="52"/>
      <c r="I38" s="54"/>
    </row>
    <row r="39" spans="1:9" customFormat="1" x14ac:dyDescent="0.25">
      <c r="A39" s="4"/>
      <c r="B39" s="22"/>
      <c r="C39" s="17"/>
      <c r="D39" s="23"/>
      <c r="E39" s="48"/>
      <c r="F39" s="49"/>
      <c r="G39" s="50"/>
      <c r="H39" s="52"/>
      <c r="I39" s="54"/>
    </row>
    <row r="40" spans="1:9" customFormat="1" x14ac:dyDescent="0.25">
      <c r="A40" s="4"/>
      <c r="B40" s="22"/>
      <c r="C40" s="17"/>
      <c r="D40" s="23"/>
      <c r="E40" s="48"/>
      <c r="F40" s="49"/>
      <c r="G40" s="50"/>
      <c r="H40" s="52"/>
      <c r="I40" s="54"/>
    </row>
    <row r="41" spans="1:9" customFormat="1" x14ac:dyDescent="0.25">
      <c r="A41" s="4"/>
      <c r="B41" s="22"/>
      <c r="C41" s="17"/>
      <c r="D41" s="23"/>
      <c r="E41" s="48"/>
      <c r="F41" s="49"/>
      <c r="G41" s="50"/>
      <c r="H41" s="52"/>
      <c r="I41" s="54"/>
    </row>
    <row r="42" spans="1:9" customFormat="1" x14ac:dyDescent="0.25">
      <c r="A42" s="4"/>
      <c r="B42" s="22"/>
      <c r="C42" s="17"/>
      <c r="D42" s="23"/>
      <c r="E42" s="48"/>
      <c r="F42" s="49"/>
      <c r="G42" s="50"/>
      <c r="H42" s="52"/>
      <c r="I42" s="54"/>
    </row>
    <row r="43" spans="1:9" customFormat="1" x14ac:dyDescent="0.25">
      <c r="A43" s="4"/>
      <c r="B43" s="22"/>
      <c r="C43" s="17"/>
      <c r="D43" s="23"/>
      <c r="E43" s="48"/>
      <c r="F43" s="49"/>
      <c r="G43" s="50"/>
      <c r="H43" s="52"/>
      <c r="I43" s="54"/>
    </row>
    <row r="44" spans="1:9" customFormat="1" x14ac:dyDescent="0.25">
      <c r="A44" s="4"/>
      <c r="B44" s="22"/>
      <c r="C44" s="17"/>
      <c r="D44" s="23"/>
      <c r="E44" s="48"/>
      <c r="F44" s="49"/>
      <c r="G44" s="50"/>
      <c r="H44" s="52"/>
      <c r="I44" s="54"/>
    </row>
    <row r="45" spans="1:9" customFormat="1" x14ac:dyDescent="0.25">
      <c r="A45" s="4"/>
      <c r="B45" s="22"/>
      <c r="C45" s="17"/>
      <c r="D45" s="23"/>
      <c r="E45" s="48"/>
      <c r="F45" s="49"/>
      <c r="G45" s="50"/>
      <c r="H45" s="52"/>
      <c r="I45" s="54"/>
    </row>
    <row r="46" spans="1:9" customFormat="1" x14ac:dyDescent="0.25">
      <c r="A46" s="4"/>
      <c r="B46" s="22"/>
      <c r="C46" s="17"/>
      <c r="D46" s="23"/>
      <c r="E46" s="48"/>
      <c r="F46" s="49"/>
      <c r="G46" s="50"/>
      <c r="H46" s="52"/>
      <c r="I46" s="54"/>
    </row>
    <row r="47" spans="1:9" customFormat="1" x14ac:dyDescent="0.25">
      <c r="A47" s="4"/>
      <c r="B47" s="22"/>
      <c r="C47" s="17"/>
      <c r="D47" s="23"/>
      <c r="E47" s="48"/>
      <c r="F47" s="49"/>
      <c r="G47" s="50"/>
      <c r="H47" s="52"/>
      <c r="I47" s="54"/>
    </row>
    <row r="48" spans="1:9" customFormat="1" x14ac:dyDescent="0.25">
      <c r="A48" s="4"/>
      <c r="B48" s="22"/>
      <c r="C48" s="17"/>
      <c r="D48" s="23"/>
      <c r="E48" s="48"/>
      <c r="F48" s="49"/>
      <c r="G48" s="50"/>
      <c r="H48" s="52"/>
      <c r="I48" s="54"/>
    </row>
    <row r="49" spans="1:9" customFormat="1" x14ac:dyDescent="0.25">
      <c r="A49" s="4"/>
      <c r="B49" s="22"/>
      <c r="C49" s="17"/>
      <c r="D49" s="23"/>
      <c r="E49" s="48"/>
      <c r="F49" s="49"/>
      <c r="G49" s="50"/>
      <c r="H49" s="52"/>
      <c r="I49" s="54"/>
    </row>
    <row r="50" spans="1:9" customFormat="1" x14ac:dyDescent="0.25">
      <c r="A50" s="4"/>
      <c r="B50" s="22"/>
      <c r="C50" s="17"/>
      <c r="D50" s="23"/>
      <c r="E50" s="48"/>
      <c r="F50" s="49"/>
      <c r="G50" s="50"/>
      <c r="H50" s="52"/>
      <c r="I50" s="54"/>
    </row>
    <row r="51" spans="1:9" customFormat="1" x14ac:dyDescent="0.25">
      <c r="A51" s="4"/>
      <c r="B51" s="22"/>
      <c r="C51" s="17"/>
      <c r="D51" s="23"/>
      <c r="E51" s="48"/>
      <c r="F51" s="49"/>
      <c r="G51" s="50"/>
      <c r="H51" s="52"/>
      <c r="I51" s="54"/>
    </row>
    <row r="52" spans="1:9" customFormat="1" x14ac:dyDescent="0.25">
      <c r="A52" s="4"/>
      <c r="B52" s="22"/>
      <c r="C52" s="17"/>
      <c r="D52" s="23"/>
      <c r="E52" s="48"/>
      <c r="F52" s="49"/>
      <c r="G52" s="50"/>
      <c r="H52" s="52"/>
      <c r="I52" s="54"/>
    </row>
    <row r="53" spans="1:9" customFormat="1" x14ac:dyDescent="0.25">
      <c r="A53" s="4"/>
      <c r="B53" s="22"/>
      <c r="C53" s="17"/>
      <c r="D53" s="23"/>
      <c r="E53" s="48"/>
      <c r="F53" s="49"/>
      <c r="G53" s="50"/>
      <c r="H53" s="52"/>
      <c r="I53" s="54"/>
    </row>
    <row r="54" spans="1:9" customFormat="1" x14ac:dyDescent="0.25">
      <c r="A54" s="4"/>
      <c r="B54" s="22"/>
      <c r="C54" s="17"/>
      <c r="D54" s="23"/>
      <c r="E54" s="48"/>
      <c r="F54" s="49"/>
      <c r="G54" s="50"/>
      <c r="H54" s="52"/>
      <c r="I54" s="54"/>
    </row>
    <row r="55" spans="1:9" customFormat="1" x14ac:dyDescent="0.25">
      <c r="A55" s="4"/>
      <c r="B55" s="22"/>
      <c r="C55" s="17"/>
      <c r="D55" s="23"/>
      <c r="E55" s="48"/>
      <c r="F55" s="49"/>
      <c r="G55" s="50"/>
      <c r="H55" s="52"/>
      <c r="I55" s="54"/>
    </row>
    <row r="56" spans="1:9" customFormat="1" x14ac:dyDescent="0.25">
      <c r="A56" s="4"/>
      <c r="B56" s="22"/>
      <c r="C56" s="17"/>
      <c r="D56" s="23"/>
      <c r="E56" s="48"/>
      <c r="F56" s="49"/>
      <c r="G56" s="50"/>
      <c r="H56" s="52"/>
      <c r="I56" s="54"/>
    </row>
    <row r="57" spans="1:9" customFormat="1" x14ac:dyDescent="0.25">
      <c r="A57" s="4"/>
      <c r="B57" s="22"/>
      <c r="C57" s="17"/>
      <c r="D57" s="23"/>
      <c r="E57" s="48"/>
      <c r="F57" s="49"/>
      <c r="G57" s="50"/>
      <c r="H57" s="52"/>
      <c r="I57" s="54"/>
    </row>
    <row r="58" spans="1:9" customFormat="1" x14ac:dyDescent="0.25">
      <c r="A58" s="4"/>
      <c r="B58" s="22"/>
      <c r="C58" s="17"/>
      <c r="D58" s="23"/>
      <c r="E58" s="48"/>
      <c r="F58" s="49"/>
      <c r="G58" s="50"/>
      <c r="H58" s="52"/>
      <c r="I58" s="54"/>
    </row>
    <row r="59" spans="1:9" customFormat="1" x14ac:dyDescent="0.25">
      <c r="A59" s="4"/>
      <c r="B59" s="22"/>
      <c r="C59" s="17"/>
      <c r="D59" s="23"/>
      <c r="E59" s="48"/>
      <c r="F59" s="49"/>
      <c r="G59" s="50"/>
      <c r="H59" s="52"/>
      <c r="I59" s="54"/>
    </row>
    <row r="60" spans="1:9" customFormat="1" x14ac:dyDescent="0.25">
      <c r="A60" s="4"/>
      <c r="B60" s="22"/>
      <c r="C60" s="17"/>
      <c r="D60" s="23"/>
      <c r="E60" s="48"/>
      <c r="F60" s="49"/>
      <c r="G60" s="50"/>
      <c r="H60" s="52"/>
      <c r="I60" s="54"/>
    </row>
    <row r="61" spans="1:9" customFormat="1" x14ac:dyDescent="0.25">
      <c r="A61" s="4"/>
      <c r="B61" s="22"/>
      <c r="C61" s="17"/>
      <c r="D61" s="23"/>
      <c r="E61" s="48"/>
      <c r="F61" s="49"/>
      <c r="G61" s="50"/>
      <c r="H61" s="52"/>
      <c r="I61" s="54"/>
    </row>
    <row r="62" spans="1:9" customFormat="1" x14ac:dyDescent="0.25">
      <c r="A62" s="4"/>
      <c r="B62" s="22"/>
      <c r="C62" s="17"/>
      <c r="D62" s="23"/>
      <c r="E62" s="48"/>
      <c r="F62" s="49"/>
      <c r="G62" s="50"/>
      <c r="H62" s="52"/>
      <c r="I62" s="54"/>
    </row>
    <row r="63" spans="1:9" customFormat="1" x14ac:dyDescent="0.25">
      <c r="A63" s="4"/>
      <c r="B63" s="22"/>
      <c r="C63" s="17"/>
      <c r="D63" s="23"/>
      <c r="E63" s="48"/>
      <c r="F63" s="49"/>
      <c r="G63" s="50"/>
      <c r="H63" s="52"/>
      <c r="I63" s="54"/>
    </row>
    <row r="64" spans="1:9" customFormat="1" x14ac:dyDescent="0.25">
      <c r="A64" s="4"/>
      <c r="B64" s="22"/>
      <c r="C64" s="17"/>
      <c r="D64" s="23"/>
      <c r="E64" s="48"/>
      <c r="F64" s="49"/>
      <c r="G64" s="50"/>
      <c r="H64" s="52"/>
      <c r="I64" s="54"/>
    </row>
    <row r="65" spans="1:9" customFormat="1" x14ac:dyDescent="0.25">
      <c r="A65" s="4"/>
      <c r="B65" s="22"/>
      <c r="C65" s="17"/>
      <c r="D65" s="23"/>
      <c r="E65" s="48"/>
      <c r="F65" s="49"/>
      <c r="G65" s="50"/>
      <c r="H65" s="52"/>
      <c r="I65" s="54"/>
    </row>
    <row r="66" spans="1:9" customFormat="1" x14ac:dyDescent="0.25">
      <c r="A66" s="4"/>
      <c r="B66" s="22"/>
      <c r="C66" s="17"/>
      <c r="D66" s="23"/>
      <c r="E66" s="48"/>
      <c r="F66" s="49"/>
      <c r="G66" s="50"/>
      <c r="H66" s="52"/>
      <c r="I66" s="54"/>
    </row>
    <row r="67" spans="1:9" customFormat="1" x14ac:dyDescent="0.25">
      <c r="A67" s="4"/>
      <c r="B67" s="22"/>
      <c r="C67" s="17"/>
      <c r="D67" s="23"/>
      <c r="E67" s="48"/>
      <c r="F67" s="49"/>
      <c r="G67" s="50"/>
      <c r="H67" s="52"/>
      <c r="I67" s="54"/>
    </row>
    <row r="68" spans="1:9" customFormat="1" x14ac:dyDescent="0.25">
      <c r="A68" s="4"/>
      <c r="B68" s="22"/>
      <c r="C68" s="17"/>
      <c r="D68" s="23"/>
      <c r="E68" s="48"/>
      <c r="F68" s="49"/>
      <c r="G68" s="50"/>
      <c r="H68" s="52"/>
      <c r="I68" s="54"/>
    </row>
    <row r="69" spans="1:9" customFormat="1" x14ac:dyDescent="0.25">
      <c r="A69" s="4"/>
      <c r="B69" s="22"/>
      <c r="C69" s="17"/>
      <c r="D69" s="23"/>
      <c r="E69" s="48"/>
      <c r="F69" s="49"/>
      <c r="G69" s="50"/>
      <c r="H69" s="52"/>
      <c r="I69" s="54"/>
    </row>
    <row r="70" spans="1:9" customFormat="1" x14ac:dyDescent="0.25">
      <c r="A70" s="4"/>
      <c r="B70" s="22"/>
      <c r="C70" s="17"/>
      <c r="D70" s="23"/>
      <c r="E70" s="48"/>
      <c r="F70" s="49"/>
      <c r="G70" s="50"/>
      <c r="H70" s="52"/>
      <c r="I70" s="54"/>
    </row>
    <row r="71" spans="1:9" customFormat="1" x14ac:dyDescent="0.25">
      <c r="A71" s="4"/>
      <c r="B71" s="22"/>
      <c r="C71" s="17"/>
      <c r="D71" s="23"/>
      <c r="E71" s="48"/>
      <c r="F71" s="49"/>
      <c r="G71" s="50"/>
      <c r="H71" s="52"/>
      <c r="I71" s="54"/>
    </row>
    <row r="72" spans="1:9" customFormat="1" x14ac:dyDescent="0.25">
      <c r="A72" s="4"/>
      <c r="B72" s="22"/>
      <c r="C72" s="17"/>
      <c r="D72" s="23"/>
      <c r="E72" s="48"/>
      <c r="F72" s="49"/>
      <c r="G72" s="50"/>
      <c r="H72" s="52"/>
      <c r="I72" s="54"/>
    </row>
    <row r="73" spans="1:9" customFormat="1" x14ac:dyDescent="0.25">
      <c r="A73" s="4"/>
      <c r="B73" s="22"/>
      <c r="C73" s="17"/>
      <c r="D73" s="23"/>
      <c r="E73" s="48"/>
      <c r="F73" s="49"/>
      <c r="G73" s="50"/>
      <c r="H73" s="52"/>
      <c r="I73" s="54"/>
    </row>
    <row r="74" spans="1:9" customFormat="1" x14ac:dyDescent="0.25">
      <c r="A74" s="4"/>
      <c r="B74" s="22"/>
      <c r="C74" s="17"/>
      <c r="D74" s="23"/>
      <c r="E74" s="48"/>
      <c r="F74" s="49"/>
      <c r="G74" s="50"/>
      <c r="H74" s="52"/>
      <c r="I74" s="54"/>
    </row>
    <row r="75" spans="1:9" customFormat="1" x14ac:dyDescent="0.25">
      <c r="A75" s="4"/>
      <c r="B75" s="22"/>
      <c r="C75" s="17"/>
      <c r="D75" s="23"/>
      <c r="E75" s="48"/>
      <c r="F75" s="49"/>
      <c r="G75" s="50"/>
      <c r="H75" s="52"/>
      <c r="I75" s="54"/>
    </row>
    <row r="76" spans="1:9" customFormat="1" x14ac:dyDescent="0.25">
      <c r="A76" s="4"/>
      <c r="B76" s="22"/>
      <c r="C76" s="17"/>
      <c r="D76" s="23"/>
      <c r="E76" s="48"/>
      <c r="F76" s="49"/>
      <c r="G76" s="50"/>
      <c r="H76" s="52"/>
      <c r="I76" s="54"/>
    </row>
    <row r="77" spans="1:9" customFormat="1" x14ac:dyDescent="0.25">
      <c r="A77" s="4"/>
      <c r="B77" s="22"/>
      <c r="C77" s="17"/>
      <c r="D77" s="23"/>
      <c r="E77" s="48"/>
      <c r="F77" s="49"/>
      <c r="G77" s="50"/>
      <c r="H77" s="52"/>
      <c r="I77" s="54"/>
    </row>
    <row r="78" spans="1:9" customFormat="1" x14ac:dyDescent="0.25">
      <c r="A78" s="4"/>
      <c r="B78" s="22"/>
      <c r="C78" s="17"/>
      <c r="D78" s="23"/>
      <c r="E78" s="48"/>
      <c r="F78" s="49"/>
      <c r="G78" s="50"/>
      <c r="H78" s="52"/>
      <c r="I78" s="54"/>
    </row>
    <row r="79" spans="1:9" customFormat="1" x14ac:dyDescent="0.25">
      <c r="A79" s="4"/>
      <c r="B79" s="22"/>
      <c r="C79" s="17"/>
      <c r="D79" s="23"/>
      <c r="E79" s="48"/>
      <c r="F79" s="49"/>
      <c r="G79" s="50"/>
      <c r="H79" s="52"/>
      <c r="I79" s="54"/>
    </row>
    <row r="80" spans="1:9" customFormat="1" x14ac:dyDescent="0.25">
      <c r="A80" s="4"/>
      <c r="B80" s="22"/>
      <c r="C80" s="17"/>
      <c r="D80" s="23"/>
      <c r="E80" s="48"/>
      <c r="F80" s="49"/>
      <c r="G80" s="50"/>
      <c r="H80" s="52"/>
      <c r="I80" s="54"/>
    </row>
    <row r="81" spans="1:9" customFormat="1" x14ac:dyDescent="0.25">
      <c r="A81" s="4"/>
      <c r="B81" s="22"/>
      <c r="C81" s="17"/>
      <c r="D81" s="23"/>
      <c r="E81" s="48"/>
      <c r="F81" s="49"/>
      <c r="G81" s="50"/>
      <c r="H81" s="52"/>
      <c r="I81" s="54"/>
    </row>
    <row r="82" spans="1:9" customFormat="1" x14ac:dyDescent="0.25">
      <c r="A82" s="4"/>
      <c r="B82" s="22"/>
      <c r="C82" s="17"/>
      <c r="D82" s="23"/>
      <c r="E82" s="48"/>
      <c r="F82" s="49"/>
      <c r="G82" s="50"/>
      <c r="H82" s="52"/>
      <c r="I82" s="54"/>
    </row>
    <row r="83" spans="1:9" customFormat="1" x14ac:dyDescent="0.25">
      <c r="A83" s="4"/>
      <c r="B83" s="22"/>
      <c r="C83" s="17"/>
      <c r="D83" s="23"/>
      <c r="E83" s="48"/>
      <c r="F83" s="49"/>
      <c r="G83" s="50"/>
      <c r="H83" s="52"/>
      <c r="I83" s="54"/>
    </row>
    <row r="84" spans="1:9" customFormat="1" x14ac:dyDescent="0.25">
      <c r="A84" s="4"/>
      <c r="B84" s="22"/>
      <c r="C84" s="17"/>
      <c r="D84" s="23"/>
      <c r="E84" s="48"/>
      <c r="F84" s="49"/>
      <c r="G84" s="50"/>
      <c r="H84" s="52"/>
      <c r="I84" s="54"/>
    </row>
    <row r="85" spans="1:9" customFormat="1" x14ac:dyDescent="0.25">
      <c r="A85" s="4"/>
      <c r="B85" s="22"/>
      <c r="C85" s="17"/>
      <c r="D85" s="23"/>
      <c r="E85" s="48"/>
      <c r="F85" s="49"/>
      <c r="G85" s="50"/>
      <c r="H85" s="52"/>
      <c r="I85" s="54"/>
    </row>
    <row r="86" spans="1:9" customFormat="1" x14ac:dyDescent="0.25">
      <c r="A86" s="4"/>
      <c r="B86" s="22"/>
      <c r="C86" s="17"/>
      <c r="D86" s="23"/>
      <c r="E86" s="48"/>
      <c r="F86" s="49"/>
      <c r="G86" s="50"/>
      <c r="H86" s="52"/>
      <c r="I86" s="54"/>
    </row>
    <row r="87" spans="1:9" customFormat="1" x14ac:dyDescent="0.25">
      <c r="A87" s="4"/>
      <c r="B87" s="22"/>
      <c r="C87" s="17"/>
      <c r="D87" s="23"/>
      <c r="E87" s="48"/>
      <c r="F87" s="49"/>
      <c r="G87" s="50"/>
      <c r="H87" s="52"/>
      <c r="I87" s="54"/>
    </row>
    <row r="88" spans="1:9" customFormat="1" x14ac:dyDescent="0.25">
      <c r="A88" s="4"/>
      <c r="B88" s="22"/>
      <c r="C88" s="17"/>
      <c r="D88" s="23"/>
      <c r="E88" s="48"/>
      <c r="F88" s="49"/>
      <c r="G88" s="50"/>
      <c r="H88" s="52"/>
      <c r="I88" s="54"/>
    </row>
    <row r="89" spans="1:9" customFormat="1" x14ac:dyDescent="0.25">
      <c r="A89" s="4"/>
      <c r="B89" s="22"/>
      <c r="C89" s="17"/>
      <c r="D89" s="23"/>
      <c r="E89" s="48"/>
      <c r="F89" s="49"/>
      <c r="G89" s="50"/>
      <c r="H89" s="52"/>
      <c r="I89" s="54"/>
    </row>
    <row r="90" spans="1:9" customFormat="1" x14ac:dyDescent="0.25">
      <c r="A90" s="4"/>
      <c r="B90" s="22"/>
      <c r="C90" s="17"/>
      <c r="D90" s="23"/>
      <c r="E90" s="48"/>
      <c r="F90" s="49"/>
      <c r="G90" s="50"/>
      <c r="H90" s="52"/>
      <c r="I90" s="54"/>
    </row>
    <row r="91" spans="1:9" customFormat="1" x14ac:dyDescent="0.25">
      <c r="A91" s="4"/>
      <c r="B91" s="22"/>
      <c r="C91" s="17"/>
      <c r="D91" s="23"/>
      <c r="E91" s="48"/>
      <c r="F91" s="49"/>
      <c r="G91" s="50"/>
      <c r="H91" s="52"/>
      <c r="I91" s="54"/>
    </row>
    <row r="92" spans="1:9" customFormat="1" x14ac:dyDescent="0.25">
      <c r="A92" s="4"/>
      <c r="B92" s="22"/>
      <c r="C92" s="17"/>
      <c r="D92" s="23"/>
      <c r="E92" s="48"/>
      <c r="F92" s="49"/>
      <c r="G92" s="50"/>
      <c r="H92" s="52"/>
      <c r="I92" s="54"/>
    </row>
    <row r="93" spans="1:9" customFormat="1" x14ac:dyDescent="0.25">
      <c r="A93" s="4"/>
      <c r="B93" s="22"/>
      <c r="C93" s="17"/>
      <c r="D93" s="23"/>
      <c r="E93" s="48"/>
      <c r="F93" s="49"/>
      <c r="G93" s="50"/>
      <c r="H93" s="52"/>
      <c r="I93" s="54"/>
    </row>
    <row r="94" spans="1:9" customFormat="1" x14ac:dyDescent="0.25">
      <c r="A94" s="4"/>
      <c r="B94" s="22"/>
      <c r="C94" s="17"/>
      <c r="D94" s="23"/>
      <c r="E94" s="48"/>
      <c r="F94" s="49"/>
      <c r="G94" s="50"/>
      <c r="H94" s="52"/>
      <c r="I94" s="54"/>
    </row>
    <row r="95" spans="1:9" customFormat="1" x14ac:dyDescent="0.25">
      <c r="A95" s="4"/>
      <c r="B95" s="22"/>
      <c r="C95" s="17"/>
      <c r="D95" s="23"/>
      <c r="E95" s="48"/>
      <c r="F95" s="49"/>
      <c r="G95" s="50"/>
      <c r="H95" s="52"/>
      <c r="I95" s="54"/>
    </row>
    <row r="96" spans="1:9" customFormat="1" x14ac:dyDescent="0.25">
      <c r="A96" s="4"/>
      <c r="B96" s="22"/>
      <c r="C96" s="17"/>
      <c r="D96" s="23"/>
      <c r="E96" s="48"/>
      <c r="F96" s="49"/>
      <c r="G96" s="50"/>
      <c r="H96" s="52"/>
      <c r="I96" s="54"/>
    </row>
    <row r="97" spans="1:9" customFormat="1" x14ac:dyDescent="0.25">
      <c r="A97" s="4"/>
      <c r="B97" s="22"/>
      <c r="C97" s="17"/>
      <c r="D97" s="23"/>
      <c r="E97" s="48"/>
      <c r="F97" s="49"/>
      <c r="G97" s="50"/>
      <c r="H97" s="52"/>
      <c r="I97" s="54"/>
    </row>
    <row r="98" spans="1:9" customFormat="1" x14ac:dyDescent="0.25">
      <c r="A98" s="4"/>
      <c r="B98" s="22"/>
      <c r="C98" s="17"/>
      <c r="D98" s="23"/>
      <c r="E98" s="48"/>
      <c r="F98" s="49"/>
      <c r="G98" s="50"/>
      <c r="H98" s="52"/>
      <c r="I98" s="54"/>
    </row>
    <row r="99" spans="1:9" customFormat="1" x14ac:dyDescent="0.25">
      <c r="A99" s="4"/>
      <c r="B99" s="22"/>
      <c r="C99" s="17"/>
      <c r="D99" s="23"/>
      <c r="E99" s="48"/>
      <c r="F99" s="49"/>
      <c r="G99" s="50"/>
      <c r="H99" s="52"/>
      <c r="I99" s="54"/>
    </row>
    <row r="100" spans="1:9" customFormat="1" x14ac:dyDescent="0.25">
      <c r="A100" s="4"/>
      <c r="B100" s="22"/>
      <c r="C100" s="17"/>
      <c r="D100" s="23"/>
      <c r="E100" s="48"/>
      <c r="F100" s="49"/>
      <c r="G100" s="50"/>
      <c r="H100" s="52"/>
      <c r="I100" s="54"/>
    </row>
    <row r="101" spans="1:9" customFormat="1" x14ac:dyDescent="0.25">
      <c r="A101" s="4"/>
      <c r="B101" s="22"/>
      <c r="C101" s="17"/>
      <c r="D101" s="23"/>
      <c r="E101" s="48"/>
      <c r="F101" s="49"/>
      <c r="G101" s="50"/>
      <c r="H101" s="52"/>
      <c r="I101" s="54"/>
    </row>
    <row r="102" spans="1:9" customFormat="1" x14ac:dyDescent="0.25">
      <c r="A102" s="4"/>
      <c r="B102" s="22"/>
      <c r="C102" s="17"/>
      <c r="D102" s="23"/>
      <c r="E102" s="48"/>
      <c r="F102" s="49"/>
      <c r="G102" s="50"/>
      <c r="H102" s="52"/>
      <c r="I102" s="54"/>
    </row>
    <row r="103" spans="1:9" customFormat="1" x14ac:dyDescent="0.25">
      <c r="A103" s="4"/>
      <c r="B103" s="22"/>
      <c r="C103" s="17"/>
      <c r="D103" s="23"/>
      <c r="E103" s="48"/>
      <c r="F103" s="49"/>
      <c r="G103" s="50"/>
      <c r="H103" s="52"/>
      <c r="I103" s="54"/>
    </row>
    <row r="104" spans="1:9" customFormat="1" x14ac:dyDescent="0.25">
      <c r="A104" s="4"/>
      <c r="B104" s="22"/>
      <c r="C104" s="17"/>
      <c r="D104" s="23"/>
      <c r="E104" s="48"/>
      <c r="F104" s="49"/>
      <c r="G104" s="50"/>
      <c r="H104" s="52"/>
      <c r="I104" s="54"/>
    </row>
    <row r="105" spans="1:9" customFormat="1" x14ac:dyDescent="0.25">
      <c r="A105" s="4"/>
      <c r="B105" s="22"/>
      <c r="C105" s="17"/>
      <c r="D105" s="23"/>
      <c r="E105" s="48"/>
      <c r="F105" s="49"/>
      <c r="G105" s="50"/>
      <c r="H105" s="52"/>
      <c r="I105" s="54"/>
    </row>
    <row r="106" spans="1:9" customFormat="1" x14ac:dyDescent="0.25">
      <c r="A106" s="4"/>
      <c r="B106" s="22"/>
      <c r="C106" s="17"/>
      <c r="D106" s="23"/>
      <c r="E106" s="48"/>
      <c r="F106" s="49"/>
      <c r="G106" s="50"/>
      <c r="H106" s="52"/>
      <c r="I106" s="54"/>
    </row>
    <row r="107" spans="1:9" customFormat="1" x14ac:dyDescent="0.25">
      <c r="A107" s="4"/>
      <c r="B107" s="22"/>
      <c r="C107" s="17"/>
      <c r="D107" s="23"/>
      <c r="E107" s="48"/>
      <c r="F107" s="49"/>
      <c r="G107" s="50"/>
      <c r="H107" s="52"/>
      <c r="I107" s="54"/>
    </row>
    <row r="108" spans="1:9" customFormat="1" x14ac:dyDescent="0.25">
      <c r="A108" s="4"/>
      <c r="B108" s="22"/>
      <c r="C108" s="17"/>
      <c r="D108" s="23"/>
      <c r="E108" s="48"/>
      <c r="F108" s="49"/>
      <c r="G108" s="50"/>
      <c r="H108" s="52"/>
      <c r="I108" s="54"/>
    </row>
    <row r="109" spans="1:9" customFormat="1" x14ac:dyDescent="0.25">
      <c r="A109" s="4"/>
      <c r="B109" s="22"/>
      <c r="C109" s="17"/>
      <c r="D109" s="23"/>
      <c r="E109" s="48"/>
      <c r="F109" s="49"/>
      <c r="G109" s="50"/>
      <c r="H109" s="52"/>
      <c r="I109" s="54"/>
    </row>
    <row r="110" spans="1:9" customFormat="1" x14ac:dyDescent="0.25">
      <c r="A110" s="4"/>
      <c r="B110" s="22"/>
      <c r="C110" s="17"/>
      <c r="D110" s="23"/>
      <c r="E110" s="48"/>
      <c r="F110" s="49"/>
      <c r="G110" s="50"/>
      <c r="H110" s="52"/>
      <c r="I110" s="54"/>
    </row>
    <row r="111" spans="1:9" customFormat="1" x14ac:dyDescent="0.25">
      <c r="A111" s="4"/>
      <c r="B111" s="22"/>
      <c r="C111" s="17"/>
      <c r="D111" s="23"/>
      <c r="E111" s="48"/>
      <c r="F111" s="49"/>
      <c r="G111" s="50"/>
      <c r="H111" s="52"/>
      <c r="I111" s="54"/>
    </row>
    <row r="112" spans="1:9" customFormat="1" x14ac:dyDescent="0.25">
      <c r="A112" s="4"/>
      <c r="B112" s="22"/>
      <c r="C112" s="17"/>
      <c r="D112" s="23"/>
      <c r="E112" s="48"/>
      <c r="F112" s="49"/>
      <c r="G112" s="50"/>
      <c r="H112" s="52"/>
      <c r="I112" s="54"/>
    </row>
    <row r="113" spans="1:9" customFormat="1" x14ac:dyDescent="0.25">
      <c r="A113" s="4"/>
      <c r="B113" s="22"/>
      <c r="C113" s="17"/>
      <c r="D113" s="23"/>
      <c r="E113" s="48"/>
      <c r="F113" s="49"/>
      <c r="G113" s="50"/>
      <c r="H113" s="52"/>
      <c r="I113" s="54"/>
    </row>
    <row r="114" spans="1:9" customFormat="1" x14ac:dyDescent="0.25">
      <c r="A114" s="4"/>
      <c r="B114" s="22"/>
      <c r="C114" s="17"/>
      <c r="D114" s="23"/>
      <c r="E114" s="48"/>
      <c r="F114" s="49"/>
      <c r="G114" s="50"/>
      <c r="H114" s="52"/>
      <c r="I114" s="54"/>
    </row>
    <row r="115" spans="1:9" customFormat="1" x14ac:dyDescent="0.25">
      <c r="A115" s="4"/>
      <c r="B115" s="22"/>
      <c r="C115" s="17"/>
      <c r="D115" s="23"/>
      <c r="E115" s="48"/>
      <c r="F115" s="49"/>
      <c r="G115" s="50"/>
      <c r="H115" s="52"/>
      <c r="I115" s="54"/>
    </row>
    <row r="116" spans="1:9" customFormat="1" x14ac:dyDescent="0.25">
      <c r="A116" s="4"/>
      <c r="B116" s="22"/>
      <c r="C116" s="17"/>
      <c r="D116" s="23"/>
      <c r="E116" s="48"/>
      <c r="F116" s="49"/>
      <c r="G116" s="50"/>
      <c r="H116" s="52"/>
      <c r="I116" s="54"/>
    </row>
    <row r="117" spans="1:9" customFormat="1" x14ac:dyDescent="0.25">
      <c r="A117" s="4"/>
      <c r="B117" s="22"/>
      <c r="C117" s="17"/>
      <c r="D117" s="23"/>
      <c r="E117" s="48"/>
      <c r="F117" s="49"/>
      <c r="G117" s="50"/>
      <c r="H117" s="52"/>
      <c r="I117" s="54"/>
    </row>
    <row r="118" spans="1:9" customFormat="1" x14ac:dyDescent="0.25">
      <c r="A118" s="4"/>
      <c r="B118" s="22"/>
      <c r="C118" s="17"/>
      <c r="D118" s="23"/>
      <c r="E118" s="48"/>
      <c r="F118" s="49"/>
      <c r="G118" s="50"/>
      <c r="H118" s="52"/>
      <c r="I118" s="54"/>
    </row>
    <row r="119" spans="1:9" customFormat="1" x14ac:dyDescent="0.25">
      <c r="A119" s="4"/>
      <c r="B119" s="22"/>
      <c r="C119" s="17"/>
      <c r="D119" s="23"/>
      <c r="E119" s="48"/>
      <c r="F119" s="49"/>
      <c r="G119" s="50"/>
      <c r="H119" s="52"/>
      <c r="I119" s="54"/>
    </row>
    <row r="120" spans="1:9" customFormat="1" x14ac:dyDescent="0.25">
      <c r="A120" s="4"/>
      <c r="B120" s="22"/>
      <c r="C120" s="17"/>
      <c r="D120" s="23"/>
      <c r="E120" s="48"/>
      <c r="F120" s="49"/>
      <c r="G120" s="50"/>
      <c r="H120" s="52"/>
      <c r="I120" s="54"/>
    </row>
    <row r="121" spans="1:9" customFormat="1" x14ac:dyDescent="0.25">
      <c r="A121" s="4"/>
      <c r="B121" s="22"/>
      <c r="C121" s="17"/>
      <c r="D121" s="23"/>
      <c r="E121" s="48"/>
      <c r="F121" s="49"/>
      <c r="G121" s="50"/>
      <c r="H121" s="52"/>
      <c r="I121" s="54"/>
    </row>
    <row r="122" spans="1:9" customFormat="1" x14ac:dyDescent="0.25">
      <c r="A122" s="4"/>
      <c r="B122" s="22"/>
      <c r="C122" s="17"/>
      <c r="D122" s="23"/>
      <c r="E122" s="48"/>
      <c r="F122" s="49"/>
      <c r="G122" s="50"/>
      <c r="H122" s="52"/>
      <c r="I122" s="54"/>
    </row>
    <row r="123" spans="1:9" customFormat="1" x14ac:dyDescent="0.25">
      <c r="A123" s="4"/>
      <c r="B123" s="22"/>
      <c r="C123" s="17"/>
      <c r="D123" s="23"/>
      <c r="E123" s="48"/>
      <c r="F123" s="49"/>
      <c r="G123" s="50"/>
      <c r="H123" s="52"/>
      <c r="I123" s="54"/>
    </row>
    <row r="124" spans="1:9" customFormat="1" x14ac:dyDescent="0.25">
      <c r="A124" s="4"/>
      <c r="B124" s="22"/>
      <c r="C124" s="17"/>
      <c r="D124" s="23"/>
      <c r="E124" s="48"/>
      <c r="F124" s="49"/>
      <c r="G124" s="50"/>
      <c r="H124" s="52"/>
      <c r="I124" s="54"/>
    </row>
    <row r="125" spans="1:9" customFormat="1" x14ac:dyDescent="0.25">
      <c r="A125" s="4"/>
      <c r="B125" s="22"/>
      <c r="C125" s="17"/>
      <c r="D125" s="23"/>
      <c r="E125" s="48"/>
      <c r="F125" s="49"/>
      <c r="G125" s="50"/>
      <c r="H125" s="52"/>
      <c r="I125" s="54"/>
    </row>
    <row r="126" spans="1:9" customFormat="1" x14ac:dyDescent="0.25">
      <c r="A126" s="4"/>
      <c r="B126" s="22"/>
      <c r="C126" s="17"/>
      <c r="D126" s="23"/>
      <c r="E126" s="48"/>
      <c r="F126" s="49"/>
      <c r="G126" s="50"/>
      <c r="H126" s="52"/>
      <c r="I126" s="54"/>
    </row>
    <row r="127" spans="1:9" customFormat="1" x14ac:dyDescent="0.25">
      <c r="A127" s="4"/>
      <c r="B127" s="22"/>
      <c r="C127" s="17"/>
      <c r="D127" s="23"/>
      <c r="E127" s="48"/>
      <c r="F127" s="49"/>
      <c r="G127" s="50"/>
      <c r="H127" s="52"/>
      <c r="I127" s="54"/>
    </row>
    <row r="128" spans="1:9" customFormat="1" x14ac:dyDescent="0.25">
      <c r="A128" s="4"/>
      <c r="B128" s="22"/>
      <c r="C128" s="17"/>
      <c r="D128" s="23"/>
      <c r="E128" s="48"/>
      <c r="F128" s="49"/>
      <c r="G128" s="50"/>
      <c r="H128" s="52"/>
      <c r="I128" s="54"/>
    </row>
    <row r="129" spans="1:9" customFormat="1" x14ac:dyDescent="0.25">
      <c r="A129" s="4"/>
      <c r="B129" s="22"/>
      <c r="C129" s="17"/>
      <c r="D129" s="23"/>
      <c r="E129" s="48"/>
      <c r="F129" s="49"/>
      <c r="G129" s="50"/>
      <c r="H129" s="52"/>
      <c r="I129" s="54"/>
    </row>
    <row r="130" spans="1:9" customFormat="1" x14ac:dyDescent="0.25">
      <c r="A130" s="4"/>
      <c r="B130" s="22"/>
      <c r="C130" s="17"/>
      <c r="D130" s="23"/>
      <c r="E130" s="48"/>
      <c r="F130" s="49"/>
      <c r="G130" s="50"/>
      <c r="H130" s="52"/>
      <c r="I130" s="54"/>
    </row>
    <row r="131" spans="1:9" customFormat="1" x14ac:dyDescent="0.25">
      <c r="A131" s="4"/>
      <c r="B131" s="22"/>
      <c r="C131" s="17"/>
      <c r="D131" s="23"/>
      <c r="E131" s="48"/>
      <c r="F131" s="49"/>
      <c r="G131" s="50"/>
      <c r="H131" s="52"/>
      <c r="I131" s="54"/>
    </row>
    <row r="132" spans="1:9" customFormat="1" x14ac:dyDescent="0.25">
      <c r="A132" s="4"/>
      <c r="B132" s="22"/>
      <c r="C132" s="17"/>
      <c r="D132" s="23"/>
      <c r="E132" s="48"/>
      <c r="F132" s="49"/>
      <c r="G132" s="50"/>
      <c r="H132" s="52"/>
      <c r="I132" s="54"/>
    </row>
    <row r="133" spans="1:9" customFormat="1" x14ac:dyDescent="0.25">
      <c r="A133" s="4"/>
      <c r="B133" s="22"/>
      <c r="C133" s="17"/>
      <c r="D133" s="23"/>
      <c r="E133" s="48"/>
      <c r="F133" s="49"/>
      <c r="G133" s="50"/>
      <c r="H133" s="52"/>
      <c r="I133" s="54"/>
    </row>
    <row r="134" spans="1:9" customFormat="1" x14ac:dyDescent="0.25">
      <c r="A134" s="4"/>
      <c r="B134" s="22"/>
      <c r="C134" s="17"/>
      <c r="D134" s="23"/>
      <c r="E134" s="48"/>
      <c r="F134" s="49"/>
      <c r="G134" s="50"/>
      <c r="H134" s="52"/>
      <c r="I134" s="54"/>
    </row>
    <row r="135" spans="1:9" customFormat="1" x14ac:dyDescent="0.25">
      <c r="A135" s="4"/>
      <c r="B135" s="22"/>
      <c r="C135" s="17"/>
      <c r="D135" s="23"/>
      <c r="E135" s="48"/>
      <c r="F135" s="49"/>
      <c r="G135" s="50"/>
      <c r="H135" s="52"/>
      <c r="I135" s="54"/>
    </row>
    <row r="136" spans="1:9" customFormat="1" x14ac:dyDescent="0.25">
      <c r="A136" s="4"/>
      <c r="B136" s="22"/>
      <c r="C136" s="17"/>
      <c r="D136" s="23"/>
      <c r="E136" s="48"/>
      <c r="F136" s="49"/>
      <c r="G136" s="50"/>
      <c r="H136" s="52"/>
      <c r="I136" s="54"/>
    </row>
    <row r="137" spans="1:9" customFormat="1" x14ac:dyDescent="0.25">
      <c r="A137" s="4"/>
      <c r="B137" s="22"/>
      <c r="C137" s="17"/>
      <c r="D137" s="23"/>
      <c r="E137" s="48"/>
      <c r="F137" s="49"/>
      <c r="G137" s="50"/>
      <c r="H137" s="52"/>
      <c r="I137" s="54"/>
    </row>
    <row r="138" spans="1:9" customFormat="1" x14ac:dyDescent="0.25">
      <c r="A138" s="4"/>
      <c r="B138" s="22"/>
      <c r="C138" s="17"/>
      <c r="D138" s="23"/>
      <c r="E138" s="48"/>
      <c r="F138" s="49"/>
      <c r="G138" s="50"/>
      <c r="H138" s="52"/>
      <c r="I138" s="54"/>
    </row>
    <row r="139" spans="1:9" customFormat="1" x14ac:dyDescent="0.25">
      <c r="A139" s="4"/>
      <c r="B139" s="22"/>
      <c r="C139" s="17"/>
      <c r="D139" s="23"/>
      <c r="E139" s="48"/>
      <c r="F139" s="49"/>
      <c r="G139" s="50"/>
      <c r="H139" s="52"/>
      <c r="I139" s="54"/>
    </row>
    <row r="140" spans="1:9" customFormat="1" x14ac:dyDescent="0.25">
      <c r="A140" s="4"/>
      <c r="B140" s="22"/>
      <c r="C140" s="17"/>
      <c r="D140" s="23"/>
      <c r="E140" s="48"/>
      <c r="F140" s="49"/>
      <c r="G140" s="50"/>
      <c r="H140" s="52"/>
      <c r="I140" s="54"/>
    </row>
    <row r="141" spans="1:9" customFormat="1" x14ac:dyDescent="0.25">
      <c r="A141" s="4"/>
      <c r="B141" s="22"/>
      <c r="C141" s="17"/>
      <c r="D141" s="23"/>
      <c r="E141" s="48"/>
      <c r="F141" s="49"/>
      <c r="G141" s="50"/>
      <c r="H141" s="52"/>
      <c r="I141" s="54"/>
    </row>
    <row r="142" spans="1:9" customFormat="1" x14ac:dyDescent="0.25">
      <c r="A142" s="4"/>
      <c r="B142" s="22"/>
      <c r="C142" s="17"/>
      <c r="D142" s="23"/>
      <c r="E142" s="48"/>
      <c r="F142" s="49"/>
      <c r="G142" s="50"/>
      <c r="H142" s="52"/>
      <c r="I142" s="54"/>
    </row>
    <row r="143" spans="1:9" customFormat="1" x14ac:dyDescent="0.25">
      <c r="A143" s="4"/>
      <c r="B143" s="22"/>
      <c r="C143" s="17"/>
      <c r="D143" s="23"/>
      <c r="E143" s="48"/>
      <c r="F143" s="49"/>
      <c r="G143" s="50"/>
      <c r="H143" s="52"/>
      <c r="I143" s="54"/>
    </row>
    <row r="144" spans="1:9" customFormat="1" x14ac:dyDescent="0.25">
      <c r="A144" s="4"/>
      <c r="B144" s="22"/>
      <c r="C144" s="17"/>
      <c r="D144" s="23"/>
      <c r="E144" s="48"/>
      <c r="F144" s="49"/>
      <c r="G144" s="50"/>
      <c r="H144" s="52"/>
      <c r="I144" s="54"/>
    </row>
    <row r="145" spans="1:9" customFormat="1" x14ac:dyDescent="0.25">
      <c r="A145" s="4"/>
      <c r="B145" s="22"/>
      <c r="C145" s="17"/>
      <c r="D145" s="23"/>
      <c r="E145" s="48"/>
      <c r="F145" s="49"/>
      <c r="G145" s="50"/>
      <c r="H145" s="52"/>
      <c r="I145" s="54"/>
    </row>
    <row r="146" spans="1:9" customFormat="1" x14ac:dyDescent="0.25">
      <c r="A146" s="4"/>
      <c r="B146" s="22"/>
      <c r="C146" s="17"/>
      <c r="D146" s="23"/>
      <c r="E146" s="48"/>
      <c r="F146" s="49"/>
      <c r="G146" s="50"/>
      <c r="H146" s="52"/>
      <c r="I146" s="54"/>
    </row>
    <row r="147" spans="1:9" customFormat="1" x14ac:dyDescent="0.25">
      <c r="A147" s="4"/>
      <c r="B147" s="22"/>
      <c r="C147" s="17"/>
      <c r="D147" s="23"/>
      <c r="E147" s="48"/>
      <c r="F147" s="49"/>
      <c r="G147" s="50"/>
      <c r="H147" s="52"/>
      <c r="I147" s="54"/>
    </row>
    <row r="148" spans="1:9" customFormat="1" x14ac:dyDescent="0.25">
      <c r="A148" s="4"/>
      <c r="B148" s="22"/>
      <c r="C148" s="17"/>
      <c r="D148" s="23"/>
      <c r="E148" s="48"/>
      <c r="F148" s="49"/>
      <c r="G148" s="50"/>
      <c r="H148" s="52"/>
      <c r="I148" s="54"/>
    </row>
    <row r="149" spans="1:9" customFormat="1" x14ac:dyDescent="0.25">
      <c r="A149" s="4"/>
      <c r="B149" s="22"/>
      <c r="C149" s="17"/>
      <c r="D149" s="23"/>
      <c r="E149" s="48"/>
      <c r="F149" s="49"/>
      <c r="G149" s="50"/>
      <c r="H149" s="52"/>
      <c r="I149" s="54"/>
    </row>
    <row r="150" spans="1:9" customFormat="1" x14ac:dyDescent="0.25">
      <c r="A150" s="4"/>
      <c r="B150" s="22"/>
      <c r="C150" s="17"/>
      <c r="D150" s="23"/>
      <c r="E150" s="48"/>
      <c r="F150" s="49"/>
      <c r="G150" s="50"/>
      <c r="H150" s="52"/>
      <c r="I150" s="54"/>
    </row>
    <row r="151" spans="1:9" customFormat="1" x14ac:dyDescent="0.25">
      <c r="A151" s="4"/>
      <c r="B151" s="22"/>
      <c r="C151" s="17"/>
      <c r="D151" s="23"/>
      <c r="E151" s="48"/>
      <c r="F151" s="49"/>
      <c r="G151" s="50"/>
      <c r="H151" s="52"/>
      <c r="I151" s="54"/>
    </row>
    <row r="152" spans="1:9" customFormat="1" x14ac:dyDescent="0.25">
      <c r="A152" s="4"/>
      <c r="B152" s="22"/>
      <c r="C152" s="17"/>
      <c r="D152" s="23"/>
      <c r="E152" s="48"/>
      <c r="F152" s="49"/>
      <c r="G152" s="50"/>
      <c r="H152" s="52"/>
      <c r="I152" s="54"/>
    </row>
    <row r="153" spans="1:9" customFormat="1" x14ac:dyDescent="0.25">
      <c r="A153" s="4"/>
      <c r="B153" s="22"/>
      <c r="C153" s="17"/>
      <c r="D153" s="23"/>
      <c r="E153" s="48"/>
      <c r="F153" s="49"/>
      <c r="G153" s="50"/>
      <c r="H153" s="52"/>
      <c r="I153" s="54"/>
    </row>
    <row r="154" spans="1:9" customFormat="1" x14ac:dyDescent="0.25">
      <c r="A154" s="4"/>
      <c r="B154" s="22"/>
      <c r="C154" s="17"/>
      <c r="D154" s="23"/>
      <c r="E154" s="48"/>
      <c r="F154" s="49"/>
      <c r="G154" s="50"/>
      <c r="H154" s="52"/>
      <c r="I154" s="54"/>
    </row>
    <row r="155" spans="1:9" customFormat="1" x14ac:dyDescent="0.25">
      <c r="A155" s="4"/>
      <c r="B155" s="22"/>
      <c r="C155" s="17"/>
      <c r="D155" s="23"/>
      <c r="E155" s="48"/>
      <c r="F155" s="49"/>
      <c r="G155" s="50"/>
      <c r="H155" s="52"/>
      <c r="I155" s="54"/>
    </row>
    <row r="156" spans="1:9" customFormat="1" x14ac:dyDescent="0.25">
      <c r="A156" s="4"/>
      <c r="B156" s="22"/>
      <c r="C156" s="17"/>
      <c r="D156" s="23"/>
      <c r="E156" s="48"/>
      <c r="F156" s="49"/>
      <c r="G156" s="50"/>
      <c r="H156" s="52"/>
      <c r="I156" s="54"/>
    </row>
    <row r="157" spans="1:9" customFormat="1" x14ac:dyDescent="0.25">
      <c r="A157" s="4"/>
      <c r="B157" s="22"/>
      <c r="C157" s="17"/>
      <c r="D157" s="23"/>
      <c r="E157" s="48"/>
      <c r="F157" s="49"/>
      <c r="G157" s="50"/>
      <c r="H157" s="52"/>
      <c r="I157" s="54"/>
    </row>
    <row r="158" spans="1:9" customFormat="1" x14ac:dyDescent="0.25">
      <c r="A158" s="4"/>
      <c r="B158" s="22"/>
      <c r="C158" s="17"/>
      <c r="D158" s="23"/>
      <c r="E158" s="48"/>
      <c r="F158" s="49"/>
      <c r="G158" s="50"/>
      <c r="H158" s="52"/>
      <c r="I158" s="54"/>
    </row>
    <row r="159" spans="1:9" customFormat="1" x14ac:dyDescent="0.25">
      <c r="A159" s="4"/>
      <c r="B159" s="22"/>
      <c r="C159" s="17"/>
      <c r="D159" s="23"/>
      <c r="E159" s="48"/>
      <c r="F159" s="49"/>
      <c r="G159" s="50"/>
      <c r="H159" s="52"/>
      <c r="I159" s="54"/>
    </row>
    <row r="160" spans="1:9" customFormat="1" x14ac:dyDescent="0.25">
      <c r="A160" s="4"/>
      <c r="B160" s="22"/>
      <c r="C160" s="17"/>
      <c r="D160" s="23"/>
      <c r="E160" s="48"/>
      <c r="F160" s="49"/>
      <c r="G160" s="50"/>
      <c r="H160" s="52"/>
      <c r="I160" s="54"/>
    </row>
    <row r="161" spans="1:9" customFormat="1" x14ac:dyDescent="0.25">
      <c r="A161" s="4"/>
      <c r="B161" s="22"/>
      <c r="C161" s="17"/>
      <c r="D161" s="23"/>
      <c r="E161" s="48"/>
      <c r="F161" s="49"/>
      <c r="G161" s="50"/>
      <c r="H161" s="52"/>
      <c r="I161" s="54"/>
    </row>
    <row r="162" spans="1:9" customFormat="1" x14ac:dyDescent="0.25">
      <c r="A162" s="4"/>
      <c r="B162" s="22"/>
      <c r="C162" s="17"/>
      <c r="D162" s="23"/>
      <c r="E162" s="48"/>
      <c r="F162" s="49"/>
      <c r="G162" s="50"/>
      <c r="H162" s="52"/>
      <c r="I162" s="54"/>
    </row>
    <row r="163" spans="1:9" customFormat="1" x14ac:dyDescent="0.25">
      <c r="A163" s="4"/>
      <c r="B163" s="22"/>
      <c r="C163" s="17"/>
      <c r="D163" s="23"/>
      <c r="E163" s="48"/>
      <c r="F163" s="49"/>
      <c r="G163" s="50"/>
      <c r="H163" s="52"/>
      <c r="I163" s="54"/>
    </row>
    <row r="164" spans="1:9" customFormat="1" x14ac:dyDescent="0.25">
      <c r="A164" s="4"/>
      <c r="B164" s="22"/>
      <c r="C164" s="17"/>
      <c r="D164" s="23"/>
      <c r="E164" s="48"/>
      <c r="F164" s="49"/>
      <c r="G164" s="50"/>
      <c r="H164" s="52"/>
      <c r="I164" s="54"/>
    </row>
    <row r="165" spans="1:9" customFormat="1" x14ac:dyDescent="0.25">
      <c r="A165" s="4"/>
      <c r="B165" s="22"/>
      <c r="C165" s="17"/>
      <c r="D165" s="23"/>
      <c r="E165" s="48"/>
      <c r="F165" s="49"/>
      <c r="G165" s="50"/>
      <c r="H165" s="52"/>
      <c r="I165" s="54"/>
    </row>
    <row r="166" spans="1:9" customFormat="1" x14ac:dyDescent="0.25">
      <c r="A166" s="4"/>
      <c r="B166" s="22"/>
      <c r="C166" s="17"/>
      <c r="D166" s="23"/>
      <c r="E166" s="48"/>
      <c r="F166" s="49"/>
      <c r="G166" s="50"/>
      <c r="H166" s="52"/>
      <c r="I166" s="54"/>
    </row>
    <row r="167" spans="1:9" customFormat="1" x14ac:dyDescent="0.25">
      <c r="A167" s="4"/>
      <c r="B167" s="22"/>
      <c r="C167" s="17"/>
      <c r="D167" s="23"/>
      <c r="E167" s="48"/>
      <c r="F167" s="49"/>
      <c r="G167" s="50"/>
      <c r="H167" s="52"/>
      <c r="I167" s="54"/>
    </row>
    <row r="168" spans="1:9" customFormat="1" x14ac:dyDescent="0.25">
      <c r="A168" s="4"/>
      <c r="B168" s="22"/>
      <c r="C168" s="17"/>
      <c r="D168" s="23"/>
      <c r="E168" s="48"/>
      <c r="F168" s="49"/>
      <c r="G168" s="50"/>
      <c r="H168" s="52"/>
      <c r="I168" s="54"/>
    </row>
    <row r="169" spans="1:9" customFormat="1" x14ac:dyDescent="0.25">
      <c r="A169" s="4"/>
      <c r="B169" s="22"/>
      <c r="C169" s="17"/>
      <c r="D169" s="23"/>
      <c r="E169" s="48"/>
      <c r="F169" s="49"/>
      <c r="G169" s="50"/>
      <c r="H169" s="52"/>
      <c r="I169" s="54"/>
    </row>
    <row r="170" spans="1:9" customFormat="1" x14ac:dyDescent="0.25">
      <c r="A170" s="4"/>
      <c r="B170" s="22"/>
      <c r="C170" s="17"/>
      <c r="D170" s="23"/>
      <c r="E170" s="48"/>
      <c r="F170" s="49"/>
      <c r="G170" s="50"/>
      <c r="H170" s="52"/>
      <c r="I170" s="54"/>
    </row>
    <row r="171" spans="1:9" customFormat="1" x14ac:dyDescent="0.25">
      <c r="A171" s="4"/>
      <c r="B171" s="22"/>
      <c r="C171" s="17"/>
      <c r="D171" s="23"/>
      <c r="E171" s="48"/>
      <c r="F171" s="49"/>
      <c r="G171" s="50"/>
      <c r="H171" s="52"/>
      <c r="I171" s="54"/>
    </row>
    <row r="172" spans="1:9" customFormat="1" x14ac:dyDescent="0.25">
      <c r="A172" s="4"/>
      <c r="B172" s="22"/>
      <c r="C172" s="17"/>
      <c r="D172" s="23"/>
      <c r="E172" s="48"/>
      <c r="F172" s="49"/>
      <c r="G172" s="50"/>
      <c r="H172" s="52"/>
      <c r="I172" s="54"/>
    </row>
    <row r="173" spans="1:9" customFormat="1" x14ac:dyDescent="0.25">
      <c r="A173" s="4"/>
      <c r="B173" s="22"/>
      <c r="C173" s="17"/>
      <c r="D173" s="23"/>
      <c r="E173" s="48"/>
      <c r="F173" s="49"/>
      <c r="G173" s="50"/>
      <c r="H173" s="52"/>
      <c r="I173" s="54"/>
    </row>
    <row r="174" spans="1:9" customFormat="1" x14ac:dyDescent="0.25">
      <c r="A174" s="4"/>
      <c r="B174" s="22"/>
      <c r="C174" s="17"/>
      <c r="D174" s="23"/>
      <c r="E174" s="48"/>
      <c r="F174" s="49"/>
      <c r="G174" s="50"/>
      <c r="H174" s="52"/>
      <c r="I174" s="54"/>
    </row>
    <row r="175" spans="1:9" customFormat="1" x14ac:dyDescent="0.25">
      <c r="A175" s="4"/>
      <c r="B175" s="22"/>
      <c r="C175" s="17"/>
      <c r="D175" s="23"/>
      <c r="E175" s="48"/>
      <c r="F175" s="49"/>
      <c r="G175" s="50"/>
      <c r="H175" s="52"/>
      <c r="I175" s="54"/>
    </row>
    <row r="176" spans="1:9" customFormat="1" x14ac:dyDescent="0.25">
      <c r="A176" s="4"/>
      <c r="B176" s="22"/>
      <c r="C176" s="17"/>
      <c r="D176" s="23"/>
      <c r="E176" s="48"/>
      <c r="F176" s="49"/>
      <c r="G176" s="50"/>
      <c r="H176" s="52"/>
      <c r="I176" s="54"/>
    </row>
    <row r="177" spans="1:9" customFormat="1" x14ac:dyDescent="0.25">
      <c r="A177" s="4"/>
      <c r="B177" s="22"/>
      <c r="C177" s="17"/>
      <c r="D177" s="23"/>
      <c r="E177" s="48"/>
      <c r="F177" s="49"/>
      <c r="G177" s="50"/>
      <c r="H177" s="52"/>
      <c r="I177" s="54"/>
    </row>
    <row r="178" spans="1:9" customFormat="1" x14ac:dyDescent="0.25">
      <c r="A178" s="4"/>
      <c r="B178" s="22"/>
      <c r="C178" s="17"/>
      <c r="D178" s="23"/>
      <c r="E178" s="48"/>
      <c r="F178" s="49"/>
      <c r="G178" s="50"/>
      <c r="H178" s="52"/>
      <c r="I178" s="54"/>
    </row>
    <row r="179" spans="1:9" customFormat="1" x14ac:dyDescent="0.25">
      <c r="A179" s="4"/>
      <c r="B179" s="22"/>
      <c r="C179" s="17"/>
      <c r="D179" s="23"/>
      <c r="E179" s="48"/>
      <c r="F179" s="49"/>
      <c r="G179" s="50"/>
      <c r="H179" s="52"/>
      <c r="I179" s="54"/>
    </row>
    <row r="180" spans="1:9" customFormat="1" x14ac:dyDescent="0.25">
      <c r="A180" s="4"/>
      <c r="B180" s="22"/>
      <c r="C180" s="17"/>
      <c r="D180" s="23"/>
      <c r="E180" s="48"/>
      <c r="F180" s="49"/>
      <c r="G180" s="50"/>
      <c r="H180" s="52"/>
      <c r="I180" s="54"/>
    </row>
    <row r="181" spans="1:9" customFormat="1" x14ac:dyDescent="0.25">
      <c r="A181" s="4"/>
      <c r="B181" s="22"/>
      <c r="C181" s="17"/>
      <c r="D181" s="23"/>
      <c r="E181" s="48"/>
      <c r="F181" s="49"/>
      <c r="G181" s="50"/>
      <c r="H181" s="52"/>
      <c r="I181" s="54"/>
    </row>
    <row r="182" spans="1:9" customFormat="1" x14ac:dyDescent="0.25">
      <c r="A182" s="4"/>
      <c r="B182" s="22"/>
      <c r="C182" s="17"/>
      <c r="D182" s="23"/>
      <c r="E182" s="48"/>
      <c r="F182" s="49"/>
      <c r="G182" s="50"/>
      <c r="H182" s="52"/>
      <c r="I182" s="54"/>
    </row>
    <row r="183" spans="1:9" customFormat="1" x14ac:dyDescent="0.25">
      <c r="A183" s="4"/>
      <c r="B183" s="22"/>
      <c r="C183" s="17"/>
      <c r="D183" s="23"/>
      <c r="E183" s="48"/>
      <c r="F183" s="49"/>
      <c r="G183" s="50"/>
      <c r="H183" s="52"/>
      <c r="I183" s="54"/>
    </row>
    <row r="184" spans="1:9" customFormat="1" x14ac:dyDescent="0.25">
      <c r="A184" s="4"/>
      <c r="B184" s="22"/>
      <c r="C184" s="17"/>
      <c r="D184" s="23"/>
      <c r="E184" s="48"/>
      <c r="F184" s="49"/>
      <c r="G184" s="50"/>
      <c r="H184" s="52"/>
      <c r="I184" s="54"/>
    </row>
    <row r="185" spans="1:9" customFormat="1" x14ac:dyDescent="0.25">
      <c r="A185" s="4"/>
      <c r="B185" s="22"/>
      <c r="C185" s="17"/>
      <c r="D185" s="23"/>
      <c r="E185" s="48"/>
      <c r="F185" s="49"/>
      <c r="G185" s="50"/>
      <c r="H185" s="52"/>
      <c r="I185" s="54"/>
    </row>
    <row r="186" spans="1:9" customFormat="1" x14ac:dyDescent="0.25">
      <c r="A186" s="4"/>
      <c r="B186" s="22"/>
      <c r="C186" s="17"/>
      <c r="D186" s="23"/>
      <c r="E186" s="48"/>
      <c r="F186" s="49"/>
      <c r="G186" s="50"/>
      <c r="H186" s="52"/>
      <c r="I186" s="54"/>
    </row>
    <row r="187" spans="1:9" customFormat="1" x14ac:dyDescent="0.25">
      <c r="A187" s="4"/>
      <c r="B187" s="22"/>
      <c r="C187" s="17"/>
      <c r="D187" s="23"/>
      <c r="E187" s="48"/>
      <c r="F187" s="49"/>
      <c r="G187" s="50"/>
      <c r="H187" s="52"/>
      <c r="I187" s="54"/>
    </row>
    <row r="188" spans="1:9" customFormat="1" x14ac:dyDescent="0.25">
      <c r="A188" s="4"/>
      <c r="B188" s="22"/>
      <c r="C188" s="17"/>
      <c r="D188" s="23"/>
      <c r="E188" s="48"/>
      <c r="F188" s="49"/>
      <c r="G188" s="50"/>
      <c r="H188" s="52"/>
      <c r="I188" s="54"/>
    </row>
    <row r="189" spans="1:9" customFormat="1" x14ac:dyDescent="0.25">
      <c r="A189" s="4"/>
      <c r="B189" s="22"/>
      <c r="C189" s="17"/>
      <c r="D189" s="23"/>
      <c r="E189" s="48"/>
      <c r="F189" s="49"/>
      <c r="G189" s="50"/>
      <c r="H189" s="52"/>
      <c r="I189" s="54"/>
    </row>
    <row r="190" spans="1:9" customFormat="1" x14ac:dyDescent="0.25">
      <c r="A190" s="4"/>
      <c r="B190" s="22"/>
      <c r="C190" s="17"/>
      <c r="D190" s="23"/>
      <c r="E190" s="48"/>
      <c r="F190" s="49"/>
      <c r="G190" s="50"/>
      <c r="H190" s="52"/>
      <c r="I190" s="54"/>
    </row>
    <row r="191" spans="1:9" customFormat="1" x14ac:dyDescent="0.25">
      <c r="A191" s="4"/>
      <c r="B191" s="22"/>
      <c r="C191" s="17"/>
      <c r="D191" s="23"/>
      <c r="E191" s="48"/>
      <c r="F191" s="49"/>
      <c r="G191" s="50"/>
      <c r="H191" s="52"/>
      <c r="I191" s="54"/>
    </row>
    <row r="192" spans="1:9" customFormat="1" x14ac:dyDescent="0.25">
      <c r="A192" s="4"/>
      <c r="B192" s="22"/>
      <c r="C192" s="17"/>
      <c r="D192" s="23"/>
      <c r="E192" s="48"/>
      <c r="F192" s="49"/>
      <c r="G192" s="50"/>
      <c r="H192" s="52"/>
      <c r="I192" s="54"/>
    </row>
    <row r="193" spans="1:9" customFormat="1" x14ac:dyDescent="0.25">
      <c r="A193" s="4"/>
      <c r="B193" s="22"/>
      <c r="C193" s="17"/>
      <c r="D193" s="23"/>
      <c r="E193" s="48"/>
      <c r="F193" s="49"/>
      <c r="G193" s="50"/>
      <c r="H193" s="52"/>
      <c r="I193" s="54"/>
    </row>
    <row r="194" spans="1:9" customFormat="1" x14ac:dyDescent="0.25">
      <c r="A194" s="4"/>
      <c r="B194" s="22"/>
      <c r="C194" s="17"/>
      <c r="D194" s="23"/>
      <c r="E194" s="48"/>
      <c r="F194" s="49"/>
      <c r="G194" s="50"/>
      <c r="H194" s="52"/>
      <c r="I194" s="54"/>
    </row>
    <row r="195" spans="1:9" customFormat="1" x14ac:dyDescent="0.25">
      <c r="A195" s="4"/>
      <c r="B195" s="22"/>
      <c r="C195" s="17"/>
      <c r="D195" s="23"/>
      <c r="E195" s="48"/>
      <c r="F195" s="49"/>
      <c r="G195" s="50"/>
      <c r="H195" s="52"/>
      <c r="I195" s="54"/>
    </row>
    <row r="196" spans="1:9" customFormat="1" x14ac:dyDescent="0.25">
      <c r="A196" s="4"/>
      <c r="B196" s="22"/>
      <c r="C196" s="17"/>
      <c r="D196" s="23"/>
      <c r="E196" s="48"/>
      <c r="F196" s="49"/>
      <c r="G196" s="50"/>
      <c r="H196" s="52"/>
      <c r="I196" s="54"/>
    </row>
    <row r="197" spans="1:9" customFormat="1" x14ac:dyDescent="0.25">
      <c r="A197" s="4"/>
      <c r="B197" s="22"/>
      <c r="C197" s="17"/>
      <c r="D197" s="23"/>
      <c r="E197" s="48"/>
      <c r="F197" s="49"/>
      <c r="G197" s="50"/>
      <c r="H197" s="52"/>
      <c r="I197" s="54"/>
    </row>
    <row r="198" spans="1:9" customFormat="1" x14ac:dyDescent="0.25">
      <c r="A198" s="4"/>
      <c r="B198" s="22"/>
      <c r="C198" s="17"/>
      <c r="D198" s="23"/>
      <c r="E198" s="48"/>
      <c r="F198" s="49"/>
      <c r="G198" s="50"/>
      <c r="H198" s="52"/>
      <c r="I198" s="54"/>
    </row>
    <row r="199" spans="1:9" customFormat="1" x14ac:dyDescent="0.25">
      <c r="A199" s="4"/>
      <c r="B199" s="22"/>
      <c r="C199" s="17"/>
      <c r="D199" s="23"/>
      <c r="E199" s="48"/>
      <c r="F199" s="49"/>
      <c r="G199" s="50"/>
      <c r="H199" s="52"/>
      <c r="I199" s="54"/>
    </row>
    <row r="200" spans="1:9" customFormat="1" x14ac:dyDescent="0.25">
      <c r="A200" s="4"/>
      <c r="B200" s="22"/>
      <c r="C200" s="17"/>
      <c r="D200" s="23"/>
      <c r="E200" s="48"/>
      <c r="F200" s="49"/>
      <c r="G200" s="50"/>
      <c r="H200" s="52"/>
      <c r="I200" s="54"/>
    </row>
    <row r="201" spans="1:9" customFormat="1" x14ac:dyDescent="0.25">
      <c r="A201" s="4"/>
      <c r="B201" s="22"/>
      <c r="C201" s="17"/>
      <c r="D201" s="23"/>
      <c r="E201" s="48"/>
      <c r="F201" s="49"/>
      <c r="G201" s="50"/>
      <c r="H201" s="52"/>
      <c r="I201" s="54"/>
    </row>
    <row r="202" spans="1:9" customFormat="1" x14ac:dyDescent="0.25">
      <c r="A202" s="4"/>
      <c r="B202" s="22"/>
      <c r="C202" s="17"/>
      <c r="D202" s="23"/>
      <c r="E202" s="48"/>
      <c r="F202" s="49"/>
      <c r="G202" s="50"/>
      <c r="H202" s="52"/>
      <c r="I202" s="54"/>
    </row>
    <row r="203" spans="1:9" customFormat="1" x14ac:dyDescent="0.25">
      <c r="A203" s="4"/>
      <c r="B203" s="22"/>
      <c r="C203" s="17"/>
      <c r="D203" s="23"/>
      <c r="E203" s="48"/>
      <c r="F203" s="49"/>
      <c r="G203" s="50"/>
      <c r="H203" s="52"/>
      <c r="I203" s="54"/>
    </row>
    <row r="204" spans="1:9" customFormat="1" x14ac:dyDescent="0.25">
      <c r="A204" s="4"/>
      <c r="B204" s="22"/>
      <c r="C204" s="17"/>
      <c r="D204" s="23"/>
      <c r="E204" s="48"/>
      <c r="F204" s="49"/>
      <c r="G204" s="50"/>
      <c r="H204" s="52"/>
      <c r="I204" s="54"/>
    </row>
    <row r="205" spans="1:9" customFormat="1" x14ac:dyDescent="0.25">
      <c r="A205" s="4"/>
      <c r="B205" s="22"/>
      <c r="C205" s="17"/>
      <c r="D205" s="23"/>
      <c r="E205" s="48"/>
      <c r="F205" s="49"/>
      <c r="G205" s="50"/>
      <c r="H205" s="52"/>
      <c r="I205" s="54"/>
    </row>
    <row r="206" spans="1:9" customFormat="1" x14ac:dyDescent="0.25">
      <c r="A206" s="4"/>
      <c r="B206" s="22"/>
      <c r="C206" s="17"/>
      <c r="D206" s="23"/>
      <c r="E206" s="48"/>
      <c r="F206" s="49"/>
      <c r="G206" s="50"/>
      <c r="H206" s="52"/>
      <c r="I206" s="54"/>
    </row>
    <row r="207" spans="1:9" customFormat="1" x14ac:dyDescent="0.25">
      <c r="A207" s="4"/>
      <c r="B207" s="22"/>
      <c r="C207" s="17"/>
      <c r="D207" s="23"/>
      <c r="E207" s="48"/>
      <c r="F207" s="49"/>
      <c r="G207" s="50"/>
      <c r="H207" s="52"/>
      <c r="I207" s="54"/>
    </row>
    <row r="208" spans="1:9" customFormat="1" x14ac:dyDescent="0.25">
      <c r="A208" s="4"/>
      <c r="B208" s="22"/>
      <c r="C208" s="17"/>
      <c r="D208" s="23"/>
      <c r="E208" s="48"/>
      <c r="F208" s="49"/>
      <c r="G208" s="50"/>
      <c r="H208" s="52"/>
      <c r="I208" s="54"/>
    </row>
    <row r="209" spans="1:9" customFormat="1" x14ac:dyDescent="0.25">
      <c r="A209" s="4"/>
      <c r="B209" s="22"/>
      <c r="C209" s="17"/>
      <c r="D209" s="23"/>
      <c r="E209" s="48"/>
      <c r="F209" s="49"/>
      <c r="G209" s="50"/>
      <c r="H209" s="52"/>
      <c r="I209" s="54"/>
    </row>
    <row r="210" spans="1:9" customFormat="1" x14ac:dyDescent="0.25">
      <c r="A210" s="4"/>
      <c r="B210" s="22"/>
      <c r="C210" s="17"/>
      <c r="D210" s="23"/>
      <c r="E210" s="48"/>
      <c r="F210" s="49"/>
      <c r="G210" s="50"/>
      <c r="H210" s="52"/>
      <c r="I210" s="54"/>
    </row>
    <row r="211" spans="1:9" customFormat="1" x14ac:dyDescent="0.25">
      <c r="A211" s="4"/>
      <c r="B211" s="22"/>
      <c r="C211" s="17"/>
      <c r="D211" s="23"/>
      <c r="E211" s="48"/>
      <c r="F211" s="49"/>
      <c r="G211" s="50"/>
      <c r="H211" s="52"/>
      <c r="I211" s="54"/>
    </row>
    <row r="212" spans="1:9" customFormat="1" x14ac:dyDescent="0.25">
      <c r="A212" s="4"/>
      <c r="B212" s="22"/>
      <c r="C212" s="17"/>
      <c r="D212" s="23"/>
      <c r="E212" s="48"/>
      <c r="F212" s="49"/>
      <c r="G212" s="50"/>
      <c r="H212" s="52"/>
      <c r="I212" s="54"/>
    </row>
    <row r="213" spans="1:9" customFormat="1" x14ac:dyDescent="0.25">
      <c r="A213" s="4"/>
      <c r="B213" s="22"/>
      <c r="C213" s="17"/>
      <c r="D213" s="23"/>
      <c r="E213" s="48"/>
      <c r="F213" s="49"/>
      <c r="G213" s="50"/>
      <c r="H213" s="52"/>
      <c r="I213" s="54"/>
    </row>
    <row r="214" spans="1:9" customFormat="1" x14ac:dyDescent="0.25">
      <c r="A214" s="4"/>
      <c r="B214" s="22"/>
      <c r="C214" s="17"/>
      <c r="D214" s="23"/>
      <c r="E214" s="48"/>
      <c r="F214" s="49"/>
      <c r="G214" s="50"/>
      <c r="H214" s="52"/>
      <c r="I214" s="54"/>
    </row>
    <row r="215" spans="1:9" customFormat="1" x14ac:dyDescent="0.25">
      <c r="A215" s="4"/>
      <c r="B215" s="22"/>
      <c r="C215" s="17"/>
      <c r="D215" s="23"/>
      <c r="E215" s="48"/>
      <c r="F215" s="49"/>
      <c r="G215" s="50"/>
      <c r="H215" s="52"/>
      <c r="I215" s="54"/>
    </row>
    <row r="216" spans="1:9" customFormat="1" x14ac:dyDescent="0.25">
      <c r="A216" s="4"/>
      <c r="B216" s="22"/>
      <c r="C216" s="17"/>
      <c r="D216" s="23"/>
      <c r="E216" s="48"/>
      <c r="F216" s="49"/>
      <c r="G216" s="50"/>
      <c r="H216" s="52"/>
      <c r="I216" s="54"/>
    </row>
    <row r="217" spans="1:9" customFormat="1" x14ac:dyDescent="0.25">
      <c r="A217" s="4"/>
      <c r="B217" s="22"/>
      <c r="C217" s="17"/>
      <c r="D217" s="23"/>
      <c r="E217" s="48"/>
      <c r="F217" s="49"/>
      <c r="G217" s="50"/>
      <c r="H217" s="52"/>
      <c r="I217" s="54"/>
    </row>
    <row r="218" spans="1:9" customFormat="1" x14ac:dyDescent="0.25">
      <c r="A218" s="4"/>
      <c r="B218" s="22"/>
      <c r="C218" s="17"/>
      <c r="D218" s="23"/>
      <c r="E218" s="48"/>
      <c r="F218" s="49"/>
      <c r="G218" s="50"/>
      <c r="H218" s="52"/>
      <c r="I218" s="54"/>
    </row>
    <row r="219" spans="1:9" customFormat="1" x14ac:dyDescent="0.25">
      <c r="A219" s="4"/>
      <c r="B219" s="22"/>
      <c r="C219" s="17"/>
      <c r="D219" s="23"/>
      <c r="E219" s="48"/>
      <c r="F219" s="49"/>
      <c r="G219" s="50"/>
      <c r="H219" s="52"/>
      <c r="I219" s="54"/>
    </row>
    <row r="220" spans="1:9" customFormat="1" x14ac:dyDescent="0.25">
      <c r="A220" s="4"/>
      <c r="B220" s="22"/>
      <c r="C220" s="17"/>
      <c r="D220" s="23"/>
      <c r="E220" s="48"/>
      <c r="F220" s="49"/>
      <c r="G220" s="50"/>
      <c r="H220" s="52"/>
      <c r="I220" s="54"/>
    </row>
    <row r="221" spans="1:9" customFormat="1" x14ac:dyDescent="0.25">
      <c r="A221" s="4"/>
      <c r="B221" s="22"/>
      <c r="C221" s="17"/>
      <c r="D221" s="23"/>
      <c r="E221" s="48"/>
      <c r="F221" s="49"/>
      <c r="G221" s="50"/>
      <c r="H221" s="52"/>
      <c r="I221" s="54"/>
    </row>
    <row r="222" spans="1:9" customFormat="1" x14ac:dyDescent="0.25">
      <c r="A222" s="4"/>
      <c r="B222" s="22"/>
      <c r="C222" s="17"/>
      <c r="D222" s="23"/>
      <c r="E222" s="48"/>
      <c r="F222" s="49"/>
      <c r="G222" s="50"/>
      <c r="H222" s="52"/>
      <c r="I222" s="54"/>
    </row>
    <row r="223" spans="1:9" customFormat="1" x14ac:dyDescent="0.25">
      <c r="A223" s="4"/>
      <c r="B223" s="22"/>
      <c r="C223" s="17"/>
      <c r="D223" s="23"/>
      <c r="E223" s="48"/>
      <c r="F223" s="49"/>
      <c r="G223" s="50"/>
      <c r="H223" s="52"/>
      <c r="I223" s="54"/>
    </row>
    <row r="224" spans="1:9" customFormat="1" x14ac:dyDescent="0.25">
      <c r="A224" s="4"/>
      <c r="B224" s="22"/>
      <c r="C224" s="17"/>
      <c r="D224" s="23"/>
      <c r="E224" s="48"/>
      <c r="F224" s="49"/>
      <c r="G224" s="50"/>
      <c r="H224" s="52"/>
      <c r="I224" s="54"/>
    </row>
    <row r="225" spans="1:9" customFormat="1" x14ac:dyDescent="0.25">
      <c r="A225" s="4"/>
      <c r="B225" s="22"/>
      <c r="C225" s="17"/>
      <c r="D225" s="23"/>
      <c r="E225" s="48"/>
      <c r="F225" s="49"/>
      <c r="G225" s="50"/>
      <c r="H225" s="52"/>
      <c r="I225" s="54"/>
    </row>
    <row r="226" spans="1:9" customFormat="1" x14ac:dyDescent="0.25">
      <c r="A226" s="4"/>
      <c r="B226" s="22"/>
      <c r="C226" s="17"/>
      <c r="D226" s="23"/>
      <c r="E226" s="48"/>
      <c r="F226" s="49"/>
      <c r="G226" s="50"/>
      <c r="H226" s="52"/>
      <c r="I226" s="54"/>
    </row>
    <row r="227" spans="1:9" customFormat="1" x14ac:dyDescent="0.25">
      <c r="A227" s="4"/>
      <c r="B227" s="22"/>
      <c r="C227" s="17"/>
      <c r="D227" s="23"/>
      <c r="E227" s="48"/>
      <c r="F227" s="49"/>
      <c r="G227" s="50"/>
      <c r="H227" s="52"/>
      <c r="I227" s="54"/>
    </row>
    <row r="228" spans="1:9" customFormat="1" x14ac:dyDescent="0.25">
      <c r="A228" s="4"/>
      <c r="B228" s="22"/>
      <c r="C228" s="17"/>
      <c r="D228" s="23"/>
      <c r="E228" s="48"/>
      <c r="F228" s="49"/>
      <c r="G228" s="50"/>
      <c r="H228" s="52"/>
      <c r="I228" s="54"/>
    </row>
    <row r="229" spans="1:9" customFormat="1" x14ac:dyDescent="0.25">
      <c r="A229" s="4"/>
      <c r="B229" s="22"/>
      <c r="C229" s="17"/>
      <c r="D229" s="23"/>
      <c r="E229" s="48"/>
      <c r="F229" s="49"/>
      <c r="G229" s="50"/>
      <c r="H229" s="52"/>
      <c r="I229" s="54"/>
    </row>
    <row r="230" spans="1:9" customFormat="1" x14ac:dyDescent="0.25">
      <c r="A230" s="4"/>
      <c r="B230" s="22"/>
      <c r="C230" s="17"/>
      <c r="D230" s="23"/>
      <c r="E230" s="48"/>
      <c r="F230" s="49"/>
      <c r="G230" s="50"/>
      <c r="H230" s="52"/>
      <c r="I230" s="54"/>
    </row>
    <row r="231" spans="1:9" customFormat="1" x14ac:dyDescent="0.25">
      <c r="A231" s="4"/>
      <c r="B231" s="22"/>
      <c r="C231" s="17"/>
      <c r="D231" s="23"/>
      <c r="E231" s="48"/>
      <c r="F231" s="49"/>
      <c r="G231" s="50"/>
      <c r="H231" s="52"/>
      <c r="I231" s="54"/>
    </row>
    <row r="232" spans="1:9" customFormat="1" x14ac:dyDescent="0.25">
      <c r="A232" s="4"/>
      <c r="B232" s="22"/>
      <c r="C232" s="17"/>
      <c r="D232" s="23"/>
      <c r="E232" s="48"/>
      <c r="F232" s="49"/>
      <c r="G232" s="50"/>
      <c r="H232" s="52"/>
      <c r="I232" s="54"/>
    </row>
    <row r="233" spans="1:9" customFormat="1" x14ac:dyDescent="0.25">
      <c r="A233" s="4"/>
      <c r="B233" s="22"/>
      <c r="C233" s="17"/>
      <c r="D233" s="23"/>
      <c r="E233" s="48"/>
      <c r="F233" s="49"/>
      <c r="G233" s="50"/>
      <c r="H233" s="52"/>
      <c r="I233" s="54"/>
    </row>
    <row r="234" spans="1:9" customFormat="1" x14ac:dyDescent="0.25">
      <c r="A234" s="4"/>
      <c r="B234" s="22"/>
      <c r="C234" s="17"/>
      <c r="D234" s="23"/>
      <c r="E234" s="48"/>
      <c r="F234" s="49"/>
      <c r="G234" s="50"/>
      <c r="H234" s="52"/>
      <c r="I234" s="54"/>
    </row>
    <row r="235" spans="1:9" customFormat="1" x14ac:dyDescent="0.25">
      <c r="A235" s="4"/>
      <c r="B235" s="22"/>
      <c r="C235" s="17"/>
      <c r="D235" s="23"/>
      <c r="E235" s="48"/>
      <c r="F235" s="49"/>
      <c r="G235" s="50"/>
      <c r="H235" s="52"/>
      <c r="I235" s="54"/>
    </row>
    <row r="236" spans="1:9" customFormat="1" x14ac:dyDescent="0.25">
      <c r="A236" s="4"/>
      <c r="B236" s="22"/>
      <c r="C236" s="17"/>
      <c r="D236" s="23"/>
      <c r="E236" s="48"/>
      <c r="F236" s="49"/>
      <c r="G236" s="50"/>
      <c r="H236" s="52"/>
      <c r="I236" s="54"/>
    </row>
    <row r="237" spans="1:9" customFormat="1" x14ac:dyDescent="0.25">
      <c r="A237" s="4"/>
      <c r="B237" s="22"/>
      <c r="C237" s="17"/>
      <c r="D237" s="23"/>
      <c r="E237" s="48"/>
      <c r="F237" s="49"/>
      <c r="G237" s="50"/>
      <c r="H237" s="52"/>
      <c r="I237" s="54"/>
    </row>
    <row r="238" spans="1:9" customFormat="1" x14ac:dyDescent="0.25">
      <c r="A238" s="4"/>
      <c r="B238" s="22"/>
      <c r="C238" s="17"/>
      <c r="D238" s="23"/>
      <c r="E238" s="48"/>
      <c r="F238" s="49"/>
      <c r="G238" s="50"/>
      <c r="H238" s="52"/>
      <c r="I238" s="54"/>
    </row>
    <row r="239" spans="1:9" customFormat="1" x14ac:dyDescent="0.25">
      <c r="A239" s="4"/>
      <c r="B239" s="22"/>
      <c r="C239" s="17"/>
      <c r="D239" s="23"/>
      <c r="E239" s="48"/>
      <c r="F239" s="49"/>
      <c r="G239" s="50"/>
      <c r="H239" s="52"/>
      <c r="I239" s="54"/>
    </row>
    <row r="240" spans="1:9" customFormat="1" x14ac:dyDescent="0.25">
      <c r="A240" s="4"/>
      <c r="B240" s="22"/>
      <c r="C240" s="17"/>
      <c r="D240" s="23"/>
      <c r="E240" s="48"/>
      <c r="F240" s="49"/>
      <c r="G240" s="50"/>
      <c r="H240" s="52"/>
      <c r="I240" s="54"/>
    </row>
    <row r="241" spans="1:9" customFormat="1" x14ac:dyDescent="0.25">
      <c r="A241" s="4"/>
      <c r="B241" s="22"/>
      <c r="C241" s="17"/>
      <c r="D241" s="23"/>
      <c r="E241" s="48"/>
      <c r="F241" s="49"/>
      <c r="G241" s="50"/>
      <c r="H241" s="52"/>
      <c r="I241" s="54"/>
    </row>
    <row r="242" spans="1:9" customFormat="1" x14ac:dyDescent="0.25">
      <c r="A242" s="4"/>
      <c r="B242" s="22"/>
      <c r="C242" s="17"/>
      <c r="D242" s="23"/>
      <c r="E242" s="48"/>
      <c r="F242" s="49"/>
      <c r="G242" s="50"/>
      <c r="H242" s="52"/>
      <c r="I242" s="54"/>
    </row>
    <row r="243" spans="1:9" customFormat="1" x14ac:dyDescent="0.25">
      <c r="A243" s="4"/>
      <c r="B243" s="22"/>
      <c r="C243" s="17"/>
      <c r="D243" s="23"/>
      <c r="E243" s="48"/>
      <c r="F243" s="49"/>
      <c r="G243" s="50"/>
      <c r="H243" s="52"/>
      <c r="I243" s="54"/>
    </row>
    <row r="244" spans="1:9" customFormat="1" x14ac:dyDescent="0.25">
      <c r="A244" s="4"/>
      <c r="B244" s="22"/>
      <c r="C244" s="17"/>
      <c r="D244" s="23"/>
      <c r="E244" s="48"/>
      <c r="F244" s="49"/>
      <c r="G244" s="50"/>
      <c r="H244" s="52"/>
      <c r="I244" s="54"/>
    </row>
    <row r="245" spans="1:9" customFormat="1" x14ac:dyDescent="0.25">
      <c r="A245" s="4"/>
      <c r="B245" s="22"/>
      <c r="C245" s="17"/>
      <c r="D245" s="23"/>
      <c r="E245" s="48"/>
      <c r="F245" s="49"/>
      <c r="G245" s="50"/>
      <c r="H245" s="52"/>
      <c r="I245" s="54"/>
    </row>
    <row r="246" spans="1:9" customFormat="1" x14ac:dyDescent="0.25">
      <c r="A246" s="4"/>
      <c r="B246" s="22"/>
      <c r="C246" s="17"/>
      <c r="D246" s="23"/>
      <c r="E246" s="48"/>
      <c r="F246" s="49"/>
      <c r="G246" s="50"/>
      <c r="H246" s="52"/>
      <c r="I246" s="54"/>
    </row>
    <row r="247" spans="1:9" customFormat="1" x14ac:dyDescent="0.25">
      <c r="A247" s="4"/>
      <c r="B247" s="22"/>
      <c r="C247" s="17"/>
      <c r="D247" s="23"/>
      <c r="E247" s="48"/>
      <c r="F247" s="49"/>
      <c r="G247" s="50"/>
      <c r="H247" s="52"/>
      <c r="I247" s="54"/>
    </row>
    <row r="248" spans="1:9" customFormat="1" x14ac:dyDescent="0.25">
      <c r="A248" s="4"/>
      <c r="B248" s="22"/>
      <c r="C248" s="17"/>
      <c r="D248" s="23"/>
      <c r="E248" s="48"/>
      <c r="F248" s="49"/>
      <c r="G248" s="50"/>
      <c r="H248" s="52"/>
      <c r="I248" s="54"/>
    </row>
    <row r="249" spans="1:9" customFormat="1" x14ac:dyDescent="0.25">
      <c r="A249" s="4"/>
      <c r="B249" s="22"/>
      <c r="C249" s="17"/>
      <c r="D249" s="23"/>
      <c r="E249" s="48"/>
      <c r="F249" s="49"/>
      <c r="G249" s="50"/>
      <c r="H249" s="52"/>
      <c r="I249" s="54"/>
    </row>
    <row r="250" spans="1:9" customFormat="1" x14ac:dyDescent="0.25">
      <c r="A250" s="4"/>
      <c r="B250" s="22"/>
      <c r="C250" s="17"/>
      <c r="D250" s="23"/>
      <c r="E250" s="48"/>
      <c r="F250" s="49"/>
      <c r="G250" s="50"/>
      <c r="H250" s="52"/>
      <c r="I250" s="54"/>
    </row>
    <row r="251" spans="1:9" customFormat="1" x14ac:dyDescent="0.25">
      <c r="A251" s="4"/>
      <c r="B251" s="22"/>
      <c r="C251" s="17"/>
      <c r="D251" s="23"/>
      <c r="E251" s="48"/>
      <c r="F251" s="49"/>
      <c r="G251" s="50"/>
      <c r="H251" s="52"/>
      <c r="I251" s="54"/>
    </row>
    <row r="252" spans="1:9" customFormat="1" x14ac:dyDescent="0.25">
      <c r="A252" s="4"/>
      <c r="B252" s="22"/>
      <c r="C252" s="17"/>
      <c r="D252" s="23"/>
      <c r="E252" s="48"/>
      <c r="F252" s="49"/>
      <c r="G252" s="50"/>
      <c r="H252" s="52"/>
      <c r="I252" s="54"/>
    </row>
    <row r="253" spans="1:9" customFormat="1" x14ac:dyDescent="0.25">
      <c r="A253" s="4"/>
      <c r="B253" s="22"/>
      <c r="C253" s="17"/>
      <c r="D253" s="23"/>
      <c r="E253" s="48"/>
      <c r="F253" s="49"/>
      <c r="G253" s="50"/>
      <c r="H253" s="52"/>
      <c r="I253" s="54"/>
    </row>
    <row r="254" spans="1:9" customFormat="1" x14ac:dyDescent="0.25">
      <c r="A254" s="4"/>
      <c r="B254" s="22"/>
      <c r="C254" s="17"/>
      <c r="D254" s="23"/>
      <c r="E254" s="48"/>
      <c r="F254" s="49"/>
      <c r="G254" s="50"/>
      <c r="H254" s="52"/>
      <c r="I254" s="54"/>
    </row>
    <row r="255" spans="1:9" customFormat="1" x14ac:dyDescent="0.25">
      <c r="A255" s="4"/>
      <c r="B255" s="22"/>
      <c r="C255" s="17"/>
      <c r="D255" s="23"/>
      <c r="E255" s="48"/>
      <c r="F255" s="49"/>
      <c r="G255" s="50"/>
      <c r="H255" s="52"/>
      <c r="I255" s="54"/>
    </row>
    <row r="256" spans="1:9" customFormat="1" x14ac:dyDescent="0.25">
      <c r="A256" s="4"/>
      <c r="B256" s="22"/>
      <c r="C256" s="17"/>
      <c r="D256" s="23"/>
      <c r="E256" s="48"/>
      <c r="F256" s="49"/>
      <c r="G256" s="50"/>
      <c r="H256" s="52"/>
      <c r="I256" s="54"/>
    </row>
    <row r="257" spans="1:9" customFormat="1" x14ac:dyDescent="0.25">
      <c r="A257" s="4"/>
      <c r="B257" s="22"/>
      <c r="C257" s="17"/>
      <c r="D257" s="23"/>
      <c r="E257" s="48"/>
      <c r="F257" s="49"/>
      <c r="G257" s="50"/>
      <c r="H257" s="52"/>
      <c r="I257" s="54"/>
    </row>
    <row r="258" spans="1:9" customFormat="1" x14ac:dyDescent="0.25">
      <c r="A258" s="4"/>
      <c r="B258" s="22"/>
      <c r="C258" s="17"/>
      <c r="D258" s="23"/>
      <c r="E258" s="48"/>
      <c r="F258" s="49"/>
      <c r="G258" s="50"/>
      <c r="H258" s="52"/>
      <c r="I258" s="54"/>
    </row>
    <row r="259" spans="1:9" customFormat="1" x14ac:dyDescent="0.25">
      <c r="A259" s="4"/>
      <c r="B259" s="22"/>
      <c r="C259" s="17"/>
      <c r="D259" s="23"/>
      <c r="E259" s="48"/>
      <c r="F259" s="49"/>
      <c r="G259" s="50"/>
      <c r="H259" s="52"/>
      <c r="I259" s="54"/>
    </row>
    <row r="260" spans="1:9" customFormat="1" x14ac:dyDescent="0.25">
      <c r="A260" s="4"/>
      <c r="B260" s="22"/>
      <c r="C260" s="17"/>
      <c r="D260" s="23"/>
      <c r="E260" s="48"/>
      <c r="F260" s="49"/>
      <c r="G260" s="50"/>
      <c r="H260" s="52"/>
      <c r="I260" s="54"/>
    </row>
    <row r="261" spans="1:9" customFormat="1" x14ac:dyDescent="0.25">
      <c r="A261" s="4"/>
      <c r="B261" s="22"/>
      <c r="C261" s="17"/>
      <c r="D261" s="23"/>
      <c r="E261" s="48"/>
      <c r="F261" s="49"/>
      <c r="G261" s="50"/>
      <c r="H261" s="52"/>
      <c r="I261" s="54"/>
    </row>
    <row r="262" spans="1:9" customFormat="1" x14ac:dyDescent="0.25">
      <c r="A262" s="4"/>
      <c r="B262" s="22"/>
      <c r="C262" s="17"/>
      <c r="D262" s="23"/>
      <c r="E262" s="48"/>
      <c r="F262" s="49"/>
      <c r="G262" s="50"/>
      <c r="H262" s="52"/>
      <c r="I262" s="54"/>
    </row>
    <row r="263" spans="1:9" customFormat="1" x14ac:dyDescent="0.25">
      <c r="A263" s="4"/>
      <c r="B263" s="22"/>
      <c r="C263" s="17"/>
      <c r="D263" s="23"/>
      <c r="E263" s="48"/>
      <c r="F263" s="49"/>
      <c r="G263" s="50"/>
      <c r="H263" s="52"/>
      <c r="I263" s="54"/>
    </row>
    <row r="264" spans="1:9" customFormat="1" x14ac:dyDescent="0.25">
      <c r="A264" s="4"/>
      <c r="B264" s="22"/>
      <c r="C264" s="17"/>
      <c r="D264" s="23"/>
      <c r="E264" s="48"/>
      <c r="F264" s="49"/>
      <c r="G264" s="50"/>
      <c r="H264" s="52"/>
      <c r="I264" s="54"/>
    </row>
    <row r="265" spans="1:9" customFormat="1" x14ac:dyDescent="0.25">
      <c r="A265" s="4"/>
      <c r="B265" s="22"/>
      <c r="C265" s="17"/>
      <c r="D265" s="23"/>
      <c r="E265" s="48"/>
      <c r="F265" s="49"/>
      <c r="G265" s="50"/>
      <c r="H265" s="52"/>
      <c r="I265" s="54"/>
    </row>
    <row r="266" spans="1:9" customFormat="1" x14ac:dyDescent="0.25">
      <c r="A266" s="4"/>
      <c r="B266" s="22"/>
      <c r="C266" s="17"/>
      <c r="D266" s="23"/>
      <c r="E266" s="48"/>
      <c r="F266" s="49"/>
      <c r="G266" s="50"/>
      <c r="H266" s="52"/>
      <c r="I266" s="54"/>
    </row>
    <row r="267" spans="1:9" customFormat="1" x14ac:dyDescent="0.25">
      <c r="A267" s="4"/>
      <c r="B267" s="22"/>
      <c r="C267" s="17"/>
      <c r="D267" s="23"/>
      <c r="E267" s="48"/>
      <c r="F267" s="49"/>
      <c r="G267" s="50"/>
      <c r="H267" s="52"/>
      <c r="I267" s="54"/>
    </row>
    <row r="268" spans="1:9" customFormat="1" x14ac:dyDescent="0.25">
      <c r="A268" s="4"/>
      <c r="B268" s="22"/>
      <c r="C268" s="17"/>
      <c r="D268" s="23"/>
      <c r="E268" s="48"/>
      <c r="F268" s="49"/>
      <c r="G268" s="50"/>
      <c r="H268" s="52"/>
      <c r="I268" s="54"/>
    </row>
    <row r="269" spans="1:9" customFormat="1" x14ac:dyDescent="0.25">
      <c r="A269" s="4"/>
      <c r="B269" s="22"/>
      <c r="C269" s="17"/>
      <c r="D269" s="23"/>
      <c r="E269" s="48"/>
      <c r="F269" s="49"/>
      <c r="G269" s="50"/>
      <c r="H269" s="52"/>
      <c r="I269" s="54"/>
    </row>
    <row r="270" spans="1:9" customFormat="1" x14ac:dyDescent="0.25">
      <c r="A270" s="4"/>
      <c r="B270" s="22"/>
      <c r="C270" s="17"/>
      <c r="D270" s="23"/>
      <c r="E270" s="48"/>
      <c r="F270" s="49"/>
      <c r="G270" s="50"/>
      <c r="H270" s="52"/>
      <c r="I270" s="54"/>
    </row>
    <row r="271" spans="1:9" customFormat="1" x14ac:dyDescent="0.25">
      <c r="A271" s="4"/>
      <c r="B271" s="22"/>
      <c r="C271" s="17"/>
      <c r="D271" s="23"/>
      <c r="E271" s="48"/>
      <c r="F271" s="49"/>
      <c r="G271" s="50"/>
      <c r="H271" s="52"/>
      <c r="I271" s="54"/>
    </row>
    <row r="272" spans="1:9" customFormat="1" x14ac:dyDescent="0.25">
      <c r="A272" s="4"/>
      <c r="B272" s="22"/>
      <c r="C272" s="17"/>
      <c r="D272" s="23"/>
      <c r="E272" s="48"/>
      <c r="F272" s="49"/>
      <c r="G272" s="50"/>
      <c r="H272" s="52"/>
      <c r="I272" s="54"/>
    </row>
    <row r="273" spans="1:9" customFormat="1" x14ac:dyDescent="0.25">
      <c r="A273" s="4"/>
      <c r="B273" s="22"/>
      <c r="C273" s="17"/>
      <c r="D273" s="23"/>
      <c r="E273" s="48"/>
      <c r="F273" s="49"/>
      <c r="G273" s="50"/>
      <c r="H273" s="52"/>
      <c r="I273" s="54"/>
    </row>
    <row r="274" spans="1:9" customFormat="1" x14ac:dyDescent="0.25">
      <c r="A274" s="4"/>
      <c r="B274" s="22"/>
      <c r="C274" s="17"/>
      <c r="D274" s="23"/>
      <c r="E274" s="48"/>
      <c r="F274" s="49"/>
      <c r="G274" s="50"/>
      <c r="H274" s="52"/>
      <c r="I274" s="54"/>
    </row>
    <row r="275" spans="1:9" customFormat="1" x14ac:dyDescent="0.25">
      <c r="A275" s="4"/>
      <c r="B275" s="22"/>
      <c r="C275" s="17"/>
      <c r="D275" s="23"/>
      <c r="E275" s="48"/>
      <c r="F275" s="49"/>
      <c r="G275" s="50"/>
      <c r="H275" s="52"/>
      <c r="I275" s="54"/>
    </row>
    <row r="276" spans="1:9" customFormat="1" x14ac:dyDescent="0.25">
      <c r="A276" s="4"/>
      <c r="B276" s="22"/>
      <c r="C276" s="17"/>
      <c r="D276" s="23"/>
      <c r="E276" s="48"/>
      <c r="F276" s="49"/>
      <c r="G276" s="50"/>
      <c r="H276" s="52"/>
      <c r="I276" s="54"/>
    </row>
    <row r="277" spans="1:9" customFormat="1" x14ac:dyDescent="0.25">
      <c r="A277" s="4"/>
      <c r="B277" s="22"/>
      <c r="C277" s="17"/>
      <c r="D277" s="23"/>
      <c r="E277" s="48"/>
      <c r="F277" s="49"/>
      <c r="G277" s="50"/>
      <c r="H277" s="52"/>
      <c r="I277" s="54"/>
    </row>
    <row r="278" spans="1:9" customFormat="1" x14ac:dyDescent="0.25">
      <c r="A278" s="4"/>
      <c r="B278" s="22"/>
      <c r="C278" s="17"/>
      <c r="D278" s="23"/>
      <c r="E278" s="48"/>
      <c r="F278" s="49"/>
      <c r="G278" s="50"/>
      <c r="H278" s="52"/>
      <c r="I278" s="54"/>
    </row>
    <row r="279" spans="1:9" customFormat="1" x14ac:dyDescent="0.25">
      <c r="A279" s="4"/>
      <c r="B279" s="22"/>
      <c r="C279" s="17"/>
      <c r="D279" s="23"/>
      <c r="E279" s="48"/>
      <c r="F279" s="49"/>
      <c r="G279" s="50"/>
      <c r="H279" s="52"/>
      <c r="I279" s="54"/>
    </row>
    <row r="280" spans="1:9" customFormat="1" x14ac:dyDescent="0.25">
      <c r="A280" s="4"/>
      <c r="B280" s="22"/>
      <c r="C280" s="17"/>
      <c r="D280" s="23"/>
      <c r="E280" s="48"/>
      <c r="F280" s="49"/>
      <c r="G280" s="50"/>
      <c r="H280" s="52"/>
      <c r="I280" s="54"/>
    </row>
    <row r="281" spans="1:9" customFormat="1" x14ac:dyDescent="0.25">
      <c r="A281" s="4"/>
      <c r="B281" s="22"/>
      <c r="C281" s="17"/>
      <c r="D281" s="23"/>
      <c r="E281" s="48"/>
      <c r="F281" s="49"/>
      <c r="G281" s="50"/>
      <c r="H281" s="52"/>
      <c r="I281" s="54"/>
    </row>
    <row r="282" spans="1:9" customFormat="1" x14ac:dyDescent="0.25">
      <c r="A282" s="4"/>
      <c r="B282" s="22"/>
      <c r="C282" s="17"/>
      <c r="D282" s="23"/>
      <c r="E282" s="48"/>
      <c r="F282" s="49"/>
      <c r="G282" s="50"/>
      <c r="H282" s="52"/>
      <c r="I282" s="54"/>
    </row>
    <row r="283" spans="1:9" customFormat="1" x14ac:dyDescent="0.25">
      <c r="A283" s="4"/>
      <c r="B283" s="22"/>
      <c r="C283" s="17"/>
      <c r="D283" s="23"/>
      <c r="E283" s="48"/>
      <c r="F283" s="49"/>
      <c r="G283" s="50"/>
      <c r="H283" s="52"/>
      <c r="I283" s="54"/>
    </row>
    <row r="284" spans="1:9" customFormat="1" x14ac:dyDescent="0.25">
      <c r="A284" s="4"/>
      <c r="B284" s="22"/>
      <c r="C284" s="17"/>
      <c r="D284" s="23"/>
      <c r="E284" s="48"/>
      <c r="F284" s="49"/>
      <c r="G284" s="50"/>
      <c r="H284" s="52"/>
      <c r="I284" s="54"/>
    </row>
    <row r="285" spans="1:9" customFormat="1" x14ac:dyDescent="0.25">
      <c r="A285" s="4"/>
      <c r="B285" s="22"/>
      <c r="C285" s="17"/>
      <c r="D285" s="23"/>
      <c r="E285" s="48"/>
      <c r="F285" s="49"/>
      <c r="G285" s="50"/>
      <c r="H285" s="52"/>
      <c r="I285" s="54"/>
    </row>
    <row r="286" spans="1:9" customFormat="1" x14ac:dyDescent="0.25">
      <c r="A286" s="4"/>
      <c r="B286" s="22"/>
      <c r="C286" s="17"/>
      <c r="D286" s="23"/>
      <c r="E286" s="48"/>
      <c r="F286" s="49"/>
      <c r="G286" s="50"/>
      <c r="H286" s="52"/>
      <c r="I286" s="54"/>
    </row>
    <row r="287" spans="1:9" customFormat="1" x14ac:dyDescent="0.25">
      <c r="A287" s="4"/>
      <c r="B287" s="22"/>
      <c r="C287" s="17"/>
      <c r="D287" s="23"/>
      <c r="E287" s="48"/>
      <c r="F287" s="49"/>
      <c r="G287" s="50"/>
      <c r="H287" s="52"/>
      <c r="I287" s="54"/>
    </row>
    <row r="288" spans="1:9" customFormat="1" x14ac:dyDescent="0.25">
      <c r="A288" s="4"/>
      <c r="B288" s="22"/>
      <c r="C288" s="17"/>
      <c r="D288" s="23"/>
      <c r="E288" s="48"/>
      <c r="F288" s="49"/>
      <c r="G288" s="50"/>
      <c r="H288" s="52"/>
      <c r="I288" s="54"/>
    </row>
    <row r="289" spans="1:9" customFormat="1" x14ac:dyDescent="0.25">
      <c r="A289" s="4"/>
      <c r="B289" s="22"/>
      <c r="C289" s="17"/>
      <c r="D289" s="23"/>
      <c r="E289" s="48"/>
      <c r="F289" s="49"/>
      <c r="G289" s="50"/>
      <c r="H289" s="52"/>
      <c r="I289" s="54"/>
    </row>
    <row r="290" spans="1:9" customFormat="1" x14ac:dyDescent="0.25">
      <c r="A290" s="4"/>
      <c r="B290" s="22"/>
      <c r="C290" s="17"/>
      <c r="D290" s="23"/>
      <c r="E290" s="48"/>
      <c r="F290" s="49"/>
      <c r="G290" s="50"/>
      <c r="H290" s="52"/>
      <c r="I290" s="54"/>
    </row>
    <row r="291" spans="1:9" customFormat="1" x14ac:dyDescent="0.25">
      <c r="A291" s="4"/>
      <c r="B291" s="22"/>
      <c r="C291" s="17"/>
      <c r="D291" s="23"/>
      <c r="E291" s="48"/>
      <c r="F291" s="49"/>
      <c r="G291" s="50"/>
      <c r="H291" s="52"/>
      <c r="I291" s="54"/>
    </row>
    <row r="292" spans="1:9" customFormat="1" x14ac:dyDescent="0.25">
      <c r="A292" s="4"/>
      <c r="B292" s="22"/>
      <c r="C292" s="17"/>
      <c r="D292" s="23"/>
      <c r="E292" s="48"/>
      <c r="F292" s="49"/>
      <c r="G292" s="50"/>
      <c r="H292" s="52"/>
      <c r="I292" s="54"/>
    </row>
    <row r="293" spans="1:9" customFormat="1" x14ac:dyDescent="0.25">
      <c r="A293" s="4"/>
      <c r="B293" s="22"/>
      <c r="C293" s="17"/>
      <c r="D293" s="23"/>
      <c r="E293" s="48"/>
      <c r="F293" s="49"/>
      <c r="G293" s="50"/>
      <c r="H293" s="52"/>
      <c r="I293" s="54"/>
    </row>
    <row r="294" spans="1:9" customFormat="1" x14ac:dyDescent="0.25">
      <c r="A294" s="4"/>
      <c r="B294" s="22"/>
      <c r="C294" s="17"/>
      <c r="D294" s="23"/>
      <c r="E294" s="48"/>
      <c r="F294" s="49"/>
      <c r="G294" s="50"/>
      <c r="H294" s="52"/>
      <c r="I294" s="54"/>
    </row>
    <row r="295" spans="1:9" customFormat="1" x14ac:dyDescent="0.25">
      <c r="A295" s="4"/>
      <c r="B295" s="22"/>
      <c r="C295" s="17"/>
      <c r="D295" s="23"/>
      <c r="E295" s="48"/>
      <c r="F295" s="49"/>
      <c r="G295" s="50"/>
      <c r="H295" s="52"/>
      <c r="I295" s="54"/>
    </row>
    <row r="296" spans="1:9" customFormat="1" x14ac:dyDescent="0.25">
      <c r="A296" s="4"/>
      <c r="B296" s="22"/>
      <c r="C296" s="17"/>
      <c r="D296" s="23"/>
      <c r="E296" s="48"/>
      <c r="F296" s="49"/>
      <c r="G296" s="50"/>
      <c r="H296" s="52"/>
      <c r="I296" s="54"/>
    </row>
    <row r="297" spans="1:9" customFormat="1" x14ac:dyDescent="0.25">
      <c r="A297" s="4"/>
      <c r="B297" s="22"/>
      <c r="C297" s="17"/>
      <c r="D297" s="23"/>
      <c r="E297" s="48"/>
      <c r="F297" s="49"/>
      <c r="G297" s="50"/>
      <c r="H297" s="52"/>
      <c r="I297" s="54"/>
    </row>
    <row r="298" spans="1:9" customFormat="1" x14ac:dyDescent="0.25">
      <c r="A298" s="4"/>
      <c r="B298" s="22"/>
      <c r="C298" s="17"/>
      <c r="D298" s="23"/>
      <c r="E298" s="48"/>
      <c r="F298" s="49"/>
      <c r="G298" s="50"/>
      <c r="H298" s="52"/>
      <c r="I298" s="54"/>
    </row>
    <row r="299" spans="1:9" customFormat="1" x14ac:dyDescent="0.25">
      <c r="A299" s="4"/>
      <c r="B299" s="22"/>
      <c r="C299" s="17"/>
      <c r="D299" s="23"/>
      <c r="E299" s="48"/>
      <c r="F299" s="49"/>
      <c r="G299" s="50"/>
      <c r="H299" s="52"/>
      <c r="I299" s="54"/>
    </row>
    <row r="300" spans="1:9" customFormat="1" x14ac:dyDescent="0.25">
      <c r="A300" s="4"/>
      <c r="B300" s="22"/>
      <c r="C300" s="17"/>
      <c r="D300" s="23"/>
      <c r="E300" s="48"/>
      <c r="F300" s="49"/>
      <c r="G300" s="50"/>
      <c r="H300" s="52"/>
      <c r="I300" s="54"/>
    </row>
    <row r="301" spans="1:9" customFormat="1" x14ac:dyDescent="0.25">
      <c r="A301" s="4"/>
      <c r="B301" s="22"/>
      <c r="C301" s="17"/>
      <c r="D301" s="23"/>
      <c r="E301" s="48"/>
      <c r="F301" s="49"/>
      <c r="G301" s="50"/>
      <c r="H301" s="52"/>
      <c r="I301" s="54"/>
    </row>
    <row r="302" spans="1:9" customFormat="1" x14ac:dyDescent="0.25">
      <c r="A302" s="4"/>
      <c r="B302" s="22"/>
      <c r="C302" s="17"/>
      <c r="D302" s="23"/>
      <c r="E302" s="48"/>
      <c r="F302" s="49"/>
      <c r="G302" s="50"/>
      <c r="H302" s="52"/>
      <c r="I302" s="54"/>
    </row>
    <row r="303" spans="1:9" customFormat="1" x14ac:dyDescent="0.25">
      <c r="A303" s="4"/>
      <c r="B303" s="22"/>
      <c r="C303" s="17"/>
      <c r="D303" s="23"/>
      <c r="E303" s="48"/>
      <c r="F303" s="49"/>
      <c r="G303" s="50"/>
      <c r="H303" s="52"/>
      <c r="I303" s="54"/>
    </row>
    <row r="304" spans="1:9" customFormat="1" x14ac:dyDescent="0.25">
      <c r="A304" s="4"/>
      <c r="B304" s="22"/>
      <c r="C304" s="17"/>
      <c r="D304" s="23"/>
      <c r="E304" s="48"/>
      <c r="F304" s="49"/>
      <c r="G304" s="50"/>
      <c r="H304" s="52"/>
      <c r="I304" s="54"/>
    </row>
    <row r="305" spans="1:9" customFormat="1" x14ac:dyDescent="0.25">
      <c r="A305" s="4"/>
      <c r="B305" s="22"/>
      <c r="C305" s="17"/>
      <c r="D305" s="23"/>
      <c r="E305" s="48"/>
      <c r="F305" s="49"/>
      <c r="G305" s="50"/>
      <c r="H305" s="52"/>
      <c r="I305" s="54"/>
    </row>
    <row r="306" spans="1:9" customFormat="1" x14ac:dyDescent="0.25">
      <c r="A306" s="4"/>
      <c r="B306" s="22"/>
      <c r="C306" s="17"/>
      <c r="D306" s="23"/>
      <c r="E306" s="48"/>
      <c r="F306" s="49"/>
      <c r="G306" s="50"/>
      <c r="H306" s="52"/>
      <c r="I306" s="54"/>
    </row>
    <row r="307" spans="1:9" customFormat="1" x14ac:dyDescent="0.25">
      <c r="A307" s="4"/>
      <c r="B307" s="22"/>
      <c r="C307" s="17"/>
      <c r="D307" s="23"/>
      <c r="E307" s="48"/>
      <c r="F307" s="49"/>
      <c r="G307" s="50"/>
      <c r="H307" s="52"/>
      <c r="I307" s="54"/>
    </row>
    <row r="308" spans="1:9" customFormat="1" x14ac:dyDescent="0.25">
      <c r="A308" s="4"/>
      <c r="B308" s="22"/>
      <c r="C308" s="17"/>
      <c r="D308" s="23"/>
      <c r="E308" s="48"/>
      <c r="F308" s="49"/>
      <c r="G308" s="50"/>
      <c r="H308" s="52"/>
      <c r="I308" s="54"/>
    </row>
    <row r="309" spans="1:9" customFormat="1" x14ac:dyDescent="0.25">
      <c r="A309" s="4"/>
      <c r="B309" s="22"/>
      <c r="C309" s="17"/>
      <c r="D309" s="23"/>
      <c r="E309" s="48"/>
      <c r="F309" s="49"/>
      <c r="G309" s="50"/>
      <c r="H309" s="52"/>
      <c r="I309" s="54"/>
    </row>
    <row r="310" spans="1:9" customFormat="1" x14ac:dyDescent="0.25">
      <c r="A310" s="4"/>
      <c r="B310" s="22"/>
      <c r="C310" s="17"/>
      <c r="D310" s="23"/>
      <c r="E310" s="48"/>
      <c r="F310" s="49"/>
      <c r="G310" s="50"/>
      <c r="H310" s="52"/>
      <c r="I310" s="54"/>
    </row>
    <row r="311" spans="1:9" customFormat="1" x14ac:dyDescent="0.25">
      <c r="A311" s="4"/>
      <c r="B311" s="22"/>
      <c r="C311" s="17"/>
      <c r="D311" s="23"/>
      <c r="E311" s="48"/>
      <c r="F311" s="49"/>
      <c r="G311" s="50"/>
      <c r="H311" s="52"/>
      <c r="I311" s="54"/>
    </row>
    <row r="312" spans="1:9" customFormat="1" x14ac:dyDescent="0.25">
      <c r="A312" s="4"/>
      <c r="B312" s="22"/>
      <c r="C312" s="17"/>
      <c r="D312" s="23"/>
      <c r="E312" s="48"/>
      <c r="F312" s="49"/>
      <c r="G312" s="50"/>
      <c r="H312" s="52"/>
      <c r="I312" s="54"/>
    </row>
    <row r="313" spans="1:9" customFormat="1" x14ac:dyDescent="0.25">
      <c r="A313" s="4"/>
      <c r="B313" s="22"/>
      <c r="C313" s="17"/>
      <c r="D313" s="23"/>
      <c r="E313" s="48"/>
      <c r="F313" s="49"/>
      <c r="G313" s="50"/>
      <c r="H313" s="52"/>
      <c r="I313" s="54"/>
    </row>
    <row r="314" spans="1:9" customFormat="1" x14ac:dyDescent="0.25">
      <c r="A314" s="4"/>
      <c r="B314" s="22"/>
      <c r="C314" s="17"/>
      <c r="D314" s="23"/>
      <c r="E314" s="48"/>
      <c r="F314" s="49"/>
      <c r="G314" s="50"/>
      <c r="H314" s="52"/>
      <c r="I314" s="54"/>
    </row>
    <row r="315" spans="1:9" customFormat="1" x14ac:dyDescent="0.25">
      <c r="A315" s="4"/>
      <c r="B315" s="22"/>
      <c r="C315" s="17"/>
      <c r="D315" s="23"/>
      <c r="E315" s="48"/>
      <c r="F315" s="49"/>
      <c r="G315" s="50"/>
      <c r="H315" s="52"/>
      <c r="I315" s="54"/>
    </row>
    <row r="316" spans="1:9" customFormat="1" x14ac:dyDescent="0.25">
      <c r="A316" s="4"/>
      <c r="B316" s="22"/>
      <c r="C316" s="17"/>
      <c r="D316" s="23"/>
      <c r="E316" s="48"/>
      <c r="F316" s="49"/>
      <c r="G316" s="50"/>
      <c r="H316" s="52"/>
      <c r="I316" s="54"/>
    </row>
    <row r="317" spans="1:9" customFormat="1" x14ac:dyDescent="0.25">
      <c r="A317" s="4"/>
      <c r="B317" s="22"/>
      <c r="C317" s="17"/>
      <c r="D317" s="23"/>
      <c r="E317" s="48"/>
      <c r="F317" s="49"/>
      <c r="G317" s="50"/>
      <c r="H317" s="52"/>
      <c r="I317" s="54"/>
    </row>
    <row r="318" spans="1:9" customFormat="1" x14ac:dyDescent="0.25">
      <c r="A318" s="4"/>
      <c r="B318" s="22"/>
      <c r="C318" s="17"/>
      <c r="D318" s="23"/>
      <c r="E318" s="48"/>
      <c r="F318" s="49"/>
      <c r="G318" s="50"/>
      <c r="H318" s="52"/>
      <c r="I318" s="54"/>
    </row>
    <row r="319" spans="1:9" customFormat="1" x14ac:dyDescent="0.25">
      <c r="A319" s="4"/>
      <c r="B319" s="22"/>
      <c r="C319" s="17"/>
      <c r="D319" s="23"/>
      <c r="E319" s="48"/>
      <c r="F319" s="49"/>
      <c r="G319" s="50"/>
      <c r="H319" s="52"/>
      <c r="I319" s="54"/>
    </row>
    <row r="320" spans="1:9" customFormat="1" x14ac:dyDescent="0.25">
      <c r="A320" s="4"/>
      <c r="B320" s="22"/>
      <c r="C320" s="17"/>
      <c r="D320" s="23"/>
      <c r="E320" s="48"/>
      <c r="F320" s="49"/>
      <c r="G320" s="50"/>
      <c r="H320" s="52"/>
      <c r="I320" s="54"/>
    </row>
    <row r="321" spans="1:9" customFormat="1" x14ac:dyDescent="0.25">
      <c r="A321" s="4"/>
      <c r="B321" s="22"/>
      <c r="C321" s="17"/>
      <c r="D321" s="23"/>
      <c r="E321" s="48"/>
      <c r="F321" s="49"/>
      <c r="G321" s="50"/>
      <c r="H321" s="52"/>
      <c r="I321" s="54"/>
    </row>
    <row r="322" spans="1:9" customFormat="1" x14ac:dyDescent="0.25">
      <c r="A322" s="4"/>
      <c r="B322" s="22"/>
      <c r="C322" s="17"/>
      <c r="D322" s="23"/>
      <c r="E322" s="48"/>
      <c r="F322" s="49"/>
      <c r="G322" s="50"/>
      <c r="H322" s="52"/>
      <c r="I322" s="54"/>
    </row>
    <row r="323" spans="1:9" customFormat="1" x14ac:dyDescent="0.25">
      <c r="A323" s="4"/>
      <c r="B323" s="22"/>
      <c r="C323" s="17"/>
      <c r="D323" s="23"/>
      <c r="E323" s="48"/>
      <c r="F323" s="49"/>
      <c r="G323" s="50"/>
      <c r="H323" s="52"/>
      <c r="I323" s="54"/>
    </row>
    <row r="324" spans="1:9" customFormat="1" x14ac:dyDescent="0.25">
      <c r="A324" s="4"/>
      <c r="B324" s="22"/>
      <c r="C324" s="17"/>
      <c r="D324" s="23"/>
      <c r="E324" s="48"/>
      <c r="F324" s="49"/>
      <c r="G324" s="50"/>
      <c r="H324" s="52"/>
      <c r="I324" s="54"/>
    </row>
    <row r="325" spans="1:9" customFormat="1" x14ac:dyDescent="0.25">
      <c r="A325" s="4"/>
      <c r="B325" s="22"/>
      <c r="C325" s="17"/>
      <c r="D325" s="23"/>
      <c r="E325" s="48"/>
      <c r="F325" s="49"/>
      <c r="G325" s="50"/>
      <c r="H325" s="52"/>
      <c r="I325" s="54"/>
    </row>
    <row r="326" spans="1:9" customFormat="1" x14ac:dyDescent="0.25">
      <c r="A326" s="4"/>
      <c r="B326" s="22"/>
      <c r="C326" s="17"/>
      <c r="D326" s="23"/>
      <c r="E326" s="48"/>
      <c r="F326" s="49"/>
      <c r="G326" s="50"/>
      <c r="H326" s="52"/>
      <c r="I326" s="54"/>
    </row>
    <row r="327" spans="1:9" customFormat="1" x14ac:dyDescent="0.25">
      <c r="A327" s="4"/>
      <c r="B327" s="22"/>
      <c r="C327" s="17"/>
      <c r="D327" s="23"/>
      <c r="E327" s="48"/>
      <c r="F327" s="49"/>
      <c r="G327" s="50"/>
      <c r="H327" s="52"/>
      <c r="I327" s="54"/>
    </row>
    <row r="328" spans="1:9" customFormat="1" x14ac:dyDescent="0.25">
      <c r="A328" s="4"/>
      <c r="B328" s="22"/>
      <c r="C328" s="17"/>
      <c r="D328" s="23"/>
      <c r="E328" s="48"/>
      <c r="F328" s="49"/>
      <c r="G328" s="50"/>
      <c r="H328" s="52"/>
      <c r="I328" s="54"/>
    </row>
    <row r="329" spans="1:9" customFormat="1" x14ac:dyDescent="0.25">
      <c r="A329" s="4"/>
      <c r="B329" s="22"/>
      <c r="C329" s="17"/>
      <c r="D329" s="23"/>
      <c r="E329" s="48"/>
      <c r="F329" s="49"/>
      <c r="G329" s="50"/>
      <c r="H329" s="52"/>
      <c r="I329" s="54"/>
    </row>
    <row r="330" spans="1:9" customFormat="1" x14ac:dyDescent="0.25">
      <c r="A330" s="4"/>
      <c r="B330" s="22"/>
      <c r="C330" s="17"/>
      <c r="D330" s="23"/>
      <c r="E330" s="48"/>
      <c r="F330" s="49"/>
      <c r="G330" s="50"/>
      <c r="H330" s="52"/>
      <c r="I330" s="54"/>
    </row>
    <row r="331" spans="1:9" customFormat="1" x14ac:dyDescent="0.25">
      <c r="A331" s="4"/>
      <c r="B331" s="22"/>
      <c r="C331" s="17"/>
      <c r="D331" s="23"/>
      <c r="E331" s="48"/>
      <c r="F331" s="49"/>
      <c r="G331" s="50"/>
      <c r="H331" s="52"/>
      <c r="I331" s="54"/>
    </row>
    <row r="332" spans="1:9" customFormat="1" x14ac:dyDescent="0.25">
      <c r="A332" s="4"/>
      <c r="B332" s="22"/>
      <c r="C332" s="17"/>
      <c r="D332" s="23"/>
      <c r="E332" s="48"/>
      <c r="F332" s="49"/>
      <c r="G332" s="50"/>
      <c r="H332" s="52"/>
      <c r="I332" s="54"/>
    </row>
    <row r="333" spans="1:9" customFormat="1" x14ac:dyDescent="0.25">
      <c r="A333" s="4"/>
      <c r="B333" s="22"/>
      <c r="C333" s="17"/>
      <c r="D333" s="23"/>
      <c r="E333" s="48"/>
      <c r="F333" s="49"/>
      <c r="G333" s="50"/>
      <c r="H333" s="52"/>
      <c r="I333" s="54"/>
    </row>
    <row r="334" spans="1:9" customFormat="1" x14ac:dyDescent="0.25">
      <c r="A334" s="4"/>
      <c r="B334" s="22"/>
      <c r="C334" s="17"/>
      <c r="D334" s="23"/>
      <c r="E334" s="48"/>
      <c r="F334" s="49"/>
      <c r="G334" s="50"/>
      <c r="H334" s="52"/>
      <c r="I334" s="54"/>
    </row>
    <row r="335" spans="1:9" customFormat="1" x14ac:dyDescent="0.25">
      <c r="A335" s="4"/>
      <c r="B335" s="22"/>
      <c r="C335" s="17"/>
      <c r="D335" s="23"/>
      <c r="E335" s="48"/>
      <c r="F335" s="49"/>
      <c r="G335" s="50"/>
      <c r="H335" s="52"/>
      <c r="I335" s="54"/>
    </row>
    <row r="336" spans="1:9" customFormat="1" x14ac:dyDescent="0.25">
      <c r="A336" s="4"/>
      <c r="B336" s="22"/>
      <c r="C336" s="17"/>
      <c r="D336" s="23"/>
      <c r="E336" s="48"/>
      <c r="F336" s="49"/>
      <c r="G336" s="50"/>
      <c r="H336" s="52"/>
      <c r="I336" s="54"/>
    </row>
    <row r="337" spans="1:9" customFormat="1" x14ac:dyDescent="0.25">
      <c r="A337" s="4"/>
      <c r="B337" s="22"/>
      <c r="C337" s="17"/>
      <c r="D337" s="23"/>
      <c r="E337" s="48"/>
      <c r="F337" s="49"/>
      <c r="G337" s="50"/>
      <c r="H337" s="52"/>
      <c r="I337" s="54"/>
    </row>
    <row r="338" spans="1:9" customFormat="1" x14ac:dyDescent="0.25">
      <c r="A338" s="4"/>
      <c r="B338" s="22"/>
      <c r="C338" s="17"/>
      <c r="D338" s="23"/>
      <c r="E338" s="48"/>
      <c r="F338" s="49"/>
      <c r="G338" s="50"/>
      <c r="H338" s="52"/>
      <c r="I338" s="54"/>
    </row>
    <row r="339" spans="1:9" customFormat="1" x14ac:dyDescent="0.25">
      <c r="A339" s="4"/>
      <c r="B339" s="22"/>
      <c r="C339" s="17"/>
      <c r="D339" s="23"/>
      <c r="E339" s="48"/>
      <c r="F339" s="49"/>
      <c r="G339" s="50"/>
      <c r="H339" s="52"/>
      <c r="I339" s="54"/>
    </row>
    <row r="340" spans="1:9" customFormat="1" x14ac:dyDescent="0.25">
      <c r="A340" s="4"/>
      <c r="B340" s="22"/>
      <c r="C340" s="17"/>
      <c r="D340" s="23"/>
      <c r="E340" s="48"/>
      <c r="F340" s="49"/>
      <c r="G340" s="50"/>
      <c r="H340" s="52"/>
      <c r="I340" s="54"/>
    </row>
    <row r="341" spans="1:9" customFormat="1" x14ac:dyDescent="0.25">
      <c r="A341" s="4"/>
      <c r="B341" s="22"/>
      <c r="C341" s="17"/>
      <c r="D341" s="23"/>
      <c r="E341" s="48"/>
      <c r="F341" s="49"/>
      <c r="G341" s="50"/>
      <c r="H341" s="52"/>
      <c r="I341" s="54"/>
    </row>
    <row r="342" spans="1:9" customFormat="1" x14ac:dyDescent="0.25">
      <c r="A342" s="4"/>
      <c r="B342" s="22"/>
      <c r="C342" s="17"/>
      <c r="D342" s="23"/>
      <c r="E342" s="48"/>
      <c r="F342" s="49"/>
      <c r="G342" s="50"/>
      <c r="H342" s="52"/>
      <c r="I342" s="54"/>
    </row>
    <row r="343" spans="1:9" customFormat="1" x14ac:dyDescent="0.25">
      <c r="A343" s="4"/>
      <c r="B343" s="22"/>
      <c r="C343" s="17"/>
      <c r="D343" s="23"/>
      <c r="E343" s="48"/>
      <c r="F343" s="49"/>
      <c r="G343" s="50"/>
      <c r="H343" s="52"/>
      <c r="I343" s="54"/>
    </row>
    <row r="344" spans="1:9" customFormat="1" x14ac:dyDescent="0.25">
      <c r="A344" s="4"/>
      <c r="B344" s="22"/>
      <c r="C344" s="17"/>
      <c r="D344" s="23"/>
      <c r="E344" s="48"/>
      <c r="F344" s="49"/>
      <c r="G344" s="50"/>
      <c r="H344" s="52"/>
      <c r="I344" s="54"/>
    </row>
    <row r="345" spans="1:9" customFormat="1" x14ac:dyDescent="0.25">
      <c r="A345" s="4"/>
      <c r="B345" s="22"/>
      <c r="C345" s="17"/>
      <c r="D345" s="23"/>
      <c r="E345" s="48"/>
      <c r="F345" s="49"/>
      <c r="G345" s="50"/>
      <c r="H345" s="52"/>
      <c r="I345" s="54"/>
    </row>
    <row r="346" spans="1:9" customFormat="1" x14ac:dyDescent="0.25">
      <c r="A346" s="4"/>
      <c r="B346" s="22"/>
      <c r="C346" s="17"/>
      <c r="D346" s="23"/>
      <c r="E346" s="48"/>
      <c r="F346" s="49"/>
      <c r="G346" s="50"/>
      <c r="H346" s="52"/>
      <c r="I346" s="54"/>
    </row>
    <row r="347" spans="1:9" customFormat="1" x14ac:dyDescent="0.25">
      <c r="A347" s="4"/>
      <c r="B347" s="22"/>
      <c r="C347" s="17"/>
      <c r="D347" s="23"/>
      <c r="E347" s="48"/>
      <c r="F347" s="49"/>
      <c r="G347" s="50"/>
      <c r="H347" s="52"/>
      <c r="I347" s="54"/>
    </row>
    <row r="348" spans="1:9" customFormat="1" x14ac:dyDescent="0.25">
      <c r="A348" s="4"/>
      <c r="B348" s="22"/>
      <c r="C348" s="17"/>
      <c r="D348" s="23"/>
      <c r="E348" s="48"/>
      <c r="F348" s="49"/>
      <c r="G348" s="50"/>
      <c r="H348" s="52"/>
      <c r="I348" s="54"/>
    </row>
    <row r="349" spans="1:9" customFormat="1" x14ac:dyDescent="0.25">
      <c r="A349" s="4"/>
      <c r="B349" s="22"/>
      <c r="C349" s="17"/>
      <c r="D349" s="23"/>
      <c r="E349" s="48"/>
      <c r="F349" s="49"/>
      <c r="G349" s="50"/>
      <c r="H349" s="52"/>
      <c r="I349" s="54"/>
    </row>
    <row r="350" spans="1:9" customFormat="1" x14ac:dyDescent="0.25">
      <c r="A350" s="4"/>
      <c r="B350" s="22"/>
      <c r="C350" s="17"/>
      <c r="D350" s="23"/>
      <c r="E350" s="48"/>
      <c r="F350" s="49"/>
      <c r="G350" s="50"/>
      <c r="H350" s="52"/>
      <c r="I350" s="54"/>
    </row>
    <row r="351" spans="1:9" customFormat="1" x14ac:dyDescent="0.25">
      <c r="A351" s="4"/>
      <c r="B351" s="22"/>
      <c r="C351" s="17"/>
      <c r="D351" s="23"/>
      <c r="E351" s="48"/>
      <c r="F351" s="49"/>
      <c r="G351" s="50"/>
      <c r="H351" s="52"/>
      <c r="I351" s="54"/>
    </row>
    <row r="352" spans="1:9" customFormat="1" x14ac:dyDescent="0.25">
      <c r="A352" s="4"/>
      <c r="B352" s="22"/>
      <c r="C352" s="17"/>
      <c r="D352" s="23"/>
      <c r="E352" s="48"/>
      <c r="F352" s="49"/>
      <c r="G352" s="50"/>
      <c r="H352" s="52"/>
      <c r="I352" s="54"/>
    </row>
    <row r="353" spans="1:9" customFormat="1" x14ac:dyDescent="0.25">
      <c r="A353" s="4"/>
      <c r="B353" s="22"/>
      <c r="C353" s="17"/>
      <c r="D353" s="23"/>
      <c r="E353" s="48"/>
      <c r="F353" s="49"/>
      <c r="G353" s="50"/>
      <c r="H353" s="52"/>
      <c r="I353" s="54"/>
    </row>
    <row r="354" spans="1:9" customFormat="1" x14ac:dyDescent="0.25">
      <c r="A354" s="4"/>
      <c r="B354" s="22"/>
      <c r="C354" s="17"/>
      <c r="D354" s="23"/>
      <c r="E354" s="48"/>
      <c r="F354" s="49"/>
      <c r="G354" s="50"/>
      <c r="H354" s="52"/>
      <c r="I354" s="54"/>
    </row>
    <row r="355" spans="1:9" customFormat="1" x14ac:dyDescent="0.25">
      <c r="A355" s="4"/>
      <c r="B355" s="22"/>
      <c r="C355" s="17"/>
      <c r="D355" s="23"/>
      <c r="E355" s="48"/>
      <c r="F355" s="49"/>
      <c r="G355" s="50"/>
      <c r="H355" s="52"/>
      <c r="I355" s="54"/>
    </row>
    <row r="356" spans="1:9" customFormat="1" x14ac:dyDescent="0.25">
      <c r="A356" s="4"/>
      <c r="B356" s="22"/>
      <c r="C356" s="17"/>
      <c r="D356" s="23"/>
      <c r="E356" s="48"/>
      <c r="F356" s="49"/>
      <c r="G356" s="50"/>
      <c r="H356" s="52"/>
      <c r="I356" s="54"/>
    </row>
    <row r="357" spans="1:9" customFormat="1" x14ac:dyDescent="0.25">
      <c r="A357" s="4"/>
      <c r="B357" s="22"/>
      <c r="C357" s="17"/>
      <c r="D357" s="23"/>
      <c r="E357" s="48"/>
      <c r="F357" s="49"/>
      <c r="G357" s="50"/>
      <c r="H357" s="52"/>
      <c r="I357" s="54"/>
    </row>
    <row r="358" spans="1:9" customFormat="1" x14ac:dyDescent="0.25">
      <c r="A358" s="4"/>
      <c r="B358" s="22"/>
      <c r="C358" s="17"/>
      <c r="D358" s="23"/>
      <c r="E358" s="48"/>
      <c r="F358" s="49"/>
      <c r="G358" s="50"/>
      <c r="H358" s="52"/>
      <c r="I358" s="54"/>
    </row>
    <row r="359" spans="1:9" customFormat="1" x14ac:dyDescent="0.25">
      <c r="A359" s="4"/>
      <c r="B359" s="22"/>
      <c r="C359" s="17"/>
      <c r="D359" s="23"/>
      <c r="E359" s="48"/>
      <c r="F359" s="49"/>
      <c r="G359" s="50"/>
      <c r="H359" s="52"/>
      <c r="I359" s="54"/>
    </row>
    <row r="360" spans="1:9" customFormat="1" x14ac:dyDescent="0.25">
      <c r="A360" s="4"/>
      <c r="B360" s="22"/>
      <c r="C360" s="17"/>
      <c r="D360" s="23"/>
      <c r="E360" s="48"/>
      <c r="F360" s="49"/>
      <c r="G360" s="50"/>
      <c r="H360" s="52"/>
      <c r="I360" s="54"/>
    </row>
    <row r="361" spans="1:9" customFormat="1" x14ac:dyDescent="0.25">
      <c r="A361" s="4"/>
      <c r="B361" s="22"/>
      <c r="C361" s="17"/>
      <c r="D361" s="23"/>
      <c r="E361" s="48"/>
      <c r="F361" s="49"/>
      <c r="G361" s="50"/>
      <c r="H361" s="52"/>
      <c r="I361" s="54"/>
    </row>
    <row r="362" spans="1:9" customFormat="1" x14ac:dyDescent="0.25">
      <c r="A362" s="4"/>
      <c r="B362" s="22"/>
      <c r="C362" s="17"/>
      <c r="D362" s="23"/>
      <c r="E362" s="48"/>
      <c r="F362" s="49"/>
      <c r="G362" s="50"/>
      <c r="H362" s="52"/>
      <c r="I362" s="54"/>
    </row>
    <row r="363" spans="1:9" customFormat="1" x14ac:dyDescent="0.25">
      <c r="A363" s="4"/>
      <c r="B363" s="22"/>
      <c r="C363" s="17"/>
      <c r="D363" s="23"/>
      <c r="E363" s="48"/>
      <c r="F363" s="49"/>
      <c r="G363" s="50"/>
      <c r="H363" s="52"/>
      <c r="I363" s="54"/>
    </row>
    <row r="364" spans="1:9" customFormat="1" x14ac:dyDescent="0.25">
      <c r="A364" s="4"/>
      <c r="B364" s="22"/>
      <c r="C364" s="17"/>
      <c r="D364" s="23"/>
      <c r="E364" s="48"/>
      <c r="F364" s="49"/>
      <c r="G364" s="50"/>
      <c r="H364" s="52"/>
      <c r="I364" s="54"/>
    </row>
    <row r="365" spans="1:9" customFormat="1" x14ac:dyDescent="0.25">
      <c r="A365" s="4"/>
      <c r="B365" s="22"/>
      <c r="C365" s="17"/>
      <c r="D365" s="23"/>
      <c r="E365" s="48"/>
      <c r="F365" s="49"/>
      <c r="G365" s="50"/>
      <c r="H365" s="52"/>
      <c r="I365" s="54"/>
    </row>
    <row r="366" spans="1:9" customFormat="1" x14ac:dyDescent="0.25">
      <c r="A366" s="4"/>
      <c r="B366" s="22"/>
      <c r="C366" s="17"/>
      <c r="D366" s="23"/>
      <c r="E366" s="48"/>
      <c r="F366" s="49"/>
      <c r="G366" s="50"/>
      <c r="H366" s="52"/>
      <c r="I366" s="54"/>
    </row>
    <row r="367" spans="1:9" customFormat="1" x14ac:dyDescent="0.25">
      <c r="A367" s="4"/>
      <c r="B367" s="22"/>
      <c r="C367" s="17"/>
      <c r="D367" s="23"/>
      <c r="E367" s="48"/>
      <c r="F367" s="49"/>
      <c r="G367" s="50"/>
      <c r="H367" s="52"/>
      <c r="I367" s="54"/>
    </row>
    <row r="368" spans="1:9" customFormat="1" x14ac:dyDescent="0.25">
      <c r="A368" s="4"/>
      <c r="B368" s="22"/>
      <c r="C368" s="17"/>
      <c r="D368" s="23"/>
      <c r="E368" s="48"/>
      <c r="F368" s="49"/>
      <c r="G368" s="50"/>
      <c r="H368" s="52"/>
      <c r="I368" s="54"/>
    </row>
    <row r="369" spans="1:9" customFormat="1" x14ac:dyDescent="0.25">
      <c r="A369" s="4"/>
      <c r="B369" s="22"/>
      <c r="C369" s="17"/>
      <c r="D369" s="23"/>
      <c r="E369" s="48"/>
      <c r="F369" s="49"/>
      <c r="G369" s="50"/>
      <c r="H369" s="52"/>
      <c r="I369" s="54"/>
    </row>
    <row r="370" spans="1:9" customFormat="1" x14ac:dyDescent="0.25">
      <c r="A370" s="4"/>
      <c r="B370" s="22"/>
      <c r="C370" s="17"/>
      <c r="D370" s="23"/>
      <c r="E370" s="48"/>
      <c r="F370" s="49"/>
      <c r="G370" s="50"/>
      <c r="H370" s="52"/>
      <c r="I370" s="54"/>
    </row>
    <row r="371" spans="1:9" customFormat="1" x14ac:dyDescent="0.25">
      <c r="A371" s="4"/>
      <c r="B371" s="22"/>
      <c r="C371" s="17"/>
      <c r="D371" s="23"/>
      <c r="E371" s="48"/>
      <c r="F371" s="49"/>
      <c r="G371" s="50"/>
      <c r="H371" s="52"/>
      <c r="I371" s="54"/>
    </row>
    <row r="372" spans="1:9" customFormat="1" x14ac:dyDescent="0.25">
      <c r="A372" s="4"/>
      <c r="B372" s="22"/>
      <c r="C372" s="17"/>
      <c r="D372" s="23"/>
      <c r="E372" s="48"/>
      <c r="F372" s="49"/>
      <c r="G372" s="50"/>
      <c r="H372" s="52"/>
      <c r="I372" s="54"/>
    </row>
    <row r="373" spans="1:9" customFormat="1" x14ac:dyDescent="0.25">
      <c r="A373" s="4"/>
      <c r="B373" s="22"/>
      <c r="C373" s="17"/>
      <c r="D373" s="23"/>
      <c r="E373" s="48"/>
      <c r="F373" s="49"/>
      <c r="G373" s="50"/>
      <c r="H373" s="52"/>
      <c r="I373" s="54"/>
    </row>
    <row r="374" spans="1:9" customFormat="1" x14ac:dyDescent="0.25">
      <c r="A374" s="4"/>
      <c r="B374" s="22"/>
      <c r="C374" s="17"/>
      <c r="D374" s="23"/>
      <c r="E374" s="48"/>
      <c r="F374" s="49"/>
      <c r="G374" s="50"/>
      <c r="H374" s="52"/>
      <c r="I374" s="54"/>
    </row>
    <row r="375" spans="1:9" customFormat="1" x14ac:dyDescent="0.25">
      <c r="A375" s="4"/>
      <c r="B375" s="22"/>
      <c r="C375" s="17"/>
      <c r="D375" s="23"/>
      <c r="E375" s="48"/>
      <c r="F375" s="49"/>
      <c r="G375" s="50"/>
      <c r="H375" s="52"/>
      <c r="I375" s="54"/>
    </row>
    <row r="376" spans="1:9" customFormat="1" x14ac:dyDescent="0.25">
      <c r="A376" s="4"/>
      <c r="B376" s="22"/>
      <c r="C376" s="17"/>
      <c r="D376" s="23"/>
      <c r="E376" s="48"/>
      <c r="F376" s="49"/>
      <c r="G376" s="50"/>
      <c r="H376" s="52"/>
      <c r="I376" s="54"/>
    </row>
    <row r="377" spans="1:9" customFormat="1" x14ac:dyDescent="0.25">
      <c r="A377" s="4"/>
      <c r="B377" s="22"/>
      <c r="C377" s="17"/>
      <c r="D377" s="23"/>
      <c r="E377" s="48"/>
      <c r="F377" s="49"/>
      <c r="G377" s="50"/>
      <c r="H377" s="52"/>
      <c r="I377" s="54"/>
    </row>
    <row r="378" spans="1:9" customFormat="1" x14ac:dyDescent="0.25">
      <c r="A378" s="4"/>
      <c r="B378" s="22"/>
      <c r="C378" s="17"/>
      <c r="D378" s="23"/>
      <c r="E378" s="48"/>
      <c r="F378" s="49"/>
      <c r="G378" s="50"/>
      <c r="H378" s="52"/>
      <c r="I378" s="54"/>
    </row>
    <row r="379" spans="1:9" customFormat="1" x14ac:dyDescent="0.25">
      <c r="A379" s="4"/>
      <c r="B379" s="22"/>
      <c r="C379" s="17"/>
      <c r="D379" s="23"/>
      <c r="E379" s="48"/>
      <c r="F379" s="49"/>
      <c r="G379" s="50"/>
      <c r="H379" s="52"/>
      <c r="I379" s="54"/>
    </row>
    <row r="380" spans="1:9" customFormat="1" x14ac:dyDescent="0.25">
      <c r="A380" s="4"/>
      <c r="B380" s="22"/>
      <c r="C380" s="17"/>
      <c r="D380" s="23"/>
      <c r="E380" s="48"/>
      <c r="F380" s="49"/>
      <c r="G380" s="50"/>
      <c r="H380" s="52"/>
      <c r="I380" s="54"/>
    </row>
    <row r="381" spans="1:9" customFormat="1" x14ac:dyDescent="0.25">
      <c r="A381" s="4"/>
      <c r="B381" s="22"/>
      <c r="C381" s="17"/>
      <c r="D381" s="23"/>
      <c r="E381" s="48"/>
      <c r="F381" s="49"/>
      <c r="G381" s="50"/>
      <c r="H381" s="52"/>
      <c r="I381" s="54"/>
    </row>
    <row r="382" spans="1:9" customFormat="1" x14ac:dyDescent="0.25">
      <c r="A382" s="4"/>
      <c r="B382" s="22"/>
      <c r="C382" s="17"/>
      <c r="D382" s="23"/>
      <c r="E382" s="48"/>
      <c r="F382" s="49"/>
      <c r="G382" s="50"/>
      <c r="H382" s="52"/>
      <c r="I382" s="54"/>
    </row>
    <row r="383" spans="1:9" customFormat="1" x14ac:dyDescent="0.25">
      <c r="A383" s="4"/>
      <c r="B383" s="22"/>
      <c r="C383" s="17"/>
      <c r="D383" s="23"/>
      <c r="E383" s="48"/>
      <c r="F383" s="49"/>
      <c r="G383" s="50"/>
      <c r="H383" s="52"/>
      <c r="I383" s="54"/>
    </row>
    <row r="384" spans="1:9" customFormat="1" x14ac:dyDescent="0.25">
      <c r="A384" s="4"/>
      <c r="B384" s="22"/>
      <c r="C384" s="17"/>
      <c r="D384" s="23"/>
      <c r="E384" s="48"/>
      <c r="F384" s="49"/>
      <c r="G384" s="50"/>
      <c r="H384" s="52"/>
      <c r="I384" s="54"/>
    </row>
    <row r="385" spans="1:9" customFormat="1" x14ac:dyDescent="0.25">
      <c r="A385" s="4"/>
      <c r="B385" s="22"/>
      <c r="C385" s="17"/>
      <c r="D385" s="23"/>
      <c r="E385" s="48"/>
      <c r="F385" s="49"/>
      <c r="G385" s="50"/>
      <c r="H385" s="52"/>
      <c r="I385" s="54"/>
    </row>
    <row r="386" spans="1:9" customFormat="1" x14ac:dyDescent="0.25">
      <c r="A386" s="4"/>
      <c r="B386" s="22"/>
      <c r="C386" s="17"/>
      <c r="D386" s="23"/>
      <c r="E386" s="48"/>
      <c r="F386" s="49"/>
      <c r="G386" s="50"/>
      <c r="H386" s="52"/>
      <c r="I386" s="54"/>
    </row>
    <row r="387" spans="1:9" customFormat="1" x14ac:dyDescent="0.25">
      <c r="A387" s="4"/>
      <c r="B387" s="22"/>
      <c r="C387" s="17"/>
      <c r="D387" s="23"/>
      <c r="E387" s="48"/>
      <c r="F387" s="49"/>
      <c r="G387" s="50"/>
      <c r="H387" s="52"/>
      <c r="I387" s="54"/>
    </row>
    <row r="388" spans="1:9" customFormat="1" x14ac:dyDescent="0.25">
      <c r="A388" s="4"/>
      <c r="B388" s="22"/>
      <c r="C388" s="17"/>
      <c r="D388" s="23"/>
      <c r="E388" s="48"/>
      <c r="F388" s="49"/>
      <c r="G388" s="50"/>
      <c r="H388" s="52"/>
      <c r="I388" s="54"/>
    </row>
    <row r="389" spans="1:9" customFormat="1" x14ac:dyDescent="0.25">
      <c r="A389" s="4"/>
      <c r="B389" s="22"/>
      <c r="C389" s="17"/>
      <c r="D389" s="23"/>
      <c r="E389" s="48"/>
      <c r="F389" s="49"/>
      <c r="G389" s="50"/>
      <c r="H389" s="52"/>
      <c r="I389" s="54"/>
    </row>
    <row r="390" spans="1:9" customFormat="1" x14ac:dyDescent="0.25">
      <c r="A390" s="4"/>
      <c r="B390" s="22"/>
      <c r="C390" s="17"/>
      <c r="D390" s="23"/>
      <c r="E390" s="48"/>
      <c r="F390" s="49"/>
      <c r="G390" s="50"/>
      <c r="H390" s="52"/>
      <c r="I390" s="54"/>
    </row>
    <row r="391" spans="1:9" customFormat="1" x14ac:dyDescent="0.25">
      <c r="A391" s="4"/>
      <c r="B391" s="22"/>
      <c r="C391" s="17"/>
      <c r="D391" s="23"/>
      <c r="E391" s="48"/>
      <c r="F391" s="49"/>
      <c r="G391" s="50"/>
      <c r="H391" s="52"/>
      <c r="I391" s="54"/>
    </row>
    <row r="392" spans="1:9" customFormat="1" x14ac:dyDescent="0.25">
      <c r="A392" s="4"/>
      <c r="B392" s="22"/>
      <c r="C392" s="17"/>
      <c r="D392" s="23"/>
      <c r="E392" s="48"/>
      <c r="F392" s="49"/>
      <c r="G392" s="50"/>
      <c r="H392" s="52"/>
      <c r="I392" s="54"/>
    </row>
    <row r="393" spans="1:9" customFormat="1" x14ac:dyDescent="0.25">
      <c r="A393" s="4"/>
      <c r="B393" s="22"/>
      <c r="C393" s="17"/>
      <c r="D393" s="23"/>
      <c r="E393" s="48"/>
      <c r="F393" s="49"/>
      <c r="G393" s="50"/>
      <c r="H393" s="52"/>
      <c r="I393" s="54"/>
    </row>
    <row r="394" spans="1:9" customFormat="1" x14ac:dyDescent="0.25">
      <c r="A394" s="4"/>
      <c r="B394" s="22"/>
      <c r="C394" s="17"/>
      <c r="D394" s="23"/>
      <c r="E394" s="48"/>
      <c r="F394" s="49"/>
      <c r="G394" s="50"/>
      <c r="H394" s="52"/>
      <c r="I394" s="54"/>
    </row>
    <row r="395" spans="1:9" customFormat="1" x14ac:dyDescent="0.25">
      <c r="A395" s="4"/>
      <c r="B395" s="22"/>
      <c r="C395" s="17"/>
      <c r="D395" s="23"/>
      <c r="E395" s="48"/>
      <c r="F395" s="49"/>
      <c r="G395" s="50"/>
      <c r="H395" s="52"/>
      <c r="I395" s="54"/>
    </row>
    <row r="396" spans="1:9" customFormat="1" x14ac:dyDescent="0.25">
      <c r="A396" s="4"/>
      <c r="B396" s="22"/>
      <c r="C396" s="17"/>
      <c r="D396" s="23"/>
      <c r="E396" s="48"/>
      <c r="F396" s="49"/>
      <c r="G396" s="50"/>
      <c r="H396" s="52"/>
      <c r="I396" s="54"/>
    </row>
    <row r="397" spans="1:9" customFormat="1" x14ac:dyDescent="0.25">
      <c r="A397" s="4"/>
      <c r="B397" s="22"/>
      <c r="C397" s="17"/>
      <c r="D397" s="23"/>
      <c r="E397" s="48"/>
      <c r="F397" s="49"/>
      <c r="G397" s="50"/>
      <c r="H397" s="52"/>
      <c r="I397" s="54"/>
    </row>
    <row r="398" spans="1:9" customFormat="1" x14ac:dyDescent="0.25">
      <c r="A398" s="4"/>
      <c r="B398" s="22"/>
      <c r="C398" s="17"/>
      <c r="D398" s="23"/>
      <c r="E398" s="48"/>
      <c r="F398" s="49"/>
      <c r="G398" s="50"/>
      <c r="H398" s="52"/>
      <c r="I398" s="54"/>
    </row>
    <row r="399" spans="1:9" customFormat="1" x14ac:dyDescent="0.25">
      <c r="A399" s="4"/>
      <c r="B399" s="22"/>
      <c r="C399" s="17"/>
      <c r="D399" s="23"/>
      <c r="E399" s="48"/>
      <c r="F399" s="49"/>
      <c r="G399" s="50"/>
      <c r="H399" s="52"/>
      <c r="I399" s="54"/>
    </row>
    <row r="400" spans="1:9" customFormat="1" x14ac:dyDescent="0.25">
      <c r="A400" s="4"/>
      <c r="B400" s="22"/>
      <c r="C400" s="17"/>
      <c r="D400" s="23"/>
      <c r="E400" s="48"/>
      <c r="F400" s="49"/>
      <c r="G400" s="50"/>
      <c r="H400" s="52"/>
      <c r="I400" s="54"/>
    </row>
    <row r="401" spans="1:9" customFormat="1" x14ac:dyDescent="0.25">
      <c r="A401" s="4"/>
      <c r="B401" s="22"/>
      <c r="C401" s="17"/>
      <c r="D401" s="23"/>
      <c r="E401" s="48"/>
      <c r="F401" s="49"/>
      <c r="G401" s="50"/>
      <c r="H401" s="52"/>
      <c r="I401" s="54"/>
    </row>
    <row r="402" spans="1:9" customFormat="1" x14ac:dyDescent="0.25">
      <c r="A402" s="4"/>
      <c r="B402" s="22"/>
      <c r="C402" s="17"/>
      <c r="D402" s="23"/>
      <c r="E402" s="48"/>
      <c r="F402" s="49"/>
      <c r="G402" s="50"/>
      <c r="H402" s="52"/>
      <c r="I402" s="54"/>
    </row>
    <row r="403" spans="1:9" customFormat="1" x14ac:dyDescent="0.25">
      <c r="A403" s="4"/>
      <c r="B403" s="22"/>
      <c r="C403" s="17"/>
      <c r="D403" s="23"/>
      <c r="E403" s="48"/>
      <c r="F403" s="49"/>
      <c r="G403" s="50"/>
      <c r="H403" s="52"/>
      <c r="I403" s="54"/>
    </row>
    <row r="404" spans="1:9" customFormat="1" x14ac:dyDescent="0.25">
      <c r="A404" s="4"/>
      <c r="B404" s="22"/>
      <c r="C404" s="17"/>
      <c r="D404" s="23"/>
      <c r="E404" s="48"/>
      <c r="F404" s="49"/>
      <c r="G404" s="50"/>
      <c r="H404" s="52"/>
      <c r="I404" s="54"/>
    </row>
    <row r="405" spans="1:9" customFormat="1" x14ac:dyDescent="0.25">
      <c r="A405" s="4"/>
      <c r="B405" s="22"/>
      <c r="C405" s="17"/>
      <c r="D405" s="23"/>
      <c r="E405" s="48"/>
      <c r="F405" s="49"/>
      <c r="G405" s="50"/>
      <c r="H405" s="52"/>
      <c r="I405" s="54"/>
    </row>
    <row r="406" spans="1:9" customFormat="1" x14ac:dyDescent="0.25">
      <c r="A406" s="4"/>
      <c r="B406" s="22"/>
      <c r="C406" s="17"/>
      <c r="D406" s="23"/>
      <c r="E406" s="48"/>
      <c r="F406" s="49"/>
      <c r="G406" s="50"/>
      <c r="H406" s="52"/>
      <c r="I406" s="54"/>
    </row>
    <row r="407" spans="1:9" customFormat="1" x14ac:dyDescent="0.25">
      <c r="A407" s="4"/>
      <c r="B407" s="22"/>
      <c r="C407" s="17"/>
      <c r="D407" s="23"/>
      <c r="E407" s="48"/>
      <c r="F407" s="49"/>
      <c r="G407" s="50"/>
      <c r="H407" s="52"/>
      <c r="I407" s="54"/>
    </row>
    <row r="408" spans="1:9" customFormat="1" x14ac:dyDescent="0.25">
      <c r="A408" s="4"/>
      <c r="B408" s="22"/>
      <c r="C408" s="17"/>
      <c r="D408" s="23"/>
      <c r="E408" s="48"/>
      <c r="F408" s="49"/>
      <c r="G408" s="50"/>
      <c r="H408" s="52"/>
      <c r="I408" s="54"/>
    </row>
    <row r="409" spans="1:9" customFormat="1" x14ac:dyDescent="0.25">
      <c r="A409" s="4"/>
      <c r="B409" s="22"/>
      <c r="C409" s="17"/>
      <c r="D409" s="23"/>
      <c r="E409" s="48"/>
      <c r="F409" s="49"/>
      <c r="G409" s="50"/>
      <c r="H409" s="52"/>
      <c r="I409" s="54"/>
    </row>
    <row r="410" spans="1:9" customFormat="1" x14ac:dyDescent="0.25">
      <c r="A410" s="4"/>
      <c r="B410" s="22"/>
      <c r="C410" s="17"/>
      <c r="D410" s="23"/>
      <c r="E410" s="48"/>
      <c r="F410" s="49"/>
      <c r="G410" s="50"/>
      <c r="H410" s="52"/>
      <c r="I410" s="54"/>
    </row>
    <row r="411" spans="1:9" customFormat="1" x14ac:dyDescent="0.25">
      <c r="A411" s="4"/>
      <c r="B411" s="22"/>
      <c r="C411" s="17"/>
      <c r="D411" s="23"/>
      <c r="E411" s="48"/>
      <c r="F411" s="49"/>
      <c r="G411" s="50"/>
      <c r="H411" s="52"/>
      <c r="I411" s="54"/>
    </row>
    <row r="412" spans="1:9" customFormat="1" x14ac:dyDescent="0.25">
      <c r="A412" s="4"/>
      <c r="B412" s="22"/>
      <c r="C412" s="17"/>
      <c r="D412" s="23"/>
      <c r="E412" s="48"/>
      <c r="F412" s="49"/>
      <c r="G412" s="50"/>
      <c r="H412" s="52"/>
      <c r="I412" s="54"/>
    </row>
    <row r="413" spans="1:9" customFormat="1" x14ac:dyDescent="0.25">
      <c r="A413" s="4"/>
      <c r="B413" s="22"/>
      <c r="C413" s="17"/>
      <c r="D413" s="23"/>
      <c r="E413" s="48"/>
      <c r="F413" s="49"/>
      <c r="G413" s="50"/>
      <c r="H413" s="52"/>
      <c r="I413" s="54"/>
    </row>
    <row r="414" spans="1:9" customFormat="1" x14ac:dyDescent="0.25">
      <c r="A414" s="4"/>
      <c r="B414" s="22"/>
      <c r="C414" s="17"/>
      <c r="D414" s="23"/>
      <c r="E414" s="48"/>
      <c r="F414" s="49"/>
      <c r="G414" s="50"/>
      <c r="H414" s="52"/>
      <c r="I414" s="54"/>
    </row>
    <row r="415" spans="1:9" customFormat="1" x14ac:dyDescent="0.25">
      <c r="A415" s="4"/>
      <c r="B415" s="22"/>
      <c r="C415" s="17"/>
      <c r="D415" s="23"/>
      <c r="E415" s="48"/>
      <c r="F415" s="49"/>
      <c r="G415" s="50"/>
      <c r="H415" s="52"/>
      <c r="I415" s="54"/>
    </row>
    <row r="416" spans="1:9" customFormat="1" x14ac:dyDescent="0.25">
      <c r="A416" s="4"/>
      <c r="B416" s="22"/>
      <c r="C416" s="17"/>
      <c r="D416" s="23"/>
      <c r="E416" s="48"/>
      <c r="F416" s="49"/>
      <c r="G416" s="50"/>
      <c r="H416" s="52"/>
      <c r="I416" s="54"/>
    </row>
    <row r="417" spans="1:9" customFormat="1" x14ac:dyDescent="0.25">
      <c r="A417" s="4"/>
      <c r="B417" s="22"/>
      <c r="C417" s="17"/>
      <c r="D417" s="23"/>
      <c r="E417" s="48"/>
      <c r="F417" s="49"/>
      <c r="G417" s="50"/>
      <c r="H417" s="52"/>
      <c r="I417" s="54"/>
    </row>
    <row r="418" spans="1:9" customFormat="1" x14ac:dyDescent="0.25">
      <c r="A418" s="4"/>
      <c r="B418" s="22"/>
      <c r="C418" s="17"/>
      <c r="D418" s="23"/>
      <c r="E418" s="48"/>
      <c r="F418" s="49"/>
      <c r="G418" s="50"/>
      <c r="H418" s="52"/>
      <c r="I418" s="54"/>
    </row>
    <row r="419" spans="1:9" customFormat="1" x14ac:dyDescent="0.25">
      <c r="A419" s="4"/>
      <c r="B419" s="22"/>
      <c r="C419" s="17"/>
      <c r="D419" s="23"/>
      <c r="E419" s="48"/>
      <c r="F419" s="49"/>
      <c r="G419" s="50"/>
      <c r="H419" s="52"/>
      <c r="I419" s="54"/>
    </row>
    <row r="420" spans="1:9" customFormat="1" x14ac:dyDescent="0.25">
      <c r="A420" s="4"/>
      <c r="B420" s="22"/>
      <c r="C420" s="17"/>
      <c r="D420" s="23"/>
      <c r="E420" s="48"/>
      <c r="F420" s="49"/>
      <c r="G420" s="50"/>
      <c r="H420" s="52"/>
      <c r="I420" s="54"/>
    </row>
    <row r="421" spans="1:9" customFormat="1" x14ac:dyDescent="0.25">
      <c r="A421" s="4"/>
      <c r="B421" s="22"/>
      <c r="C421" s="17"/>
      <c r="D421" s="23"/>
      <c r="E421" s="48"/>
      <c r="F421" s="49"/>
      <c r="G421" s="50"/>
      <c r="H421" s="52"/>
      <c r="I421" s="54"/>
    </row>
    <row r="422" spans="1:9" customFormat="1" x14ac:dyDescent="0.25">
      <c r="A422" s="4"/>
      <c r="B422" s="22"/>
      <c r="C422" s="17"/>
      <c r="D422" s="23"/>
      <c r="E422" s="48"/>
      <c r="F422" s="49"/>
      <c r="G422" s="50"/>
      <c r="H422" s="52"/>
      <c r="I422" s="54"/>
    </row>
    <row r="423" spans="1:9" customFormat="1" x14ac:dyDescent="0.25">
      <c r="A423" s="4"/>
      <c r="B423" s="22"/>
      <c r="C423" s="17"/>
      <c r="D423" s="23"/>
      <c r="E423" s="48"/>
      <c r="F423" s="49"/>
      <c r="G423" s="50"/>
      <c r="H423" s="52"/>
      <c r="I423" s="54"/>
    </row>
    <row r="424" spans="1:9" customFormat="1" x14ac:dyDescent="0.25">
      <c r="A424" s="4"/>
      <c r="B424" s="22"/>
      <c r="C424" s="17"/>
      <c r="D424" s="23"/>
      <c r="E424" s="48"/>
      <c r="F424" s="49"/>
      <c r="G424" s="50"/>
      <c r="H424" s="52"/>
      <c r="I424" s="54"/>
    </row>
    <row r="425" spans="1:9" customFormat="1" x14ac:dyDescent="0.25">
      <c r="A425" s="4"/>
      <c r="B425" s="22"/>
      <c r="C425" s="17"/>
      <c r="D425" s="23"/>
      <c r="E425" s="48"/>
      <c r="F425" s="49"/>
      <c r="G425" s="50"/>
      <c r="H425" s="52"/>
      <c r="I425" s="54"/>
    </row>
    <row r="426" spans="1:9" customFormat="1" x14ac:dyDescent="0.25">
      <c r="A426" s="4"/>
      <c r="B426" s="22"/>
      <c r="C426" s="17"/>
      <c r="D426" s="23"/>
      <c r="E426" s="48"/>
      <c r="F426" s="49"/>
      <c r="G426" s="50"/>
      <c r="H426" s="52"/>
      <c r="I426" s="54"/>
    </row>
    <row r="427" spans="1:9" customFormat="1" x14ac:dyDescent="0.25">
      <c r="A427" s="4"/>
      <c r="B427" s="22"/>
      <c r="C427" s="17"/>
      <c r="D427" s="23"/>
      <c r="E427" s="48"/>
      <c r="F427" s="49"/>
      <c r="G427" s="50"/>
      <c r="H427" s="52"/>
      <c r="I427" s="54"/>
    </row>
    <row r="428" spans="1:9" customFormat="1" x14ac:dyDescent="0.25">
      <c r="A428" s="4"/>
      <c r="B428" s="22"/>
      <c r="C428" s="17"/>
      <c r="D428" s="23"/>
      <c r="E428" s="48"/>
      <c r="F428" s="49"/>
      <c r="G428" s="50"/>
      <c r="H428" s="52"/>
      <c r="I428" s="54"/>
    </row>
    <row r="429" spans="1:9" customFormat="1" x14ac:dyDescent="0.25">
      <c r="A429" s="4"/>
      <c r="B429" s="22"/>
      <c r="C429" s="17"/>
      <c r="D429" s="23"/>
      <c r="E429" s="48"/>
      <c r="F429" s="49"/>
      <c r="G429" s="50"/>
      <c r="H429" s="52"/>
      <c r="I429" s="54"/>
    </row>
    <row r="430" spans="1:9" customFormat="1" x14ac:dyDescent="0.25">
      <c r="A430" s="4"/>
      <c r="B430" s="22"/>
      <c r="C430" s="17"/>
      <c r="D430" s="23"/>
      <c r="E430" s="48"/>
      <c r="F430" s="49"/>
      <c r="G430" s="50"/>
      <c r="H430" s="52"/>
      <c r="I430" s="54"/>
    </row>
    <row r="431" spans="1:9" customFormat="1" x14ac:dyDescent="0.25">
      <c r="A431" s="4"/>
      <c r="B431" s="22"/>
      <c r="C431" s="17"/>
      <c r="D431" s="23"/>
      <c r="E431" s="48"/>
      <c r="F431" s="49"/>
      <c r="G431" s="50"/>
      <c r="H431" s="52"/>
      <c r="I431" s="54"/>
    </row>
    <row r="432" spans="1:9" customFormat="1" x14ac:dyDescent="0.25">
      <c r="A432" s="4"/>
      <c r="B432" s="22"/>
      <c r="C432" s="17"/>
      <c r="D432" s="23"/>
      <c r="E432" s="48"/>
      <c r="F432" s="49"/>
      <c r="G432" s="50"/>
      <c r="H432" s="52"/>
      <c r="I432" s="54"/>
    </row>
    <row r="433" spans="1:9" customFormat="1" x14ac:dyDescent="0.25">
      <c r="A433" s="4"/>
      <c r="B433" s="22"/>
      <c r="C433" s="17"/>
      <c r="D433" s="23"/>
      <c r="E433" s="48"/>
      <c r="F433" s="49"/>
      <c r="G433" s="50"/>
      <c r="H433" s="52"/>
      <c r="I433" s="54"/>
    </row>
    <row r="434" spans="1:9" customFormat="1" x14ac:dyDescent="0.25">
      <c r="A434" s="4"/>
      <c r="B434" s="22"/>
      <c r="C434" s="17"/>
      <c r="D434" s="23"/>
      <c r="E434" s="48"/>
      <c r="F434" s="49"/>
      <c r="G434" s="50"/>
      <c r="H434" s="52"/>
      <c r="I434" s="54"/>
    </row>
    <row r="435" spans="1:9" customFormat="1" x14ac:dyDescent="0.25">
      <c r="A435" s="4"/>
      <c r="B435" s="22"/>
      <c r="C435" s="17"/>
      <c r="D435" s="23"/>
      <c r="E435" s="48"/>
      <c r="F435" s="49"/>
      <c r="G435" s="50"/>
      <c r="H435" s="52"/>
      <c r="I435" s="54"/>
    </row>
    <row r="436" spans="1:9" customFormat="1" x14ac:dyDescent="0.25">
      <c r="A436" s="4"/>
      <c r="B436" s="22"/>
      <c r="C436" s="17"/>
      <c r="D436" s="23"/>
      <c r="E436" s="48"/>
      <c r="F436" s="49"/>
      <c r="G436" s="50"/>
      <c r="H436" s="52"/>
      <c r="I436" s="54"/>
    </row>
    <row r="437" spans="1:9" customFormat="1" x14ac:dyDescent="0.25">
      <c r="A437" s="4"/>
      <c r="B437" s="22"/>
      <c r="C437" s="17"/>
      <c r="D437" s="23"/>
      <c r="E437" s="48"/>
      <c r="F437" s="49"/>
      <c r="G437" s="50"/>
      <c r="H437" s="52"/>
      <c r="I437" s="54"/>
    </row>
    <row r="438" spans="1:9" customFormat="1" x14ac:dyDescent="0.25">
      <c r="A438" s="4"/>
      <c r="B438" s="22"/>
      <c r="C438" s="17"/>
      <c r="D438" s="23"/>
      <c r="E438" s="48"/>
      <c r="F438" s="49"/>
      <c r="G438" s="50"/>
      <c r="H438" s="52"/>
      <c r="I438" s="54"/>
    </row>
    <row r="439" spans="1:9" customFormat="1" x14ac:dyDescent="0.25">
      <c r="A439" s="4"/>
      <c r="B439" s="22"/>
      <c r="C439" s="17"/>
      <c r="D439" s="23"/>
      <c r="E439" s="48"/>
      <c r="F439" s="49"/>
      <c r="G439" s="50"/>
      <c r="H439" s="52"/>
      <c r="I439" s="54"/>
    </row>
    <row r="440" spans="1:9" customFormat="1" x14ac:dyDescent="0.25">
      <c r="A440" s="4"/>
      <c r="B440" s="22"/>
      <c r="C440" s="17"/>
      <c r="D440" s="23"/>
      <c r="E440" s="48"/>
      <c r="F440" s="49"/>
      <c r="G440" s="50"/>
      <c r="H440" s="52"/>
      <c r="I440" s="54"/>
    </row>
    <row r="441" spans="1:9" customFormat="1" x14ac:dyDescent="0.25">
      <c r="A441" s="4"/>
      <c r="B441" s="22"/>
      <c r="C441" s="17"/>
      <c r="D441" s="23"/>
      <c r="E441" s="48"/>
      <c r="F441" s="49"/>
      <c r="G441" s="50"/>
      <c r="H441" s="52"/>
      <c r="I441" s="54"/>
    </row>
    <row r="442" spans="1:9" customFormat="1" x14ac:dyDescent="0.25">
      <c r="A442" s="4"/>
      <c r="B442" s="22"/>
      <c r="C442" s="17"/>
      <c r="D442" s="23"/>
      <c r="E442" s="48"/>
      <c r="F442" s="49"/>
      <c r="G442" s="50"/>
      <c r="H442" s="52"/>
      <c r="I442" s="54"/>
    </row>
    <row r="443" spans="1:9" customFormat="1" x14ac:dyDescent="0.25">
      <c r="A443" s="4"/>
      <c r="B443" s="22"/>
      <c r="C443" s="17"/>
      <c r="D443" s="23"/>
      <c r="E443" s="48"/>
      <c r="F443" s="49"/>
      <c r="G443" s="50"/>
      <c r="H443" s="52"/>
      <c r="I443" s="54"/>
    </row>
    <row r="444" spans="1:9" customFormat="1" x14ac:dyDescent="0.25">
      <c r="A444" s="4"/>
      <c r="B444" s="22"/>
      <c r="C444" s="17"/>
      <c r="D444" s="23"/>
      <c r="E444" s="48"/>
      <c r="F444" s="49"/>
      <c r="G444" s="50"/>
      <c r="H444" s="52"/>
      <c r="I444" s="54"/>
    </row>
    <row r="445" spans="1:9" customFormat="1" x14ac:dyDescent="0.25">
      <c r="A445" s="4"/>
      <c r="B445" s="22"/>
      <c r="C445" s="17"/>
      <c r="D445" s="23"/>
      <c r="E445" s="48"/>
      <c r="F445" s="49"/>
      <c r="G445" s="50"/>
      <c r="H445" s="52"/>
      <c r="I445" s="54"/>
    </row>
    <row r="446" spans="1:9" customFormat="1" x14ac:dyDescent="0.25">
      <c r="A446" s="4"/>
      <c r="B446" s="22"/>
      <c r="C446" s="17"/>
      <c r="D446" s="23"/>
      <c r="E446" s="48"/>
      <c r="F446" s="49"/>
      <c r="G446" s="50"/>
      <c r="H446" s="52"/>
      <c r="I446" s="54"/>
    </row>
    <row r="447" spans="1:9" customFormat="1" x14ac:dyDescent="0.25">
      <c r="A447" s="4"/>
      <c r="B447" s="22"/>
      <c r="C447" s="17"/>
      <c r="D447" s="23"/>
      <c r="E447" s="48"/>
      <c r="F447" s="49"/>
      <c r="G447" s="50"/>
      <c r="H447" s="52"/>
      <c r="I447" s="54"/>
    </row>
    <row r="448" spans="1:9" customFormat="1" x14ac:dyDescent="0.25">
      <c r="A448" s="4"/>
      <c r="B448" s="22"/>
      <c r="C448" s="17"/>
      <c r="D448" s="23"/>
      <c r="E448" s="48"/>
      <c r="F448" s="49"/>
      <c r="G448" s="50"/>
      <c r="H448" s="52"/>
      <c r="I448" s="54"/>
    </row>
    <row r="449" spans="1:9" customFormat="1" x14ac:dyDescent="0.25">
      <c r="A449" s="4"/>
      <c r="B449" s="22"/>
      <c r="C449" s="17"/>
      <c r="D449" s="23"/>
      <c r="E449" s="48"/>
      <c r="F449" s="49"/>
      <c r="G449" s="50"/>
      <c r="H449" s="52"/>
      <c r="I449" s="54"/>
    </row>
    <row r="450" spans="1:9" customFormat="1" x14ac:dyDescent="0.25">
      <c r="A450" s="4"/>
      <c r="B450" s="22"/>
      <c r="C450" s="17"/>
      <c r="D450" s="23"/>
      <c r="E450" s="48"/>
      <c r="F450" s="49"/>
      <c r="G450" s="50"/>
      <c r="H450" s="52"/>
      <c r="I450" s="54"/>
    </row>
    <row r="451" spans="1:9" customFormat="1" x14ac:dyDescent="0.25">
      <c r="A451" s="4"/>
      <c r="B451" s="22"/>
      <c r="C451" s="17"/>
      <c r="D451" s="23"/>
      <c r="E451" s="48"/>
      <c r="F451" s="49"/>
      <c r="G451" s="50"/>
      <c r="H451" s="52"/>
      <c r="I451" s="54"/>
    </row>
    <row r="452" spans="1:9" customFormat="1" x14ac:dyDescent="0.25">
      <c r="A452" s="4"/>
      <c r="B452" s="22"/>
      <c r="C452" s="17"/>
      <c r="D452" s="23"/>
      <c r="E452" s="48"/>
      <c r="F452" s="49"/>
      <c r="G452" s="50"/>
      <c r="H452" s="52"/>
      <c r="I452" s="54"/>
    </row>
    <row r="453" spans="1:9" customFormat="1" x14ac:dyDescent="0.25">
      <c r="A453" s="4"/>
      <c r="B453" s="22"/>
      <c r="C453" s="17"/>
      <c r="D453" s="23"/>
      <c r="E453" s="48"/>
      <c r="F453" s="49"/>
      <c r="G453" s="50"/>
      <c r="H453" s="52"/>
      <c r="I453" s="54"/>
    </row>
    <row r="454" spans="1:9" customFormat="1" x14ac:dyDescent="0.25">
      <c r="A454" s="4"/>
      <c r="B454" s="22"/>
      <c r="C454" s="17"/>
      <c r="D454" s="23"/>
      <c r="E454" s="48"/>
      <c r="F454" s="49"/>
      <c r="G454" s="50"/>
      <c r="H454" s="52"/>
      <c r="I454" s="54"/>
    </row>
    <row r="455" spans="1:9" customFormat="1" x14ac:dyDescent="0.25">
      <c r="A455" s="4"/>
      <c r="B455" s="22"/>
      <c r="C455" s="17"/>
      <c r="D455" s="23"/>
      <c r="E455" s="48"/>
      <c r="F455" s="49"/>
      <c r="G455" s="50"/>
      <c r="H455" s="52"/>
      <c r="I455" s="54"/>
    </row>
    <row r="456" spans="1:9" customFormat="1" x14ac:dyDescent="0.25">
      <c r="A456" s="4"/>
      <c r="B456" s="22"/>
      <c r="C456" s="17"/>
      <c r="D456" s="23"/>
      <c r="E456" s="48"/>
      <c r="F456" s="49"/>
      <c r="G456" s="50"/>
      <c r="H456" s="52"/>
      <c r="I456" s="54"/>
    </row>
    <row r="457" spans="1:9" customFormat="1" x14ac:dyDescent="0.25">
      <c r="A457" s="4"/>
      <c r="B457" s="22"/>
      <c r="C457" s="17"/>
      <c r="D457" s="23"/>
      <c r="E457" s="48"/>
      <c r="F457" s="49"/>
      <c r="G457" s="50"/>
      <c r="H457" s="52"/>
      <c r="I457" s="54"/>
    </row>
    <row r="458" spans="1:9" customFormat="1" x14ac:dyDescent="0.25">
      <c r="A458" s="4"/>
      <c r="B458" s="22"/>
      <c r="C458" s="17"/>
      <c r="D458" s="23"/>
      <c r="E458" s="48"/>
      <c r="F458" s="49"/>
      <c r="G458" s="50"/>
      <c r="H458" s="52"/>
      <c r="I458" s="54"/>
    </row>
    <row r="459" spans="1:9" customFormat="1" x14ac:dyDescent="0.25">
      <c r="A459" s="4"/>
      <c r="B459" s="22"/>
      <c r="C459" s="17"/>
      <c r="D459" s="23"/>
      <c r="E459" s="48"/>
      <c r="F459" s="49"/>
      <c r="G459" s="50"/>
      <c r="H459" s="52"/>
      <c r="I459" s="54"/>
    </row>
    <row r="460" spans="1:9" customFormat="1" x14ac:dyDescent="0.25">
      <c r="A460" s="4"/>
      <c r="B460" s="22"/>
      <c r="C460" s="17"/>
      <c r="D460" s="23"/>
      <c r="E460" s="48"/>
      <c r="F460" s="49"/>
      <c r="G460" s="50"/>
      <c r="H460" s="52"/>
      <c r="I460" s="54"/>
    </row>
    <row r="461" spans="1:9" customFormat="1" x14ac:dyDescent="0.25">
      <c r="A461" s="4"/>
      <c r="B461" s="22"/>
      <c r="C461" s="17"/>
      <c r="D461" s="23"/>
      <c r="E461" s="48"/>
      <c r="F461" s="49"/>
      <c r="G461" s="50"/>
      <c r="H461" s="52"/>
      <c r="I461" s="54"/>
    </row>
    <row r="462" spans="1:9" customFormat="1" x14ac:dyDescent="0.25">
      <c r="A462" s="4"/>
      <c r="B462" s="22"/>
      <c r="C462" s="17"/>
      <c r="D462" s="23"/>
      <c r="E462" s="48"/>
      <c r="F462" s="49"/>
      <c r="G462" s="50"/>
      <c r="H462" s="52"/>
      <c r="I462" s="54"/>
    </row>
    <row r="463" spans="1:9" customFormat="1" x14ac:dyDescent="0.25">
      <c r="A463" s="4"/>
      <c r="B463" s="22"/>
      <c r="C463" s="17"/>
      <c r="D463" s="23"/>
      <c r="E463" s="48"/>
      <c r="F463" s="49"/>
      <c r="G463" s="50"/>
      <c r="H463" s="52"/>
      <c r="I463" s="54"/>
    </row>
    <row r="464" spans="1:9" customFormat="1" x14ac:dyDescent="0.25">
      <c r="A464" s="4"/>
      <c r="B464" s="22"/>
      <c r="C464" s="17"/>
      <c r="D464" s="23"/>
      <c r="E464" s="48"/>
      <c r="F464" s="49"/>
      <c r="G464" s="50"/>
      <c r="H464" s="52"/>
      <c r="I464" s="54"/>
    </row>
    <row r="465" spans="1:9" customFormat="1" x14ac:dyDescent="0.25">
      <c r="A465" s="4"/>
      <c r="B465" s="22"/>
      <c r="C465" s="17"/>
      <c r="D465" s="23"/>
      <c r="E465" s="48"/>
      <c r="F465" s="49"/>
      <c r="G465" s="50"/>
      <c r="H465" s="52"/>
      <c r="I465" s="54"/>
    </row>
    <row r="466" spans="1:9" customFormat="1" x14ac:dyDescent="0.25">
      <c r="A466" s="4"/>
      <c r="B466" s="22"/>
      <c r="C466" s="17"/>
      <c r="D466" s="23"/>
      <c r="E466" s="48"/>
      <c r="F466" s="49"/>
      <c r="G466" s="50"/>
      <c r="H466" s="52"/>
      <c r="I466" s="54"/>
    </row>
    <row r="467" spans="1:9" customFormat="1" x14ac:dyDescent="0.25">
      <c r="A467" s="4"/>
      <c r="B467" s="22"/>
      <c r="C467" s="17"/>
      <c r="D467" s="23"/>
      <c r="E467" s="48"/>
      <c r="F467" s="49"/>
      <c r="G467" s="50"/>
      <c r="H467" s="52"/>
      <c r="I467" s="54"/>
    </row>
    <row r="468" spans="1:9" customFormat="1" x14ac:dyDescent="0.25">
      <c r="A468" s="4"/>
      <c r="B468" s="22"/>
      <c r="C468" s="17"/>
      <c r="D468" s="23"/>
      <c r="E468" s="48"/>
      <c r="F468" s="49"/>
      <c r="G468" s="50"/>
      <c r="H468" s="52"/>
      <c r="I468" s="54"/>
    </row>
    <row r="469" spans="1:9" customFormat="1" x14ac:dyDescent="0.25">
      <c r="A469" s="4"/>
      <c r="B469" s="22"/>
      <c r="C469" s="17"/>
      <c r="D469" s="23"/>
      <c r="E469" s="48"/>
      <c r="F469" s="49"/>
      <c r="G469" s="50"/>
      <c r="H469" s="52"/>
      <c r="I469" s="54"/>
    </row>
    <row r="470" spans="1:9" customFormat="1" x14ac:dyDescent="0.25">
      <c r="A470" s="4"/>
      <c r="B470" s="22"/>
      <c r="C470" s="17"/>
      <c r="D470" s="23"/>
      <c r="E470" s="48"/>
      <c r="F470" s="49"/>
      <c r="G470" s="50"/>
      <c r="H470" s="52"/>
      <c r="I470" s="54"/>
    </row>
    <row r="471" spans="1:9" customFormat="1" x14ac:dyDescent="0.25">
      <c r="A471" s="4"/>
      <c r="B471" s="22"/>
      <c r="C471" s="17"/>
      <c r="D471" s="23"/>
      <c r="E471" s="48"/>
      <c r="F471" s="49"/>
      <c r="G471" s="50"/>
      <c r="H471" s="52"/>
      <c r="I471" s="54"/>
    </row>
    <row r="472" spans="1:9" customFormat="1" x14ac:dyDescent="0.25">
      <c r="A472" s="4"/>
      <c r="B472" s="22"/>
      <c r="C472" s="17"/>
      <c r="D472" s="23"/>
      <c r="E472" s="48"/>
      <c r="F472" s="49"/>
      <c r="G472" s="50"/>
      <c r="H472" s="52"/>
      <c r="I472" s="54"/>
    </row>
    <row r="473" spans="1:9" customFormat="1" x14ac:dyDescent="0.25">
      <c r="A473" s="4"/>
      <c r="B473" s="22"/>
      <c r="C473" s="17"/>
      <c r="D473" s="23"/>
      <c r="E473" s="48"/>
      <c r="F473" s="49"/>
      <c r="G473" s="50"/>
      <c r="H473" s="52"/>
      <c r="I473" s="54"/>
    </row>
    <row r="474" spans="1:9" customFormat="1" x14ac:dyDescent="0.25">
      <c r="A474" s="4"/>
      <c r="B474" s="22"/>
      <c r="C474" s="17"/>
      <c r="D474" s="23"/>
      <c r="E474" s="48"/>
      <c r="F474" s="49"/>
      <c r="G474" s="50"/>
      <c r="H474" s="52"/>
      <c r="I474" s="54"/>
    </row>
    <row r="475" spans="1:9" customFormat="1" x14ac:dyDescent="0.25">
      <c r="A475" s="4"/>
      <c r="B475" s="22"/>
      <c r="C475" s="17"/>
      <c r="D475" s="23"/>
      <c r="E475" s="48"/>
      <c r="F475" s="49"/>
      <c r="G475" s="50"/>
      <c r="H475" s="52"/>
      <c r="I475" s="54"/>
    </row>
    <row r="476" spans="1:9" customFormat="1" x14ac:dyDescent="0.25">
      <c r="A476" s="4"/>
      <c r="B476" s="22"/>
      <c r="C476" s="17"/>
      <c r="D476" s="23"/>
      <c r="E476" s="48"/>
      <c r="F476" s="49"/>
      <c r="G476" s="50"/>
      <c r="H476" s="52"/>
      <c r="I476" s="54"/>
    </row>
    <row r="477" spans="1:9" customFormat="1" x14ac:dyDescent="0.25">
      <c r="A477" s="4"/>
      <c r="B477" s="22"/>
      <c r="C477" s="17"/>
      <c r="D477" s="23"/>
      <c r="E477" s="48"/>
      <c r="F477" s="49"/>
      <c r="G477" s="50"/>
      <c r="H477" s="52"/>
      <c r="I477" s="54"/>
    </row>
    <row r="478" spans="1:9" customFormat="1" x14ac:dyDescent="0.25">
      <c r="A478" s="4"/>
      <c r="B478" s="22"/>
      <c r="C478" s="17"/>
      <c r="D478" s="23"/>
      <c r="E478" s="48"/>
      <c r="F478" s="49"/>
      <c r="G478" s="50"/>
      <c r="H478" s="52"/>
      <c r="I478" s="54"/>
    </row>
    <row r="479" spans="1:9" customFormat="1" x14ac:dyDescent="0.25">
      <c r="A479" s="4"/>
      <c r="B479" s="22"/>
      <c r="C479" s="17"/>
      <c r="D479" s="23"/>
      <c r="E479" s="48"/>
      <c r="F479" s="49"/>
      <c r="G479" s="50"/>
      <c r="H479" s="52"/>
      <c r="I479" s="54"/>
    </row>
    <row r="480" spans="1:9" customFormat="1" x14ac:dyDescent="0.25">
      <c r="A480" s="4"/>
      <c r="B480" s="22"/>
      <c r="C480" s="17"/>
      <c r="D480" s="23"/>
      <c r="E480" s="48"/>
      <c r="F480" s="49"/>
      <c r="G480" s="50"/>
      <c r="H480" s="52"/>
      <c r="I480" s="54"/>
    </row>
    <row r="481" spans="1:9" customFormat="1" x14ac:dyDescent="0.25">
      <c r="A481" s="4"/>
      <c r="B481" s="22"/>
      <c r="C481" s="17"/>
      <c r="D481" s="23"/>
      <c r="E481" s="48"/>
      <c r="F481" s="49"/>
      <c r="G481" s="50"/>
      <c r="H481" s="52"/>
      <c r="I481" s="54"/>
    </row>
    <row r="482" spans="1:9" customFormat="1" x14ac:dyDescent="0.25">
      <c r="A482" s="4"/>
      <c r="B482" s="22"/>
      <c r="C482" s="17"/>
      <c r="D482" s="23"/>
      <c r="E482" s="48"/>
      <c r="F482" s="49"/>
      <c r="G482" s="50"/>
      <c r="H482" s="52"/>
      <c r="I482" s="54"/>
    </row>
    <row r="483" spans="1:9" customFormat="1" x14ac:dyDescent="0.25">
      <c r="A483" s="4"/>
      <c r="B483" s="22"/>
      <c r="C483" s="17"/>
      <c r="D483" s="23"/>
      <c r="E483" s="48"/>
      <c r="F483" s="49"/>
      <c r="G483" s="50"/>
      <c r="H483" s="52"/>
      <c r="I483" s="54"/>
    </row>
    <row r="484" spans="1:9" customFormat="1" x14ac:dyDescent="0.25">
      <c r="A484" s="4"/>
      <c r="B484" s="22"/>
      <c r="C484" s="17"/>
      <c r="D484" s="23"/>
      <c r="E484" s="48"/>
      <c r="F484" s="49"/>
      <c r="G484" s="50"/>
      <c r="H484" s="52"/>
      <c r="I484" s="54"/>
    </row>
    <row r="485" spans="1:9" customFormat="1" x14ac:dyDescent="0.25">
      <c r="A485" s="4"/>
      <c r="B485" s="22"/>
      <c r="C485" s="17"/>
      <c r="D485" s="23"/>
      <c r="E485" s="48"/>
      <c r="F485" s="49"/>
      <c r="G485" s="50"/>
      <c r="H485" s="52"/>
      <c r="I485" s="54"/>
    </row>
    <row r="486" spans="1:9" customFormat="1" x14ac:dyDescent="0.25">
      <c r="A486" s="4"/>
      <c r="B486" s="22"/>
      <c r="C486" s="17"/>
      <c r="D486" s="23"/>
      <c r="E486" s="48"/>
      <c r="F486" s="49"/>
      <c r="G486" s="50"/>
      <c r="H486" s="52"/>
      <c r="I486" s="54"/>
    </row>
    <row r="487" spans="1:9" customFormat="1" x14ac:dyDescent="0.25">
      <c r="A487" s="4"/>
      <c r="B487" s="22"/>
      <c r="C487" s="17"/>
      <c r="D487" s="23"/>
      <c r="E487" s="48"/>
      <c r="F487" s="49"/>
      <c r="G487" s="50"/>
      <c r="H487" s="52"/>
      <c r="I487" s="54"/>
    </row>
    <row r="488" spans="1:9" customFormat="1" x14ac:dyDescent="0.25">
      <c r="A488" s="4"/>
      <c r="B488" s="22"/>
      <c r="C488" s="17"/>
      <c r="D488" s="23"/>
      <c r="E488" s="48"/>
      <c r="F488" s="49"/>
      <c r="G488" s="50"/>
      <c r="H488" s="52"/>
      <c r="I488" s="54"/>
    </row>
    <row r="489" spans="1:9" customFormat="1" x14ac:dyDescent="0.25">
      <c r="A489" s="4"/>
      <c r="B489" s="22"/>
      <c r="C489" s="17"/>
      <c r="D489" s="23"/>
      <c r="E489" s="48"/>
      <c r="F489" s="49"/>
      <c r="G489" s="50"/>
      <c r="H489" s="52"/>
      <c r="I489" s="54"/>
    </row>
    <row r="490" spans="1:9" customFormat="1" x14ac:dyDescent="0.25">
      <c r="A490" s="4"/>
      <c r="B490" s="22"/>
      <c r="C490" s="17"/>
      <c r="D490" s="23"/>
      <c r="E490" s="48"/>
      <c r="F490" s="49"/>
      <c r="G490" s="50"/>
      <c r="H490" s="52"/>
      <c r="I490" s="54"/>
    </row>
    <row r="491" spans="1:9" customFormat="1" x14ac:dyDescent="0.25">
      <c r="A491" s="4"/>
      <c r="B491" s="22"/>
      <c r="C491" s="17"/>
      <c r="D491" s="23"/>
      <c r="E491" s="48"/>
      <c r="F491" s="49"/>
      <c r="G491" s="50"/>
      <c r="H491" s="52"/>
      <c r="I491" s="54"/>
    </row>
    <row r="492" spans="1:9" customFormat="1" x14ac:dyDescent="0.25">
      <c r="A492" s="4"/>
      <c r="B492" s="22"/>
      <c r="C492" s="17"/>
      <c r="D492" s="23"/>
      <c r="E492" s="48"/>
      <c r="F492" s="49"/>
      <c r="G492" s="50"/>
      <c r="H492" s="52"/>
      <c r="I492" s="54"/>
    </row>
    <row r="493" spans="1:9" customFormat="1" x14ac:dyDescent="0.25">
      <c r="A493" s="4"/>
      <c r="B493" s="22"/>
      <c r="C493" s="17"/>
      <c r="D493" s="23"/>
      <c r="E493" s="48"/>
      <c r="F493" s="49"/>
      <c r="G493" s="50"/>
      <c r="H493" s="52"/>
      <c r="I493" s="54"/>
    </row>
    <row r="494" spans="1:9" customFormat="1" x14ac:dyDescent="0.25">
      <c r="A494" s="4"/>
      <c r="B494" s="22"/>
      <c r="C494" s="17"/>
      <c r="D494" s="23"/>
      <c r="E494" s="48"/>
      <c r="F494" s="49"/>
      <c r="G494" s="50"/>
      <c r="H494" s="52"/>
      <c r="I494" s="54"/>
    </row>
    <row r="495" spans="1:9" customFormat="1" x14ac:dyDescent="0.25">
      <c r="A495" s="4"/>
      <c r="B495" s="22"/>
      <c r="C495" s="17"/>
      <c r="D495" s="23"/>
      <c r="E495" s="48"/>
      <c r="F495" s="49"/>
      <c r="G495" s="50"/>
      <c r="H495" s="52"/>
      <c r="I495" s="54"/>
    </row>
    <row r="496" spans="1:9" customFormat="1" x14ac:dyDescent="0.25">
      <c r="A496" s="4"/>
      <c r="B496" s="22"/>
      <c r="C496" s="17"/>
      <c r="D496" s="23"/>
      <c r="E496" s="48"/>
      <c r="F496" s="49"/>
      <c r="G496" s="50"/>
      <c r="H496" s="52"/>
      <c r="I496" s="54"/>
    </row>
    <row r="497" spans="1:9" customFormat="1" x14ac:dyDescent="0.25">
      <c r="A497" s="4"/>
      <c r="B497" s="22"/>
      <c r="C497" s="17"/>
      <c r="D497" s="23"/>
      <c r="E497" s="48"/>
      <c r="F497" s="49"/>
      <c r="G497" s="50"/>
      <c r="H497" s="52"/>
      <c r="I497" s="54"/>
    </row>
    <row r="498" spans="1:9" customFormat="1" x14ac:dyDescent="0.25">
      <c r="A498" s="4"/>
      <c r="B498" s="22"/>
      <c r="C498" s="17"/>
      <c r="D498" s="23"/>
      <c r="E498" s="48"/>
      <c r="F498" s="49"/>
      <c r="G498" s="50"/>
      <c r="H498" s="52"/>
      <c r="I498" s="54"/>
    </row>
    <row r="499" spans="1:9" customFormat="1" x14ac:dyDescent="0.25">
      <c r="A499" s="4"/>
      <c r="B499" s="22"/>
      <c r="C499" s="17"/>
      <c r="D499" s="23"/>
      <c r="E499" s="48"/>
      <c r="F499" s="49"/>
      <c r="G499" s="50"/>
      <c r="H499" s="52"/>
      <c r="I499" s="54"/>
    </row>
    <row r="500" spans="1:9" customFormat="1" x14ac:dyDescent="0.25">
      <c r="A500" s="4"/>
      <c r="B500" s="22"/>
      <c r="C500" s="17"/>
      <c r="D500" s="23"/>
      <c r="E500" s="48"/>
      <c r="F500" s="49"/>
      <c r="G500" s="50"/>
      <c r="H500" s="52"/>
      <c r="I500" s="54"/>
    </row>
    <row r="501" spans="1:9" customFormat="1" x14ac:dyDescent="0.25">
      <c r="A501" s="4"/>
      <c r="B501" s="22"/>
      <c r="C501" s="17"/>
      <c r="D501" s="23"/>
      <c r="E501" s="48"/>
      <c r="F501" s="49"/>
      <c r="G501" s="50"/>
      <c r="H501" s="52"/>
      <c r="I501" s="54"/>
    </row>
    <row r="502" spans="1:9" customFormat="1" x14ac:dyDescent="0.25">
      <c r="A502" s="4"/>
      <c r="B502" s="22"/>
      <c r="C502" s="17"/>
      <c r="D502" s="23"/>
      <c r="E502" s="48"/>
      <c r="F502" s="49"/>
      <c r="G502" s="50"/>
      <c r="H502" s="52"/>
      <c r="I502" s="54"/>
    </row>
    <row r="503" spans="1:9" customFormat="1" x14ac:dyDescent="0.25">
      <c r="A503" s="4"/>
      <c r="B503" s="22"/>
      <c r="C503" s="17"/>
      <c r="D503" s="23"/>
      <c r="E503" s="48"/>
      <c r="F503" s="49"/>
      <c r="G503" s="50"/>
      <c r="H503" s="52"/>
      <c r="I503" s="54"/>
    </row>
    <row r="504" spans="1:9" customFormat="1" x14ac:dyDescent="0.25">
      <c r="A504" s="4"/>
      <c r="B504" s="22"/>
      <c r="C504" s="17"/>
      <c r="D504" s="23"/>
      <c r="E504" s="48"/>
      <c r="F504" s="49"/>
      <c r="G504" s="50"/>
      <c r="H504" s="52"/>
      <c r="I504" s="54"/>
    </row>
    <row r="505" spans="1:9" customFormat="1" x14ac:dyDescent="0.25">
      <c r="A505" s="4"/>
      <c r="B505" s="22"/>
      <c r="C505" s="17"/>
      <c r="D505" s="23"/>
      <c r="E505" s="48"/>
      <c r="F505" s="49"/>
      <c r="G505" s="50"/>
      <c r="H505" s="52"/>
      <c r="I505" s="54"/>
    </row>
    <row r="506" spans="1:9" customFormat="1" ht="15.75" thickBot="1" x14ac:dyDescent="0.3">
      <c r="A506" s="5"/>
      <c r="B506" s="93"/>
      <c r="C506" s="102"/>
      <c r="D506" s="103"/>
      <c r="E506" s="104"/>
      <c r="F506" s="105"/>
      <c r="G506" s="106"/>
      <c r="H506" s="107"/>
      <c r="I506" s="108"/>
    </row>
  </sheetData>
  <mergeCells count="1">
    <mergeCell ref="A1:I1"/>
  </mergeCells>
  <conditionalFormatting sqref="A6:I506">
    <cfRule type="containsBlanks" dxfId="32" priority="2">
      <formula>LEN(TRIM(A6))=0</formula>
    </cfRule>
  </conditionalFormatting>
  <conditionalFormatting sqref="B3">
    <cfRule type="containsBlanks" dxfId="31" priority="1">
      <formula>LEN(TRIM(B3))=0</formula>
    </cfRule>
  </conditionalFormatting>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'A masquer'!$B$4:$B$7</xm:f>
          </x14:formula1>
          <xm:sqref>B3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56"/>
  <sheetViews>
    <sheetView tabSelected="1" workbookViewId="0">
      <selection activeCell="T59" sqref="T59"/>
    </sheetView>
  </sheetViews>
  <sheetFormatPr baseColWidth="10" defaultRowHeight="15" x14ac:dyDescent="0.25"/>
  <cols>
    <col min="5" max="6" width="11.42578125" style="16"/>
    <col min="13" max="13" width="11.42578125" style="16"/>
    <col min="22" max="22" width="11.42578125" style="16"/>
  </cols>
  <sheetData>
    <row r="1" spans="1:22" ht="29.25" thickBot="1" x14ac:dyDescent="0.3">
      <c r="A1" s="133" t="s">
        <v>23</v>
      </c>
      <c r="B1" s="134"/>
      <c r="C1" s="134"/>
      <c r="D1" s="134"/>
      <c r="E1" s="134"/>
      <c r="F1" s="134"/>
      <c r="G1" s="134"/>
      <c r="H1" s="134"/>
      <c r="I1" s="134"/>
      <c r="J1" s="134"/>
      <c r="K1" s="134"/>
      <c r="L1" s="134"/>
      <c r="M1" s="134"/>
      <c r="N1" s="134"/>
      <c r="O1" s="134"/>
      <c r="P1" s="134"/>
      <c r="Q1" s="134"/>
      <c r="R1" s="134"/>
      <c r="S1" s="134"/>
      <c r="T1" s="134"/>
      <c r="U1" s="134"/>
      <c r="V1" s="135"/>
    </row>
    <row r="2" spans="1:22" ht="15.75" thickBot="1" x14ac:dyDescent="0.3"/>
    <row r="3" spans="1:22" x14ac:dyDescent="0.25">
      <c r="A3" s="139" t="s">
        <v>24</v>
      </c>
      <c r="B3" s="136" t="s">
        <v>11</v>
      </c>
      <c r="C3" s="137"/>
      <c r="D3" s="138"/>
      <c r="E3" s="17"/>
      <c r="F3" s="17"/>
      <c r="G3" s="139" t="s">
        <v>24</v>
      </c>
      <c r="H3" s="136" t="s">
        <v>13</v>
      </c>
      <c r="I3" s="137"/>
      <c r="J3" s="138"/>
      <c r="M3" s="139" t="s">
        <v>24</v>
      </c>
      <c r="N3" s="136" t="s">
        <v>12</v>
      </c>
      <c r="O3" s="137"/>
      <c r="P3" s="138"/>
      <c r="V3" s="17"/>
    </row>
    <row r="4" spans="1:22" ht="15.75" thickBot="1" x14ac:dyDescent="0.3">
      <c r="A4" s="140"/>
      <c r="B4" s="35" t="s">
        <v>25</v>
      </c>
      <c r="C4" s="36" t="s">
        <v>26</v>
      </c>
      <c r="D4" s="37" t="s">
        <v>27</v>
      </c>
      <c r="E4" s="17"/>
      <c r="F4" s="17"/>
      <c r="G4" s="140"/>
      <c r="H4" s="35" t="s">
        <v>25</v>
      </c>
      <c r="I4" s="36" t="s">
        <v>26</v>
      </c>
      <c r="J4" s="37" t="s">
        <v>27</v>
      </c>
      <c r="M4" s="140"/>
      <c r="N4" s="35" t="s">
        <v>25</v>
      </c>
      <c r="O4" s="36" t="s">
        <v>26</v>
      </c>
      <c r="P4" s="37" t="s">
        <v>27</v>
      </c>
      <c r="V4" s="17"/>
    </row>
    <row r="5" spans="1:22" x14ac:dyDescent="0.25">
      <c r="A5" s="10" t="s">
        <v>15</v>
      </c>
      <c r="B5" s="12"/>
      <c r="C5" s="27"/>
      <c r="D5" s="13"/>
      <c r="E5" s="18"/>
      <c r="F5" s="18"/>
      <c r="G5" s="10" t="s">
        <v>15</v>
      </c>
      <c r="H5" s="12"/>
      <c r="I5" s="27"/>
      <c r="J5" s="13"/>
      <c r="M5" s="10" t="s">
        <v>15</v>
      </c>
      <c r="N5" s="12"/>
      <c r="O5" s="27"/>
      <c r="P5" s="13"/>
      <c r="V5" s="18"/>
    </row>
    <row r="6" spans="1:22" ht="15.75" thickBot="1" x14ac:dyDescent="0.3">
      <c r="A6" s="11" t="s">
        <v>16</v>
      </c>
      <c r="B6" s="14"/>
      <c r="C6" s="33"/>
      <c r="D6" s="15"/>
      <c r="E6" s="38" t="s">
        <v>28</v>
      </c>
      <c r="F6" s="18"/>
      <c r="G6" s="11" t="s">
        <v>16</v>
      </c>
      <c r="H6" s="14"/>
      <c r="I6" s="33"/>
      <c r="J6" s="15"/>
      <c r="K6" s="38" t="s">
        <v>28</v>
      </c>
      <c r="M6" s="11" t="s">
        <v>16</v>
      </c>
      <c r="N6" s="14"/>
      <c r="O6" s="33"/>
      <c r="P6" s="15"/>
      <c r="Q6" s="38" t="s">
        <v>28</v>
      </c>
      <c r="V6" s="18"/>
    </row>
    <row r="7" spans="1:22" ht="16.5" thickBot="1" x14ac:dyDescent="0.3">
      <c r="A7" s="10" t="s">
        <v>11</v>
      </c>
      <c r="B7" s="26">
        <v>2</v>
      </c>
      <c r="C7" s="27"/>
      <c r="D7" s="28"/>
      <c r="E7" s="39"/>
      <c r="F7" s="18"/>
      <c r="G7" s="20" t="s">
        <v>13</v>
      </c>
      <c r="H7" s="26">
        <v>2.5</v>
      </c>
      <c r="I7" s="27">
        <v>2</v>
      </c>
      <c r="J7" s="28"/>
      <c r="K7" s="39"/>
      <c r="L7" s="24"/>
      <c r="M7" s="10" t="s">
        <v>12</v>
      </c>
      <c r="N7" s="26"/>
      <c r="O7" s="27">
        <v>1.6</v>
      </c>
      <c r="P7" s="28"/>
      <c r="Q7" s="39"/>
      <c r="S7" s="121" t="s">
        <v>29</v>
      </c>
      <c r="T7" s="122"/>
      <c r="U7" s="122"/>
      <c r="V7" s="123"/>
    </row>
    <row r="8" spans="1:22" x14ac:dyDescent="0.25">
      <c r="A8" s="25"/>
      <c r="B8" s="29"/>
      <c r="C8" s="30"/>
      <c r="D8" s="31"/>
      <c r="E8" s="40"/>
      <c r="F8" s="18"/>
      <c r="G8" s="25"/>
      <c r="H8" s="29"/>
      <c r="I8" s="30"/>
      <c r="J8" s="31"/>
      <c r="K8" s="40"/>
      <c r="L8" s="24"/>
      <c r="M8" s="25"/>
      <c r="N8" s="29"/>
      <c r="O8" s="30"/>
      <c r="P8" s="31"/>
      <c r="Q8" s="40"/>
      <c r="S8" s="124"/>
      <c r="T8" s="125"/>
      <c r="U8" s="125"/>
      <c r="V8" s="126"/>
    </row>
    <row r="9" spans="1:22" x14ac:dyDescent="0.25">
      <c r="A9" s="25"/>
      <c r="B9" s="29"/>
      <c r="C9" s="30"/>
      <c r="D9" s="31"/>
      <c r="E9" s="40"/>
      <c r="F9" s="18"/>
      <c r="G9" s="25"/>
      <c r="H9" s="29"/>
      <c r="I9" s="30"/>
      <c r="J9" s="31"/>
      <c r="K9" s="40"/>
      <c r="L9" s="24"/>
      <c r="M9" s="25"/>
      <c r="N9" s="29"/>
      <c r="O9" s="30"/>
      <c r="P9" s="31"/>
      <c r="Q9" s="40"/>
      <c r="S9" s="127"/>
      <c r="T9" s="128"/>
      <c r="U9" s="128"/>
      <c r="V9" s="129"/>
    </row>
    <row r="10" spans="1:22" x14ac:dyDescent="0.25">
      <c r="A10" s="25"/>
      <c r="B10" s="29"/>
      <c r="C10" s="30"/>
      <c r="D10" s="31"/>
      <c r="E10" s="40"/>
      <c r="F10" s="18"/>
      <c r="G10" s="25"/>
      <c r="H10" s="29"/>
      <c r="I10" s="30"/>
      <c r="J10" s="31"/>
      <c r="K10" s="40"/>
      <c r="L10" s="24"/>
      <c r="M10" s="25"/>
      <c r="N10" s="29"/>
      <c r="O10" s="30"/>
      <c r="P10" s="31"/>
      <c r="Q10" s="40"/>
      <c r="S10" s="127"/>
      <c r="T10" s="128"/>
      <c r="U10" s="128"/>
      <c r="V10" s="129"/>
    </row>
    <row r="11" spans="1:22" x14ac:dyDescent="0.25">
      <c r="A11" s="25"/>
      <c r="B11" s="29"/>
      <c r="C11" s="30"/>
      <c r="D11" s="31"/>
      <c r="E11" s="40"/>
      <c r="F11" s="18"/>
      <c r="G11" s="25"/>
      <c r="H11" s="29"/>
      <c r="I11" s="30"/>
      <c r="J11" s="31"/>
      <c r="K11" s="40"/>
      <c r="L11" s="24"/>
      <c r="M11" s="25"/>
      <c r="N11" s="29"/>
      <c r="O11" s="30"/>
      <c r="P11" s="31"/>
      <c r="Q11" s="40"/>
      <c r="S11" s="127"/>
      <c r="T11" s="128"/>
      <c r="U11" s="128"/>
      <c r="V11" s="129"/>
    </row>
    <row r="12" spans="1:22" x14ac:dyDescent="0.25">
      <c r="A12" s="25"/>
      <c r="B12" s="29"/>
      <c r="C12" s="30"/>
      <c r="D12" s="31"/>
      <c r="E12" s="40"/>
      <c r="F12" s="18"/>
      <c r="G12" s="25"/>
      <c r="H12" s="29"/>
      <c r="I12" s="30"/>
      <c r="J12" s="31"/>
      <c r="K12" s="40"/>
      <c r="L12" s="24"/>
      <c r="M12" s="25"/>
      <c r="N12" s="29"/>
      <c r="O12" s="30"/>
      <c r="P12" s="31"/>
      <c r="Q12" s="40"/>
      <c r="S12" s="127"/>
      <c r="T12" s="128"/>
      <c r="U12" s="128"/>
      <c r="V12" s="129"/>
    </row>
    <row r="13" spans="1:22" x14ac:dyDescent="0.25">
      <c r="A13" s="25"/>
      <c r="B13" s="29"/>
      <c r="C13" s="30"/>
      <c r="D13" s="31"/>
      <c r="E13" s="40"/>
      <c r="F13" s="18"/>
      <c r="G13" s="25"/>
      <c r="H13" s="29"/>
      <c r="I13" s="30"/>
      <c r="J13" s="31"/>
      <c r="K13" s="40"/>
      <c r="L13" s="24"/>
      <c r="M13" s="25"/>
      <c r="N13" s="29"/>
      <c r="O13" s="30"/>
      <c r="P13" s="31"/>
      <c r="Q13" s="40"/>
      <c r="S13" s="127"/>
      <c r="T13" s="128"/>
      <c r="U13" s="128"/>
      <c r="V13" s="129"/>
    </row>
    <row r="14" spans="1:22" x14ac:dyDescent="0.25">
      <c r="A14" s="25"/>
      <c r="B14" s="29"/>
      <c r="C14" s="30"/>
      <c r="D14" s="31"/>
      <c r="E14" s="40"/>
      <c r="F14" s="18"/>
      <c r="G14" s="25"/>
      <c r="H14" s="29"/>
      <c r="I14" s="30"/>
      <c r="J14" s="31"/>
      <c r="K14" s="40"/>
      <c r="L14" s="24"/>
      <c r="M14" s="25"/>
      <c r="N14" s="29"/>
      <c r="O14" s="30"/>
      <c r="P14" s="31"/>
      <c r="Q14" s="40"/>
      <c r="S14" s="127"/>
      <c r="T14" s="128"/>
      <c r="U14" s="128"/>
      <c r="V14" s="129"/>
    </row>
    <row r="15" spans="1:22" x14ac:dyDescent="0.25">
      <c r="A15" s="25"/>
      <c r="B15" s="29"/>
      <c r="C15" s="30"/>
      <c r="D15" s="31"/>
      <c r="E15" s="40"/>
      <c r="F15" s="18"/>
      <c r="G15" s="25"/>
      <c r="H15" s="29"/>
      <c r="I15" s="30"/>
      <c r="J15" s="31"/>
      <c r="K15" s="40"/>
      <c r="L15" s="24"/>
      <c r="M15" s="25"/>
      <c r="N15" s="29"/>
      <c r="O15" s="30"/>
      <c r="P15" s="31"/>
      <c r="Q15" s="40"/>
      <c r="S15" s="127"/>
      <c r="T15" s="128"/>
      <c r="U15" s="128"/>
      <c r="V15" s="129"/>
    </row>
    <row r="16" spans="1:22" ht="15.75" thickBot="1" x14ac:dyDescent="0.3">
      <c r="A16" s="25"/>
      <c r="B16" s="29"/>
      <c r="C16" s="30"/>
      <c r="D16" s="31"/>
      <c r="E16" s="40"/>
      <c r="F16" s="18"/>
      <c r="G16" s="25"/>
      <c r="H16" s="29"/>
      <c r="I16" s="30"/>
      <c r="J16" s="31"/>
      <c r="K16" s="40"/>
      <c r="L16" s="24"/>
      <c r="M16" s="25"/>
      <c r="N16" s="29"/>
      <c r="O16" s="30"/>
      <c r="P16" s="31"/>
      <c r="Q16" s="40"/>
      <c r="S16" s="130"/>
      <c r="T16" s="131"/>
      <c r="U16" s="131"/>
      <c r="V16" s="132"/>
    </row>
    <row r="17" spans="1:17" x14ac:dyDescent="0.25">
      <c r="A17" s="25"/>
      <c r="B17" s="29"/>
      <c r="C17" s="30"/>
      <c r="D17" s="31"/>
      <c r="E17" s="40"/>
      <c r="F17" s="18"/>
      <c r="G17" s="25"/>
      <c r="H17" s="29"/>
      <c r="I17" s="30"/>
      <c r="J17" s="31"/>
      <c r="K17" s="40"/>
      <c r="L17" s="24"/>
      <c r="M17" s="25"/>
      <c r="N17" s="29"/>
      <c r="O17" s="30"/>
      <c r="P17" s="31"/>
      <c r="Q17" s="40"/>
    </row>
    <row r="18" spans="1:17" x14ac:dyDescent="0.25">
      <c r="A18" s="25"/>
      <c r="B18" s="29"/>
      <c r="C18" s="30"/>
      <c r="D18" s="31"/>
      <c r="E18" s="40"/>
      <c r="F18" s="18"/>
      <c r="G18" s="25"/>
      <c r="H18" s="29"/>
      <c r="I18" s="30"/>
      <c r="J18" s="31"/>
      <c r="K18" s="40"/>
      <c r="L18" s="24"/>
      <c r="M18" s="25"/>
      <c r="N18" s="29"/>
      <c r="O18" s="30"/>
      <c r="P18" s="31"/>
      <c r="Q18" s="40"/>
    </row>
    <row r="19" spans="1:17" x14ac:dyDescent="0.25">
      <c r="A19" s="25"/>
      <c r="B19" s="29"/>
      <c r="C19" s="30"/>
      <c r="D19" s="31"/>
      <c r="E19" s="40"/>
      <c r="F19" s="18"/>
      <c r="G19" s="29"/>
      <c r="H19" s="29"/>
      <c r="I19" s="16"/>
      <c r="J19" s="31"/>
      <c r="K19" s="40"/>
      <c r="L19" s="24"/>
      <c r="M19" s="25"/>
      <c r="N19" s="29"/>
      <c r="O19" s="30"/>
      <c r="P19" s="31"/>
      <c r="Q19" s="40"/>
    </row>
    <row r="20" spans="1:17" x14ac:dyDescent="0.25">
      <c r="A20" s="25"/>
      <c r="B20" s="29"/>
      <c r="C20" s="30"/>
      <c r="D20" s="31"/>
      <c r="E20" s="40"/>
      <c r="F20" s="18"/>
      <c r="G20" s="25"/>
      <c r="H20" s="29"/>
      <c r="I20" s="30"/>
      <c r="J20" s="31"/>
      <c r="K20" s="40"/>
      <c r="L20" s="24"/>
      <c r="M20" s="25"/>
      <c r="N20" s="29"/>
      <c r="O20" s="30"/>
      <c r="P20" s="31"/>
      <c r="Q20" s="40"/>
    </row>
    <row r="21" spans="1:17" x14ac:dyDescent="0.25">
      <c r="A21" s="25"/>
      <c r="B21" s="29"/>
      <c r="C21" s="30"/>
      <c r="D21" s="31"/>
      <c r="E21" s="40"/>
      <c r="F21" s="18"/>
      <c r="G21" s="25"/>
      <c r="H21" s="29"/>
      <c r="I21" s="30"/>
      <c r="J21" s="31"/>
      <c r="K21" s="40"/>
      <c r="L21" s="24"/>
      <c r="M21" s="25"/>
      <c r="N21" s="29"/>
      <c r="O21" s="30"/>
      <c r="P21" s="31"/>
      <c r="Q21" s="40"/>
    </row>
    <row r="22" spans="1:17" x14ac:dyDescent="0.25">
      <c r="A22" s="25"/>
      <c r="B22" s="29"/>
      <c r="C22" s="30"/>
      <c r="D22" s="31"/>
      <c r="E22" s="40"/>
      <c r="F22" s="18"/>
      <c r="G22" s="25"/>
      <c r="H22" s="29"/>
      <c r="I22" s="30"/>
      <c r="J22" s="31"/>
      <c r="K22" s="40"/>
      <c r="L22" s="24"/>
      <c r="M22" s="25"/>
      <c r="N22" s="29"/>
      <c r="O22" s="30"/>
      <c r="P22" s="31"/>
      <c r="Q22" s="40"/>
    </row>
    <row r="23" spans="1:17" x14ac:dyDescent="0.25">
      <c r="A23" s="25"/>
      <c r="B23" s="29"/>
      <c r="C23" s="30"/>
      <c r="D23" s="31"/>
      <c r="E23" s="40"/>
      <c r="F23" s="18"/>
      <c r="G23" s="25"/>
      <c r="H23" s="29"/>
      <c r="I23" s="30"/>
      <c r="J23" s="31"/>
      <c r="K23" s="40"/>
      <c r="L23" s="24"/>
      <c r="M23" s="25"/>
      <c r="N23" s="29"/>
      <c r="O23" s="30"/>
      <c r="P23" s="31"/>
      <c r="Q23" s="40"/>
    </row>
    <row r="24" spans="1:17" x14ac:dyDescent="0.25">
      <c r="A24" s="25"/>
      <c r="B24" s="29"/>
      <c r="C24" s="30"/>
      <c r="D24" s="31"/>
      <c r="E24" s="40"/>
      <c r="F24" s="18"/>
      <c r="G24" s="25"/>
      <c r="H24" s="29"/>
      <c r="I24" s="30"/>
      <c r="J24" s="31"/>
      <c r="K24" s="40"/>
      <c r="L24" s="24"/>
      <c r="M24" s="25"/>
      <c r="N24" s="29"/>
      <c r="O24" s="30"/>
      <c r="P24" s="31"/>
      <c r="Q24" s="40"/>
    </row>
    <row r="25" spans="1:17" x14ac:dyDescent="0.25">
      <c r="A25" s="25"/>
      <c r="B25" s="29"/>
      <c r="C25" s="30"/>
      <c r="D25" s="31"/>
      <c r="E25" s="40"/>
      <c r="F25" s="18"/>
      <c r="G25" s="25"/>
      <c r="H25" s="29"/>
      <c r="I25" s="30"/>
      <c r="J25" s="31"/>
      <c r="K25" s="40"/>
      <c r="L25" s="24"/>
      <c r="M25" s="25"/>
      <c r="N25" s="29"/>
      <c r="O25" s="30"/>
      <c r="P25" s="31"/>
      <c r="Q25" s="40"/>
    </row>
    <row r="26" spans="1:17" x14ac:dyDescent="0.25">
      <c r="A26" s="25"/>
      <c r="B26" s="29"/>
      <c r="C26" s="30"/>
      <c r="D26" s="31"/>
      <c r="E26" s="40"/>
      <c r="F26" s="18"/>
      <c r="G26" s="25"/>
      <c r="H26" s="29"/>
      <c r="I26" s="30"/>
      <c r="J26" s="31"/>
      <c r="K26" s="40"/>
      <c r="L26" s="24"/>
      <c r="M26" s="25"/>
      <c r="N26" s="29"/>
      <c r="O26" s="30"/>
      <c r="P26" s="31"/>
      <c r="Q26" s="40"/>
    </row>
    <row r="27" spans="1:17" x14ac:dyDescent="0.25">
      <c r="A27" s="25"/>
      <c r="B27" s="29"/>
      <c r="C27" s="30"/>
      <c r="D27" s="31"/>
      <c r="E27" s="40"/>
      <c r="F27" s="18"/>
      <c r="G27" s="25"/>
      <c r="H27" s="29"/>
      <c r="I27" s="30"/>
      <c r="J27" s="31"/>
      <c r="K27" s="40"/>
      <c r="L27" s="24"/>
      <c r="M27" s="25"/>
      <c r="N27" s="29"/>
      <c r="O27" s="30"/>
      <c r="P27" s="31"/>
      <c r="Q27" s="40"/>
    </row>
    <row r="28" spans="1:17" x14ac:dyDescent="0.25">
      <c r="A28" s="25"/>
      <c r="B28" s="29"/>
      <c r="C28" s="30"/>
      <c r="D28" s="31"/>
      <c r="E28" s="40"/>
      <c r="F28" s="18"/>
      <c r="G28" s="25"/>
      <c r="H28" s="29"/>
      <c r="I28" s="30"/>
      <c r="J28" s="31"/>
      <c r="K28" s="40"/>
      <c r="L28" s="24"/>
      <c r="M28" s="25"/>
      <c r="N28" s="29"/>
      <c r="O28" s="30"/>
      <c r="P28" s="31"/>
      <c r="Q28" s="40"/>
    </row>
    <row r="29" spans="1:17" x14ac:dyDescent="0.25">
      <c r="A29" s="25"/>
      <c r="B29" s="29"/>
      <c r="C29" s="30"/>
      <c r="D29" s="31"/>
      <c r="E29" s="40"/>
      <c r="F29" s="18"/>
      <c r="G29" s="25"/>
      <c r="H29" s="29"/>
      <c r="I29" s="30"/>
      <c r="J29" s="31"/>
      <c r="K29" s="40"/>
      <c r="L29" s="24"/>
      <c r="M29" s="25"/>
      <c r="N29" s="29"/>
      <c r="O29" s="30"/>
      <c r="P29" s="31"/>
      <c r="Q29" s="40"/>
    </row>
    <row r="30" spans="1:17" x14ac:dyDescent="0.25">
      <c r="A30" s="25"/>
      <c r="B30" s="29"/>
      <c r="C30" s="30"/>
      <c r="D30" s="31"/>
      <c r="E30" s="40"/>
      <c r="F30" s="18"/>
      <c r="G30" s="25"/>
      <c r="H30" s="29"/>
      <c r="I30" s="30"/>
      <c r="J30" s="31"/>
      <c r="K30" s="40"/>
      <c r="L30" s="24"/>
      <c r="M30" s="25"/>
      <c r="N30" s="29"/>
      <c r="O30" s="30"/>
      <c r="P30" s="31"/>
      <c r="Q30" s="40"/>
    </row>
    <row r="31" spans="1:17" x14ac:dyDescent="0.25">
      <c r="A31" s="25"/>
      <c r="B31" s="29"/>
      <c r="C31" s="30"/>
      <c r="D31" s="31"/>
      <c r="E31" s="40"/>
      <c r="F31" s="18"/>
      <c r="G31" s="25"/>
      <c r="H31" s="29"/>
      <c r="I31" s="30"/>
      <c r="J31" s="31"/>
      <c r="K31" s="40"/>
      <c r="L31" s="24"/>
      <c r="M31" s="25"/>
      <c r="N31" s="29"/>
      <c r="O31" s="30"/>
      <c r="P31" s="31"/>
      <c r="Q31" s="40"/>
    </row>
    <row r="32" spans="1:17" x14ac:dyDescent="0.25">
      <c r="A32" s="25"/>
      <c r="B32" s="29"/>
      <c r="C32" s="30"/>
      <c r="D32" s="31"/>
      <c r="E32" s="40"/>
      <c r="F32" s="18"/>
      <c r="G32" s="25"/>
      <c r="H32" s="29"/>
      <c r="I32" s="30"/>
      <c r="J32" s="31"/>
      <c r="K32" s="40"/>
      <c r="L32" s="24"/>
      <c r="M32" s="25"/>
      <c r="N32" s="29"/>
      <c r="O32" s="30"/>
      <c r="P32" s="31"/>
      <c r="Q32" s="40"/>
    </row>
    <row r="33" spans="1:17" x14ac:dyDescent="0.25">
      <c r="A33" s="25"/>
      <c r="B33" s="29"/>
      <c r="C33" s="30"/>
      <c r="D33" s="31"/>
      <c r="E33" s="40"/>
      <c r="F33" s="18"/>
      <c r="G33" s="25"/>
      <c r="H33" s="29"/>
      <c r="I33" s="30"/>
      <c r="J33" s="31"/>
      <c r="K33" s="40"/>
      <c r="L33" s="24"/>
      <c r="M33" s="25"/>
      <c r="N33" s="29"/>
      <c r="O33" s="30"/>
      <c r="P33" s="31"/>
      <c r="Q33" s="40"/>
    </row>
    <row r="34" spans="1:17" x14ac:dyDescent="0.25">
      <c r="A34" s="25"/>
      <c r="B34" s="29"/>
      <c r="C34" s="30"/>
      <c r="D34" s="31"/>
      <c r="E34" s="40"/>
      <c r="F34" s="18"/>
      <c r="G34" s="25"/>
      <c r="H34" s="29"/>
      <c r="I34" s="30"/>
      <c r="J34" s="31"/>
      <c r="K34" s="40"/>
      <c r="L34" s="24"/>
      <c r="M34" s="25"/>
      <c r="N34" s="29"/>
      <c r="O34" s="30"/>
      <c r="P34" s="31"/>
      <c r="Q34" s="40"/>
    </row>
    <row r="35" spans="1:17" x14ac:dyDescent="0.25">
      <c r="A35" s="25"/>
      <c r="B35" s="29"/>
      <c r="C35" s="30"/>
      <c r="D35" s="31"/>
      <c r="E35" s="40"/>
      <c r="F35" s="18"/>
      <c r="G35" s="25"/>
      <c r="H35" s="29"/>
      <c r="I35" s="30"/>
      <c r="J35" s="31"/>
      <c r="K35" s="40"/>
      <c r="L35" s="24"/>
      <c r="M35" s="25"/>
      <c r="N35" s="29"/>
      <c r="O35" s="30"/>
      <c r="P35" s="31"/>
      <c r="Q35" s="40"/>
    </row>
    <row r="36" spans="1:17" x14ac:dyDescent="0.25">
      <c r="A36" s="25"/>
      <c r="B36" s="29"/>
      <c r="C36" s="30"/>
      <c r="D36" s="31"/>
      <c r="E36" s="40"/>
      <c r="F36" s="18"/>
      <c r="G36" s="25"/>
      <c r="H36" s="29"/>
      <c r="I36" s="30"/>
      <c r="J36" s="31"/>
      <c r="K36" s="40"/>
      <c r="L36" s="24"/>
      <c r="M36" s="25"/>
      <c r="N36" s="29"/>
      <c r="O36" s="30"/>
      <c r="P36" s="31"/>
      <c r="Q36" s="40"/>
    </row>
    <row r="37" spans="1:17" x14ac:dyDescent="0.25">
      <c r="A37" s="25"/>
      <c r="B37" s="29"/>
      <c r="C37" s="30"/>
      <c r="D37" s="31"/>
      <c r="E37" s="40"/>
      <c r="F37" s="18"/>
      <c r="G37" s="25"/>
      <c r="H37" s="29"/>
      <c r="I37" s="30"/>
      <c r="J37" s="31"/>
      <c r="K37" s="40"/>
      <c r="L37" s="24"/>
      <c r="M37" s="25"/>
      <c r="N37" s="29"/>
      <c r="O37" s="30"/>
      <c r="P37" s="31"/>
      <c r="Q37" s="40"/>
    </row>
    <row r="38" spans="1:17" x14ac:dyDescent="0.25">
      <c r="A38" s="25"/>
      <c r="B38" s="29"/>
      <c r="C38" s="30"/>
      <c r="D38" s="31"/>
      <c r="E38" s="40"/>
      <c r="F38" s="18"/>
      <c r="G38" s="25"/>
      <c r="H38" s="29"/>
      <c r="I38" s="30"/>
      <c r="J38" s="31"/>
      <c r="K38" s="40"/>
      <c r="L38" s="24"/>
      <c r="M38" s="25"/>
      <c r="N38" s="29"/>
      <c r="O38" s="30"/>
      <c r="P38" s="31"/>
      <c r="Q38" s="40"/>
    </row>
    <row r="39" spans="1:17" x14ac:dyDescent="0.25">
      <c r="A39" s="25"/>
      <c r="B39" s="29"/>
      <c r="C39" s="30"/>
      <c r="D39" s="31"/>
      <c r="E39" s="40"/>
      <c r="F39" s="18"/>
      <c r="G39" s="25"/>
      <c r="H39" s="29"/>
      <c r="I39" s="30"/>
      <c r="J39" s="31"/>
      <c r="K39" s="40"/>
      <c r="L39" s="24"/>
      <c r="M39" s="25"/>
      <c r="N39" s="29"/>
      <c r="O39" s="30"/>
      <c r="P39" s="31"/>
      <c r="Q39" s="40"/>
    </row>
    <row r="40" spans="1:17" x14ac:dyDescent="0.25">
      <c r="A40" s="25"/>
      <c r="B40" s="29"/>
      <c r="C40" s="30"/>
      <c r="D40" s="31"/>
      <c r="E40" s="40"/>
      <c r="F40" s="18"/>
      <c r="G40" s="25"/>
      <c r="H40" s="29"/>
      <c r="I40" s="30"/>
      <c r="J40" s="31"/>
      <c r="K40" s="40"/>
      <c r="L40" s="24"/>
      <c r="M40" s="25"/>
      <c r="N40" s="29"/>
      <c r="O40" s="30"/>
      <c r="P40" s="31"/>
      <c r="Q40" s="40"/>
    </row>
    <row r="41" spans="1:17" x14ac:dyDescent="0.25">
      <c r="A41" s="25"/>
      <c r="B41" s="29"/>
      <c r="C41" s="30"/>
      <c r="D41" s="31"/>
      <c r="E41" s="40"/>
      <c r="F41" s="18"/>
      <c r="G41" s="25"/>
      <c r="H41" s="29"/>
      <c r="I41" s="30"/>
      <c r="J41" s="31"/>
      <c r="K41" s="40"/>
      <c r="L41" s="24"/>
      <c r="M41" s="25"/>
      <c r="N41" s="29"/>
      <c r="O41" s="30"/>
      <c r="P41" s="31"/>
      <c r="Q41" s="40"/>
    </row>
    <row r="42" spans="1:17" x14ac:dyDescent="0.25">
      <c r="A42" s="25"/>
      <c r="B42" s="29"/>
      <c r="C42" s="30"/>
      <c r="D42" s="31"/>
      <c r="E42" s="40"/>
      <c r="F42" s="18"/>
      <c r="G42" s="25"/>
      <c r="H42" s="29"/>
      <c r="I42" s="30"/>
      <c r="J42" s="31"/>
      <c r="K42" s="40"/>
      <c r="L42" s="24"/>
      <c r="M42" s="25"/>
      <c r="N42" s="29"/>
      <c r="O42" s="30"/>
      <c r="P42" s="31"/>
      <c r="Q42" s="40"/>
    </row>
    <row r="43" spans="1:17" x14ac:dyDescent="0.25">
      <c r="A43" s="25"/>
      <c r="B43" s="29"/>
      <c r="C43" s="30"/>
      <c r="D43" s="31"/>
      <c r="E43" s="40"/>
      <c r="F43" s="18"/>
      <c r="G43" s="25"/>
      <c r="H43" s="29"/>
      <c r="I43" s="30"/>
      <c r="J43" s="31"/>
      <c r="K43" s="40"/>
      <c r="L43" s="24"/>
      <c r="M43" s="25"/>
      <c r="N43" s="29"/>
      <c r="O43" s="30"/>
      <c r="P43" s="31"/>
      <c r="Q43" s="40"/>
    </row>
    <row r="44" spans="1:17" x14ac:dyDescent="0.25">
      <c r="A44" s="25"/>
      <c r="B44" s="29"/>
      <c r="C44" s="30"/>
      <c r="D44" s="31"/>
      <c r="E44" s="40"/>
      <c r="F44" s="18"/>
      <c r="G44" s="25"/>
      <c r="H44" s="29"/>
      <c r="I44" s="30"/>
      <c r="J44" s="31"/>
      <c r="K44" s="40"/>
      <c r="L44" s="24"/>
      <c r="M44" s="25"/>
      <c r="N44" s="29"/>
      <c r="O44" s="30"/>
      <c r="P44" s="31"/>
      <c r="Q44" s="40"/>
    </row>
    <row r="45" spans="1:17" x14ac:dyDescent="0.25">
      <c r="A45" s="25"/>
      <c r="B45" s="29"/>
      <c r="C45" s="30"/>
      <c r="D45" s="31"/>
      <c r="E45" s="40"/>
      <c r="F45" s="18"/>
      <c r="G45" s="25"/>
      <c r="H45" s="29"/>
      <c r="I45" s="30"/>
      <c r="J45" s="31"/>
      <c r="K45" s="40"/>
      <c r="L45" s="24"/>
      <c r="M45" s="25"/>
      <c r="N45" s="29"/>
      <c r="O45" s="30"/>
      <c r="P45" s="31"/>
      <c r="Q45" s="40"/>
    </row>
    <row r="46" spans="1:17" x14ac:dyDescent="0.25">
      <c r="A46" s="25"/>
      <c r="B46" s="29"/>
      <c r="C46" s="30"/>
      <c r="D46" s="31"/>
      <c r="E46" s="40"/>
      <c r="F46" s="18"/>
      <c r="G46" s="25"/>
      <c r="H46" s="29"/>
      <c r="I46" s="30"/>
      <c r="J46" s="31"/>
      <c r="K46" s="40"/>
      <c r="L46" s="24"/>
      <c r="M46" s="25"/>
      <c r="N46" s="29"/>
      <c r="O46" s="30"/>
      <c r="P46" s="31"/>
      <c r="Q46" s="40"/>
    </row>
    <row r="47" spans="1:17" x14ac:dyDescent="0.25">
      <c r="A47" s="25"/>
      <c r="B47" s="29"/>
      <c r="C47" s="30"/>
      <c r="D47" s="31"/>
      <c r="E47" s="40"/>
      <c r="F47" s="18"/>
      <c r="G47" s="25"/>
      <c r="H47" s="29"/>
      <c r="I47" s="30"/>
      <c r="J47" s="31"/>
      <c r="K47" s="40"/>
      <c r="L47" s="24"/>
      <c r="M47" s="25"/>
      <c r="N47" s="29"/>
      <c r="O47" s="30"/>
      <c r="P47" s="31"/>
      <c r="Q47" s="40"/>
    </row>
    <row r="48" spans="1:17" x14ac:dyDescent="0.25">
      <c r="A48" s="25"/>
      <c r="B48" s="29"/>
      <c r="C48" s="30"/>
      <c r="D48" s="31"/>
      <c r="E48" s="40"/>
      <c r="F48" s="18"/>
      <c r="G48" s="25"/>
      <c r="H48" s="29"/>
      <c r="I48" s="30"/>
      <c r="J48" s="31"/>
      <c r="K48" s="40"/>
      <c r="L48" s="24"/>
      <c r="M48" s="25"/>
      <c r="N48" s="29"/>
      <c r="O48" s="30"/>
      <c r="P48" s="31"/>
      <c r="Q48" s="40"/>
    </row>
    <row r="49" spans="1:17" x14ac:dyDescent="0.25">
      <c r="A49" s="25"/>
      <c r="B49" s="29"/>
      <c r="C49" s="30"/>
      <c r="D49" s="31"/>
      <c r="E49" s="40"/>
      <c r="F49" s="18"/>
      <c r="G49" s="25"/>
      <c r="H49" s="29"/>
      <c r="I49" s="30"/>
      <c r="J49" s="31"/>
      <c r="K49" s="40"/>
      <c r="L49" s="24"/>
      <c r="M49" s="25"/>
      <c r="N49" s="29"/>
      <c r="O49" s="30"/>
      <c r="P49" s="31"/>
      <c r="Q49" s="40"/>
    </row>
    <row r="50" spans="1:17" x14ac:dyDescent="0.25">
      <c r="A50" s="25"/>
      <c r="B50" s="29"/>
      <c r="C50" s="30"/>
      <c r="D50" s="31"/>
      <c r="E50" s="40"/>
      <c r="F50" s="18"/>
      <c r="G50" s="25"/>
      <c r="H50" s="29"/>
      <c r="I50" s="30"/>
      <c r="J50" s="31"/>
      <c r="K50" s="40"/>
      <c r="L50" s="24"/>
      <c r="M50" s="25"/>
      <c r="N50" s="29"/>
      <c r="O50" s="30"/>
      <c r="P50" s="31"/>
      <c r="Q50" s="40"/>
    </row>
    <row r="51" spans="1:17" x14ac:dyDescent="0.25">
      <c r="A51" s="25"/>
      <c r="B51" s="29"/>
      <c r="C51" s="30"/>
      <c r="D51" s="31"/>
      <c r="E51" s="40"/>
      <c r="F51" s="18"/>
      <c r="G51" s="25"/>
      <c r="H51" s="29"/>
      <c r="I51" s="30"/>
      <c r="J51" s="31"/>
      <c r="K51" s="40"/>
      <c r="L51" s="24"/>
      <c r="M51" s="25"/>
      <c r="N51" s="29"/>
      <c r="O51" s="30"/>
      <c r="P51" s="31"/>
      <c r="Q51" s="40"/>
    </row>
    <row r="52" spans="1:17" x14ac:dyDescent="0.25">
      <c r="A52" s="25"/>
      <c r="B52" s="29"/>
      <c r="C52" s="30"/>
      <c r="D52" s="31"/>
      <c r="E52" s="40"/>
      <c r="F52" s="18"/>
      <c r="G52" s="25"/>
      <c r="H52" s="29"/>
      <c r="I52" s="30"/>
      <c r="J52" s="31"/>
      <c r="K52" s="40"/>
      <c r="L52" s="24"/>
      <c r="M52" s="25"/>
      <c r="N52" s="29"/>
      <c r="O52" s="30"/>
      <c r="P52" s="31"/>
      <c r="Q52" s="40"/>
    </row>
    <row r="53" spans="1:17" x14ac:dyDescent="0.25">
      <c r="A53" s="25"/>
      <c r="B53" s="29"/>
      <c r="C53" s="30"/>
      <c r="D53" s="31"/>
      <c r="E53" s="40"/>
      <c r="F53" s="18"/>
      <c r="G53" s="25"/>
      <c r="H53" s="29"/>
      <c r="I53" s="30"/>
      <c r="J53" s="31"/>
      <c r="K53" s="40"/>
      <c r="L53" s="24"/>
      <c r="M53" s="25"/>
      <c r="N53" s="29"/>
      <c r="O53" s="30"/>
      <c r="P53" s="31"/>
      <c r="Q53" s="40"/>
    </row>
    <row r="54" spans="1:17" x14ac:dyDescent="0.25">
      <c r="A54" s="25"/>
      <c r="B54" s="29"/>
      <c r="C54" s="30"/>
      <c r="D54" s="31"/>
      <c r="E54" s="40"/>
      <c r="F54" s="18"/>
      <c r="G54" s="25"/>
      <c r="H54" s="29"/>
      <c r="I54" s="30"/>
      <c r="J54" s="31"/>
      <c r="K54" s="40"/>
      <c r="L54" s="24"/>
      <c r="M54" s="25"/>
      <c r="N54" s="29"/>
      <c r="O54" s="30"/>
      <c r="P54" s="31"/>
      <c r="Q54" s="40"/>
    </row>
    <row r="55" spans="1:17" x14ac:dyDescent="0.25">
      <c r="A55" s="25"/>
      <c r="B55" s="29"/>
      <c r="C55" s="30"/>
      <c r="D55" s="31"/>
      <c r="E55" s="40"/>
      <c r="F55" s="18"/>
      <c r="G55" s="25"/>
      <c r="H55" s="29"/>
      <c r="I55" s="30"/>
      <c r="J55" s="31"/>
      <c r="K55" s="40"/>
      <c r="L55" s="24"/>
      <c r="M55" s="25"/>
      <c r="N55" s="29"/>
      <c r="O55" s="30"/>
      <c r="P55" s="31"/>
      <c r="Q55" s="40"/>
    </row>
    <row r="56" spans="1:17" ht="15.75" thickBot="1" x14ac:dyDescent="0.3">
      <c r="A56" s="11"/>
      <c r="B56" s="32"/>
      <c r="C56" s="33"/>
      <c r="D56" s="34"/>
      <c r="E56" s="41"/>
      <c r="F56" s="18"/>
      <c r="G56" s="21"/>
      <c r="H56" s="32"/>
      <c r="I56" s="33"/>
      <c r="J56" s="34"/>
      <c r="K56" s="41"/>
      <c r="L56" s="24"/>
      <c r="M56" s="11"/>
      <c r="N56" s="32"/>
      <c r="O56" s="33"/>
      <c r="P56" s="34"/>
      <c r="Q56" s="41"/>
    </row>
  </sheetData>
  <mergeCells count="9">
    <mergeCell ref="S7:V7"/>
    <mergeCell ref="S8:V16"/>
    <mergeCell ref="A1:V1"/>
    <mergeCell ref="B3:D3"/>
    <mergeCell ref="N3:P3"/>
    <mergeCell ref="A3:A4"/>
    <mergeCell ref="M3:M4"/>
    <mergeCell ref="H3:J3"/>
    <mergeCell ref="G3:G4"/>
  </mergeCells>
  <conditionalFormatting sqref="I7:I18 G19 I20:I55 B7:D55 H7:H55 J7:J55 N7:P55">
    <cfRule type="cellIs" dxfId="30" priority="28" operator="notBetween">
      <formula>$B5</formula>
      <formula>$B6</formula>
    </cfRule>
    <cfRule type="cellIs" dxfId="29" priority="29" operator="between">
      <formula>$B5</formula>
      <formula>$B6</formula>
    </cfRule>
  </conditionalFormatting>
  <conditionalFormatting sqref="H7:J18 J19 G19:H19 B7:D56 N7:P56 H20:J56">
    <cfRule type="containsBlanks" dxfId="28" priority="11">
      <formula>LEN(TRIM(B7))=0</formula>
    </cfRule>
  </conditionalFormatting>
  <conditionalFormatting sqref="K7:K56 Q7:Q56 E7:E56">
    <cfRule type="cellIs" dxfId="27" priority="4" operator="equal">
      <formula>"x"</formula>
    </cfRule>
  </conditionalFormatting>
  <conditionalFormatting sqref="K7:K56 Q7:Q56 E7:E56">
    <cfRule type="cellIs" dxfId="26" priority="3" operator="notEqual">
      <formula>"x"</formula>
    </cfRule>
  </conditionalFormatting>
  <conditionalFormatting sqref="B56:D56 H56:J56 N56:P56">
    <cfRule type="cellIs" dxfId="25" priority="32" operator="notBetween">
      <formula>#REF!</formula>
      <formula>#REF!</formula>
    </cfRule>
    <cfRule type="cellIs" dxfId="24" priority="33" operator="between">
      <formula>#REF!</formula>
      <formula>#REF!</formula>
    </cfRule>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G33"/>
  <sheetViews>
    <sheetView topLeftCell="A9" workbookViewId="0">
      <selection activeCell="E15" sqref="E15"/>
    </sheetView>
  </sheetViews>
  <sheetFormatPr baseColWidth="10" defaultRowHeight="15" x14ac:dyDescent="0.25"/>
  <cols>
    <col min="2" max="2" width="25.42578125" customWidth="1"/>
  </cols>
  <sheetData>
    <row r="1" spans="1:4" ht="15.75" thickBot="1" x14ac:dyDescent="0.3">
      <c r="B1" s="7" t="s">
        <v>22</v>
      </c>
      <c r="C1" s="82" t="s">
        <v>2</v>
      </c>
      <c r="D1" s="9" t="s">
        <v>3</v>
      </c>
    </row>
    <row r="2" spans="1:4" x14ac:dyDescent="0.25">
      <c r="A2" s="143" t="s">
        <v>41</v>
      </c>
      <c r="B2" s="146"/>
      <c r="C2" s="83"/>
      <c r="D2" s="13"/>
    </row>
    <row r="3" spans="1:4" x14ac:dyDescent="0.25">
      <c r="A3" s="144"/>
      <c r="B3" s="142"/>
      <c r="C3" s="18"/>
      <c r="D3" s="84"/>
    </row>
    <row r="4" spans="1:4" x14ac:dyDescent="0.25">
      <c r="A4" s="144"/>
      <c r="B4" s="142"/>
      <c r="C4" s="18"/>
      <c r="D4" s="84"/>
    </row>
    <row r="5" spans="1:4" x14ac:dyDescent="0.25">
      <c r="A5" s="144"/>
      <c r="B5" s="91" t="str">
        <f>IF(B2="","",CONCATENATE("Moyenne ",B2))</f>
        <v/>
      </c>
      <c r="C5" s="85"/>
      <c r="D5" s="86"/>
    </row>
    <row r="6" spans="1:4" x14ac:dyDescent="0.25">
      <c r="A6" s="144"/>
      <c r="B6" s="141"/>
      <c r="C6" s="87"/>
      <c r="D6" s="88"/>
    </row>
    <row r="7" spans="1:4" x14ac:dyDescent="0.25">
      <c r="A7" s="144"/>
      <c r="B7" s="142"/>
      <c r="C7" s="18"/>
      <c r="D7" s="84"/>
    </row>
    <row r="8" spans="1:4" x14ac:dyDescent="0.25">
      <c r="A8" s="144"/>
      <c r="B8" s="142"/>
      <c r="C8" s="18"/>
      <c r="D8" s="84"/>
    </row>
    <row r="9" spans="1:4" x14ac:dyDescent="0.25">
      <c r="A9" s="144"/>
      <c r="B9" s="91" t="str">
        <f>IF(B6="","",CONCATENATE("Moyenne ",B6))</f>
        <v/>
      </c>
      <c r="C9" s="85"/>
      <c r="D9" s="86"/>
    </row>
    <row r="10" spans="1:4" x14ac:dyDescent="0.25">
      <c r="A10" s="144"/>
      <c r="B10" s="141"/>
      <c r="C10" s="87"/>
      <c r="D10" s="88"/>
    </row>
    <row r="11" spans="1:4" x14ac:dyDescent="0.25">
      <c r="A11" s="144"/>
      <c r="B11" s="142"/>
      <c r="C11" s="18"/>
      <c r="D11" s="84"/>
    </row>
    <row r="12" spans="1:4" x14ac:dyDescent="0.25">
      <c r="A12" s="144"/>
      <c r="B12" s="142"/>
      <c r="C12" s="18"/>
      <c r="D12" s="84"/>
    </row>
    <row r="13" spans="1:4" x14ac:dyDescent="0.25">
      <c r="A13" s="144"/>
      <c r="B13" s="91" t="str">
        <f>IF(B10="","",CONCATENATE("Moyenne ",B10))</f>
        <v/>
      </c>
      <c r="C13" s="85"/>
      <c r="D13" s="86"/>
    </row>
    <row r="14" spans="1:4" x14ac:dyDescent="0.25">
      <c r="A14" s="144"/>
      <c r="B14" s="141"/>
      <c r="C14" s="87"/>
      <c r="D14" s="88"/>
    </row>
    <row r="15" spans="1:4" x14ac:dyDescent="0.25">
      <c r="A15" s="144"/>
      <c r="B15" s="142"/>
      <c r="C15" s="18"/>
      <c r="D15" s="84"/>
    </row>
    <row r="16" spans="1:4" x14ac:dyDescent="0.25">
      <c r="A16" s="144"/>
      <c r="B16" s="142"/>
      <c r="C16" s="18"/>
      <c r="D16" s="84"/>
    </row>
    <row r="17" spans="1:7" ht="15.75" thickBot="1" x14ac:dyDescent="0.3">
      <c r="A17" s="145"/>
      <c r="B17" s="92" t="str">
        <f>IF(B14="","",CONCATENATE("Moyenne ",B14))</f>
        <v/>
      </c>
      <c r="C17" s="89"/>
      <c r="D17" s="15"/>
    </row>
    <row r="18" spans="1:7" ht="15.75" thickBot="1" x14ac:dyDescent="0.3">
      <c r="A18" s="143" t="s">
        <v>42</v>
      </c>
      <c r="B18" s="146"/>
      <c r="C18" s="83"/>
      <c r="D18" s="83"/>
      <c r="E18" s="42" t="s">
        <v>24</v>
      </c>
      <c r="F18" s="42" t="s">
        <v>2</v>
      </c>
      <c r="G18" s="95" t="s">
        <v>3</v>
      </c>
    </row>
    <row r="19" spans="1:7" x14ac:dyDescent="0.25">
      <c r="A19" s="144"/>
      <c r="B19" s="142"/>
      <c r="C19" s="18"/>
      <c r="D19" s="18"/>
      <c r="E19" s="7" t="s">
        <v>15</v>
      </c>
      <c r="F19" s="80"/>
      <c r="G19" s="96"/>
    </row>
    <row r="20" spans="1:7" ht="15.75" thickBot="1" x14ac:dyDescent="0.3">
      <c r="A20" s="144"/>
      <c r="B20" s="142"/>
      <c r="C20" s="18"/>
      <c r="D20" s="18"/>
      <c r="E20" s="93" t="s">
        <v>16</v>
      </c>
      <c r="F20" s="94"/>
      <c r="G20" s="97"/>
    </row>
    <row r="21" spans="1:7" ht="15.75" thickBot="1" x14ac:dyDescent="0.3">
      <c r="A21" s="144"/>
      <c r="B21" s="90" t="str">
        <f>IF(B18="","",CONCATENATE("Moyenne ",B18))</f>
        <v/>
      </c>
      <c r="C21" s="18"/>
      <c r="D21" s="84"/>
    </row>
    <row r="22" spans="1:7" ht="15.75" thickBot="1" x14ac:dyDescent="0.3">
      <c r="A22" s="144"/>
      <c r="B22" s="141"/>
      <c r="C22" s="87"/>
      <c r="D22" s="88"/>
      <c r="E22" s="42" t="s">
        <v>24</v>
      </c>
      <c r="F22" s="42" t="s">
        <v>2</v>
      </c>
      <c r="G22" s="95" t="s">
        <v>3</v>
      </c>
    </row>
    <row r="23" spans="1:7" x14ac:dyDescent="0.25">
      <c r="A23" s="144"/>
      <c r="B23" s="142"/>
      <c r="C23" s="18"/>
      <c r="D23" s="84"/>
      <c r="E23" s="7" t="s">
        <v>15</v>
      </c>
      <c r="F23" s="80"/>
      <c r="G23" s="96"/>
    </row>
    <row r="24" spans="1:7" ht="15.75" thickBot="1" x14ac:dyDescent="0.3">
      <c r="A24" s="144"/>
      <c r="B24" s="142"/>
      <c r="C24" s="18"/>
      <c r="D24" s="84"/>
      <c r="E24" s="93" t="s">
        <v>16</v>
      </c>
      <c r="F24" s="94"/>
      <c r="G24" s="97"/>
    </row>
    <row r="25" spans="1:7" ht="15.75" thickBot="1" x14ac:dyDescent="0.3">
      <c r="A25" s="144"/>
      <c r="B25" s="91" t="str">
        <f>IF(B22="","",CONCATENATE("Moyenne ",B22))</f>
        <v/>
      </c>
      <c r="C25" s="85"/>
      <c r="D25" s="86"/>
    </row>
    <row r="26" spans="1:7" ht="15.75" thickBot="1" x14ac:dyDescent="0.3">
      <c r="A26" s="144"/>
      <c r="B26" s="141"/>
      <c r="C26" s="87"/>
      <c r="D26" s="88"/>
      <c r="E26" s="42" t="s">
        <v>24</v>
      </c>
      <c r="F26" s="42" t="s">
        <v>2</v>
      </c>
      <c r="G26" s="95" t="s">
        <v>3</v>
      </c>
    </row>
    <row r="27" spans="1:7" x14ac:dyDescent="0.25">
      <c r="A27" s="144"/>
      <c r="B27" s="142"/>
      <c r="C27" s="18"/>
      <c r="D27" s="84"/>
      <c r="E27" s="7" t="s">
        <v>15</v>
      </c>
      <c r="F27" s="80"/>
      <c r="G27" s="96"/>
    </row>
    <row r="28" spans="1:7" ht="15.75" thickBot="1" x14ac:dyDescent="0.3">
      <c r="A28" s="144"/>
      <c r="B28" s="142"/>
      <c r="C28" s="18"/>
      <c r="D28" s="84"/>
      <c r="E28" s="93" t="s">
        <v>16</v>
      </c>
      <c r="F28" s="94"/>
      <c r="G28" s="97"/>
    </row>
    <row r="29" spans="1:7" ht="15.75" thickBot="1" x14ac:dyDescent="0.3">
      <c r="A29" s="144"/>
      <c r="B29" s="91" t="str">
        <f>IF(B26="","",CONCATENATE("Moyenne ",B26))</f>
        <v/>
      </c>
      <c r="C29" s="85"/>
      <c r="D29" s="86"/>
    </row>
    <row r="30" spans="1:7" ht="15.75" thickBot="1" x14ac:dyDescent="0.3">
      <c r="A30" s="144"/>
      <c r="B30" s="142"/>
      <c r="C30" s="18"/>
      <c r="D30" s="18"/>
      <c r="E30" s="42" t="s">
        <v>24</v>
      </c>
      <c r="F30" s="42" t="s">
        <v>2</v>
      </c>
      <c r="G30" s="95" t="s">
        <v>3</v>
      </c>
    </row>
    <row r="31" spans="1:7" x14ac:dyDescent="0.25">
      <c r="A31" s="144"/>
      <c r="B31" s="142"/>
      <c r="C31" s="18"/>
      <c r="D31" s="18"/>
      <c r="E31" s="7" t="s">
        <v>15</v>
      </c>
      <c r="F31" s="80"/>
      <c r="G31" s="96"/>
    </row>
    <row r="32" spans="1:7" ht="15.75" thickBot="1" x14ac:dyDescent="0.3">
      <c r="A32" s="144"/>
      <c r="B32" s="142"/>
      <c r="C32" s="18"/>
      <c r="D32" s="18"/>
      <c r="E32" s="93" t="s">
        <v>16</v>
      </c>
      <c r="F32" s="94"/>
      <c r="G32" s="97"/>
    </row>
    <row r="33" spans="1:4" ht="15.75" thickBot="1" x14ac:dyDescent="0.3">
      <c r="A33" s="145"/>
      <c r="B33" s="92" t="str">
        <f>IF(B30="","",CONCATENATE("Moyenne ",B30))</f>
        <v/>
      </c>
      <c r="C33" s="89"/>
      <c r="D33" s="15"/>
    </row>
  </sheetData>
  <mergeCells count="10">
    <mergeCell ref="B26:B28"/>
    <mergeCell ref="B30:B32"/>
    <mergeCell ref="A18:A33"/>
    <mergeCell ref="B2:B4"/>
    <mergeCell ref="B6:B8"/>
    <mergeCell ref="B10:B12"/>
    <mergeCell ref="B14:B16"/>
    <mergeCell ref="B18:B20"/>
    <mergeCell ref="B22:B24"/>
    <mergeCell ref="A2:A17"/>
  </mergeCells>
  <conditionalFormatting sqref="C18:C20">
    <cfRule type="containsBlanks" dxfId="23" priority="22">
      <formula>LEN(TRIM(C18))=0</formula>
    </cfRule>
    <cfRule type="cellIs" dxfId="22" priority="23" operator="between">
      <formula>F19</formula>
      <formula>F20</formula>
    </cfRule>
    <cfRule type="cellIs" dxfId="21" priority="24" operator="between">
      <formula>F19</formula>
      <formula>F20</formula>
    </cfRule>
  </conditionalFormatting>
  <conditionalFormatting sqref="D18:D20">
    <cfRule type="containsBlanks" dxfId="20" priority="19">
      <formula>LEN(TRIM(D18))=0</formula>
    </cfRule>
    <cfRule type="cellIs" dxfId="19" priority="20" operator="between">
      <formula>G19</formula>
      <formula>G20</formula>
    </cfRule>
    <cfRule type="cellIs" dxfId="18" priority="21" operator="between">
      <formula>G19</formula>
      <formula>G20</formula>
    </cfRule>
  </conditionalFormatting>
  <conditionalFormatting sqref="C22:C24">
    <cfRule type="containsBlanks" dxfId="17" priority="16">
      <formula>LEN(TRIM(C22))=0</formula>
    </cfRule>
    <cfRule type="cellIs" dxfId="16" priority="17" operator="between">
      <formula>F23</formula>
      <formula>F24</formula>
    </cfRule>
    <cfRule type="cellIs" dxfId="15" priority="18" operator="between">
      <formula>F23</formula>
      <formula>F24</formula>
    </cfRule>
  </conditionalFormatting>
  <conditionalFormatting sqref="D22:D24">
    <cfRule type="containsBlanks" dxfId="14" priority="13">
      <formula>LEN(TRIM(D22))=0</formula>
    </cfRule>
    <cfRule type="cellIs" dxfId="13" priority="14" operator="between">
      <formula>G23</formula>
      <formula>G24</formula>
    </cfRule>
    <cfRule type="cellIs" dxfId="12" priority="15" operator="between">
      <formula>G23</formula>
      <formula>G24</formula>
    </cfRule>
  </conditionalFormatting>
  <conditionalFormatting sqref="C26:C28">
    <cfRule type="containsBlanks" dxfId="11" priority="10">
      <formula>LEN(TRIM(C26))=0</formula>
    </cfRule>
    <cfRule type="cellIs" dxfId="10" priority="11" operator="between">
      <formula>F27</formula>
      <formula>F28</formula>
    </cfRule>
    <cfRule type="cellIs" dxfId="9" priority="12" operator="between">
      <formula>F27</formula>
      <formula>F28</formula>
    </cfRule>
  </conditionalFormatting>
  <conditionalFormatting sqref="D26:D28">
    <cfRule type="containsBlanks" dxfId="8" priority="7">
      <formula>LEN(TRIM(D26))=0</formula>
    </cfRule>
    <cfRule type="cellIs" dxfId="7" priority="8" operator="between">
      <formula>G27</formula>
      <formula>G28</formula>
    </cfRule>
    <cfRule type="cellIs" dxfId="6" priority="9" operator="between">
      <formula>G27</formula>
      <formula>G28</formula>
    </cfRule>
  </conditionalFormatting>
  <conditionalFormatting sqref="C30:C32">
    <cfRule type="containsBlanks" dxfId="5" priority="4">
      <formula>LEN(TRIM(C30))=0</formula>
    </cfRule>
    <cfRule type="cellIs" dxfId="4" priority="5" operator="between">
      <formula>F31</formula>
      <formula>F32</formula>
    </cfRule>
    <cfRule type="cellIs" dxfId="3" priority="6" operator="between">
      <formula>F31</formula>
      <formula>F32</formula>
    </cfRule>
  </conditionalFormatting>
  <conditionalFormatting sqref="D30:D32">
    <cfRule type="containsBlanks" dxfId="2" priority="1">
      <formula>LEN(TRIM(D30))=0</formula>
    </cfRule>
    <cfRule type="cellIs" dxfId="1" priority="2" operator="between">
      <formula>G31</formula>
      <formula>G32</formula>
    </cfRule>
    <cfRule type="cellIs" dxfId="0" priority="3" operator="between">
      <formula>G31</formula>
      <formula>G32</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L502"/>
  <sheetViews>
    <sheetView workbookViewId="0">
      <selection activeCell="L11" sqref="L11"/>
    </sheetView>
  </sheetViews>
  <sheetFormatPr baseColWidth="10" defaultRowHeight="15" x14ac:dyDescent="0.25"/>
  <cols>
    <col min="1" max="1" width="24.42578125" style="16" customWidth="1"/>
    <col min="2" max="4" width="11.42578125" style="16" customWidth="1"/>
    <col min="5" max="5" width="3.140625" style="16" customWidth="1"/>
    <col min="6" max="9" width="11.42578125" style="16"/>
    <col min="10" max="10" width="3.28515625" style="16" customWidth="1"/>
    <col min="11" max="16384" width="11.42578125" style="16"/>
  </cols>
  <sheetData>
    <row r="1" spans="1:12" customFormat="1" ht="15.75" thickBot="1" x14ac:dyDescent="0.3">
      <c r="A1" s="2" t="s">
        <v>22</v>
      </c>
      <c r="B1" s="42" t="s">
        <v>2</v>
      </c>
      <c r="C1" s="43" t="s">
        <v>3</v>
      </c>
      <c r="D1" s="44" t="s">
        <v>6</v>
      </c>
      <c r="F1" s="42" t="s">
        <v>10</v>
      </c>
      <c r="G1" s="43" t="s">
        <v>9</v>
      </c>
      <c r="H1" s="43" t="s">
        <v>8</v>
      </c>
      <c r="I1" s="44" t="s">
        <v>7</v>
      </c>
      <c r="K1" s="16"/>
      <c r="L1" s="16"/>
    </row>
    <row r="2" spans="1:12" customFormat="1" x14ac:dyDescent="0.25">
      <c r="A2" s="75" t="str">
        <f>IF(Traitement!A6="","",Traitement!A6)</f>
        <v/>
      </c>
      <c r="B2" s="77" t="str">
        <f>IF($A2="","",IF(Traitement!B6&lt;LDs!$C$3,CONCATENATE("(",Traitement!E6,")&lt;LD=",LDs!$C$4),Traitement!E6))</f>
        <v/>
      </c>
      <c r="C2" s="78" t="str">
        <f>IF($A2="","",IF(Traitement!C6&lt;LDs!$C$6,CONCATENATE("(",Traitement!F6,")&lt;LD=",LDs!$C$7),Traitement!F6))</f>
        <v/>
      </c>
      <c r="D2" s="79" t="str">
        <f>IF($A2="","",IF(Traitement!D6&lt;LDs!$C$8,CONCATENATE("(",Traitement!G6,")&lt;LD=",LDs!$C$9),Traitement!G6))</f>
        <v/>
      </c>
      <c r="F2" s="77" t="str">
        <f>IF(G2="","",G2*1.724)</f>
        <v/>
      </c>
      <c r="G2" s="78" t="str">
        <f>IF(C2="","",IF(I20="",C2,C2-(Traitement!I6*0.12)))</f>
        <v/>
      </c>
      <c r="H2" s="78" t="str">
        <f>IF(B2="","",B2*10)</f>
        <v/>
      </c>
      <c r="I2" s="79" t="str">
        <f>IF(B2="","",IF(C2="","",(C2/B2)*10))</f>
        <v/>
      </c>
      <c r="K2" s="16"/>
      <c r="L2" s="16"/>
    </row>
    <row r="3" spans="1:12" customFormat="1" x14ac:dyDescent="0.25">
      <c r="A3" s="76" t="str">
        <f>IF(Traitement!A7="","",Traitement!A7)</f>
        <v>R7</v>
      </c>
      <c r="B3" s="80">
        <f>IF($A3="","",IF(Traitement!B7&lt;LDs!$C$3,CONCATENATE("(",Traitement!E7,")&lt;LD=",LDs!$C$4),Traitement!E7))</f>
        <v>2.5</v>
      </c>
      <c r="C3" s="16">
        <f>IF($A3="","",IF(Traitement!C7&lt;LDs!$C$6,CONCATENATE("(",Traitement!F7,")&lt;LD=",LDs!$C$7),Traitement!F7))</f>
        <v>2</v>
      </c>
      <c r="D3" s="81">
        <f>IF($A3="","",IF(Traitement!D7&lt;LDs!$C$8,CONCATENATE("(",Traitement!G7,")&lt;LD=",LDs!$C$9),Traitement!G7))</f>
        <v>0</v>
      </c>
      <c r="F3" s="80">
        <f t="shared" ref="F3:F66" si="0">IF(G3="","",G3*1.724)</f>
        <v>3.448</v>
      </c>
      <c r="G3" s="16">
        <f>IF(C3="","",IF(I21="",C3,C3-(Traitement!I7*0.12)))</f>
        <v>2</v>
      </c>
      <c r="H3" s="16">
        <f t="shared" ref="H3:H66" si="1">IF(B3="","",B3*10)</f>
        <v>25</v>
      </c>
      <c r="I3" s="81">
        <f t="shared" ref="I3:I66" si="2">IF(B3="","",IF(C3="","",(C3/B3)*10))</f>
        <v>8</v>
      </c>
      <c r="K3" s="16"/>
      <c r="L3" s="16"/>
    </row>
    <row r="4" spans="1:12" customFormat="1" x14ac:dyDescent="0.25">
      <c r="A4" s="76" t="str">
        <f>IF(Traitement!A8="","",Traitement!A8)</f>
        <v>R6</v>
      </c>
      <c r="B4" s="80">
        <f>IF($A4="","",IF(Traitement!B8&lt;LDs!$C$3,CONCATENATE("(",Traitement!E8,")&lt;LD=",LDs!$C$4),Traitement!E8))</f>
        <v>0</v>
      </c>
      <c r="C4" s="16">
        <f>IF($A4="","",IF(Traitement!C8&lt;LDs!$C$6,CONCATENATE("(",Traitement!F8,")&lt;LD=",LDs!$C$7),Traitement!F8))</f>
        <v>1.6</v>
      </c>
      <c r="D4" s="81">
        <f>IF($A4="","",IF(Traitement!D8&lt;LDs!$C$8,CONCATENATE("(",Traitement!G8,")&lt;LD=",LDs!$C$9),Traitement!G8))</f>
        <v>0</v>
      </c>
      <c r="F4" s="80">
        <f t="shared" si="0"/>
        <v>2.7584</v>
      </c>
      <c r="G4" s="16">
        <f>IF(C4="","",IF(I22="",C4,C4-(Traitement!I8*0.12)))</f>
        <v>1.6</v>
      </c>
      <c r="H4" s="16">
        <f t="shared" si="1"/>
        <v>0</v>
      </c>
      <c r="I4" s="81" t="e">
        <f t="shared" si="2"/>
        <v>#DIV/0!</v>
      </c>
      <c r="K4" s="16"/>
      <c r="L4" s="16"/>
    </row>
    <row r="5" spans="1:12" customFormat="1" x14ac:dyDescent="0.25">
      <c r="A5" s="76" t="str">
        <f>IF(Traitement!A9="","",Traitement!A9)</f>
        <v>T11</v>
      </c>
      <c r="B5" s="80">
        <f>IF($A5="","",IF(Traitement!B9&lt;LDs!$C$3,CONCATENATE("(",Traitement!E9,")&lt;LD=",LDs!$C$4),Traitement!E9))</f>
        <v>2</v>
      </c>
      <c r="C5" s="16">
        <f>IF($A5="","",IF(Traitement!C9&lt;LDs!$C$6,CONCATENATE("(",Traitement!F9,")&lt;LD=",LDs!$C$7),Traitement!F9))</f>
        <v>0</v>
      </c>
      <c r="D5" s="81">
        <f>IF($A5="","",IF(Traitement!D9&lt;LDs!$C$8,CONCATENATE("(",Traitement!G9,")&lt;LD=",LDs!$C$9),Traitement!G9))</f>
        <v>0</v>
      </c>
      <c r="F5" s="80">
        <f t="shared" si="0"/>
        <v>0</v>
      </c>
      <c r="G5" s="16">
        <f>IF(C5="","",IF(I23="",C5,C5-(Traitement!I9*0.12)))</f>
        <v>0</v>
      </c>
      <c r="H5" s="16">
        <f t="shared" si="1"/>
        <v>20</v>
      </c>
      <c r="I5" s="81">
        <f t="shared" si="2"/>
        <v>0</v>
      </c>
      <c r="K5" s="16"/>
      <c r="L5" s="16"/>
    </row>
    <row r="6" spans="1:12" customFormat="1" x14ac:dyDescent="0.25">
      <c r="A6" s="76" t="str">
        <f>IF(Traitement!A10="","",Traitement!A10)</f>
        <v/>
      </c>
      <c r="B6" s="80" t="str">
        <f>IF($A6="","",IF(Traitement!B10&lt;LDs!$C$3,CONCATENATE("(",Traitement!E10,")&lt;LD=",LDs!$C$4),Traitement!E10))</f>
        <v/>
      </c>
      <c r="C6" s="16" t="str">
        <f>IF($A6="","",IF(Traitement!C10&lt;LDs!$C$6,CONCATENATE("(",Traitement!F10,")&lt;LD=",LDs!$C$7),Traitement!F10))</f>
        <v/>
      </c>
      <c r="D6" s="81" t="str">
        <f>IF($A6="","",IF(Traitement!D10&lt;LDs!$C$8,CONCATENATE("(",Traitement!G10,")&lt;LD=",LDs!$C$9),Traitement!G10))</f>
        <v/>
      </c>
      <c r="F6" s="80" t="str">
        <f t="shared" si="0"/>
        <v/>
      </c>
      <c r="G6" s="16" t="str">
        <f>IF(C6="","",IF(I24="",C6,C6-(Traitement!I10*0.12)))</f>
        <v/>
      </c>
      <c r="H6" s="16" t="str">
        <f t="shared" si="1"/>
        <v/>
      </c>
      <c r="I6" s="81" t="str">
        <f t="shared" si="2"/>
        <v/>
      </c>
      <c r="K6" s="16"/>
      <c r="L6" s="16"/>
    </row>
    <row r="7" spans="1:12" customFormat="1" x14ac:dyDescent="0.25">
      <c r="A7" s="76" t="str">
        <f>IF(Traitement!A11="","",Traitement!A11)</f>
        <v/>
      </c>
      <c r="B7" s="80" t="str">
        <f>IF($A7="","",IF(Traitement!B11&lt;LDs!$C$3,CONCATENATE("(",Traitement!E11,")&lt;LD=",LDs!$C$4),Traitement!E11))</f>
        <v/>
      </c>
      <c r="C7" s="16" t="str">
        <f>IF($A7="","",IF(Traitement!C11&lt;LDs!$C$6,CONCATENATE("(",Traitement!F11,")&lt;LD=",LDs!$C$7),Traitement!F11))</f>
        <v/>
      </c>
      <c r="D7" s="81" t="str">
        <f>IF($A7="","",IF(Traitement!D11&lt;LDs!$C$8,CONCATENATE("(",Traitement!G11,")&lt;LD=",LDs!$C$9),Traitement!G11))</f>
        <v/>
      </c>
      <c r="F7" s="80" t="str">
        <f t="shared" si="0"/>
        <v/>
      </c>
      <c r="G7" s="16" t="str">
        <f>IF(C7="","",IF(I25="",C7,C7-(Traitement!I11*0.12)))</f>
        <v/>
      </c>
      <c r="H7" s="16" t="str">
        <f t="shared" si="1"/>
        <v/>
      </c>
      <c r="I7" s="81" t="str">
        <f t="shared" si="2"/>
        <v/>
      </c>
      <c r="K7" s="16"/>
      <c r="L7" s="16"/>
    </row>
    <row r="8" spans="1:12" customFormat="1" x14ac:dyDescent="0.25">
      <c r="A8" s="76" t="str">
        <f>IF(Traitement!A12="","",Traitement!A12)</f>
        <v/>
      </c>
      <c r="B8" s="80" t="str">
        <f>IF($A8="","",IF(Traitement!B12&lt;LDs!$C$3,CONCATENATE("(",Traitement!E12,")&lt;LD=",LDs!$C$4),Traitement!E12))</f>
        <v/>
      </c>
      <c r="C8" s="16" t="str">
        <f>IF($A8="","",IF(Traitement!C12&lt;LDs!$C$6,CONCATENATE("(",Traitement!F12,")&lt;LD=",LDs!$C$7),Traitement!F12))</f>
        <v/>
      </c>
      <c r="D8" s="81" t="str">
        <f>IF($A8="","",IF(Traitement!D12&lt;LDs!$C$8,CONCATENATE("(",Traitement!G12,")&lt;LD=",LDs!$C$9),Traitement!G12))</f>
        <v/>
      </c>
      <c r="F8" s="80" t="str">
        <f t="shared" si="0"/>
        <v/>
      </c>
      <c r="G8" s="16" t="str">
        <f>IF(C8="","",IF(I26="",C8,C8-(Traitement!I12*0.12)))</f>
        <v/>
      </c>
      <c r="H8" s="16" t="str">
        <f t="shared" si="1"/>
        <v/>
      </c>
      <c r="I8" s="81" t="str">
        <f t="shared" si="2"/>
        <v/>
      </c>
      <c r="K8" s="16"/>
      <c r="L8" s="16"/>
    </row>
    <row r="9" spans="1:12" customFormat="1" x14ac:dyDescent="0.25">
      <c r="A9" s="76" t="str">
        <f>IF(Traitement!A13="","",Traitement!A13)</f>
        <v/>
      </c>
      <c r="B9" s="80" t="str">
        <f>IF($A9="","",IF(Traitement!B13&lt;LDs!$C$3,CONCATENATE("(",Traitement!E13,")&lt;LD=",LDs!$C$4),Traitement!E13))</f>
        <v/>
      </c>
      <c r="C9" s="16" t="str">
        <f>IF($A9="","",IF(Traitement!C13&lt;LDs!$C$6,CONCATENATE("(",Traitement!F13,")&lt;LD=",LDs!$C$7),Traitement!F13))</f>
        <v/>
      </c>
      <c r="D9" s="81" t="str">
        <f>IF($A9="","",IF(Traitement!D13&lt;LDs!$C$8,CONCATENATE("(",Traitement!G13,")&lt;LD=",LDs!$C$9),Traitement!G13))</f>
        <v/>
      </c>
      <c r="F9" s="80" t="str">
        <f t="shared" si="0"/>
        <v/>
      </c>
      <c r="G9" s="16" t="str">
        <f>IF(C9="","",IF(I27="",C9,C9-(Traitement!I13*0.12)))</f>
        <v/>
      </c>
      <c r="H9" s="16" t="str">
        <f t="shared" si="1"/>
        <v/>
      </c>
      <c r="I9" s="81" t="str">
        <f t="shared" si="2"/>
        <v/>
      </c>
    </row>
    <row r="10" spans="1:12" customFormat="1" x14ac:dyDescent="0.25">
      <c r="A10" s="76" t="str">
        <f>IF(Traitement!A14="","",Traitement!A14)</f>
        <v/>
      </c>
      <c r="B10" s="80" t="str">
        <f>IF($A10="","",IF(Traitement!B14&lt;LDs!$C$3,CONCATENATE("(",Traitement!E14,")&lt;LD=",LDs!$C$4),Traitement!E14))</f>
        <v/>
      </c>
      <c r="C10" s="16" t="str">
        <f>IF($A10="","",IF(Traitement!C14&lt;LDs!$C$6,CONCATENATE("(",Traitement!F14,")&lt;LD=",LDs!$C$7),Traitement!F14))</f>
        <v/>
      </c>
      <c r="D10" s="81" t="str">
        <f>IF($A10="","",IF(Traitement!D14&lt;LDs!$C$8,CONCATENATE("(",Traitement!G14,")&lt;LD=",LDs!$C$9),Traitement!G14))</f>
        <v/>
      </c>
      <c r="F10" s="80" t="str">
        <f t="shared" si="0"/>
        <v/>
      </c>
      <c r="G10" s="16" t="str">
        <f>IF(C10="","",IF(I28="",C10,C10-(Traitement!I14*0.12)))</f>
        <v/>
      </c>
      <c r="H10" s="16" t="str">
        <f t="shared" si="1"/>
        <v/>
      </c>
      <c r="I10" s="81" t="str">
        <f t="shared" si="2"/>
        <v/>
      </c>
    </row>
    <row r="11" spans="1:12" customFormat="1" x14ac:dyDescent="0.25">
      <c r="A11" s="76" t="str">
        <f>IF(Traitement!A15="","",Traitement!A15)</f>
        <v/>
      </c>
      <c r="B11" s="80" t="str">
        <f>IF($A11="","",IF(Traitement!B15&lt;LDs!$C$3,CONCATENATE("(",Traitement!E15,")&lt;LD=",LDs!$C$4),Traitement!E15))</f>
        <v/>
      </c>
      <c r="C11" s="16" t="str">
        <f>IF($A11="","",IF(Traitement!C15&lt;LDs!$C$6,CONCATENATE("(",Traitement!F15,")&lt;LD=",LDs!$C$7),Traitement!F15))</f>
        <v/>
      </c>
      <c r="D11" s="81" t="str">
        <f>IF($A11="","",IF(Traitement!D15&lt;LDs!$C$8,CONCATENATE("(",Traitement!G15,")&lt;LD=",LDs!$C$9),Traitement!G15))</f>
        <v/>
      </c>
      <c r="F11" s="80" t="str">
        <f t="shared" si="0"/>
        <v/>
      </c>
      <c r="G11" s="16" t="str">
        <f>IF(C11="","",IF(I29="",C11,C11-(Traitement!I15*0.12)))</f>
        <v/>
      </c>
      <c r="H11" s="16" t="str">
        <f t="shared" si="1"/>
        <v/>
      </c>
      <c r="I11" s="81" t="str">
        <f t="shared" si="2"/>
        <v/>
      </c>
    </row>
    <row r="12" spans="1:12" customFormat="1" x14ac:dyDescent="0.25">
      <c r="A12" s="76" t="str">
        <f>IF(Traitement!A16="","",Traitement!A16)</f>
        <v/>
      </c>
      <c r="B12" s="80" t="str">
        <f>IF($A12="","",IF(Traitement!B16&lt;LDs!$C$3,CONCATENATE("(",Traitement!E16,")&lt;LD=",LDs!$C$4),Traitement!E16))</f>
        <v/>
      </c>
      <c r="C12" s="16" t="str">
        <f>IF($A12="","",IF(Traitement!C16&lt;LDs!$C$6,CONCATENATE("(",Traitement!F16,")&lt;LD=",LDs!$C$7),Traitement!F16))</f>
        <v/>
      </c>
      <c r="D12" s="81" t="str">
        <f>IF($A12="","",IF(Traitement!D16&lt;LDs!$C$8,CONCATENATE("(",Traitement!G16,")&lt;LD=",LDs!$C$9),Traitement!G16))</f>
        <v/>
      </c>
      <c r="F12" s="80" t="str">
        <f t="shared" si="0"/>
        <v/>
      </c>
      <c r="G12" s="16" t="str">
        <f>IF(C12="","",IF(I30="",C12,C12-(Traitement!I16*0.12)))</f>
        <v/>
      </c>
      <c r="H12" s="16" t="str">
        <f t="shared" si="1"/>
        <v/>
      </c>
      <c r="I12" s="81" t="str">
        <f t="shared" si="2"/>
        <v/>
      </c>
    </row>
    <row r="13" spans="1:12" customFormat="1" x14ac:dyDescent="0.25">
      <c r="A13" s="76" t="str">
        <f>IF(Traitement!A17="","",Traitement!A17)</f>
        <v/>
      </c>
      <c r="B13" s="80" t="str">
        <f>IF($A13="","",IF(Traitement!B17&lt;LDs!$C$3,CONCATENATE("(",Traitement!E17,")&lt;LD=",LDs!$C$4),Traitement!E17))</f>
        <v/>
      </c>
      <c r="C13" s="16" t="str">
        <f>IF($A13="","",IF(Traitement!C17&lt;LDs!$C$6,CONCATENATE("(",Traitement!F17,")&lt;LD=",LDs!$C$7),Traitement!F17))</f>
        <v/>
      </c>
      <c r="D13" s="81" t="str">
        <f>IF($A13="","",IF(Traitement!D17&lt;LDs!$C$8,CONCATENATE("(",Traitement!G17,")&lt;LD=",LDs!$C$9),Traitement!G17))</f>
        <v/>
      </c>
      <c r="F13" s="80" t="str">
        <f t="shared" si="0"/>
        <v/>
      </c>
      <c r="G13" s="16" t="str">
        <f>IF(C13="","",IF(I31="",C13,C13-(Traitement!I17*0.12)))</f>
        <v/>
      </c>
      <c r="H13" s="16" t="str">
        <f t="shared" si="1"/>
        <v/>
      </c>
      <c r="I13" s="81" t="str">
        <f t="shared" si="2"/>
        <v/>
      </c>
    </row>
    <row r="14" spans="1:12" customFormat="1" x14ac:dyDescent="0.25">
      <c r="A14" s="76" t="str">
        <f>IF(Traitement!A18="","",Traitement!A18)</f>
        <v/>
      </c>
      <c r="B14" s="80" t="str">
        <f>IF($A14="","",IF(Traitement!B18&lt;LDs!$C$3,CONCATENATE("(",Traitement!E18,")&lt;LD=",LDs!$C$4),Traitement!E18))</f>
        <v/>
      </c>
      <c r="C14" s="16" t="str">
        <f>IF($A14="","",IF(Traitement!C18&lt;LDs!$C$6,CONCATENATE("(",Traitement!F18,")&lt;LD=",LDs!$C$7),Traitement!F18))</f>
        <v/>
      </c>
      <c r="D14" s="81" t="str">
        <f>IF($A14="","",IF(Traitement!D18&lt;LDs!$C$8,CONCATENATE("(",Traitement!G18,")&lt;LD=",LDs!$C$9),Traitement!G18))</f>
        <v/>
      </c>
      <c r="F14" s="80" t="str">
        <f t="shared" si="0"/>
        <v/>
      </c>
      <c r="G14" s="16" t="str">
        <f>IF(C14="","",IF(I32="",C14,C14-(Traitement!I18*0.12)))</f>
        <v/>
      </c>
      <c r="H14" s="16" t="str">
        <f t="shared" si="1"/>
        <v/>
      </c>
      <c r="I14" s="81" t="str">
        <f t="shared" si="2"/>
        <v/>
      </c>
    </row>
    <row r="15" spans="1:12" customFormat="1" x14ac:dyDescent="0.25">
      <c r="A15" s="76" t="str">
        <f>IF(Traitement!A19="","",Traitement!A19)</f>
        <v/>
      </c>
      <c r="B15" s="80" t="str">
        <f>IF($A15="","",IF(Traitement!B19&lt;LDs!$C$3,CONCATENATE("(",Traitement!E19,")&lt;LD=",LDs!$C$4),Traitement!E19))</f>
        <v/>
      </c>
      <c r="C15" s="16" t="str">
        <f>IF($A15="","",IF(Traitement!C19&lt;LDs!$C$6,CONCATENATE("(",Traitement!F19,")&lt;LD=",LDs!$C$7),Traitement!F19))</f>
        <v/>
      </c>
      <c r="D15" s="81" t="str">
        <f>IF($A15="","",IF(Traitement!D19&lt;LDs!$C$8,CONCATENATE("(",Traitement!G19,")&lt;LD=",LDs!$C$9),Traitement!G19))</f>
        <v/>
      </c>
      <c r="F15" s="80" t="str">
        <f t="shared" si="0"/>
        <v/>
      </c>
      <c r="G15" s="16" t="str">
        <f>IF(C15="","",IF(I33="",C15,C15-(Traitement!I19*0.12)))</f>
        <v/>
      </c>
      <c r="H15" s="16" t="str">
        <f t="shared" si="1"/>
        <v/>
      </c>
      <c r="I15" s="81" t="str">
        <f t="shared" si="2"/>
        <v/>
      </c>
    </row>
    <row r="16" spans="1:12" customFormat="1" x14ac:dyDescent="0.25">
      <c r="A16" s="76" t="str">
        <f>IF(Traitement!A20="","",Traitement!A20)</f>
        <v/>
      </c>
      <c r="B16" s="80" t="str">
        <f>IF($A16="","",IF(Traitement!B20&lt;LDs!$C$3,CONCATENATE("(",Traitement!E20,")&lt;LD=",LDs!$C$4),Traitement!E20))</f>
        <v/>
      </c>
      <c r="C16" s="16" t="str">
        <f>IF($A16="","",IF(Traitement!C20&lt;LDs!$C$6,CONCATENATE("(",Traitement!F20,")&lt;LD=",LDs!$C$7),Traitement!F20))</f>
        <v/>
      </c>
      <c r="D16" s="81" t="str">
        <f>IF($A16="","",IF(Traitement!D20&lt;LDs!$C$8,CONCATENATE("(",Traitement!G20,")&lt;LD=",LDs!$C$9),Traitement!G20))</f>
        <v/>
      </c>
      <c r="F16" s="80" t="str">
        <f t="shared" si="0"/>
        <v/>
      </c>
      <c r="G16" s="16" t="str">
        <f>IF(C16="","",IF(I34="",C16,C16-(Traitement!I20*0.12)))</f>
        <v/>
      </c>
      <c r="H16" s="16" t="str">
        <f t="shared" si="1"/>
        <v/>
      </c>
      <c r="I16" s="81" t="str">
        <f t="shared" si="2"/>
        <v/>
      </c>
    </row>
    <row r="17" spans="1:9" customFormat="1" x14ac:dyDescent="0.25">
      <c r="A17" s="76" t="str">
        <f>IF(Traitement!A21="","",Traitement!A21)</f>
        <v/>
      </c>
      <c r="B17" s="80" t="str">
        <f>IF($A17="","",IF(Traitement!B21&lt;LDs!$C$3,CONCATENATE("(",Traitement!E21,")&lt;LD=",LDs!$C$4),Traitement!E21))</f>
        <v/>
      </c>
      <c r="C17" s="16" t="str">
        <f>IF($A17="","",IF(Traitement!C21&lt;LDs!$C$6,CONCATENATE("(",Traitement!F21,")&lt;LD=",LDs!$C$7),Traitement!F21))</f>
        <v/>
      </c>
      <c r="D17" s="81" t="str">
        <f>IF($A17="","",IF(Traitement!D21&lt;LDs!$C$8,CONCATENATE("(",Traitement!G21,")&lt;LD=",LDs!$C$9),Traitement!G21))</f>
        <v/>
      </c>
      <c r="F17" s="80" t="str">
        <f t="shared" si="0"/>
        <v/>
      </c>
      <c r="G17" s="16" t="str">
        <f>IF(C17="","",IF(I35="",C17,C17-(Traitement!I21*0.12)))</f>
        <v/>
      </c>
      <c r="H17" s="16" t="str">
        <f t="shared" si="1"/>
        <v/>
      </c>
      <c r="I17" s="81" t="str">
        <f t="shared" si="2"/>
        <v/>
      </c>
    </row>
    <row r="18" spans="1:9" customFormat="1" x14ac:dyDescent="0.25">
      <c r="A18" s="76" t="str">
        <f>IF(Traitement!A22="","",Traitement!A22)</f>
        <v/>
      </c>
      <c r="B18" s="80" t="str">
        <f>IF($A18="","",IF(Traitement!B22&lt;LDs!$C$3,CONCATENATE("(",Traitement!E22,")&lt;LD=",LDs!$C$4),Traitement!E22))</f>
        <v/>
      </c>
      <c r="C18" s="16" t="str">
        <f>IF($A18="","",IF(Traitement!C22&lt;LDs!$C$6,CONCATENATE("(",Traitement!F22,")&lt;LD=",LDs!$C$7),Traitement!F22))</f>
        <v/>
      </c>
      <c r="D18" s="81" t="str">
        <f>IF($A18="","",IF(Traitement!D22&lt;LDs!$C$8,CONCATENATE("(",Traitement!G22,")&lt;LD=",LDs!$C$9),Traitement!G22))</f>
        <v/>
      </c>
      <c r="F18" s="80" t="str">
        <f t="shared" si="0"/>
        <v/>
      </c>
      <c r="G18" s="16" t="str">
        <f>IF(C18="","",IF(I36="",C18,C18-(Traitement!I22*0.12)))</f>
        <v/>
      </c>
      <c r="H18" s="16" t="str">
        <f t="shared" si="1"/>
        <v/>
      </c>
      <c r="I18" s="81" t="str">
        <f t="shared" si="2"/>
        <v/>
      </c>
    </row>
    <row r="19" spans="1:9" customFormat="1" x14ac:dyDescent="0.25">
      <c r="A19" s="76" t="str">
        <f>IF(Traitement!A23="","",Traitement!A23)</f>
        <v/>
      </c>
      <c r="B19" s="80" t="str">
        <f>IF($A19="","",IF(Traitement!B23&lt;LDs!$C$3,CONCATENATE("(",Traitement!E23,")&lt;LD=",LDs!$C$4),Traitement!E23))</f>
        <v/>
      </c>
      <c r="C19" s="16" t="str">
        <f>IF($A19="","",IF(Traitement!C23&lt;LDs!$C$6,CONCATENATE("(",Traitement!F23,")&lt;LD=",LDs!$C$7),Traitement!F23))</f>
        <v/>
      </c>
      <c r="D19" s="81" t="str">
        <f>IF($A19="","",IF(Traitement!D23&lt;LDs!$C$8,CONCATENATE("(",Traitement!G23,")&lt;LD=",LDs!$C$9),Traitement!G23))</f>
        <v/>
      </c>
      <c r="F19" s="80" t="str">
        <f t="shared" si="0"/>
        <v/>
      </c>
      <c r="G19" s="16" t="str">
        <f>IF(C19="","",IF(I37="",C19,C19-(Traitement!I23*0.12)))</f>
        <v/>
      </c>
      <c r="H19" s="16" t="str">
        <f t="shared" si="1"/>
        <v/>
      </c>
      <c r="I19" s="81" t="str">
        <f t="shared" si="2"/>
        <v/>
      </c>
    </row>
    <row r="20" spans="1:9" customFormat="1" x14ac:dyDescent="0.25">
      <c r="A20" s="76" t="str">
        <f>IF(Traitement!A24="","",Traitement!A24)</f>
        <v/>
      </c>
      <c r="B20" s="80" t="str">
        <f>IF($A20="","",IF(Traitement!B24&lt;LDs!$C$3,CONCATENATE("(",Traitement!E24,")&lt;LD=",LDs!$C$4),Traitement!E24))</f>
        <v/>
      </c>
      <c r="C20" s="16" t="str">
        <f>IF($A20="","",IF(Traitement!C24&lt;LDs!$C$6,CONCATENATE("(",Traitement!F24,")&lt;LD=",LDs!$C$7),Traitement!F24))</f>
        <v/>
      </c>
      <c r="D20" s="81" t="str">
        <f>IF($A20="","",IF(Traitement!D24&lt;LDs!$C$8,CONCATENATE("(",Traitement!G24,")&lt;LD=",LDs!$C$9),Traitement!G24))</f>
        <v/>
      </c>
      <c r="F20" s="80" t="str">
        <f t="shared" si="0"/>
        <v/>
      </c>
      <c r="G20" s="16" t="str">
        <f>IF(C20="","",IF(I38="",C20,C20-(Traitement!I24*0.12)))</f>
        <v/>
      </c>
      <c r="H20" s="16" t="str">
        <f t="shared" si="1"/>
        <v/>
      </c>
      <c r="I20" s="81" t="str">
        <f t="shared" si="2"/>
        <v/>
      </c>
    </row>
    <row r="21" spans="1:9" customFormat="1" x14ac:dyDescent="0.25">
      <c r="A21" s="76" t="str">
        <f>IF(Traitement!A25="","",Traitement!A25)</f>
        <v/>
      </c>
      <c r="B21" s="80" t="str">
        <f>IF($A21="","",IF(Traitement!B25&lt;LDs!$C$3,CONCATENATE("(",Traitement!E25,")&lt;LD=",LDs!$C$4),Traitement!E25))</f>
        <v/>
      </c>
      <c r="C21" s="16" t="str">
        <f>IF($A21="","",IF(Traitement!C25&lt;LDs!$C$6,CONCATENATE("(",Traitement!F25,")&lt;LD=",LDs!$C$7),Traitement!F25))</f>
        <v/>
      </c>
      <c r="D21" s="81" t="str">
        <f>IF($A21="","",IF(Traitement!D25&lt;LDs!$C$8,CONCATENATE("(",Traitement!G25,")&lt;LD=",LDs!$C$9),Traitement!G25))</f>
        <v/>
      </c>
      <c r="F21" s="80" t="str">
        <f t="shared" si="0"/>
        <v/>
      </c>
      <c r="G21" s="16" t="str">
        <f>IF(C21="","",IF(I39="",C21,C21-(Traitement!I25*0.12)))</f>
        <v/>
      </c>
      <c r="H21" s="16" t="str">
        <f t="shared" si="1"/>
        <v/>
      </c>
      <c r="I21" s="81" t="str">
        <f t="shared" si="2"/>
        <v/>
      </c>
    </row>
    <row r="22" spans="1:9" customFormat="1" x14ac:dyDescent="0.25">
      <c r="A22" s="76" t="str">
        <f>IF(Traitement!A26="","",Traitement!A26)</f>
        <v/>
      </c>
      <c r="B22" s="80" t="str">
        <f>IF($A22="","",IF(Traitement!B26&lt;LDs!$C$3,CONCATENATE("(",Traitement!E26,")&lt;LD=",LDs!$C$4),Traitement!E26))</f>
        <v/>
      </c>
      <c r="C22" s="16" t="str">
        <f>IF($A22="","",IF(Traitement!C26&lt;LDs!$C$6,CONCATENATE("(",Traitement!F26,")&lt;LD=",LDs!$C$7),Traitement!F26))</f>
        <v/>
      </c>
      <c r="D22" s="81" t="str">
        <f>IF($A22="","",IF(Traitement!D26&lt;LDs!$C$8,CONCATENATE("(",Traitement!G26,")&lt;LD=",LDs!$C$9),Traitement!G26))</f>
        <v/>
      </c>
      <c r="F22" s="80" t="str">
        <f t="shared" si="0"/>
        <v/>
      </c>
      <c r="G22" s="16" t="str">
        <f>IF(C22="","",IF(I40="",C22,C22-(Traitement!I26*0.12)))</f>
        <v/>
      </c>
      <c r="H22" s="16" t="str">
        <f t="shared" si="1"/>
        <v/>
      </c>
      <c r="I22" s="81" t="str">
        <f t="shared" si="2"/>
        <v/>
      </c>
    </row>
    <row r="23" spans="1:9" customFormat="1" x14ac:dyDescent="0.25">
      <c r="A23" s="76" t="str">
        <f>IF(Traitement!A27="","",Traitement!A27)</f>
        <v/>
      </c>
      <c r="B23" s="80" t="str">
        <f>IF($A23="","",IF(Traitement!B27&lt;LDs!$C$3,CONCATENATE("(",Traitement!E27,")&lt;LD=",LDs!$C$4),Traitement!E27))</f>
        <v/>
      </c>
      <c r="C23" s="16" t="str">
        <f>IF($A23="","",IF(Traitement!C27&lt;LDs!$C$6,CONCATENATE("(",Traitement!F27,")&lt;LD=",LDs!$C$7),Traitement!F27))</f>
        <v/>
      </c>
      <c r="D23" s="81" t="str">
        <f>IF($A23="","",IF(Traitement!D27&lt;LDs!$C$8,CONCATENATE("(",Traitement!G27,")&lt;LD=",LDs!$C$9),Traitement!G27))</f>
        <v/>
      </c>
      <c r="F23" s="80" t="str">
        <f t="shared" si="0"/>
        <v/>
      </c>
      <c r="G23" s="16" t="str">
        <f>IF(C23="","",IF(I41="",C23,C23-(Traitement!I27*0.12)))</f>
        <v/>
      </c>
      <c r="H23" s="16" t="str">
        <f t="shared" si="1"/>
        <v/>
      </c>
      <c r="I23" s="81" t="str">
        <f t="shared" si="2"/>
        <v/>
      </c>
    </row>
    <row r="24" spans="1:9" customFormat="1" x14ac:dyDescent="0.25">
      <c r="A24" s="76" t="str">
        <f>IF(Traitement!A28="","",Traitement!A28)</f>
        <v/>
      </c>
      <c r="B24" s="80" t="str">
        <f>IF($A24="","",IF(Traitement!B28&lt;LDs!$C$3,CONCATENATE("(",Traitement!E28,")&lt;LD=",LDs!$C$4),Traitement!E28))</f>
        <v/>
      </c>
      <c r="C24" s="16" t="str">
        <f>IF($A24="","",IF(Traitement!C28&lt;LDs!$C$6,CONCATENATE("(",Traitement!F28,")&lt;LD=",LDs!$C$7),Traitement!F28))</f>
        <v/>
      </c>
      <c r="D24" s="81" t="str">
        <f>IF($A24="","",IF(Traitement!D28&lt;LDs!$C$8,CONCATENATE("(",Traitement!G28,")&lt;LD=",LDs!$C$9),Traitement!G28))</f>
        <v/>
      </c>
      <c r="F24" s="80" t="str">
        <f t="shared" si="0"/>
        <v/>
      </c>
      <c r="G24" s="16" t="str">
        <f>IF(C24="","",IF(I42="",C24,C24-(Traitement!I28*0.12)))</f>
        <v/>
      </c>
      <c r="H24" s="16" t="str">
        <f t="shared" si="1"/>
        <v/>
      </c>
      <c r="I24" s="81" t="str">
        <f t="shared" si="2"/>
        <v/>
      </c>
    </row>
    <row r="25" spans="1:9" customFormat="1" x14ac:dyDescent="0.25">
      <c r="A25" s="76" t="str">
        <f>IF(Traitement!A29="","",Traitement!A29)</f>
        <v/>
      </c>
      <c r="B25" s="80" t="str">
        <f>IF($A25="","",IF(Traitement!B29&lt;LDs!$C$3,CONCATENATE("(",Traitement!E29,")&lt;LD=",LDs!$C$4),Traitement!E29))</f>
        <v/>
      </c>
      <c r="C25" s="16" t="str">
        <f>IF($A25="","",IF(Traitement!C29&lt;LDs!$C$6,CONCATENATE("(",Traitement!F29,")&lt;LD=",LDs!$C$7),Traitement!F29))</f>
        <v/>
      </c>
      <c r="D25" s="81" t="str">
        <f>IF($A25="","",IF(Traitement!D29&lt;LDs!$C$8,CONCATENATE("(",Traitement!G29,")&lt;LD=",LDs!$C$9),Traitement!G29))</f>
        <v/>
      </c>
      <c r="F25" s="80" t="str">
        <f t="shared" si="0"/>
        <v/>
      </c>
      <c r="G25" s="16" t="str">
        <f>IF(C25="","",IF(I43="",C25,C25-(Traitement!I29*0.12)))</f>
        <v/>
      </c>
      <c r="H25" s="16" t="str">
        <f t="shared" si="1"/>
        <v/>
      </c>
      <c r="I25" s="81" t="str">
        <f t="shared" si="2"/>
        <v/>
      </c>
    </row>
    <row r="26" spans="1:9" customFormat="1" x14ac:dyDescent="0.25">
      <c r="A26" s="76" t="str">
        <f>IF(Traitement!A30="","",Traitement!A30)</f>
        <v/>
      </c>
      <c r="B26" s="80" t="str">
        <f>IF($A26="","",IF(Traitement!B30&lt;LDs!$C$3,CONCATENATE("(",Traitement!E30,")&lt;LD=",LDs!$C$4),Traitement!E30))</f>
        <v/>
      </c>
      <c r="C26" s="16" t="str">
        <f>IF($A26="","",IF(Traitement!C30&lt;LDs!$C$6,CONCATENATE("(",Traitement!F30,")&lt;LD=",LDs!$C$7),Traitement!F30))</f>
        <v/>
      </c>
      <c r="D26" s="81" t="str">
        <f>IF($A26="","",IF(Traitement!D30&lt;LDs!$C$8,CONCATENATE("(",Traitement!G30,")&lt;LD=",LDs!$C$9),Traitement!G30))</f>
        <v/>
      </c>
      <c r="F26" s="80" t="str">
        <f t="shared" si="0"/>
        <v/>
      </c>
      <c r="G26" s="16" t="str">
        <f>IF(C26="","",IF(I44="",C26,C26-(Traitement!I30*0.12)))</f>
        <v/>
      </c>
      <c r="H26" s="16" t="str">
        <f t="shared" si="1"/>
        <v/>
      </c>
      <c r="I26" s="81" t="str">
        <f t="shared" si="2"/>
        <v/>
      </c>
    </row>
    <row r="27" spans="1:9" customFormat="1" x14ac:dyDescent="0.25">
      <c r="A27" s="76" t="str">
        <f>IF(Traitement!A31="","",Traitement!A31)</f>
        <v/>
      </c>
      <c r="B27" s="80" t="str">
        <f>IF($A27="","",IF(Traitement!B31&lt;LDs!$C$3,CONCATENATE("(",Traitement!E31,")&lt;LD=",LDs!$C$4),Traitement!E31))</f>
        <v/>
      </c>
      <c r="C27" s="16" t="str">
        <f>IF($A27="","",IF(Traitement!C31&lt;LDs!$C$6,CONCATENATE("(",Traitement!F31,")&lt;LD=",LDs!$C$7),Traitement!F31))</f>
        <v/>
      </c>
      <c r="D27" s="81" t="str">
        <f>IF($A27="","",IF(Traitement!D31&lt;LDs!$C$8,CONCATENATE("(",Traitement!G31,")&lt;LD=",LDs!$C$9),Traitement!G31))</f>
        <v/>
      </c>
      <c r="F27" s="80" t="str">
        <f t="shared" si="0"/>
        <v/>
      </c>
      <c r="G27" s="16" t="str">
        <f>IF(C27="","",IF(I45="",C27,C27-(Traitement!I31*0.12)))</f>
        <v/>
      </c>
      <c r="H27" s="16" t="str">
        <f t="shared" si="1"/>
        <v/>
      </c>
      <c r="I27" s="81" t="str">
        <f t="shared" si="2"/>
        <v/>
      </c>
    </row>
    <row r="28" spans="1:9" customFormat="1" x14ac:dyDescent="0.25">
      <c r="A28" s="76" t="str">
        <f>IF(Traitement!A32="","",Traitement!A32)</f>
        <v/>
      </c>
      <c r="B28" s="80" t="str">
        <f>IF($A28="","",IF(Traitement!B32&lt;LDs!$C$3,CONCATENATE("(",Traitement!E32,")&lt;LD=",LDs!$C$4),Traitement!E32))</f>
        <v/>
      </c>
      <c r="C28" s="16" t="str">
        <f>IF($A28="","",IF(Traitement!C32&lt;LDs!$C$6,CONCATENATE("(",Traitement!F32,")&lt;LD=",LDs!$C$7),Traitement!F32))</f>
        <v/>
      </c>
      <c r="D28" s="81" t="str">
        <f>IF($A28="","",IF(Traitement!D32&lt;LDs!$C$8,CONCATENATE("(",Traitement!G32,")&lt;LD=",LDs!$C$9),Traitement!G32))</f>
        <v/>
      </c>
      <c r="F28" s="80" t="str">
        <f t="shared" si="0"/>
        <v/>
      </c>
      <c r="G28" s="16" t="str">
        <f>IF(C28="","",IF(I46="",C28,C28-(Traitement!I32*0.12)))</f>
        <v/>
      </c>
      <c r="H28" s="16" t="str">
        <f t="shared" si="1"/>
        <v/>
      </c>
      <c r="I28" s="81" t="str">
        <f t="shared" si="2"/>
        <v/>
      </c>
    </row>
    <row r="29" spans="1:9" customFormat="1" x14ac:dyDescent="0.25">
      <c r="A29" s="76" t="str">
        <f>IF(Traitement!A33="","",Traitement!A33)</f>
        <v/>
      </c>
      <c r="B29" s="80" t="str">
        <f>IF($A29="","",IF(Traitement!B33&lt;LDs!$C$3,CONCATENATE("(",Traitement!E33,")&lt;LD=",LDs!$C$4),Traitement!E33))</f>
        <v/>
      </c>
      <c r="C29" s="16" t="str">
        <f>IF($A29="","",IF(Traitement!C33&lt;LDs!$C$6,CONCATENATE("(",Traitement!F33,")&lt;LD=",LDs!$C$7),Traitement!F33))</f>
        <v/>
      </c>
      <c r="D29" s="81" t="str">
        <f>IF($A29="","",IF(Traitement!D33&lt;LDs!$C$8,CONCATENATE("(",Traitement!G33,")&lt;LD=",LDs!$C$9),Traitement!G33))</f>
        <v/>
      </c>
      <c r="F29" s="80" t="str">
        <f t="shared" si="0"/>
        <v/>
      </c>
      <c r="G29" s="16" t="str">
        <f>IF(C29="","",IF(I47="",C29,C29-(Traitement!I33*0.12)))</f>
        <v/>
      </c>
      <c r="H29" s="16" t="str">
        <f t="shared" si="1"/>
        <v/>
      </c>
      <c r="I29" s="81" t="str">
        <f t="shared" si="2"/>
        <v/>
      </c>
    </row>
    <row r="30" spans="1:9" customFormat="1" x14ac:dyDescent="0.25">
      <c r="A30" s="76" t="str">
        <f>IF(Traitement!A34="","",Traitement!A34)</f>
        <v/>
      </c>
      <c r="B30" s="80" t="str">
        <f>IF($A30="","",IF(Traitement!B34&lt;LDs!$C$3,CONCATENATE("(",Traitement!E34,")&lt;LD=",LDs!$C$4),Traitement!E34))</f>
        <v/>
      </c>
      <c r="C30" s="16" t="str">
        <f>IF($A30="","",IF(Traitement!C34&lt;LDs!$C$6,CONCATENATE("(",Traitement!F34,")&lt;LD=",LDs!$C$7),Traitement!F34))</f>
        <v/>
      </c>
      <c r="D30" s="81" t="str">
        <f>IF($A30="","",IF(Traitement!D34&lt;LDs!$C$8,CONCATENATE("(",Traitement!G34,")&lt;LD=",LDs!$C$9),Traitement!G34))</f>
        <v/>
      </c>
      <c r="F30" s="80" t="str">
        <f t="shared" si="0"/>
        <v/>
      </c>
      <c r="G30" s="16" t="str">
        <f>IF(C30="","",IF(I48="",C30,C30-(Traitement!I34*0.12)))</f>
        <v/>
      </c>
      <c r="H30" s="16" t="str">
        <f t="shared" si="1"/>
        <v/>
      </c>
      <c r="I30" s="81" t="str">
        <f t="shared" si="2"/>
        <v/>
      </c>
    </row>
    <row r="31" spans="1:9" customFormat="1" x14ac:dyDescent="0.25">
      <c r="A31" s="76" t="str">
        <f>IF(Traitement!A35="","",Traitement!A35)</f>
        <v/>
      </c>
      <c r="B31" s="80" t="str">
        <f>IF($A31="","",IF(Traitement!B35&lt;LDs!$C$3,CONCATENATE("(",Traitement!E35,")&lt;LD=",LDs!$C$4),Traitement!E35))</f>
        <v/>
      </c>
      <c r="C31" s="16" t="str">
        <f>IF($A31="","",IF(Traitement!C35&lt;LDs!$C$6,CONCATENATE("(",Traitement!F35,")&lt;LD=",LDs!$C$7),Traitement!F35))</f>
        <v/>
      </c>
      <c r="D31" s="81" t="str">
        <f>IF($A31="","",IF(Traitement!D35&lt;LDs!$C$8,CONCATENATE("(",Traitement!G35,")&lt;LD=",LDs!$C$9),Traitement!G35))</f>
        <v/>
      </c>
      <c r="F31" s="80" t="str">
        <f t="shared" si="0"/>
        <v/>
      </c>
      <c r="G31" s="16" t="str">
        <f>IF(C31="","",IF(I49="",C31,C31-(Traitement!I35*0.12)))</f>
        <v/>
      </c>
      <c r="H31" s="16" t="str">
        <f t="shared" si="1"/>
        <v/>
      </c>
      <c r="I31" s="81" t="str">
        <f t="shared" si="2"/>
        <v/>
      </c>
    </row>
    <row r="32" spans="1:9" customFormat="1" x14ac:dyDescent="0.25">
      <c r="A32" s="76" t="str">
        <f>IF(Traitement!A36="","",Traitement!A36)</f>
        <v/>
      </c>
      <c r="B32" s="80" t="str">
        <f>IF($A32="","",IF(Traitement!B36&lt;LDs!$C$3,CONCATENATE("(",Traitement!E36,")&lt;LD=",LDs!$C$4),Traitement!E36))</f>
        <v/>
      </c>
      <c r="C32" s="16" t="str">
        <f>IF($A32="","",IF(Traitement!C36&lt;LDs!$C$6,CONCATENATE("(",Traitement!F36,")&lt;LD=",LDs!$C$7),Traitement!F36))</f>
        <v/>
      </c>
      <c r="D32" s="81" t="str">
        <f>IF($A32="","",IF(Traitement!D36&lt;LDs!$C$8,CONCATENATE("(",Traitement!G36,")&lt;LD=",LDs!$C$9),Traitement!G36))</f>
        <v/>
      </c>
      <c r="F32" s="80" t="str">
        <f t="shared" si="0"/>
        <v/>
      </c>
      <c r="G32" s="16" t="str">
        <f>IF(C32="","",IF(I50="",C32,C32-(Traitement!I36*0.12)))</f>
        <v/>
      </c>
      <c r="H32" s="16" t="str">
        <f t="shared" si="1"/>
        <v/>
      </c>
      <c r="I32" s="81" t="str">
        <f t="shared" si="2"/>
        <v/>
      </c>
    </row>
    <row r="33" spans="1:9" customFormat="1" x14ac:dyDescent="0.25">
      <c r="A33" s="76" t="str">
        <f>IF(Traitement!A37="","",Traitement!A37)</f>
        <v/>
      </c>
      <c r="B33" s="80" t="str">
        <f>IF($A33="","",IF(Traitement!B37&lt;LDs!$C$3,CONCATENATE("(",Traitement!E37,")&lt;LD=",LDs!$C$4),Traitement!E37))</f>
        <v/>
      </c>
      <c r="C33" s="16" t="str">
        <f>IF($A33="","",IF(Traitement!C37&lt;LDs!$C$6,CONCATENATE("(",Traitement!F37,")&lt;LD=",LDs!$C$7),Traitement!F37))</f>
        <v/>
      </c>
      <c r="D33" s="81" t="str">
        <f>IF($A33="","",IF(Traitement!D37&lt;LDs!$C$8,CONCATENATE("(",Traitement!G37,")&lt;LD=",LDs!$C$9),Traitement!G37))</f>
        <v/>
      </c>
      <c r="F33" s="80" t="str">
        <f t="shared" si="0"/>
        <v/>
      </c>
      <c r="G33" s="16" t="str">
        <f>IF(C33="","",IF(I51="",C33,C33-(Traitement!I37*0.12)))</f>
        <v/>
      </c>
      <c r="H33" s="16" t="str">
        <f t="shared" si="1"/>
        <v/>
      </c>
      <c r="I33" s="81" t="str">
        <f t="shared" si="2"/>
        <v/>
      </c>
    </row>
    <row r="34" spans="1:9" customFormat="1" x14ac:dyDescent="0.25">
      <c r="A34" s="76" t="str">
        <f>IF(Traitement!A38="","",Traitement!A38)</f>
        <v/>
      </c>
      <c r="B34" s="80" t="str">
        <f>IF($A34="","",IF(Traitement!B38&lt;LDs!$C$3,CONCATENATE("(",Traitement!E38,")&lt;LD=",LDs!$C$4),Traitement!E38))</f>
        <v/>
      </c>
      <c r="C34" s="16" t="str">
        <f>IF($A34="","",IF(Traitement!C38&lt;LDs!$C$6,CONCATENATE("(",Traitement!F38,")&lt;LD=",LDs!$C$7),Traitement!F38))</f>
        <v/>
      </c>
      <c r="D34" s="81" t="str">
        <f>IF($A34="","",IF(Traitement!D38&lt;LDs!$C$8,CONCATENATE("(",Traitement!G38,")&lt;LD=",LDs!$C$9),Traitement!G38))</f>
        <v/>
      </c>
      <c r="F34" s="80" t="str">
        <f t="shared" si="0"/>
        <v/>
      </c>
      <c r="G34" s="16" t="str">
        <f>IF(C34="","",IF(I52="",C34,C34-(Traitement!I38*0.12)))</f>
        <v/>
      </c>
      <c r="H34" s="16" t="str">
        <f t="shared" si="1"/>
        <v/>
      </c>
      <c r="I34" s="81" t="str">
        <f t="shared" si="2"/>
        <v/>
      </c>
    </row>
    <row r="35" spans="1:9" customFormat="1" x14ac:dyDescent="0.25">
      <c r="A35" s="76" t="str">
        <f>IF(Traitement!A39="","",Traitement!A39)</f>
        <v/>
      </c>
      <c r="B35" s="80" t="str">
        <f>IF($A35="","",IF(Traitement!B39&lt;LDs!$C$3,CONCATENATE("(",Traitement!E39,")&lt;LD=",LDs!$C$4),Traitement!E39))</f>
        <v/>
      </c>
      <c r="C35" s="16" t="str">
        <f>IF($A35="","",IF(Traitement!C39&lt;LDs!$C$6,CONCATENATE("(",Traitement!F39,")&lt;LD=",LDs!$C$7),Traitement!F39))</f>
        <v/>
      </c>
      <c r="D35" s="81" t="str">
        <f>IF($A35="","",IF(Traitement!D39&lt;LDs!$C$8,CONCATENATE("(",Traitement!G39,")&lt;LD=",LDs!$C$9),Traitement!G39))</f>
        <v/>
      </c>
      <c r="F35" s="80" t="str">
        <f t="shared" si="0"/>
        <v/>
      </c>
      <c r="G35" s="16" t="str">
        <f>IF(C35="","",IF(I53="",C35,C35-(Traitement!I39*0.12)))</f>
        <v/>
      </c>
      <c r="H35" s="16" t="str">
        <f t="shared" si="1"/>
        <v/>
      </c>
      <c r="I35" s="81" t="str">
        <f t="shared" si="2"/>
        <v/>
      </c>
    </row>
    <row r="36" spans="1:9" customFormat="1" x14ac:dyDescent="0.25">
      <c r="A36" s="76" t="str">
        <f>IF(Traitement!A40="","",Traitement!A40)</f>
        <v/>
      </c>
      <c r="B36" s="80" t="str">
        <f>IF($A36="","",IF(Traitement!B40&lt;LDs!$C$3,CONCATENATE("(",Traitement!E40,")&lt;LD=",LDs!$C$4),Traitement!E40))</f>
        <v/>
      </c>
      <c r="C36" s="16" t="str">
        <f>IF($A36="","",IF(Traitement!C40&lt;LDs!$C$6,CONCATENATE("(",Traitement!F40,")&lt;LD=",LDs!$C$7),Traitement!F40))</f>
        <v/>
      </c>
      <c r="D36" s="81" t="str">
        <f>IF($A36="","",IF(Traitement!D40&lt;LDs!$C$8,CONCATENATE("(",Traitement!G40,")&lt;LD=",LDs!$C$9),Traitement!G40))</f>
        <v/>
      </c>
      <c r="F36" s="80" t="str">
        <f t="shared" si="0"/>
        <v/>
      </c>
      <c r="G36" s="16" t="str">
        <f>IF(C36="","",IF(I54="",C36,C36-(Traitement!I40*0.12)))</f>
        <v/>
      </c>
      <c r="H36" s="16" t="str">
        <f t="shared" si="1"/>
        <v/>
      </c>
      <c r="I36" s="81" t="str">
        <f t="shared" si="2"/>
        <v/>
      </c>
    </row>
    <row r="37" spans="1:9" customFormat="1" x14ac:dyDescent="0.25">
      <c r="A37" s="76" t="str">
        <f>IF(Traitement!A41="","",Traitement!A41)</f>
        <v/>
      </c>
      <c r="B37" s="80" t="str">
        <f>IF($A37="","",IF(Traitement!B41&lt;LDs!$C$3,CONCATENATE("(",Traitement!E41,")&lt;LD=",LDs!$C$4),Traitement!E41))</f>
        <v/>
      </c>
      <c r="C37" s="16" t="str">
        <f>IF($A37="","",IF(Traitement!C41&lt;LDs!$C$6,CONCATENATE("(",Traitement!F41,")&lt;LD=",LDs!$C$7),Traitement!F41))</f>
        <v/>
      </c>
      <c r="D37" s="81" t="str">
        <f>IF($A37="","",IF(Traitement!D41&lt;LDs!$C$8,CONCATENATE("(",Traitement!G41,")&lt;LD=",LDs!$C$9),Traitement!G41))</f>
        <v/>
      </c>
      <c r="F37" s="80" t="str">
        <f t="shared" si="0"/>
        <v/>
      </c>
      <c r="G37" s="16" t="str">
        <f>IF(C37="","",IF(I55="",C37,C37-(Traitement!I41*0.12)))</f>
        <v/>
      </c>
      <c r="H37" s="16" t="str">
        <f t="shared" si="1"/>
        <v/>
      </c>
      <c r="I37" s="81" t="str">
        <f t="shared" si="2"/>
        <v/>
      </c>
    </row>
    <row r="38" spans="1:9" customFormat="1" x14ac:dyDescent="0.25">
      <c r="A38" s="76" t="str">
        <f>IF(Traitement!A42="","",Traitement!A42)</f>
        <v/>
      </c>
      <c r="B38" s="80" t="str">
        <f>IF($A38="","",IF(Traitement!B42&lt;LDs!$C$3,CONCATENATE("(",Traitement!E42,")&lt;LD=",LDs!$C$4),Traitement!E42))</f>
        <v/>
      </c>
      <c r="C38" s="16" t="str">
        <f>IF($A38="","",IF(Traitement!C42&lt;LDs!$C$6,CONCATENATE("(",Traitement!F42,")&lt;LD=",LDs!$C$7),Traitement!F42))</f>
        <v/>
      </c>
      <c r="D38" s="81" t="str">
        <f>IF($A38="","",IF(Traitement!D42&lt;LDs!$C$8,CONCATENATE("(",Traitement!G42,")&lt;LD=",LDs!$C$9),Traitement!G42))</f>
        <v/>
      </c>
      <c r="F38" s="80" t="str">
        <f t="shared" si="0"/>
        <v/>
      </c>
      <c r="G38" s="16" t="str">
        <f>IF(C38="","",IF(I56="",C38,C38-(Traitement!I42*0.12)))</f>
        <v/>
      </c>
      <c r="H38" s="16" t="str">
        <f t="shared" si="1"/>
        <v/>
      </c>
      <c r="I38" s="81" t="str">
        <f t="shared" si="2"/>
        <v/>
      </c>
    </row>
    <row r="39" spans="1:9" customFormat="1" x14ac:dyDescent="0.25">
      <c r="A39" s="76" t="str">
        <f>IF(Traitement!A43="","",Traitement!A43)</f>
        <v/>
      </c>
      <c r="B39" s="80" t="str">
        <f>IF($A39="","",IF(Traitement!B43&lt;LDs!$C$3,CONCATENATE("(",Traitement!E43,")&lt;LD=",LDs!$C$4),Traitement!E43))</f>
        <v/>
      </c>
      <c r="C39" s="16" t="str">
        <f>IF($A39="","",IF(Traitement!C43&lt;LDs!$C$6,CONCATENATE("(",Traitement!F43,")&lt;LD=",LDs!$C$7),Traitement!F43))</f>
        <v/>
      </c>
      <c r="D39" s="81" t="str">
        <f>IF($A39="","",IF(Traitement!D43&lt;LDs!$C$8,CONCATENATE("(",Traitement!G43,")&lt;LD=",LDs!$C$9),Traitement!G43))</f>
        <v/>
      </c>
      <c r="F39" s="80" t="str">
        <f t="shared" si="0"/>
        <v/>
      </c>
      <c r="G39" s="16" t="str">
        <f>IF(C39="","",IF(I57="",C39,C39-(Traitement!I43*0.12)))</f>
        <v/>
      </c>
      <c r="H39" s="16" t="str">
        <f t="shared" si="1"/>
        <v/>
      </c>
      <c r="I39" s="81" t="str">
        <f t="shared" si="2"/>
        <v/>
      </c>
    </row>
    <row r="40" spans="1:9" customFormat="1" x14ac:dyDescent="0.25">
      <c r="A40" s="76" t="str">
        <f>IF(Traitement!A44="","",Traitement!A44)</f>
        <v/>
      </c>
      <c r="B40" s="80" t="str">
        <f>IF($A40="","",IF(Traitement!B44&lt;LDs!$C$3,CONCATENATE("(",Traitement!E44,")&lt;LD=",LDs!$C$4),Traitement!E44))</f>
        <v/>
      </c>
      <c r="C40" s="16" t="str">
        <f>IF($A40="","",IF(Traitement!C44&lt;LDs!$C$6,CONCATENATE("(",Traitement!F44,")&lt;LD=",LDs!$C$7),Traitement!F44))</f>
        <v/>
      </c>
      <c r="D40" s="81" t="str">
        <f>IF($A40="","",IF(Traitement!D44&lt;LDs!$C$8,CONCATENATE("(",Traitement!G44,")&lt;LD=",LDs!$C$9),Traitement!G44))</f>
        <v/>
      </c>
      <c r="F40" s="80" t="str">
        <f t="shared" si="0"/>
        <v/>
      </c>
      <c r="G40" s="16" t="str">
        <f>IF(C40="","",IF(I58="",C40,C40-(Traitement!I44*0.12)))</f>
        <v/>
      </c>
      <c r="H40" s="16" t="str">
        <f t="shared" si="1"/>
        <v/>
      </c>
      <c r="I40" s="81" t="str">
        <f t="shared" si="2"/>
        <v/>
      </c>
    </row>
    <row r="41" spans="1:9" customFormat="1" x14ac:dyDescent="0.25">
      <c r="A41" s="76" t="str">
        <f>IF(Traitement!A45="","",Traitement!A45)</f>
        <v/>
      </c>
      <c r="B41" s="80" t="str">
        <f>IF($A41="","",IF(Traitement!B45&lt;LDs!$C$3,CONCATENATE("(",Traitement!E45,")&lt;LD=",LDs!$C$4),Traitement!E45))</f>
        <v/>
      </c>
      <c r="C41" s="16" t="str">
        <f>IF($A41="","",IF(Traitement!C45&lt;LDs!$C$6,CONCATENATE("(",Traitement!F45,")&lt;LD=",LDs!$C$7),Traitement!F45))</f>
        <v/>
      </c>
      <c r="D41" s="81" t="str">
        <f>IF($A41="","",IF(Traitement!D45&lt;LDs!$C$8,CONCATENATE("(",Traitement!G45,")&lt;LD=",LDs!$C$9),Traitement!G45))</f>
        <v/>
      </c>
      <c r="F41" s="80" t="str">
        <f t="shared" si="0"/>
        <v/>
      </c>
      <c r="G41" s="16" t="str">
        <f>IF(C41="","",IF(I59="",C41,C41-(Traitement!I45*0.12)))</f>
        <v/>
      </c>
      <c r="H41" s="16" t="str">
        <f t="shared" si="1"/>
        <v/>
      </c>
      <c r="I41" s="81" t="str">
        <f t="shared" si="2"/>
        <v/>
      </c>
    </row>
    <row r="42" spans="1:9" customFormat="1" x14ac:dyDescent="0.25">
      <c r="A42" s="76" t="str">
        <f>IF(Traitement!A46="","",Traitement!A46)</f>
        <v/>
      </c>
      <c r="B42" s="80" t="str">
        <f>IF($A42="","",IF(Traitement!B46&lt;LDs!$C$3,CONCATENATE("(",Traitement!E46,")&lt;LD=",LDs!$C$4),Traitement!E46))</f>
        <v/>
      </c>
      <c r="C42" s="16" t="str">
        <f>IF($A42="","",IF(Traitement!C46&lt;LDs!$C$6,CONCATENATE("(",Traitement!F46,")&lt;LD=",LDs!$C$7),Traitement!F46))</f>
        <v/>
      </c>
      <c r="D42" s="81" t="str">
        <f>IF($A42="","",IF(Traitement!D46&lt;LDs!$C$8,CONCATENATE("(",Traitement!G46,")&lt;LD=",LDs!$C$9),Traitement!G46))</f>
        <v/>
      </c>
      <c r="F42" s="80" t="str">
        <f t="shared" si="0"/>
        <v/>
      </c>
      <c r="G42" s="16" t="str">
        <f>IF(C42="","",IF(I60="",C42,C42-(Traitement!I46*0.12)))</f>
        <v/>
      </c>
      <c r="H42" s="16" t="str">
        <f t="shared" si="1"/>
        <v/>
      </c>
      <c r="I42" s="81" t="str">
        <f t="shared" si="2"/>
        <v/>
      </c>
    </row>
    <row r="43" spans="1:9" customFormat="1" x14ac:dyDescent="0.25">
      <c r="A43" s="76" t="str">
        <f>IF(Traitement!A47="","",Traitement!A47)</f>
        <v/>
      </c>
      <c r="B43" s="80" t="str">
        <f>IF($A43="","",IF(Traitement!B47&lt;LDs!$C$3,CONCATENATE("(",Traitement!E47,")&lt;LD=",LDs!$C$4),Traitement!E47))</f>
        <v/>
      </c>
      <c r="C43" s="16" t="str">
        <f>IF($A43="","",IF(Traitement!C47&lt;LDs!$C$6,CONCATENATE("(",Traitement!F47,")&lt;LD=",LDs!$C$7),Traitement!F47))</f>
        <v/>
      </c>
      <c r="D43" s="81" t="str">
        <f>IF($A43="","",IF(Traitement!D47&lt;LDs!$C$8,CONCATENATE("(",Traitement!G47,")&lt;LD=",LDs!$C$9),Traitement!G47))</f>
        <v/>
      </c>
      <c r="F43" s="80" t="str">
        <f t="shared" si="0"/>
        <v/>
      </c>
      <c r="G43" s="16" t="str">
        <f>IF(C43="","",IF(I61="",C43,C43-(Traitement!I47*0.12)))</f>
        <v/>
      </c>
      <c r="H43" s="16" t="str">
        <f t="shared" si="1"/>
        <v/>
      </c>
      <c r="I43" s="81" t="str">
        <f t="shared" si="2"/>
        <v/>
      </c>
    </row>
    <row r="44" spans="1:9" customFormat="1" x14ac:dyDescent="0.25">
      <c r="A44" s="76" t="str">
        <f>IF(Traitement!A48="","",Traitement!A48)</f>
        <v/>
      </c>
      <c r="B44" s="80" t="str">
        <f>IF($A44="","",IF(Traitement!B48&lt;LDs!$C$3,CONCATENATE("(",Traitement!E48,")&lt;LD=",LDs!$C$4),Traitement!E48))</f>
        <v/>
      </c>
      <c r="C44" s="16" t="str">
        <f>IF($A44="","",IF(Traitement!C48&lt;LDs!$C$6,CONCATENATE("(",Traitement!F48,")&lt;LD=",LDs!$C$7),Traitement!F48))</f>
        <v/>
      </c>
      <c r="D44" s="81" t="str">
        <f>IF($A44="","",IF(Traitement!D48&lt;LDs!$C$8,CONCATENATE("(",Traitement!G48,")&lt;LD=",LDs!$C$9),Traitement!G48))</f>
        <v/>
      </c>
      <c r="F44" s="80" t="str">
        <f t="shared" si="0"/>
        <v/>
      </c>
      <c r="G44" s="16" t="str">
        <f>IF(C44="","",IF(I62="",C44,C44-(Traitement!I48*0.12)))</f>
        <v/>
      </c>
      <c r="H44" s="16" t="str">
        <f t="shared" si="1"/>
        <v/>
      </c>
      <c r="I44" s="81" t="str">
        <f t="shared" si="2"/>
        <v/>
      </c>
    </row>
    <row r="45" spans="1:9" customFormat="1" x14ac:dyDescent="0.25">
      <c r="A45" s="76" t="str">
        <f>IF(Traitement!A49="","",Traitement!A49)</f>
        <v/>
      </c>
      <c r="B45" s="80" t="str">
        <f>IF($A45="","",IF(Traitement!B49&lt;LDs!$C$3,CONCATENATE("(",Traitement!E49,")&lt;LD=",LDs!$C$4),Traitement!E49))</f>
        <v/>
      </c>
      <c r="C45" s="16" t="str">
        <f>IF($A45="","",IF(Traitement!C49&lt;LDs!$C$6,CONCATENATE("(",Traitement!F49,")&lt;LD=",LDs!$C$7),Traitement!F49))</f>
        <v/>
      </c>
      <c r="D45" s="81" t="str">
        <f>IF($A45="","",IF(Traitement!D49&lt;LDs!$C$8,CONCATENATE("(",Traitement!G49,")&lt;LD=",LDs!$C$9),Traitement!G49))</f>
        <v/>
      </c>
      <c r="F45" s="80" t="str">
        <f t="shared" si="0"/>
        <v/>
      </c>
      <c r="G45" s="16" t="str">
        <f>IF(C45="","",IF(I63="",C45,C45-(Traitement!I49*0.12)))</f>
        <v/>
      </c>
      <c r="H45" s="16" t="str">
        <f t="shared" si="1"/>
        <v/>
      </c>
      <c r="I45" s="81" t="str">
        <f t="shared" si="2"/>
        <v/>
      </c>
    </row>
    <row r="46" spans="1:9" customFormat="1" x14ac:dyDescent="0.25">
      <c r="A46" s="76" t="str">
        <f>IF(Traitement!A50="","",Traitement!A50)</f>
        <v/>
      </c>
      <c r="B46" s="80" t="str">
        <f>IF($A46="","",IF(Traitement!B50&lt;LDs!$C$3,CONCATENATE("(",Traitement!E50,")&lt;LD=",LDs!$C$4),Traitement!E50))</f>
        <v/>
      </c>
      <c r="C46" s="16" t="str">
        <f>IF($A46="","",IF(Traitement!C50&lt;LDs!$C$6,CONCATENATE("(",Traitement!F50,")&lt;LD=",LDs!$C$7),Traitement!F50))</f>
        <v/>
      </c>
      <c r="D46" s="81" t="str">
        <f>IF($A46="","",IF(Traitement!D50&lt;LDs!$C$8,CONCATENATE("(",Traitement!G50,")&lt;LD=",LDs!$C$9),Traitement!G50))</f>
        <v/>
      </c>
      <c r="F46" s="80" t="str">
        <f t="shared" si="0"/>
        <v/>
      </c>
      <c r="G46" s="16" t="str">
        <f>IF(C46="","",IF(I64="",C46,C46-(Traitement!I50*0.12)))</f>
        <v/>
      </c>
      <c r="H46" s="16" t="str">
        <f t="shared" si="1"/>
        <v/>
      </c>
      <c r="I46" s="81" t="str">
        <f t="shared" si="2"/>
        <v/>
      </c>
    </row>
    <row r="47" spans="1:9" customFormat="1" x14ac:dyDescent="0.25">
      <c r="A47" s="76" t="str">
        <f>IF(Traitement!A51="","",Traitement!A51)</f>
        <v/>
      </c>
      <c r="B47" s="80" t="str">
        <f>IF($A47="","",IF(Traitement!B51&lt;LDs!$C$3,CONCATENATE("(",Traitement!E51,")&lt;LD=",LDs!$C$4),Traitement!E51))</f>
        <v/>
      </c>
      <c r="C47" s="16" t="str">
        <f>IF($A47="","",IF(Traitement!C51&lt;LDs!$C$6,CONCATENATE("(",Traitement!F51,")&lt;LD=",LDs!$C$7),Traitement!F51))</f>
        <v/>
      </c>
      <c r="D47" s="81" t="str">
        <f>IF($A47="","",IF(Traitement!D51&lt;LDs!$C$8,CONCATENATE("(",Traitement!G51,")&lt;LD=",LDs!$C$9),Traitement!G51))</f>
        <v/>
      </c>
      <c r="F47" s="80" t="str">
        <f t="shared" si="0"/>
        <v/>
      </c>
      <c r="G47" s="16" t="str">
        <f>IF(C47="","",IF(I65="",C47,C47-(Traitement!I51*0.12)))</f>
        <v/>
      </c>
      <c r="H47" s="16" t="str">
        <f t="shared" si="1"/>
        <v/>
      </c>
      <c r="I47" s="81" t="str">
        <f t="shared" si="2"/>
        <v/>
      </c>
    </row>
    <row r="48" spans="1:9" customFormat="1" x14ac:dyDescent="0.25">
      <c r="A48" s="76" t="str">
        <f>IF(Traitement!A52="","",Traitement!A52)</f>
        <v/>
      </c>
      <c r="B48" s="80" t="str">
        <f>IF($A48="","",IF(Traitement!B52&lt;LDs!$C$3,CONCATENATE("(",Traitement!E52,")&lt;LD=",LDs!$C$4),Traitement!E52))</f>
        <v/>
      </c>
      <c r="C48" s="16" t="str">
        <f>IF($A48="","",IF(Traitement!C52&lt;LDs!$C$6,CONCATENATE("(",Traitement!F52,")&lt;LD=",LDs!$C$7),Traitement!F52))</f>
        <v/>
      </c>
      <c r="D48" s="81" t="str">
        <f>IF($A48="","",IF(Traitement!D52&lt;LDs!$C$8,CONCATENATE("(",Traitement!G52,")&lt;LD=",LDs!$C$9),Traitement!G52))</f>
        <v/>
      </c>
      <c r="F48" s="80" t="str">
        <f t="shared" si="0"/>
        <v/>
      </c>
      <c r="G48" s="16" t="str">
        <f>IF(C48="","",IF(I66="",C48,C48-(Traitement!I52*0.12)))</f>
        <v/>
      </c>
      <c r="H48" s="16" t="str">
        <f t="shared" si="1"/>
        <v/>
      </c>
      <c r="I48" s="81" t="str">
        <f t="shared" si="2"/>
        <v/>
      </c>
    </row>
    <row r="49" spans="1:9" customFormat="1" x14ac:dyDescent="0.25">
      <c r="A49" s="76" t="str">
        <f>IF(Traitement!A53="","",Traitement!A53)</f>
        <v/>
      </c>
      <c r="B49" s="80" t="str">
        <f>IF($A49="","",IF(Traitement!B53&lt;LDs!$C$3,CONCATENATE("(",Traitement!E53,")&lt;LD=",LDs!$C$4),Traitement!E53))</f>
        <v/>
      </c>
      <c r="C49" s="16" t="str">
        <f>IF($A49="","",IF(Traitement!C53&lt;LDs!$C$6,CONCATENATE("(",Traitement!F53,")&lt;LD=",LDs!$C$7),Traitement!F53))</f>
        <v/>
      </c>
      <c r="D49" s="81" t="str">
        <f>IF($A49="","",IF(Traitement!D53&lt;LDs!$C$8,CONCATENATE("(",Traitement!G53,")&lt;LD=",LDs!$C$9),Traitement!G53))</f>
        <v/>
      </c>
      <c r="F49" s="80" t="str">
        <f t="shared" si="0"/>
        <v/>
      </c>
      <c r="G49" s="16" t="str">
        <f>IF(C49="","",IF(I67="",C49,C49-(Traitement!I53*0.12)))</f>
        <v/>
      </c>
      <c r="H49" s="16" t="str">
        <f t="shared" si="1"/>
        <v/>
      </c>
      <c r="I49" s="81" t="str">
        <f t="shared" si="2"/>
        <v/>
      </c>
    </row>
    <row r="50" spans="1:9" customFormat="1" x14ac:dyDescent="0.25">
      <c r="A50" s="76" t="str">
        <f>IF(Traitement!A54="","",Traitement!A54)</f>
        <v/>
      </c>
      <c r="B50" s="80" t="str">
        <f>IF($A50="","",IF(Traitement!B54&lt;LDs!$C$3,CONCATENATE("(",Traitement!E54,")&lt;LD=",LDs!$C$4),Traitement!E54))</f>
        <v/>
      </c>
      <c r="C50" s="16" t="str">
        <f>IF($A50="","",IF(Traitement!C54&lt;LDs!$C$6,CONCATENATE("(",Traitement!F54,")&lt;LD=",LDs!$C$7),Traitement!F54))</f>
        <v/>
      </c>
      <c r="D50" s="81" t="str">
        <f>IF($A50="","",IF(Traitement!D54&lt;LDs!$C$8,CONCATENATE("(",Traitement!G54,")&lt;LD=",LDs!$C$9),Traitement!G54))</f>
        <v/>
      </c>
      <c r="F50" s="80" t="str">
        <f t="shared" si="0"/>
        <v/>
      </c>
      <c r="G50" s="16" t="str">
        <f>IF(C50="","",IF(I68="",C50,C50-(Traitement!I54*0.12)))</f>
        <v/>
      </c>
      <c r="H50" s="16" t="str">
        <f t="shared" si="1"/>
        <v/>
      </c>
      <c r="I50" s="81" t="str">
        <f t="shared" si="2"/>
        <v/>
      </c>
    </row>
    <row r="51" spans="1:9" customFormat="1" x14ac:dyDescent="0.25">
      <c r="A51" s="76" t="str">
        <f>IF(Traitement!A55="","",Traitement!A55)</f>
        <v/>
      </c>
      <c r="B51" s="80" t="str">
        <f>IF($A51="","",IF(Traitement!B55&lt;LDs!$C$3,CONCATENATE("(",Traitement!E55,")&lt;LD=",LDs!$C$4),Traitement!E55))</f>
        <v/>
      </c>
      <c r="C51" s="16" t="str">
        <f>IF($A51="","",IF(Traitement!C55&lt;LDs!$C$6,CONCATENATE("(",Traitement!F55,")&lt;LD=",LDs!$C$7),Traitement!F55))</f>
        <v/>
      </c>
      <c r="D51" s="81" t="str">
        <f>IF($A51="","",IF(Traitement!D55&lt;LDs!$C$8,CONCATENATE("(",Traitement!G55,")&lt;LD=",LDs!$C$9),Traitement!G55))</f>
        <v/>
      </c>
      <c r="F51" s="80" t="str">
        <f t="shared" si="0"/>
        <v/>
      </c>
      <c r="G51" s="16" t="str">
        <f>IF(C51="","",IF(I69="",C51,C51-(Traitement!I55*0.12)))</f>
        <v/>
      </c>
      <c r="H51" s="16" t="str">
        <f t="shared" si="1"/>
        <v/>
      </c>
      <c r="I51" s="81" t="str">
        <f t="shared" si="2"/>
        <v/>
      </c>
    </row>
    <row r="52" spans="1:9" customFormat="1" x14ac:dyDescent="0.25">
      <c r="A52" s="76" t="str">
        <f>IF(Traitement!A56="","",Traitement!A56)</f>
        <v/>
      </c>
      <c r="B52" s="80" t="str">
        <f>IF($A52="","",IF(Traitement!B56&lt;LDs!$C$3,CONCATENATE("(",Traitement!E56,")&lt;LD=",LDs!$C$4),Traitement!E56))</f>
        <v/>
      </c>
      <c r="C52" s="16" t="str">
        <f>IF($A52="","",IF(Traitement!C56&lt;LDs!$C$6,CONCATENATE("(",Traitement!F56,")&lt;LD=",LDs!$C$7),Traitement!F56))</f>
        <v/>
      </c>
      <c r="D52" s="81" t="str">
        <f>IF($A52="","",IF(Traitement!D56&lt;LDs!$C$8,CONCATENATE("(",Traitement!G56,")&lt;LD=",LDs!$C$9),Traitement!G56))</f>
        <v/>
      </c>
      <c r="F52" s="80" t="str">
        <f t="shared" si="0"/>
        <v/>
      </c>
      <c r="G52" s="16" t="str">
        <f>IF(C52="","",IF(I70="",C52,C52-(Traitement!I56*0.12)))</f>
        <v/>
      </c>
      <c r="H52" s="16" t="str">
        <f t="shared" si="1"/>
        <v/>
      </c>
      <c r="I52" s="81" t="str">
        <f t="shared" si="2"/>
        <v/>
      </c>
    </row>
    <row r="53" spans="1:9" customFormat="1" x14ac:dyDescent="0.25">
      <c r="A53" s="76" t="str">
        <f>IF(Traitement!A57="","",Traitement!A57)</f>
        <v/>
      </c>
      <c r="B53" s="80" t="str">
        <f>IF($A53="","",IF(Traitement!B57&lt;LDs!$C$3,CONCATENATE("(",Traitement!E57,")&lt;LD=",LDs!$C$4),Traitement!E57))</f>
        <v/>
      </c>
      <c r="C53" s="16" t="str">
        <f>IF($A53="","",IF(Traitement!C57&lt;LDs!$C$6,CONCATENATE("(",Traitement!F57,")&lt;LD=",LDs!$C$7),Traitement!F57))</f>
        <v/>
      </c>
      <c r="D53" s="81" t="str">
        <f>IF($A53="","",IF(Traitement!D57&lt;LDs!$C$8,CONCATENATE("(",Traitement!G57,")&lt;LD=",LDs!$C$9),Traitement!G57))</f>
        <v/>
      </c>
      <c r="F53" s="80" t="str">
        <f t="shared" si="0"/>
        <v/>
      </c>
      <c r="G53" s="16" t="str">
        <f>IF(C53="","",IF(I71="",C53,C53-(Traitement!I57*0.12)))</f>
        <v/>
      </c>
      <c r="H53" s="16" t="str">
        <f t="shared" si="1"/>
        <v/>
      </c>
      <c r="I53" s="81" t="str">
        <f t="shared" si="2"/>
        <v/>
      </c>
    </row>
    <row r="54" spans="1:9" customFormat="1" x14ac:dyDescent="0.25">
      <c r="A54" s="76" t="str">
        <f>IF(Traitement!A58="","",Traitement!A58)</f>
        <v/>
      </c>
      <c r="B54" s="80" t="str">
        <f>IF($A54="","",IF(Traitement!B58&lt;LDs!$C$3,CONCATENATE("(",Traitement!E58,")&lt;LD=",LDs!$C$4),Traitement!E58))</f>
        <v/>
      </c>
      <c r="C54" s="16" t="str">
        <f>IF($A54="","",IF(Traitement!C58&lt;LDs!$C$6,CONCATENATE("(",Traitement!F58,")&lt;LD=",LDs!$C$7),Traitement!F58))</f>
        <v/>
      </c>
      <c r="D54" s="81" t="str">
        <f>IF($A54="","",IF(Traitement!D58&lt;LDs!$C$8,CONCATENATE("(",Traitement!G58,")&lt;LD=",LDs!$C$9),Traitement!G58))</f>
        <v/>
      </c>
      <c r="F54" s="80" t="str">
        <f t="shared" si="0"/>
        <v/>
      </c>
      <c r="G54" s="16" t="str">
        <f>IF(C54="","",IF(I72="",C54,C54-(Traitement!I58*0.12)))</f>
        <v/>
      </c>
      <c r="H54" s="16" t="str">
        <f t="shared" si="1"/>
        <v/>
      </c>
      <c r="I54" s="81" t="str">
        <f t="shared" si="2"/>
        <v/>
      </c>
    </row>
    <row r="55" spans="1:9" customFormat="1" x14ac:dyDescent="0.25">
      <c r="A55" s="76" t="str">
        <f>IF(Traitement!A59="","",Traitement!A59)</f>
        <v/>
      </c>
      <c r="B55" s="80" t="str">
        <f>IF($A55="","",IF(Traitement!B59&lt;LDs!$C$3,CONCATENATE("(",Traitement!E59,")&lt;LD=",LDs!$C$4),Traitement!E59))</f>
        <v/>
      </c>
      <c r="C55" s="16" t="str">
        <f>IF($A55="","",IF(Traitement!C59&lt;LDs!$C$6,CONCATENATE("(",Traitement!F59,")&lt;LD=",LDs!$C$7),Traitement!F59))</f>
        <v/>
      </c>
      <c r="D55" s="81" t="str">
        <f>IF($A55="","",IF(Traitement!D59&lt;LDs!$C$8,CONCATENATE("(",Traitement!G59,")&lt;LD=",LDs!$C$9),Traitement!G59))</f>
        <v/>
      </c>
      <c r="F55" s="80" t="str">
        <f t="shared" si="0"/>
        <v/>
      </c>
      <c r="G55" s="16" t="str">
        <f>IF(C55="","",IF(I73="",C55,C55-(Traitement!I59*0.12)))</f>
        <v/>
      </c>
      <c r="H55" s="16" t="str">
        <f t="shared" si="1"/>
        <v/>
      </c>
      <c r="I55" s="81" t="str">
        <f t="shared" si="2"/>
        <v/>
      </c>
    </row>
    <row r="56" spans="1:9" customFormat="1" x14ac:dyDescent="0.25">
      <c r="A56" s="76" t="str">
        <f>IF(Traitement!A60="","",Traitement!A60)</f>
        <v/>
      </c>
      <c r="B56" s="80" t="str">
        <f>IF($A56="","",IF(Traitement!B60&lt;LDs!$C$3,CONCATENATE("(",Traitement!E60,")&lt;LD=",LDs!$C$4),Traitement!E60))</f>
        <v/>
      </c>
      <c r="C56" s="16" t="str">
        <f>IF($A56="","",IF(Traitement!C60&lt;LDs!$C$6,CONCATENATE("(",Traitement!F60,")&lt;LD=",LDs!$C$7),Traitement!F60))</f>
        <v/>
      </c>
      <c r="D56" s="81" t="str">
        <f>IF($A56="","",IF(Traitement!D60&lt;LDs!$C$8,CONCATENATE("(",Traitement!G60,")&lt;LD=",LDs!$C$9),Traitement!G60))</f>
        <v/>
      </c>
      <c r="F56" s="80" t="str">
        <f t="shared" si="0"/>
        <v/>
      </c>
      <c r="G56" s="16" t="str">
        <f>IF(C56="","",IF(I74="",C56,C56-(Traitement!I60*0.12)))</f>
        <v/>
      </c>
      <c r="H56" s="16" t="str">
        <f t="shared" si="1"/>
        <v/>
      </c>
      <c r="I56" s="81" t="str">
        <f t="shared" si="2"/>
        <v/>
      </c>
    </row>
    <row r="57" spans="1:9" customFormat="1" x14ac:dyDescent="0.25">
      <c r="A57" s="76" t="str">
        <f>IF(Traitement!A61="","",Traitement!A61)</f>
        <v/>
      </c>
      <c r="B57" s="80" t="str">
        <f>IF($A57="","",IF(Traitement!B61&lt;LDs!$C$3,CONCATENATE("(",Traitement!E61,")&lt;LD=",LDs!$C$4),Traitement!E61))</f>
        <v/>
      </c>
      <c r="C57" s="16" t="str">
        <f>IF($A57="","",IF(Traitement!C61&lt;LDs!$C$6,CONCATENATE("(",Traitement!F61,")&lt;LD=",LDs!$C$7),Traitement!F61))</f>
        <v/>
      </c>
      <c r="D57" s="81" t="str">
        <f>IF($A57="","",IF(Traitement!D61&lt;LDs!$C$8,CONCATENATE("(",Traitement!G61,")&lt;LD=",LDs!$C$9),Traitement!G61))</f>
        <v/>
      </c>
      <c r="F57" s="80" t="str">
        <f t="shared" si="0"/>
        <v/>
      </c>
      <c r="G57" s="16" t="str">
        <f>IF(C57="","",IF(I75="",C57,C57-(Traitement!I61*0.12)))</f>
        <v/>
      </c>
      <c r="H57" s="16" t="str">
        <f t="shared" si="1"/>
        <v/>
      </c>
      <c r="I57" s="81" t="str">
        <f t="shared" si="2"/>
        <v/>
      </c>
    </row>
    <row r="58" spans="1:9" customFormat="1" x14ac:dyDescent="0.25">
      <c r="A58" s="76" t="str">
        <f>IF(Traitement!A62="","",Traitement!A62)</f>
        <v/>
      </c>
      <c r="B58" s="80" t="str">
        <f>IF($A58="","",IF(Traitement!B62&lt;LDs!$C$3,CONCATENATE("(",Traitement!E62,")&lt;LD=",LDs!$C$4),Traitement!E62))</f>
        <v/>
      </c>
      <c r="C58" s="16" t="str">
        <f>IF($A58="","",IF(Traitement!C62&lt;LDs!$C$6,CONCATENATE("(",Traitement!F62,")&lt;LD=",LDs!$C$7),Traitement!F62))</f>
        <v/>
      </c>
      <c r="D58" s="81" t="str">
        <f>IF($A58="","",IF(Traitement!D62&lt;LDs!$C$8,CONCATENATE("(",Traitement!G62,")&lt;LD=",LDs!$C$9),Traitement!G62))</f>
        <v/>
      </c>
      <c r="F58" s="80" t="str">
        <f t="shared" si="0"/>
        <v/>
      </c>
      <c r="G58" s="16" t="str">
        <f>IF(C58="","",IF(I76="",C58,C58-(Traitement!I62*0.12)))</f>
        <v/>
      </c>
      <c r="H58" s="16" t="str">
        <f t="shared" si="1"/>
        <v/>
      </c>
      <c r="I58" s="81" t="str">
        <f t="shared" si="2"/>
        <v/>
      </c>
    </row>
    <row r="59" spans="1:9" customFormat="1" x14ac:dyDescent="0.25">
      <c r="A59" s="76" t="str">
        <f>IF(Traitement!A63="","",Traitement!A63)</f>
        <v/>
      </c>
      <c r="B59" s="80" t="str">
        <f>IF($A59="","",IF(Traitement!B63&lt;LDs!$C$3,CONCATENATE("(",Traitement!E63,")&lt;LD=",LDs!$C$4),Traitement!E63))</f>
        <v/>
      </c>
      <c r="C59" s="16" t="str">
        <f>IF($A59="","",IF(Traitement!C63&lt;LDs!$C$6,CONCATENATE("(",Traitement!F63,")&lt;LD=",LDs!$C$7),Traitement!F63))</f>
        <v/>
      </c>
      <c r="D59" s="81" t="str">
        <f>IF($A59="","",IF(Traitement!D63&lt;LDs!$C$8,CONCATENATE("(",Traitement!G63,")&lt;LD=",LDs!$C$9),Traitement!G63))</f>
        <v/>
      </c>
      <c r="F59" s="80" t="str">
        <f t="shared" si="0"/>
        <v/>
      </c>
      <c r="G59" s="16" t="str">
        <f>IF(C59="","",IF(I77="",C59,C59-(Traitement!I63*0.12)))</f>
        <v/>
      </c>
      <c r="H59" s="16" t="str">
        <f t="shared" si="1"/>
        <v/>
      </c>
      <c r="I59" s="81" t="str">
        <f t="shared" si="2"/>
        <v/>
      </c>
    </row>
    <row r="60" spans="1:9" customFormat="1" x14ac:dyDescent="0.25">
      <c r="A60" s="76" t="str">
        <f>IF(Traitement!A64="","",Traitement!A64)</f>
        <v/>
      </c>
      <c r="B60" s="80" t="str">
        <f>IF($A60="","",IF(Traitement!B64&lt;LDs!$C$3,CONCATENATE("(",Traitement!E64,")&lt;LD=",LDs!$C$4),Traitement!E64))</f>
        <v/>
      </c>
      <c r="C60" s="16" t="str">
        <f>IF($A60="","",IF(Traitement!C64&lt;LDs!$C$6,CONCATENATE("(",Traitement!F64,")&lt;LD=",LDs!$C$7),Traitement!F64))</f>
        <v/>
      </c>
      <c r="D60" s="81" t="str">
        <f>IF($A60="","",IF(Traitement!D64&lt;LDs!$C$8,CONCATENATE("(",Traitement!G64,")&lt;LD=",LDs!$C$9),Traitement!G64))</f>
        <v/>
      </c>
      <c r="F60" s="80" t="str">
        <f t="shared" si="0"/>
        <v/>
      </c>
      <c r="G60" s="16" t="str">
        <f>IF(C60="","",IF(I78="",C60,C60-(Traitement!I64*0.12)))</f>
        <v/>
      </c>
      <c r="H60" s="16" t="str">
        <f t="shared" si="1"/>
        <v/>
      </c>
      <c r="I60" s="81" t="str">
        <f t="shared" si="2"/>
        <v/>
      </c>
    </row>
    <row r="61" spans="1:9" customFormat="1" x14ac:dyDescent="0.25">
      <c r="A61" s="76" t="str">
        <f>IF(Traitement!A65="","",Traitement!A65)</f>
        <v/>
      </c>
      <c r="B61" s="80" t="str">
        <f>IF($A61="","",IF(Traitement!B65&lt;LDs!$C$3,CONCATENATE("(",Traitement!E65,")&lt;LD=",LDs!$C$4),Traitement!E65))</f>
        <v/>
      </c>
      <c r="C61" s="16" t="str">
        <f>IF($A61="","",IF(Traitement!C65&lt;LDs!$C$6,CONCATENATE("(",Traitement!F65,")&lt;LD=",LDs!$C$7),Traitement!F65))</f>
        <v/>
      </c>
      <c r="D61" s="81" t="str">
        <f>IF($A61="","",IF(Traitement!D65&lt;LDs!$C$8,CONCATENATE("(",Traitement!G65,")&lt;LD=",LDs!$C$9),Traitement!G65))</f>
        <v/>
      </c>
      <c r="F61" s="80" t="str">
        <f t="shared" si="0"/>
        <v/>
      </c>
      <c r="G61" s="16" t="str">
        <f>IF(C61="","",IF(I79="",C61,C61-(Traitement!I65*0.12)))</f>
        <v/>
      </c>
      <c r="H61" s="16" t="str">
        <f t="shared" si="1"/>
        <v/>
      </c>
      <c r="I61" s="81" t="str">
        <f t="shared" si="2"/>
        <v/>
      </c>
    </row>
    <row r="62" spans="1:9" customFormat="1" x14ac:dyDescent="0.25">
      <c r="A62" s="76" t="str">
        <f>IF(Traitement!A66="","",Traitement!A66)</f>
        <v/>
      </c>
      <c r="B62" s="80" t="str">
        <f>IF($A62="","",IF(Traitement!B66&lt;LDs!$C$3,CONCATENATE("(",Traitement!E66,")&lt;LD=",LDs!$C$4),Traitement!E66))</f>
        <v/>
      </c>
      <c r="C62" s="16" t="str">
        <f>IF($A62="","",IF(Traitement!C66&lt;LDs!$C$6,CONCATENATE("(",Traitement!F66,")&lt;LD=",LDs!$C$7),Traitement!F66))</f>
        <v/>
      </c>
      <c r="D62" s="81" t="str">
        <f>IF($A62="","",IF(Traitement!D66&lt;LDs!$C$8,CONCATENATE("(",Traitement!G66,")&lt;LD=",LDs!$C$9),Traitement!G66))</f>
        <v/>
      </c>
      <c r="F62" s="80" t="str">
        <f t="shared" si="0"/>
        <v/>
      </c>
      <c r="G62" s="16" t="str">
        <f>IF(C62="","",IF(I80="",C62,C62-(Traitement!I66*0.12)))</f>
        <v/>
      </c>
      <c r="H62" s="16" t="str">
        <f t="shared" si="1"/>
        <v/>
      </c>
      <c r="I62" s="81" t="str">
        <f t="shared" si="2"/>
        <v/>
      </c>
    </row>
    <row r="63" spans="1:9" customFormat="1" x14ac:dyDescent="0.25">
      <c r="A63" s="76" t="str">
        <f>IF(Traitement!A67="","",Traitement!A67)</f>
        <v/>
      </c>
      <c r="B63" s="80" t="str">
        <f>IF($A63="","",IF(Traitement!B67&lt;LDs!$C$3,CONCATENATE("(",Traitement!E67,")&lt;LD=",LDs!$C$4),Traitement!E67))</f>
        <v/>
      </c>
      <c r="C63" s="16" t="str">
        <f>IF($A63="","",IF(Traitement!C67&lt;LDs!$C$6,CONCATENATE("(",Traitement!F67,")&lt;LD=",LDs!$C$7),Traitement!F67))</f>
        <v/>
      </c>
      <c r="D63" s="81" t="str">
        <f>IF($A63="","",IF(Traitement!D67&lt;LDs!$C$8,CONCATENATE("(",Traitement!G67,")&lt;LD=",LDs!$C$9),Traitement!G67))</f>
        <v/>
      </c>
      <c r="F63" s="80" t="str">
        <f t="shared" si="0"/>
        <v/>
      </c>
      <c r="G63" s="16" t="str">
        <f>IF(C63="","",IF(I81="",C63,C63-(Traitement!I67*0.12)))</f>
        <v/>
      </c>
      <c r="H63" s="16" t="str">
        <f t="shared" si="1"/>
        <v/>
      </c>
      <c r="I63" s="81" t="str">
        <f t="shared" si="2"/>
        <v/>
      </c>
    </row>
    <row r="64" spans="1:9" customFormat="1" x14ac:dyDescent="0.25">
      <c r="A64" s="76" t="str">
        <f>IF(Traitement!A68="","",Traitement!A68)</f>
        <v/>
      </c>
      <c r="B64" s="80" t="str">
        <f>IF($A64="","",IF(Traitement!B68&lt;LDs!$C$3,CONCATENATE("(",Traitement!E68,")&lt;LD=",LDs!$C$4),Traitement!E68))</f>
        <v/>
      </c>
      <c r="C64" s="16" t="str">
        <f>IF($A64="","",IF(Traitement!C68&lt;LDs!$C$6,CONCATENATE("(",Traitement!F68,")&lt;LD=",LDs!$C$7),Traitement!F68))</f>
        <v/>
      </c>
      <c r="D64" s="81" t="str">
        <f>IF($A64="","",IF(Traitement!D68&lt;LDs!$C$8,CONCATENATE("(",Traitement!G68,")&lt;LD=",LDs!$C$9),Traitement!G68))</f>
        <v/>
      </c>
      <c r="F64" s="80" t="str">
        <f t="shared" si="0"/>
        <v/>
      </c>
      <c r="G64" s="16" t="str">
        <f>IF(C64="","",IF(I82="",C64,C64-(Traitement!I68*0.12)))</f>
        <v/>
      </c>
      <c r="H64" s="16" t="str">
        <f t="shared" si="1"/>
        <v/>
      </c>
      <c r="I64" s="81" t="str">
        <f t="shared" si="2"/>
        <v/>
      </c>
    </row>
    <row r="65" spans="1:9" customFormat="1" x14ac:dyDescent="0.25">
      <c r="A65" s="76" t="str">
        <f>IF(Traitement!A69="","",Traitement!A69)</f>
        <v/>
      </c>
      <c r="B65" s="80" t="str">
        <f>IF($A65="","",IF(Traitement!B69&lt;LDs!$C$3,CONCATENATE("(",Traitement!E69,")&lt;LD=",LDs!$C$4),Traitement!E69))</f>
        <v/>
      </c>
      <c r="C65" s="16" t="str">
        <f>IF($A65="","",IF(Traitement!C69&lt;LDs!$C$6,CONCATENATE("(",Traitement!F69,")&lt;LD=",LDs!$C$7),Traitement!F69))</f>
        <v/>
      </c>
      <c r="D65" s="81" t="str">
        <f>IF($A65="","",IF(Traitement!D69&lt;LDs!$C$8,CONCATENATE("(",Traitement!G69,")&lt;LD=",LDs!$C$9),Traitement!G69))</f>
        <v/>
      </c>
      <c r="F65" s="80" t="str">
        <f t="shared" si="0"/>
        <v/>
      </c>
      <c r="G65" s="16" t="str">
        <f>IF(C65="","",IF(I83="",C65,C65-(Traitement!I69*0.12)))</f>
        <v/>
      </c>
      <c r="H65" s="16" t="str">
        <f t="shared" si="1"/>
        <v/>
      </c>
      <c r="I65" s="81" t="str">
        <f t="shared" si="2"/>
        <v/>
      </c>
    </row>
    <row r="66" spans="1:9" customFormat="1" x14ac:dyDescent="0.25">
      <c r="A66" s="76" t="str">
        <f>IF(Traitement!A70="","",Traitement!A70)</f>
        <v/>
      </c>
      <c r="B66" s="80" t="str">
        <f>IF($A66="","",IF(Traitement!B70&lt;LDs!$C$3,CONCATENATE("(",Traitement!E70,")&lt;LD=",LDs!$C$4),Traitement!E70))</f>
        <v/>
      </c>
      <c r="C66" s="16" t="str">
        <f>IF($A66="","",IF(Traitement!C70&lt;LDs!$C$6,CONCATENATE("(",Traitement!F70,")&lt;LD=",LDs!$C$7),Traitement!F70))</f>
        <v/>
      </c>
      <c r="D66" s="81" t="str">
        <f>IF($A66="","",IF(Traitement!D70&lt;LDs!$C$8,CONCATENATE("(",Traitement!G70,")&lt;LD=",LDs!$C$9),Traitement!G70))</f>
        <v/>
      </c>
      <c r="F66" s="80" t="str">
        <f t="shared" si="0"/>
        <v/>
      </c>
      <c r="G66" s="16" t="str">
        <f>IF(C66="","",IF(I84="",C66,C66-(Traitement!I70*0.12)))</f>
        <v/>
      </c>
      <c r="H66" s="16" t="str">
        <f t="shared" si="1"/>
        <v/>
      </c>
      <c r="I66" s="81" t="str">
        <f t="shared" si="2"/>
        <v/>
      </c>
    </row>
    <row r="67" spans="1:9" customFormat="1" x14ac:dyDescent="0.25">
      <c r="A67" s="76" t="str">
        <f>IF(Traitement!A71="","",Traitement!A71)</f>
        <v/>
      </c>
      <c r="B67" s="80" t="str">
        <f>IF($A67="","",IF(Traitement!B71&lt;LDs!$C$3,CONCATENATE("(",Traitement!E71,")&lt;LD=",LDs!$C$4),Traitement!E71))</f>
        <v/>
      </c>
      <c r="C67" s="16" t="str">
        <f>IF($A67="","",IF(Traitement!C71&lt;LDs!$C$6,CONCATENATE("(",Traitement!F71,")&lt;LD=",LDs!$C$7),Traitement!F71))</f>
        <v/>
      </c>
      <c r="D67" s="81" t="str">
        <f>IF($A67="","",IF(Traitement!D71&lt;LDs!$C$8,CONCATENATE("(",Traitement!G71,")&lt;LD=",LDs!$C$9),Traitement!G71))</f>
        <v/>
      </c>
      <c r="F67" s="80" t="str">
        <f t="shared" ref="F67:F130" si="3">IF(G67="","",G67*1.724)</f>
        <v/>
      </c>
      <c r="G67" s="16" t="str">
        <f>IF(C67="","",IF(I85="",C67,C67-(Traitement!I71*0.12)))</f>
        <v/>
      </c>
      <c r="H67" s="16" t="str">
        <f t="shared" ref="H67:H130" si="4">IF(B67="","",B67*10)</f>
        <v/>
      </c>
      <c r="I67" s="81" t="str">
        <f t="shared" ref="I67:I130" si="5">IF(B67="","",IF(C67="","",(C67/B67)*10))</f>
        <v/>
      </c>
    </row>
    <row r="68" spans="1:9" customFormat="1" x14ac:dyDescent="0.25">
      <c r="A68" s="76" t="str">
        <f>IF(Traitement!A72="","",Traitement!A72)</f>
        <v/>
      </c>
      <c r="B68" s="80" t="str">
        <f>IF($A68="","",IF(Traitement!B72&lt;LDs!$C$3,CONCATENATE("(",Traitement!E72,")&lt;LD=",LDs!$C$4),Traitement!E72))</f>
        <v/>
      </c>
      <c r="C68" s="16" t="str">
        <f>IF($A68="","",IF(Traitement!C72&lt;LDs!$C$6,CONCATENATE("(",Traitement!F72,")&lt;LD=",LDs!$C$7),Traitement!F72))</f>
        <v/>
      </c>
      <c r="D68" s="81" t="str">
        <f>IF($A68="","",IF(Traitement!D72&lt;LDs!$C$8,CONCATENATE("(",Traitement!G72,")&lt;LD=",LDs!$C$9),Traitement!G72))</f>
        <v/>
      </c>
      <c r="F68" s="80" t="str">
        <f t="shared" si="3"/>
        <v/>
      </c>
      <c r="G68" s="16" t="str">
        <f>IF(C68="","",IF(I86="",C68,C68-(Traitement!I72*0.12)))</f>
        <v/>
      </c>
      <c r="H68" s="16" t="str">
        <f t="shared" si="4"/>
        <v/>
      </c>
      <c r="I68" s="81" t="str">
        <f t="shared" si="5"/>
        <v/>
      </c>
    </row>
    <row r="69" spans="1:9" customFormat="1" x14ac:dyDescent="0.25">
      <c r="A69" s="76" t="str">
        <f>IF(Traitement!A73="","",Traitement!A73)</f>
        <v/>
      </c>
      <c r="B69" s="80" t="str">
        <f>IF($A69="","",IF(Traitement!B73&lt;LDs!$C$3,CONCATENATE("(",Traitement!E73,")&lt;LD=",LDs!$C$4),Traitement!E73))</f>
        <v/>
      </c>
      <c r="C69" s="16" t="str">
        <f>IF($A69="","",IF(Traitement!C73&lt;LDs!$C$6,CONCATENATE("(",Traitement!F73,")&lt;LD=",LDs!$C$7),Traitement!F73))</f>
        <v/>
      </c>
      <c r="D69" s="81" t="str">
        <f>IF($A69="","",IF(Traitement!D73&lt;LDs!$C$8,CONCATENATE("(",Traitement!G73,")&lt;LD=",LDs!$C$9),Traitement!G73))</f>
        <v/>
      </c>
      <c r="F69" s="80" t="str">
        <f t="shared" si="3"/>
        <v/>
      </c>
      <c r="G69" s="16" t="str">
        <f>IF(C69="","",IF(I87="",C69,C69-(Traitement!I73*0.12)))</f>
        <v/>
      </c>
      <c r="H69" s="16" t="str">
        <f t="shared" si="4"/>
        <v/>
      </c>
      <c r="I69" s="81" t="str">
        <f t="shared" si="5"/>
        <v/>
      </c>
    </row>
    <row r="70" spans="1:9" customFormat="1" x14ac:dyDescent="0.25">
      <c r="A70" s="76" t="str">
        <f>IF(Traitement!A74="","",Traitement!A74)</f>
        <v/>
      </c>
      <c r="B70" s="80" t="str">
        <f>IF($A70="","",IF(Traitement!B74&lt;LDs!$C$3,CONCATENATE("(",Traitement!E74,")&lt;LD=",LDs!$C$4),Traitement!E74))</f>
        <v/>
      </c>
      <c r="C70" s="16" t="str">
        <f>IF($A70="","",IF(Traitement!C74&lt;LDs!$C$6,CONCATENATE("(",Traitement!F74,")&lt;LD=",LDs!$C$7),Traitement!F74))</f>
        <v/>
      </c>
      <c r="D70" s="81" t="str">
        <f>IF($A70="","",IF(Traitement!D74&lt;LDs!$C$8,CONCATENATE("(",Traitement!G74,")&lt;LD=",LDs!$C$9),Traitement!G74))</f>
        <v/>
      </c>
      <c r="F70" s="80" t="str">
        <f t="shared" si="3"/>
        <v/>
      </c>
      <c r="G70" s="16" t="str">
        <f>IF(C70="","",IF(I88="",C70,C70-(Traitement!I74*0.12)))</f>
        <v/>
      </c>
      <c r="H70" s="16" t="str">
        <f t="shared" si="4"/>
        <v/>
      </c>
      <c r="I70" s="81" t="str">
        <f t="shared" si="5"/>
        <v/>
      </c>
    </row>
    <row r="71" spans="1:9" customFormat="1" x14ac:dyDescent="0.25">
      <c r="A71" s="76" t="str">
        <f>IF(Traitement!A75="","",Traitement!A75)</f>
        <v/>
      </c>
      <c r="B71" s="80" t="str">
        <f>IF($A71="","",IF(Traitement!B75&lt;LDs!$C$3,CONCATENATE("(",Traitement!E75,")&lt;LD=",LDs!$C$4),Traitement!E75))</f>
        <v/>
      </c>
      <c r="C71" s="16" t="str">
        <f>IF($A71="","",IF(Traitement!C75&lt;LDs!$C$6,CONCATENATE("(",Traitement!F75,")&lt;LD=",LDs!$C$7),Traitement!F75))</f>
        <v/>
      </c>
      <c r="D71" s="81" t="str">
        <f>IF($A71="","",IF(Traitement!D75&lt;LDs!$C$8,CONCATENATE("(",Traitement!G75,")&lt;LD=",LDs!$C$9),Traitement!G75))</f>
        <v/>
      </c>
      <c r="F71" s="80" t="str">
        <f t="shared" si="3"/>
        <v/>
      </c>
      <c r="G71" s="16" t="str">
        <f>IF(C71="","",IF(I89="",C71,C71-(Traitement!I75*0.12)))</f>
        <v/>
      </c>
      <c r="H71" s="16" t="str">
        <f t="shared" si="4"/>
        <v/>
      </c>
      <c r="I71" s="81" t="str">
        <f t="shared" si="5"/>
        <v/>
      </c>
    </row>
    <row r="72" spans="1:9" customFormat="1" x14ac:dyDescent="0.25">
      <c r="A72" s="76" t="str">
        <f>IF(Traitement!A76="","",Traitement!A76)</f>
        <v/>
      </c>
      <c r="B72" s="80" t="str">
        <f>IF($A72="","",IF(Traitement!B76&lt;LDs!$C$3,CONCATENATE("(",Traitement!E76,")&lt;LD=",LDs!$C$4),Traitement!E76))</f>
        <v/>
      </c>
      <c r="C72" s="16" t="str">
        <f>IF($A72="","",IF(Traitement!C76&lt;LDs!$C$6,CONCATENATE("(",Traitement!F76,")&lt;LD=",LDs!$C$7),Traitement!F76))</f>
        <v/>
      </c>
      <c r="D72" s="81" t="str">
        <f>IF($A72="","",IF(Traitement!D76&lt;LDs!$C$8,CONCATENATE("(",Traitement!G76,")&lt;LD=",LDs!$C$9),Traitement!G76))</f>
        <v/>
      </c>
      <c r="F72" s="80" t="str">
        <f t="shared" si="3"/>
        <v/>
      </c>
      <c r="G72" s="16" t="str">
        <f>IF(C72="","",IF(I90="",C72,C72-(Traitement!I76*0.12)))</f>
        <v/>
      </c>
      <c r="H72" s="16" t="str">
        <f t="shared" si="4"/>
        <v/>
      </c>
      <c r="I72" s="81" t="str">
        <f t="shared" si="5"/>
        <v/>
      </c>
    </row>
    <row r="73" spans="1:9" customFormat="1" x14ac:dyDescent="0.25">
      <c r="A73" s="76" t="str">
        <f>IF(Traitement!A77="","",Traitement!A77)</f>
        <v/>
      </c>
      <c r="B73" s="80" t="str">
        <f>IF($A73="","",IF(Traitement!B77&lt;LDs!$C$3,CONCATENATE("(",Traitement!E77,")&lt;LD=",LDs!$C$4),Traitement!E77))</f>
        <v/>
      </c>
      <c r="C73" s="16" t="str">
        <f>IF($A73="","",IF(Traitement!C77&lt;LDs!$C$6,CONCATENATE("(",Traitement!F77,")&lt;LD=",LDs!$C$7),Traitement!F77))</f>
        <v/>
      </c>
      <c r="D73" s="81" t="str">
        <f>IF($A73="","",IF(Traitement!D77&lt;LDs!$C$8,CONCATENATE("(",Traitement!G77,")&lt;LD=",LDs!$C$9),Traitement!G77))</f>
        <v/>
      </c>
      <c r="F73" s="80" t="str">
        <f t="shared" si="3"/>
        <v/>
      </c>
      <c r="G73" s="16" t="str">
        <f>IF(C73="","",IF(I91="",C73,C73-(Traitement!I77*0.12)))</f>
        <v/>
      </c>
      <c r="H73" s="16" t="str">
        <f t="shared" si="4"/>
        <v/>
      </c>
      <c r="I73" s="81" t="str">
        <f t="shared" si="5"/>
        <v/>
      </c>
    </row>
    <row r="74" spans="1:9" customFormat="1" x14ac:dyDescent="0.25">
      <c r="A74" s="76" t="str">
        <f>IF(Traitement!A78="","",Traitement!A78)</f>
        <v/>
      </c>
      <c r="B74" s="80" t="str">
        <f>IF($A74="","",IF(Traitement!B78&lt;LDs!$C$3,CONCATENATE("(",Traitement!E78,")&lt;LD=",LDs!$C$4),Traitement!E78))</f>
        <v/>
      </c>
      <c r="C74" s="16" t="str">
        <f>IF($A74="","",IF(Traitement!C78&lt;LDs!$C$6,CONCATENATE("(",Traitement!F78,")&lt;LD=",LDs!$C$7),Traitement!F78))</f>
        <v/>
      </c>
      <c r="D74" s="81" t="str">
        <f>IF($A74="","",IF(Traitement!D78&lt;LDs!$C$8,CONCATENATE("(",Traitement!G78,")&lt;LD=",LDs!$C$9),Traitement!G78))</f>
        <v/>
      </c>
      <c r="F74" s="80" t="str">
        <f t="shared" si="3"/>
        <v/>
      </c>
      <c r="G74" s="16" t="str">
        <f>IF(C74="","",IF(I92="",C74,C74-(Traitement!I78*0.12)))</f>
        <v/>
      </c>
      <c r="H74" s="16" t="str">
        <f t="shared" si="4"/>
        <v/>
      </c>
      <c r="I74" s="81" t="str">
        <f t="shared" si="5"/>
        <v/>
      </c>
    </row>
    <row r="75" spans="1:9" customFormat="1" x14ac:dyDescent="0.25">
      <c r="A75" s="76" t="str">
        <f>IF(Traitement!A79="","",Traitement!A79)</f>
        <v/>
      </c>
      <c r="B75" s="80" t="str">
        <f>IF($A75="","",IF(Traitement!B79&lt;LDs!$C$3,CONCATENATE("(",Traitement!E79,")&lt;LD=",LDs!$C$4),Traitement!E79))</f>
        <v/>
      </c>
      <c r="C75" s="16" t="str">
        <f>IF($A75="","",IF(Traitement!C79&lt;LDs!$C$6,CONCATENATE("(",Traitement!F79,")&lt;LD=",LDs!$C$7),Traitement!F79))</f>
        <v/>
      </c>
      <c r="D75" s="81" t="str">
        <f>IF($A75="","",IF(Traitement!D79&lt;LDs!$C$8,CONCATENATE("(",Traitement!G79,")&lt;LD=",LDs!$C$9),Traitement!G79))</f>
        <v/>
      </c>
      <c r="F75" s="80" t="str">
        <f t="shared" si="3"/>
        <v/>
      </c>
      <c r="G75" s="16" t="str">
        <f>IF(C75="","",IF(I93="",C75,C75-(Traitement!I79*0.12)))</f>
        <v/>
      </c>
      <c r="H75" s="16" t="str">
        <f t="shared" si="4"/>
        <v/>
      </c>
      <c r="I75" s="81" t="str">
        <f t="shared" si="5"/>
        <v/>
      </c>
    </row>
    <row r="76" spans="1:9" customFormat="1" x14ac:dyDescent="0.25">
      <c r="A76" s="76" t="str">
        <f>IF(Traitement!A80="","",Traitement!A80)</f>
        <v/>
      </c>
      <c r="B76" s="80" t="str">
        <f>IF($A76="","",IF(Traitement!B80&lt;LDs!$C$3,CONCATENATE("(",Traitement!E80,")&lt;LD=",LDs!$C$4),Traitement!E80))</f>
        <v/>
      </c>
      <c r="C76" s="16" t="str">
        <f>IF($A76="","",IF(Traitement!C80&lt;LDs!$C$6,CONCATENATE("(",Traitement!F80,")&lt;LD=",LDs!$C$7),Traitement!F80))</f>
        <v/>
      </c>
      <c r="D76" s="81" t="str">
        <f>IF($A76="","",IF(Traitement!D80&lt;LDs!$C$8,CONCATENATE("(",Traitement!G80,")&lt;LD=",LDs!$C$9),Traitement!G80))</f>
        <v/>
      </c>
      <c r="F76" s="80" t="str">
        <f t="shared" si="3"/>
        <v/>
      </c>
      <c r="G76" s="16" t="str">
        <f>IF(C76="","",IF(I94="",C76,C76-(Traitement!I80*0.12)))</f>
        <v/>
      </c>
      <c r="H76" s="16" t="str">
        <f t="shared" si="4"/>
        <v/>
      </c>
      <c r="I76" s="81" t="str">
        <f t="shared" si="5"/>
        <v/>
      </c>
    </row>
    <row r="77" spans="1:9" customFormat="1" x14ac:dyDescent="0.25">
      <c r="A77" s="76" t="str">
        <f>IF(Traitement!A81="","",Traitement!A81)</f>
        <v/>
      </c>
      <c r="B77" s="80" t="str">
        <f>IF($A77="","",IF(Traitement!B81&lt;LDs!$C$3,CONCATENATE("(",Traitement!E81,")&lt;LD=",LDs!$C$4),Traitement!E81))</f>
        <v/>
      </c>
      <c r="C77" s="16" t="str">
        <f>IF($A77="","",IF(Traitement!C81&lt;LDs!$C$6,CONCATENATE("(",Traitement!F81,")&lt;LD=",LDs!$C$7),Traitement!F81))</f>
        <v/>
      </c>
      <c r="D77" s="81" t="str">
        <f>IF($A77="","",IF(Traitement!D81&lt;LDs!$C$8,CONCATENATE("(",Traitement!G81,")&lt;LD=",LDs!$C$9),Traitement!G81))</f>
        <v/>
      </c>
      <c r="F77" s="80" t="str">
        <f t="shared" si="3"/>
        <v/>
      </c>
      <c r="G77" s="16" t="str">
        <f>IF(C77="","",IF(I95="",C77,C77-(Traitement!I81*0.12)))</f>
        <v/>
      </c>
      <c r="H77" s="16" t="str">
        <f t="shared" si="4"/>
        <v/>
      </c>
      <c r="I77" s="81" t="str">
        <f t="shared" si="5"/>
        <v/>
      </c>
    </row>
    <row r="78" spans="1:9" customFormat="1" x14ac:dyDescent="0.25">
      <c r="A78" s="76" t="str">
        <f>IF(Traitement!A82="","",Traitement!A82)</f>
        <v/>
      </c>
      <c r="B78" s="80" t="str">
        <f>IF($A78="","",IF(Traitement!B82&lt;LDs!$C$3,CONCATENATE("(",Traitement!E82,")&lt;LD=",LDs!$C$4),Traitement!E82))</f>
        <v/>
      </c>
      <c r="C78" s="16" t="str">
        <f>IF($A78="","",IF(Traitement!C82&lt;LDs!$C$6,CONCATENATE("(",Traitement!F82,")&lt;LD=",LDs!$C$7),Traitement!F82))</f>
        <v/>
      </c>
      <c r="D78" s="81" t="str">
        <f>IF($A78="","",IF(Traitement!D82&lt;LDs!$C$8,CONCATENATE("(",Traitement!G82,")&lt;LD=",LDs!$C$9),Traitement!G82))</f>
        <v/>
      </c>
      <c r="F78" s="80" t="str">
        <f t="shared" si="3"/>
        <v/>
      </c>
      <c r="G78" s="16" t="str">
        <f>IF(C78="","",IF(I96="",C78,C78-(Traitement!I82*0.12)))</f>
        <v/>
      </c>
      <c r="H78" s="16" t="str">
        <f t="shared" si="4"/>
        <v/>
      </c>
      <c r="I78" s="81" t="str">
        <f t="shared" si="5"/>
        <v/>
      </c>
    </row>
    <row r="79" spans="1:9" customFormat="1" x14ac:dyDescent="0.25">
      <c r="A79" s="76" t="str">
        <f>IF(Traitement!A83="","",Traitement!A83)</f>
        <v/>
      </c>
      <c r="B79" s="80" t="str">
        <f>IF($A79="","",IF(Traitement!B83&lt;LDs!$C$3,CONCATENATE("(",Traitement!E83,")&lt;LD=",LDs!$C$4),Traitement!E83))</f>
        <v/>
      </c>
      <c r="C79" s="16" t="str">
        <f>IF($A79="","",IF(Traitement!C83&lt;LDs!$C$6,CONCATENATE("(",Traitement!F83,")&lt;LD=",LDs!$C$7),Traitement!F83))</f>
        <v/>
      </c>
      <c r="D79" s="81" t="str">
        <f>IF($A79="","",IF(Traitement!D83&lt;LDs!$C$8,CONCATENATE("(",Traitement!G83,")&lt;LD=",LDs!$C$9),Traitement!G83))</f>
        <v/>
      </c>
      <c r="F79" s="80" t="str">
        <f t="shared" si="3"/>
        <v/>
      </c>
      <c r="G79" s="16" t="str">
        <f>IF(C79="","",IF(I97="",C79,C79-(Traitement!I83*0.12)))</f>
        <v/>
      </c>
      <c r="H79" s="16" t="str">
        <f t="shared" si="4"/>
        <v/>
      </c>
      <c r="I79" s="81" t="str">
        <f t="shared" si="5"/>
        <v/>
      </c>
    </row>
    <row r="80" spans="1:9" customFormat="1" x14ac:dyDescent="0.25">
      <c r="A80" s="76" t="str">
        <f>IF(Traitement!A84="","",Traitement!A84)</f>
        <v/>
      </c>
      <c r="B80" s="80" t="str">
        <f>IF($A80="","",IF(Traitement!B84&lt;LDs!$C$3,CONCATENATE("(",Traitement!E84,")&lt;LD=",LDs!$C$4),Traitement!E84))</f>
        <v/>
      </c>
      <c r="C80" s="16" t="str">
        <f>IF($A80="","",IF(Traitement!C84&lt;LDs!$C$6,CONCATENATE("(",Traitement!F84,")&lt;LD=",LDs!$C$7),Traitement!F84))</f>
        <v/>
      </c>
      <c r="D80" s="81" t="str">
        <f>IF($A80="","",IF(Traitement!D84&lt;LDs!$C$8,CONCATENATE("(",Traitement!G84,")&lt;LD=",LDs!$C$9),Traitement!G84))</f>
        <v/>
      </c>
      <c r="F80" s="80" t="str">
        <f t="shared" si="3"/>
        <v/>
      </c>
      <c r="G80" s="16" t="str">
        <f>IF(C80="","",IF(I98="",C80,C80-(Traitement!I84*0.12)))</f>
        <v/>
      </c>
      <c r="H80" s="16" t="str">
        <f t="shared" si="4"/>
        <v/>
      </c>
      <c r="I80" s="81" t="str">
        <f t="shared" si="5"/>
        <v/>
      </c>
    </row>
    <row r="81" spans="1:9" customFormat="1" x14ac:dyDescent="0.25">
      <c r="A81" s="76" t="str">
        <f>IF(Traitement!A85="","",Traitement!A85)</f>
        <v/>
      </c>
      <c r="B81" s="80" t="str">
        <f>IF($A81="","",IF(Traitement!B85&lt;LDs!$C$3,CONCATENATE("(",Traitement!E85,")&lt;LD=",LDs!$C$4),Traitement!E85))</f>
        <v/>
      </c>
      <c r="C81" s="16" t="str">
        <f>IF($A81="","",IF(Traitement!C85&lt;LDs!$C$6,CONCATENATE("(",Traitement!F85,")&lt;LD=",LDs!$C$7),Traitement!F85))</f>
        <v/>
      </c>
      <c r="D81" s="81" t="str">
        <f>IF($A81="","",IF(Traitement!D85&lt;LDs!$C$8,CONCATENATE("(",Traitement!G85,")&lt;LD=",LDs!$C$9),Traitement!G85))</f>
        <v/>
      </c>
      <c r="F81" s="80" t="str">
        <f t="shared" si="3"/>
        <v/>
      </c>
      <c r="G81" s="16" t="str">
        <f>IF(C81="","",IF(I99="",C81,C81-(Traitement!I85*0.12)))</f>
        <v/>
      </c>
      <c r="H81" s="16" t="str">
        <f t="shared" si="4"/>
        <v/>
      </c>
      <c r="I81" s="81" t="str">
        <f t="shared" si="5"/>
        <v/>
      </c>
    </row>
    <row r="82" spans="1:9" customFormat="1" x14ac:dyDescent="0.25">
      <c r="A82" s="76" t="str">
        <f>IF(Traitement!A86="","",Traitement!A86)</f>
        <v/>
      </c>
      <c r="B82" s="80" t="str">
        <f>IF($A82="","",IF(Traitement!B86&lt;LDs!$C$3,CONCATENATE("(",Traitement!E86,")&lt;LD=",LDs!$C$4),Traitement!E86))</f>
        <v/>
      </c>
      <c r="C82" s="16" t="str">
        <f>IF($A82="","",IF(Traitement!C86&lt;LDs!$C$6,CONCATENATE("(",Traitement!F86,")&lt;LD=",LDs!$C$7),Traitement!F86))</f>
        <v/>
      </c>
      <c r="D82" s="81" t="str">
        <f>IF($A82="","",IF(Traitement!D86&lt;LDs!$C$8,CONCATENATE("(",Traitement!G86,")&lt;LD=",LDs!$C$9),Traitement!G86))</f>
        <v/>
      </c>
      <c r="F82" s="80" t="str">
        <f t="shared" si="3"/>
        <v/>
      </c>
      <c r="G82" s="16" t="str">
        <f>IF(C82="","",IF(I100="",C82,C82-(Traitement!I86*0.12)))</f>
        <v/>
      </c>
      <c r="H82" s="16" t="str">
        <f t="shared" si="4"/>
        <v/>
      </c>
      <c r="I82" s="81" t="str">
        <f t="shared" si="5"/>
        <v/>
      </c>
    </row>
    <row r="83" spans="1:9" customFormat="1" x14ac:dyDescent="0.25">
      <c r="A83" s="76" t="str">
        <f>IF(Traitement!A87="","",Traitement!A87)</f>
        <v/>
      </c>
      <c r="B83" s="80" t="str">
        <f>IF($A83="","",IF(Traitement!B87&lt;LDs!$C$3,CONCATENATE("(",Traitement!E87,")&lt;LD=",LDs!$C$4),Traitement!E87))</f>
        <v/>
      </c>
      <c r="C83" s="16" t="str">
        <f>IF($A83="","",IF(Traitement!C87&lt;LDs!$C$6,CONCATENATE("(",Traitement!F87,")&lt;LD=",LDs!$C$7),Traitement!F87))</f>
        <v/>
      </c>
      <c r="D83" s="81" t="str">
        <f>IF($A83="","",IF(Traitement!D87&lt;LDs!$C$8,CONCATENATE("(",Traitement!G87,")&lt;LD=",LDs!$C$9),Traitement!G87))</f>
        <v/>
      </c>
      <c r="F83" s="80" t="str">
        <f t="shared" si="3"/>
        <v/>
      </c>
      <c r="G83" s="16" t="str">
        <f>IF(C83="","",IF(I101="",C83,C83-(Traitement!I87*0.12)))</f>
        <v/>
      </c>
      <c r="H83" s="16" t="str">
        <f t="shared" si="4"/>
        <v/>
      </c>
      <c r="I83" s="81" t="str">
        <f t="shared" si="5"/>
        <v/>
      </c>
    </row>
    <row r="84" spans="1:9" customFormat="1" x14ac:dyDescent="0.25">
      <c r="A84" s="76" t="str">
        <f>IF(Traitement!A88="","",Traitement!A88)</f>
        <v/>
      </c>
      <c r="B84" s="80" t="str">
        <f>IF($A84="","",IF(Traitement!B88&lt;LDs!$C$3,CONCATENATE("(",Traitement!E88,")&lt;LD=",LDs!$C$4),Traitement!E88))</f>
        <v/>
      </c>
      <c r="C84" s="16" t="str">
        <f>IF($A84="","",IF(Traitement!C88&lt;LDs!$C$6,CONCATENATE("(",Traitement!F88,")&lt;LD=",LDs!$C$7),Traitement!F88))</f>
        <v/>
      </c>
      <c r="D84" s="81" t="str">
        <f>IF($A84="","",IF(Traitement!D88&lt;LDs!$C$8,CONCATENATE("(",Traitement!G88,")&lt;LD=",LDs!$C$9),Traitement!G88))</f>
        <v/>
      </c>
      <c r="F84" s="80" t="str">
        <f t="shared" si="3"/>
        <v/>
      </c>
      <c r="G84" s="16" t="str">
        <f>IF(C84="","",IF(I102="",C84,C84-(Traitement!I88*0.12)))</f>
        <v/>
      </c>
      <c r="H84" s="16" t="str">
        <f t="shared" si="4"/>
        <v/>
      </c>
      <c r="I84" s="81" t="str">
        <f t="shared" si="5"/>
        <v/>
      </c>
    </row>
    <row r="85" spans="1:9" customFormat="1" x14ac:dyDescent="0.25">
      <c r="A85" s="76" t="str">
        <f>IF(Traitement!A89="","",Traitement!A89)</f>
        <v/>
      </c>
      <c r="B85" s="80" t="str">
        <f>IF($A85="","",IF(Traitement!B89&lt;LDs!$C$3,CONCATENATE("(",Traitement!E89,")&lt;LD=",LDs!$C$4),Traitement!E89))</f>
        <v/>
      </c>
      <c r="C85" s="16" t="str">
        <f>IF($A85="","",IF(Traitement!C89&lt;LDs!$C$6,CONCATENATE("(",Traitement!F89,")&lt;LD=",LDs!$C$7),Traitement!F89))</f>
        <v/>
      </c>
      <c r="D85" s="81" t="str">
        <f>IF($A85="","",IF(Traitement!D89&lt;LDs!$C$8,CONCATENATE("(",Traitement!G89,")&lt;LD=",LDs!$C$9),Traitement!G89))</f>
        <v/>
      </c>
      <c r="F85" s="80" t="str">
        <f t="shared" si="3"/>
        <v/>
      </c>
      <c r="G85" s="16" t="str">
        <f>IF(C85="","",IF(I103="",C85,C85-(Traitement!I89*0.12)))</f>
        <v/>
      </c>
      <c r="H85" s="16" t="str">
        <f t="shared" si="4"/>
        <v/>
      </c>
      <c r="I85" s="81" t="str">
        <f t="shared" si="5"/>
        <v/>
      </c>
    </row>
    <row r="86" spans="1:9" customFormat="1" x14ac:dyDescent="0.25">
      <c r="A86" s="76" t="str">
        <f>IF(Traitement!A90="","",Traitement!A90)</f>
        <v/>
      </c>
      <c r="B86" s="80" t="str">
        <f>IF($A86="","",IF(Traitement!B90&lt;LDs!$C$3,CONCATENATE("(",Traitement!E90,")&lt;LD=",LDs!$C$4),Traitement!E90))</f>
        <v/>
      </c>
      <c r="C86" s="16" t="str">
        <f>IF($A86="","",IF(Traitement!C90&lt;LDs!$C$6,CONCATENATE("(",Traitement!F90,")&lt;LD=",LDs!$C$7),Traitement!F90))</f>
        <v/>
      </c>
      <c r="D86" s="81" t="str">
        <f>IF($A86="","",IF(Traitement!D90&lt;LDs!$C$8,CONCATENATE("(",Traitement!G90,")&lt;LD=",LDs!$C$9),Traitement!G90))</f>
        <v/>
      </c>
      <c r="F86" s="80" t="str">
        <f t="shared" si="3"/>
        <v/>
      </c>
      <c r="G86" s="16" t="str">
        <f>IF(C86="","",IF(I104="",C86,C86-(Traitement!I90*0.12)))</f>
        <v/>
      </c>
      <c r="H86" s="16" t="str">
        <f t="shared" si="4"/>
        <v/>
      </c>
      <c r="I86" s="81" t="str">
        <f t="shared" si="5"/>
        <v/>
      </c>
    </row>
    <row r="87" spans="1:9" customFormat="1" x14ac:dyDescent="0.25">
      <c r="A87" s="76" t="str">
        <f>IF(Traitement!A91="","",Traitement!A91)</f>
        <v/>
      </c>
      <c r="B87" s="80" t="str">
        <f>IF($A87="","",IF(Traitement!B91&lt;LDs!$C$3,CONCATENATE("(",Traitement!E91,")&lt;LD=",LDs!$C$4),Traitement!E91))</f>
        <v/>
      </c>
      <c r="C87" s="16" t="str">
        <f>IF($A87="","",IF(Traitement!C91&lt;LDs!$C$6,CONCATENATE("(",Traitement!F91,")&lt;LD=",LDs!$C$7),Traitement!F91))</f>
        <v/>
      </c>
      <c r="D87" s="81" t="str">
        <f>IF($A87="","",IF(Traitement!D91&lt;LDs!$C$8,CONCATENATE("(",Traitement!G91,")&lt;LD=",LDs!$C$9),Traitement!G91))</f>
        <v/>
      </c>
      <c r="F87" s="80" t="str">
        <f t="shared" si="3"/>
        <v/>
      </c>
      <c r="G87" s="16" t="str">
        <f>IF(C87="","",IF(I105="",C87,C87-(Traitement!I91*0.12)))</f>
        <v/>
      </c>
      <c r="H87" s="16" t="str">
        <f t="shared" si="4"/>
        <v/>
      </c>
      <c r="I87" s="81" t="str">
        <f t="shared" si="5"/>
        <v/>
      </c>
    </row>
    <row r="88" spans="1:9" customFormat="1" x14ac:dyDescent="0.25">
      <c r="A88" s="76" t="str">
        <f>IF(Traitement!A92="","",Traitement!A92)</f>
        <v/>
      </c>
      <c r="B88" s="80" t="str">
        <f>IF($A88="","",IF(Traitement!B92&lt;LDs!$C$3,CONCATENATE("(",Traitement!E92,")&lt;LD=",LDs!$C$4),Traitement!E92))</f>
        <v/>
      </c>
      <c r="C88" s="16" t="str">
        <f>IF($A88="","",IF(Traitement!C92&lt;LDs!$C$6,CONCATENATE("(",Traitement!F92,")&lt;LD=",LDs!$C$7),Traitement!F92))</f>
        <v/>
      </c>
      <c r="D88" s="81" t="str">
        <f>IF($A88="","",IF(Traitement!D92&lt;LDs!$C$8,CONCATENATE("(",Traitement!G92,")&lt;LD=",LDs!$C$9),Traitement!G92))</f>
        <v/>
      </c>
      <c r="F88" s="80" t="str">
        <f t="shared" si="3"/>
        <v/>
      </c>
      <c r="G88" s="16" t="str">
        <f>IF(C88="","",IF(I106="",C88,C88-(Traitement!I92*0.12)))</f>
        <v/>
      </c>
      <c r="H88" s="16" t="str">
        <f t="shared" si="4"/>
        <v/>
      </c>
      <c r="I88" s="81" t="str">
        <f t="shared" si="5"/>
        <v/>
      </c>
    </row>
    <row r="89" spans="1:9" customFormat="1" x14ac:dyDescent="0.25">
      <c r="A89" s="76" t="str">
        <f>IF(Traitement!A93="","",Traitement!A93)</f>
        <v/>
      </c>
      <c r="B89" s="80" t="str">
        <f>IF($A89="","",IF(Traitement!B93&lt;LDs!$C$3,CONCATENATE("(",Traitement!E93,")&lt;LD=",LDs!$C$4),Traitement!E93))</f>
        <v/>
      </c>
      <c r="C89" s="16" t="str">
        <f>IF($A89="","",IF(Traitement!C93&lt;LDs!$C$6,CONCATENATE("(",Traitement!F93,")&lt;LD=",LDs!$C$7),Traitement!F93))</f>
        <v/>
      </c>
      <c r="D89" s="81" t="str">
        <f>IF($A89="","",IF(Traitement!D93&lt;LDs!$C$8,CONCATENATE("(",Traitement!G93,")&lt;LD=",LDs!$C$9),Traitement!G93))</f>
        <v/>
      </c>
      <c r="F89" s="80" t="str">
        <f t="shared" si="3"/>
        <v/>
      </c>
      <c r="G89" s="16" t="str">
        <f>IF(C89="","",IF(I107="",C89,C89-(Traitement!I93*0.12)))</f>
        <v/>
      </c>
      <c r="H89" s="16" t="str">
        <f t="shared" si="4"/>
        <v/>
      </c>
      <c r="I89" s="81" t="str">
        <f t="shared" si="5"/>
        <v/>
      </c>
    </row>
    <row r="90" spans="1:9" customFormat="1" x14ac:dyDescent="0.25">
      <c r="A90" s="76" t="str">
        <f>IF(Traitement!A94="","",Traitement!A94)</f>
        <v/>
      </c>
      <c r="B90" s="80" t="str">
        <f>IF($A90="","",IF(Traitement!B94&lt;LDs!$C$3,CONCATENATE("(",Traitement!E94,")&lt;LD=",LDs!$C$4),Traitement!E94))</f>
        <v/>
      </c>
      <c r="C90" s="16" t="str">
        <f>IF($A90="","",IF(Traitement!C94&lt;LDs!$C$6,CONCATENATE("(",Traitement!F94,")&lt;LD=",LDs!$C$7),Traitement!F94))</f>
        <v/>
      </c>
      <c r="D90" s="81" t="str">
        <f>IF($A90="","",IF(Traitement!D94&lt;LDs!$C$8,CONCATENATE("(",Traitement!G94,")&lt;LD=",LDs!$C$9),Traitement!G94))</f>
        <v/>
      </c>
      <c r="F90" s="80" t="str">
        <f t="shared" si="3"/>
        <v/>
      </c>
      <c r="G90" s="16" t="str">
        <f>IF(C90="","",IF(I108="",C90,C90-(Traitement!I94*0.12)))</f>
        <v/>
      </c>
      <c r="H90" s="16" t="str">
        <f t="shared" si="4"/>
        <v/>
      </c>
      <c r="I90" s="81" t="str">
        <f t="shared" si="5"/>
        <v/>
      </c>
    </row>
    <row r="91" spans="1:9" customFormat="1" x14ac:dyDescent="0.25">
      <c r="A91" s="76" t="str">
        <f>IF(Traitement!A95="","",Traitement!A95)</f>
        <v/>
      </c>
      <c r="B91" s="80" t="str">
        <f>IF($A91="","",IF(Traitement!B95&lt;LDs!$C$3,CONCATENATE("(",Traitement!E95,")&lt;LD=",LDs!$C$4),Traitement!E95))</f>
        <v/>
      </c>
      <c r="C91" s="16" t="str">
        <f>IF($A91="","",IF(Traitement!C95&lt;LDs!$C$6,CONCATENATE("(",Traitement!F95,")&lt;LD=",LDs!$C$7),Traitement!F95))</f>
        <v/>
      </c>
      <c r="D91" s="81" t="str">
        <f>IF($A91="","",IF(Traitement!D95&lt;LDs!$C$8,CONCATENATE("(",Traitement!G95,")&lt;LD=",LDs!$C$9),Traitement!G95))</f>
        <v/>
      </c>
      <c r="F91" s="80" t="str">
        <f t="shared" si="3"/>
        <v/>
      </c>
      <c r="G91" s="16" t="str">
        <f>IF(C91="","",IF(I109="",C91,C91-(Traitement!I95*0.12)))</f>
        <v/>
      </c>
      <c r="H91" s="16" t="str">
        <f t="shared" si="4"/>
        <v/>
      </c>
      <c r="I91" s="81" t="str">
        <f t="shared" si="5"/>
        <v/>
      </c>
    </row>
    <row r="92" spans="1:9" customFormat="1" x14ac:dyDescent="0.25">
      <c r="A92" s="76" t="str">
        <f>IF(Traitement!A96="","",Traitement!A96)</f>
        <v/>
      </c>
      <c r="B92" s="80" t="str">
        <f>IF($A92="","",IF(Traitement!B96&lt;LDs!$C$3,CONCATENATE("(",Traitement!E96,")&lt;LD=",LDs!$C$4),Traitement!E96))</f>
        <v/>
      </c>
      <c r="C92" s="16" t="str">
        <f>IF($A92="","",IF(Traitement!C96&lt;LDs!$C$6,CONCATENATE("(",Traitement!F96,")&lt;LD=",LDs!$C$7),Traitement!F96))</f>
        <v/>
      </c>
      <c r="D92" s="81" t="str">
        <f>IF($A92="","",IF(Traitement!D96&lt;LDs!$C$8,CONCATENATE("(",Traitement!G96,")&lt;LD=",LDs!$C$9),Traitement!G96))</f>
        <v/>
      </c>
      <c r="F92" s="80" t="str">
        <f t="shared" si="3"/>
        <v/>
      </c>
      <c r="G92" s="16" t="str">
        <f>IF(C92="","",IF(I110="",C92,C92-(Traitement!I96*0.12)))</f>
        <v/>
      </c>
      <c r="H92" s="16" t="str">
        <f t="shared" si="4"/>
        <v/>
      </c>
      <c r="I92" s="81" t="str">
        <f t="shared" si="5"/>
        <v/>
      </c>
    </row>
    <row r="93" spans="1:9" customFormat="1" x14ac:dyDescent="0.25">
      <c r="A93" s="76" t="str">
        <f>IF(Traitement!A97="","",Traitement!A97)</f>
        <v/>
      </c>
      <c r="B93" s="80" t="str">
        <f>IF($A93="","",IF(Traitement!B97&lt;LDs!$C$3,CONCATENATE("(",Traitement!E97,")&lt;LD=",LDs!$C$4),Traitement!E97))</f>
        <v/>
      </c>
      <c r="C93" s="16" t="str">
        <f>IF($A93="","",IF(Traitement!C97&lt;LDs!$C$6,CONCATENATE("(",Traitement!F97,")&lt;LD=",LDs!$C$7),Traitement!F97))</f>
        <v/>
      </c>
      <c r="D93" s="81" t="str">
        <f>IF($A93="","",IF(Traitement!D97&lt;LDs!$C$8,CONCATENATE("(",Traitement!G97,")&lt;LD=",LDs!$C$9),Traitement!G97))</f>
        <v/>
      </c>
      <c r="F93" s="80" t="str">
        <f t="shared" si="3"/>
        <v/>
      </c>
      <c r="G93" s="16" t="str">
        <f>IF(C93="","",IF(I111="",C93,C93-(Traitement!I97*0.12)))</f>
        <v/>
      </c>
      <c r="H93" s="16" t="str">
        <f t="shared" si="4"/>
        <v/>
      </c>
      <c r="I93" s="81" t="str">
        <f t="shared" si="5"/>
        <v/>
      </c>
    </row>
    <row r="94" spans="1:9" customFormat="1" x14ac:dyDescent="0.25">
      <c r="A94" s="76" t="str">
        <f>IF(Traitement!A98="","",Traitement!A98)</f>
        <v/>
      </c>
      <c r="B94" s="80" t="str">
        <f>IF($A94="","",IF(Traitement!B98&lt;LDs!$C$3,CONCATENATE("(",Traitement!E98,")&lt;LD=",LDs!$C$4),Traitement!E98))</f>
        <v/>
      </c>
      <c r="C94" s="16" t="str">
        <f>IF($A94="","",IF(Traitement!C98&lt;LDs!$C$6,CONCATENATE("(",Traitement!F98,")&lt;LD=",LDs!$C$7),Traitement!F98))</f>
        <v/>
      </c>
      <c r="D94" s="81" t="str">
        <f>IF($A94="","",IF(Traitement!D98&lt;LDs!$C$8,CONCATENATE("(",Traitement!G98,")&lt;LD=",LDs!$C$9),Traitement!G98))</f>
        <v/>
      </c>
      <c r="F94" s="80" t="str">
        <f t="shared" si="3"/>
        <v/>
      </c>
      <c r="G94" s="16" t="str">
        <f>IF(C94="","",IF(I112="",C94,C94-(Traitement!I98*0.12)))</f>
        <v/>
      </c>
      <c r="H94" s="16" t="str">
        <f t="shared" si="4"/>
        <v/>
      </c>
      <c r="I94" s="81" t="str">
        <f t="shared" si="5"/>
        <v/>
      </c>
    </row>
    <row r="95" spans="1:9" customFormat="1" x14ac:dyDescent="0.25">
      <c r="A95" s="76" t="str">
        <f>IF(Traitement!A99="","",Traitement!A99)</f>
        <v/>
      </c>
      <c r="B95" s="80" t="str">
        <f>IF($A95="","",IF(Traitement!B99&lt;LDs!$C$3,CONCATENATE("(",Traitement!E99,")&lt;LD=",LDs!$C$4),Traitement!E99))</f>
        <v/>
      </c>
      <c r="C95" s="16" t="str">
        <f>IF($A95="","",IF(Traitement!C99&lt;LDs!$C$6,CONCATENATE("(",Traitement!F99,")&lt;LD=",LDs!$C$7),Traitement!F99))</f>
        <v/>
      </c>
      <c r="D95" s="81" t="str">
        <f>IF($A95="","",IF(Traitement!D99&lt;LDs!$C$8,CONCATENATE("(",Traitement!G99,")&lt;LD=",LDs!$C$9),Traitement!G99))</f>
        <v/>
      </c>
      <c r="F95" s="80" t="str">
        <f t="shared" si="3"/>
        <v/>
      </c>
      <c r="G95" s="16" t="str">
        <f>IF(C95="","",IF(I113="",C95,C95-(Traitement!I99*0.12)))</f>
        <v/>
      </c>
      <c r="H95" s="16" t="str">
        <f t="shared" si="4"/>
        <v/>
      </c>
      <c r="I95" s="81" t="str">
        <f t="shared" si="5"/>
        <v/>
      </c>
    </row>
    <row r="96" spans="1:9" customFormat="1" x14ac:dyDescent="0.25">
      <c r="A96" s="76" t="str">
        <f>IF(Traitement!A100="","",Traitement!A100)</f>
        <v/>
      </c>
      <c r="B96" s="80" t="str">
        <f>IF($A96="","",IF(Traitement!B100&lt;LDs!$C$3,CONCATENATE("(",Traitement!E100,")&lt;LD=",LDs!$C$4),Traitement!E100))</f>
        <v/>
      </c>
      <c r="C96" s="16" t="str">
        <f>IF($A96="","",IF(Traitement!C100&lt;LDs!$C$6,CONCATENATE("(",Traitement!F100,")&lt;LD=",LDs!$C$7),Traitement!F100))</f>
        <v/>
      </c>
      <c r="D96" s="81" t="str">
        <f>IF($A96="","",IF(Traitement!D100&lt;LDs!$C$8,CONCATENATE("(",Traitement!G100,")&lt;LD=",LDs!$C$9),Traitement!G100))</f>
        <v/>
      </c>
      <c r="F96" s="80" t="str">
        <f t="shared" si="3"/>
        <v/>
      </c>
      <c r="G96" s="16" t="str">
        <f>IF(C96="","",IF(I114="",C96,C96-(Traitement!I100*0.12)))</f>
        <v/>
      </c>
      <c r="H96" s="16" t="str">
        <f t="shared" si="4"/>
        <v/>
      </c>
      <c r="I96" s="81" t="str">
        <f t="shared" si="5"/>
        <v/>
      </c>
    </row>
    <row r="97" spans="1:9" customFormat="1" x14ac:dyDescent="0.25">
      <c r="A97" s="76" t="str">
        <f>IF(Traitement!A101="","",Traitement!A101)</f>
        <v/>
      </c>
      <c r="B97" s="80" t="str">
        <f>IF($A97="","",IF(Traitement!B101&lt;LDs!$C$3,CONCATENATE("(",Traitement!E101,")&lt;LD=",LDs!$C$4),Traitement!E101))</f>
        <v/>
      </c>
      <c r="C97" s="16" t="str">
        <f>IF($A97="","",IF(Traitement!C101&lt;LDs!$C$6,CONCATENATE("(",Traitement!F101,")&lt;LD=",LDs!$C$7),Traitement!F101))</f>
        <v/>
      </c>
      <c r="D97" s="81" t="str">
        <f>IF($A97="","",IF(Traitement!D101&lt;LDs!$C$8,CONCATENATE("(",Traitement!G101,")&lt;LD=",LDs!$C$9),Traitement!G101))</f>
        <v/>
      </c>
      <c r="F97" s="80" t="str">
        <f t="shared" si="3"/>
        <v/>
      </c>
      <c r="G97" s="16" t="str">
        <f>IF(C97="","",IF(I115="",C97,C97-(Traitement!I101*0.12)))</f>
        <v/>
      </c>
      <c r="H97" s="16" t="str">
        <f t="shared" si="4"/>
        <v/>
      </c>
      <c r="I97" s="81" t="str">
        <f t="shared" si="5"/>
        <v/>
      </c>
    </row>
    <row r="98" spans="1:9" customFormat="1" x14ac:dyDescent="0.25">
      <c r="A98" s="76" t="str">
        <f>IF(Traitement!A102="","",Traitement!A102)</f>
        <v/>
      </c>
      <c r="B98" s="80" t="str">
        <f>IF($A98="","",IF(Traitement!B102&lt;LDs!$C$3,CONCATENATE("(",Traitement!E102,")&lt;LD=",LDs!$C$4),Traitement!E102))</f>
        <v/>
      </c>
      <c r="C98" s="16" t="str">
        <f>IF($A98="","",IF(Traitement!C102&lt;LDs!$C$6,CONCATENATE("(",Traitement!F102,")&lt;LD=",LDs!$C$7),Traitement!F102))</f>
        <v/>
      </c>
      <c r="D98" s="81" t="str">
        <f>IF($A98="","",IF(Traitement!D102&lt;LDs!$C$8,CONCATENATE("(",Traitement!G102,")&lt;LD=",LDs!$C$9),Traitement!G102))</f>
        <v/>
      </c>
      <c r="F98" s="80" t="str">
        <f t="shared" si="3"/>
        <v/>
      </c>
      <c r="G98" s="16" t="str">
        <f>IF(C98="","",IF(I116="",C98,C98-(Traitement!I102*0.12)))</f>
        <v/>
      </c>
      <c r="H98" s="16" t="str">
        <f t="shared" si="4"/>
        <v/>
      </c>
      <c r="I98" s="81" t="str">
        <f t="shared" si="5"/>
        <v/>
      </c>
    </row>
    <row r="99" spans="1:9" customFormat="1" x14ac:dyDescent="0.25">
      <c r="A99" s="76" t="str">
        <f>IF(Traitement!A103="","",Traitement!A103)</f>
        <v/>
      </c>
      <c r="B99" s="80" t="str">
        <f>IF($A99="","",IF(Traitement!B103&lt;LDs!$C$3,CONCATENATE("(",Traitement!E103,")&lt;LD=",LDs!$C$4),Traitement!E103))</f>
        <v/>
      </c>
      <c r="C99" s="16" t="str">
        <f>IF($A99="","",IF(Traitement!C103&lt;LDs!$C$6,CONCATENATE("(",Traitement!F103,")&lt;LD=",LDs!$C$7),Traitement!F103))</f>
        <v/>
      </c>
      <c r="D99" s="81" t="str">
        <f>IF($A99="","",IF(Traitement!D103&lt;LDs!$C$8,CONCATENATE("(",Traitement!G103,")&lt;LD=",LDs!$C$9),Traitement!G103))</f>
        <v/>
      </c>
      <c r="F99" s="80" t="str">
        <f t="shared" si="3"/>
        <v/>
      </c>
      <c r="G99" s="16" t="str">
        <f>IF(C99="","",IF(I117="",C99,C99-(Traitement!I103*0.12)))</f>
        <v/>
      </c>
      <c r="H99" s="16" t="str">
        <f t="shared" si="4"/>
        <v/>
      </c>
      <c r="I99" s="81" t="str">
        <f t="shared" si="5"/>
        <v/>
      </c>
    </row>
    <row r="100" spans="1:9" customFormat="1" x14ac:dyDescent="0.25">
      <c r="A100" s="76" t="str">
        <f>IF(Traitement!A104="","",Traitement!A104)</f>
        <v/>
      </c>
      <c r="B100" s="80" t="str">
        <f>IF($A100="","",IF(Traitement!B104&lt;LDs!$C$3,CONCATENATE("(",Traitement!E104,")&lt;LD=",LDs!$C$4),Traitement!E104))</f>
        <v/>
      </c>
      <c r="C100" s="16" t="str">
        <f>IF($A100="","",IF(Traitement!C104&lt;LDs!$C$6,CONCATENATE("(",Traitement!F104,")&lt;LD=",LDs!$C$7),Traitement!F104))</f>
        <v/>
      </c>
      <c r="D100" s="81" t="str">
        <f>IF($A100="","",IF(Traitement!D104&lt;LDs!$C$8,CONCATENATE("(",Traitement!G104,")&lt;LD=",LDs!$C$9),Traitement!G104))</f>
        <v/>
      </c>
      <c r="F100" s="80" t="str">
        <f t="shared" si="3"/>
        <v/>
      </c>
      <c r="G100" s="16" t="str">
        <f>IF(C100="","",IF(I118="",C100,C100-(Traitement!I104*0.12)))</f>
        <v/>
      </c>
      <c r="H100" s="16" t="str">
        <f t="shared" si="4"/>
        <v/>
      </c>
      <c r="I100" s="81" t="str">
        <f t="shared" si="5"/>
        <v/>
      </c>
    </row>
    <row r="101" spans="1:9" customFormat="1" x14ac:dyDescent="0.25">
      <c r="A101" s="76" t="str">
        <f>IF(Traitement!A105="","",Traitement!A105)</f>
        <v/>
      </c>
      <c r="B101" s="80" t="str">
        <f>IF($A101="","",IF(Traitement!B105&lt;LDs!$C$3,CONCATENATE("(",Traitement!E105,")&lt;LD=",LDs!$C$4),Traitement!E105))</f>
        <v/>
      </c>
      <c r="C101" s="16" t="str">
        <f>IF($A101="","",IF(Traitement!C105&lt;LDs!$C$6,CONCATENATE("(",Traitement!F105,")&lt;LD=",LDs!$C$7),Traitement!F105))</f>
        <v/>
      </c>
      <c r="D101" s="81" t="str">
        <f>IF($A101="","",IF(Traitement!D105&lt;LDs!$C$8,CONCATENATE("(",Traitement!G105,")&lt;LD=",LDs!$C$9),Traitement!G105))</f>
        <v/>
      </c>
      <c r="F101" s="80" t="str">
        <f t="shared" si="3"/>
        <v/>
      </c>
      <c r="G101" s="16" t="str">
        <f>IF(C101="","",IF(I119="",C101,C101-(Traitement!I105*0.12)))</f>
        <v/>
      </c>
      <c r="H101" s="16" t="str">
        <f t="shared" si="4"/>
        <v/>
      </c>
      <c r="I101" s="81" t="str">
        <f t="shared" si="5"/>
        <v/>
      </c>
    </row>
    <row r="102" spans="1:9" customFormat="1" x14ac:dyDescent="0.25">
      <c r="A102" s="76" t="str">
        <f>IF(Traitement!A106="","",Traitement!A106)</f>
        <v/>
      </c>
      <c r="B102" s="80" t="str">
        <f>IF($A102="","",IF(Traitement!B106&lt;LDs!$C$3,CONCATENATE("(",Traitement!E106,")&lt;LD=",LDs!$C$4),Traitement!E106))</f>
        <v/>
      </c>
      <c r="C102" s="16" t="str">
        <f>IF($A102="","",IF(Traitement!C106&lt;LDs!$C$6,CONCATENATE("(",Traitement!F106,")&lt;LD=",LDs!$C$7),Traitement!F106))</f>
        <v/>
      </c>
      <c r="D102" s="81" t="str">
        <f>IF($A102="","",IF(Traitement!D106&lt;LDs!$C$8,CONCATENATE("(",Traitement!G106,")&lt;LD=",LDs!$C$9),Traitement!G106))</f>
        <v/>
      </c>
      <c r="F102" s="80" t="str">
        <f t="shared" si="3"/>
        <v/>
      </c>
      <c r="G102" s="16" t="str">
        <f>IF(C102="","",IF(I120="",C102,C102-(Traitement!I106*0.12)))</f>
        <v/>
      </c>
      <c r="H102" s="16" t="str">
        <f t="shared" si="4"/>
        <v/>
      </c>
      <c r="I102" s="81" t="str">
        <f t="shared" si="5"/>
        <v/>
      </c>
    </row>
    <row r="103" spans="1:9" customFormat="1" x14ac:dyDescent="0.25">
      <c r="A103" s="76" t="str">
        <f>IF(Traitement!A107="","",Traitement!A107)</f>
        <v/>
      </c>
      <c r="B103" s="80" t="str">
        <f>IF($A103="","",IF(Traitement!B107&lt;LDs!$C$3,CONCATENATE("(",Traitement!E107,")&lt;LD=",LDs!$C$4),Traitement!E107))</f>
        <v/>
      </c>
      <c r="C103" s="16" t="str">
        <f>IF($A103="","",IF(Traitement!C107&lt;LDs!$C$6,CONCATENATE("(",Traitement!F107,")&lt;LD=",LDs!$C$7),Traitement!F107))</f>
        <v/>
      </c>
      <c r="D103" s="81" t="str">
        <f>IF($A103="","",IF(Traitement!D107&lt;LDs!$C$8,CONCATENATE("(",Traitement!G107,")&lt;LD=",LDs!$C$9),Traitement!G107))</f>
        <v/>
      </c>
      <c r="F103" s="80" t="str">
        <f t="shared" si="3"/>
        <v/>
      </c>
      <c r="G103" s="16" t="str">
        <f>IF(C103="","",IF(I121="",C103,C103-(Traitement!I107*0.12)))</f>
        <v/>
      </c>
      <c r="H103" s="16" t="str">
        <f t="shared" si="4"/>
        <v/>
      </c>
      <c r="I103" s="81" t="str">
        <f t="shared" si="5"/>
        <v/>
      </c>
    </row>
    <row r="104" spans="1:9" customFormat="1" x14ac:dyDescent="0.25">
      <c r="A104" s="76" t="str">
        <f>IF(Traitement!A108="","",Traitement!A108)</f>
        <v/>
      </c>
      <c r="B104" s="80" t="str">
        <f>IF($A104="","",IF(Traitement!B108&lt;LDs!$C$3,CONCATENATE("(",Traitement!E108,")&lt;LD=",LDs!$C$4),Traitement!E108))</f>
        <v/>
      </c>
      <c r="C104" s="16" t="str">
        <f>IF($A104="","",IF(Traitement!C108&lt;LDs!$C$6,CONCATENATE("(",Traitement!F108,")&lt;LD=",LDs!$C$7),Traitement!F108))</f>
        <v/>
      </c>
      <c r="D104" s="81" t="str">
        <f>IF($A104="","",IF(Traitement!D108&lt;LDs!$C$8,CONCATENATE("(",Traitement!G108,")&lt;LD=",LDs!$C$9),Traitement!G108))</f>
        <v/>
      </c>
      <c r="F104" s="80" t="str">
        <f t="shared" si="3"/>
        <v/>
      </c>
      <c r="G104" s="16" t="str">
        <f>IF(C104="","",IF(I122="",C104,C104-(Traitement!I108*0.12)))</f>
        <v/>
      </c>
      <c r="H104" s="16" t="str">
        <f t="shared" si="4"/>
        <v/>
      </c>
      <c r="I104" s="81" t="str">
        <f t="shared" si="5"/>
        <v/>
      </c>
    </row>
    <row r="105" spans="1:9" customFormat="1" x14ac:dyDescent="0.25">
      <c r="A105" s="76" t="str">
        <f>IF(Traitement!A109="","",Traitement!A109)</f>
        <v/>
      </c>
      <c r="B105" s="80" t="str">
        <f>IF($A105="","",IF(Traitement!B109&lt;LDs!$C$3,CONCATENATE("(",Traitement!E109,")&lt;LD=",LDs!$C$4),Traitement!E109))</f>
        <v/>
      </c>
      <c r="C105" s="16" t="str">
        <f>IF($A105="","",IF(Traitement!C109&lt;LDs!$C$6,CONCATENATE("(",Traitement!F109,")&lt;LD=",LDs!$C$7),Traitement!F109))</f>
        <v/>
      </c>
      <c r="D105" s="81" t="str">
        <f>IF($A105="","",IF(Traitement!D109&lt;LDs!$C$8,CONCATENATE("(",Traitement!G109,")&lt;LD=",LDs!$C$9),Traitement!G109))</f>
        <v/>
      </c>
      <c r="F105" s="80" t="str">
        <f t="shared" si="3"/>
        <v/>
      </c>
      <c r="G105" s="16" t="str">
        <f>IF(C105="","",IF(I123="",C105,C105-(Traitement!I109*0.12)))</f>
        <v/>
      </c>
      <c r="H105" s="16" t="str">
        <f t="shared" si="4"/>
        <v/>
      </c>
      <c r="I105" s="81" t="str">
        <f t="shared" si="5"/>
        <v/>
      </c>
    </row>
    <row r="106" spans="1:9" customFormat="1" x14ac:dyDescent="0.25">
      <c r="A106" s="76" t="str">
        <f>IF(Traitement!A110="","",Traitement!A110)</f>
        <v/>
      </c>
      <c r="B106" s="80" t="str">
        <f>IF($A106="","",IF(Traitement!B110&lt;LDs!$C$3,CONCATENATE("(",Traitement!E110,")&lt;LD=",LDs!$C$4),Traitement!E110))</f>
        <v/>
      </c>
      <c r="C106" s="16" t="str">
        <f>IF($A106="","",IF(Traitement!C110&lt;LDs!$C$6,CONCATENATE("(",Traitement!F110,")&lt;LD=",LDs!$C$7),Traitement!F110))</f>
        <v/>
      </c>
      <c r="D106" s="81" t="str">
        <f>IF($A106="","",IF(Traitement!D110&lt;LDs!$C$8,CONCATENATE("(",Traitement!G110,")&lt;LD=",LDs!$C$9),Traitement!G110))</f>
        <v/>
      </c>
      <c r="F106" s="80" t="str">
        <f t="shared" si="3"/>
        <v/>
      </c>
      <c r="G106" s="16" t="str">
        <f>IF(C106="","",IF(I124="",C106,C106-(Traitement!I110*0.12)))</f>
        <v/>
      </c>
      <c r="H106" s="16" t="str">
        <f t="shared" si="4"/>
        <v/>
      </c>
      <c r="I106" s="81" t="str">
        <f t="shared" si="5"/>
        <v/>
      </c>
    </row>
    <row r="107" spans="1:9" customFormat="1" x14ac:dyDescent="0.25">
      <c r="A107" s="76" t="str">
        <f>IF(Traitement!A111="","",Traitement!A111)</f>
        <v/>
      </c>
      <c r="B107" s="80" t="str">
        <f>IF($A107="","",IF(Traitement!B111&lt;LDs!$C$3,CONCATENATE("(",Traitement!E111,")&lt;LD=",LDs!$C$4),Traitement!E111))</f>
        <v/>
      </c>
      <c r="C107" s="16" t="str">
        <f>IF($A107="","",IF(Traitement!C111&lt;LDs!$C$6,CONCATENATE("(",Traitement!F111,")&lt;LD=",LDs!$C$7),Traitement!F111))</f>
        <v/>
      </c>
      <c r="D107" s="81" t="str">
        <f>IF($A107="","",IF(Traitement!D111&lt;LDs!$C$8,CONCATENATE("(",Traitement!G111,")&lt;LD=",LDs!$C$9),Traitement!G111))</f>
        <v/>
      </c>
      <c r="F107" s="80" t="str">
        <f t="shared" si="3"/>
        <v/>
      </c>
      <c r="G107" s="16" t="str">
        <f>IF(C107="","",IF(I125="",C107,C107-(Traitement!I111*0.12)))</f>
        <v/>
      </c>
      <c r="H107" s="16" t="str">
        <f t="shared" si="4"/>
        <v/>
      </c>
      <c r="I107" s="81" t="str">
        <f t="shared" si="5"/>
        <v/>
      </c>
    </row>
    <row r="108" spans="1:9" customFormat="1" x14ac:dyDescent="0.25">
      <c r="A108" s="76" t="str">
        <f>IF(Traitement!A112="","",Traitement!A112)</f>
        <v/>
      </c>
      <c r="B108" s="80" t="str">
        <f>IF($A108="","",IF(Traitement!B112&lt;LDs!$C$3,CONCATENATE("(",Traitement!E112,")&lt;LD=",LDs!$C$4),Traitement!E112))</f>
        <v/>
      </c>
      <c r="C108" s="16" t="str">
        <f>IF($A108="","",IF(Traitement!C112&lt;LDs!$C$6,CONCATENATE("(",Traitement!F112,")&lt;LD=",LDs!$C$7),Traitement!F112))</f>
        <v/>
      </c>
      <c r="D108" s="81" t="str">
        <f>IF($A108="","",IF(Traitement!D112&lt;LDs!$C$8,CONCATENATE("(",Traitement!G112,")&lt;LD=",LDs!$C$9),Traitement!G112))</f>
        <v/>
      </c>
      <c r="F108" s="80" t="str">
        <f t="shared" si="3"/>
        <v/>
      </c>
      <c r="G108" s="16" t="str">
        <f>IF(C108="","",IF(I126="",C108,C108-(Traitement!I112*0.12)))</f>
        <v/>
      </c>
      <c r="H108" s="16" t="str">
        <f t="shared" si="4"/>
        <v/>
      </c>
      <c r="I108" s="81" t="str">
        <f t="shared" si="5"/>
        <v/>
      </c>
    </row>
    <row r="109" spans="1:9" customFormat="1" x14ac:dyDescent="0.25">
      <c r="A109" s="76" t="str">
        <f>IF(Traitement!A113="","",Traitement!A113)</f>
        <v/>
      </c>
      <c r="B109" s="80" t="str">
        <f>IF($A109="","",IF(Traitement!B113&lt;LDs!$C$3,CONCATENATE("(",Traitement!E113,")&lt;LD=",LDs!$C$4),Traitement!E113))</f>
        <v/>
      </c>
      <c r="C109" s="16" t="str">
        <f>IF($A109="","",IF(Traitement!C113&lt;LDs!$C$6,CONCATENATE("(",Traitement!F113,")&lt;LD=",LDs!$C$7),Traitement!F113))</f>
        <v/>
      </c>
      <c r="D109" s="81" t="str">
        <f>IF($A109="","",IF(Traitement!D113&lt;LDs!$C$8,CONCATENATE("(",Traitement!G113,")&lt;LD=",LDs!$C$9),Traitement!G113))</f>
        <v/>
      </c>
      <c r="F109" s="80" t="str">
        <f t="shared" si="3"/>
        <v/>
      </c>
      <c r="G109" s="16" t="str">
        <f>IF(C109="","",IF(I127="",C109,C109-(Traitement!I113*0.12)))</f>
        <v/>
      </c>
      <c r="H109" s="16" t="str">
        <f t="shared" si="4"/>
        <v/>
      </c>
      <c r="I109" s="81" t="str">
        <f t="shared" si="5"/>
        <v/>
      </c>
    </row>
    <row r="110" spans="1:9" customFormat="1" x14ac:dyDescent="0.25">
      <c r="A110" s="76" t="str">
        <f>IF(Traitement!A114="","",Traitement!A114)</f>
        <v/>
      </c>
      <c r="B110" s="80" t="str">
        <f>IF($A110="","",IF(Traitement!B114&lt;LDs!$C$3,CONCATENATE("(",Traitement!E114,")&lt;LD=",LDs!$C$4),Traitement!E114))</f>
        <v/>
      </c>
      <c r="C110" s="16" t="str">
        <f>IF($A110="","",IF(Traitement!C114&lt;LDs!$C$6,CONCATENATE("(",Traitement!F114,")&lt;LD=",LDs!$C$7),Traitement!F114))</f>
        <v/>
      </c>
      <c r="D110" s="81" t="str">
        <f>IF($A110="","",IF(Traitement!D114&lt;LDs!$C$8,CONCATENATE("(",Traitement!G114,")&lt;LD=",LDs!$C$9),Traitement!G114))</f>
        <v/>
      </c>
      <c r="F110" s="80" t="str">
        <f t="shared" si="3"/>
        <v/>
      </c>
      <c r="G110" s="16" t="str">
        <f>IF(C110="","",IF(I128="",C110,C110-(Traitement!I114*0.12)))</f>
        <v/>
      </c>
      <c r="H110" s="16" t="str">
        <f t="shared" si="4"/>
        <v/>
      </c>
      <c r="I110" s="81" t="str">
        <f t="shared" si="5"/>
        <v/>
      </c>
    </row>
    <row r="111" spans="1:9" customFormat="1" x14ac:dyDescent="0.25">
      <c r="A111" s="76" t="str">
        <f>IF(Traitement!A115="","",Traitement!A115)</f>
        <v/>
      </c>
      <c r="B111" s="80" t="str">
        <f>IF($A111="","",IF(Traitement!B115&lt;LDs!$C$3,CONCATENATE("(",Traitement!E115,")&lt;LD=",LDs!$C$4),Traitement!E115))</f>
        <v/>
      </c>
      <c r="C111" s="16" t="str">
        <f>IF($A111="","",IF(Traitement!C115&lt;LDs!$C$6,CONCATENATE("(",Traitement!F115,")&lt;LD=",LDs!$C$7),Traitement!F115))</f>
        <v/>
      </c>
      <c r="D111" s="81" t="str">
        <f>IF($A111="","",IF(Traitement!D115&lt;LDs!$C$8,CONCATENATE("(",Traitement!G115,")&lt;LD=",LDs!$C$9),Traitement!G115))</f>
        <v/>
      </c>
      <c r="F111" s="80" t="str">
        <f t="shared" si="3"/>
        <v/>
      </c>
      <c r="G111" s="16" t="str">
        <f>IF(C111="","",IF(I129="",C111,C111-(Traitement!I115*0.12)))</f>
        <v/>
      </c>
      <c r="H111" s="16" t="str">
        <f t="shared" si="4"/>
        <v/>
      </c>
      <c r="I111" s="81" t="str">
        <f t="shared" si="5"/>
        <v/>
      </c>
    </row>
    <row r="112" spans="1:9" customFormat="1" x14ac:dyDescent="0.25">
      <c r="A112" s="76" t="str">
        <f>IF(Traitement!A116="","",Traitement!A116)</f>
        <v/>
      </c>
      <c r="B112" s="80" t="str">
        <f>IF($A112="","",IF(Traitement!B116&lt;LDs!$C$3,CONCATENATE("(",Traitement!E116,")&lt;LD=",LDs!$C$4),Traitement!E116))</f>
        <v/>
      </c>
      <c r="C112" s="16" t="str">
        <f>IF($A112="","",IF(Traitement!C116&lt;LDs!$C$6,CONCATENATE("(",Traitement!F116,")&lt;LD=",LDs!$C$7),Traitement!F116))</f>
        <v/>
      </c>
      <c r="D112" s="81" t="str">
        <f>IF($A112="","",IF(Traitement!D116&lt;LDs!$C$8,CONCATENATE("(",Traitement!G116,")&lt;LD=",LDs!$C$9),Traitement!G116))</f>
        <v/>
      </c>
      <c r="F112" s="80" t="str">
        <f t="shared" si="3"/>
        <v/>
      </c>
      <c r="G112" s="16" t="str">
        <f>IF(C112="","",IF(I130="",C112,C112-(Traitement!I116*0.12)))</f>
        <v/>
      </c>
      <c r="H112" s="16" t="str">
        <f t="shared" si="4"/>
        <v/>
      </c>
      <c r="I112" s="81" t="str">
        <f t="shared" si="5"/>
        <v/>
      </c>
    </row>
    <row r="113" spans="1:9" customFormat="1" x14ac:dyDescent="0.25">
      <c r="A113" s="76" t="str">
        <f>IF(Traitement!A117="","",Traitement!A117)</f>
        <v/>
      </c>
      <c r="B113" s="80" t="str">
        <f>IF($A113="","",IF(Traitement!B117&lt;LDs!$C$3,CONCATENATE("(",Traitement!E117,")&lt;LD=",LDs!$C$4),Traitement!E117))</f>
        <v/>
      </c>
      <c r="C113" s="16" t="str">
        <f>IF($A113="","",IF(Traitement!C117&lt;LDs!$C$6,CONCATENATE("(",Traitement!F117,")&lt;LD=",LDs!$C$7),Traitement!F117))</f>
        <v/>
      </c>
      <c r="D113" s="81" t="str">
        <f>IF($A113="","",IF(Traitement!D117&lt;LDs!$C$8,CONCATENATE("(",Traitement!G117,")&lt;LD=",LDs!$C$9),Traitement!G117))</f>
        <v/>
      </c>
      <c r="F113" s="80" t="str">
        <f t="shared" si="3"/>
        <v/>
      </c>
      <c r="G113" s="16" t="str">
        <f>IF(C113="","",IF(I131="",C113,C113-(Traitement!I117*0.12)))</f>
        <v/>
      </c>
      <c r="H113" s="16" t="str">
        <f t="shared" si="4"/>
        <v/>
      </c>
      <c r="I113" s="81" t="str">
        <f t="shared" si="5"/>
        <v/>
      </c>
    </row>
    <row r="114" spans="1:9" customFormat="1" x14ac:dyDescent="0.25">
      <c r="A114" s="76" t="str">
        <f>IF(Traitement!A118="","",Traitement!A118)</f>
        <v/>
      </c>
      <c r="B114" s="80" t="str">
        <f>IF($A114="","",IF(Traitement!B118&lt;LDs!$C$3,CONCATENATE("(",Traitement!E118,")&lt;LD=",LDs!$C$4),Traitement!E118))</f>
        <v/>
      </c>
      <c r="C114" s="16" t="str">
        <f>IF($A114="","",IF(Traitement!C118&lt;LDs!$C$6,CONCATENATE("(",Traitement!F118,")&lt;LD=",LDs!$C$7),Traitement!F118))</f>
        <v/>
      </c>
      <c r="D114" s="81" t="str">
        <f>IF($A114="","",IF(Traitement!D118&lt;LDs!$C$8,CONCATENATE("(",Traitement!G118,")&lt;LD=",LDs!$C$9),Traitement!G118))</f>
        <v/>
      </c>
      <c r="F114" s="80" t="str">
        <f t="shared" si="3"/>
        <v/>
      </c>
      <c r="G114" s="16" t="str">
        <f>IF(C114="","",IF(I132="",C114,C114-(Traitement!I118*0.12)))</f>
        <v/>
      </c>
      <c r="H114" s="16" t="str">
        <f t="shared" si="4"/>
        <v/>
      </c>
      <c r="I114" s="81" t="str">
        <f t="shared" si="5"/>
        <v/>
      </c>
    </row>
    <row r="115" spans="1:9" customFormat="1" x14ac:dyDescent="0.25">
      <c r="A115" s="76" t="str">
        <f>IF(Traitement!A119="","",Traitement!A119)</f>
        <v/>
      </c>
      <c r="B115" s="80" t="str">
        <f>IF($A115="","",IF(Traitement!B119&lt;LDs!$C$3,CONCATENATE("(",Traitement!E119,")&lt;LD=",LDs!$C$4),Traitement!E119))</f>
        <v/>
      </c>
      <c r="C115" s="16" t="str">
        <f>IF($A115="","",IF(Traitement!C119&lt;LDs!$C$6,CONCATENATE("(",Traitement!F119,")&lt;LD=",LDs!$C$7),Traitement!F119))</f>
        <v/>
      </c>
      <c r="D115" s="81" t="str">
        <f>IF($A115="","",IF(Traitement!D119&lt;LDs!$C$8,CONCATENATE("(",Traitement!G119,")&lt;LD=",LDs!$C$9),Traitement!G119))</f>
        <v/>
      </c>
      <c r="F115" s="80" t="str">
        <f t="shared" si="3"/>
        <v/>
      </c>
      <c r="G115" s="16" t="str">
        <f>IF(C115="","",IF(I133="",C115,C115-(Traitement!I119*0.12)))</f>
        <v/>
      </c>
      <c r="H115" s="16" t="str">
        <f t="shared" si="4"/>
        <v/>
      </c>
      <c r="I115" s="81" t="str">
        <f t="shared" si="5"/>
        <v/>
      </c>
    </row>
    <row r="116" spans="1:9" customFormat="1" x14ac:dyDescent="0.25">
      <c r="A116" s="76" t="str">
        <f>IF(Traitement!A120="","",Traitement!A120)</f>
        <v/>
      </c>
      <c r="B116" s="80" t="str">
        <f>IF($A116="","",IF(Traitement!B120&lt;LDs!$C$3,CONCATENATE("(",Traitement!E120,")&lt;LD=",LDs!$C$4),Traitement!E120))</f>
        <v/>
      </c>
      <c r="C116" s="16" t="str">
        <f>IF($A116="","",IF(Traitement!C120&lt;LDs!$C$6,CONCATENATE("(",Traitement!F120,")&lt;LD=",LDs!$C$7),Traitement!F120))</f>
        <v/>
      </c>
      <c r="D116" s="81" t="str">
        <f>IF($A116="","",IF(Traitement!D120&lt;LDs!$C$8,CONCATENATE("(",Traitement!G120,")&lt;LD=",LDs!$C$9),Traitement!G120))</f>
        <v/>
      </c>
      <c r="F116" s="80" t="str">
        <f t="shared" si="3"/>
        <v/>
      </c>
      <c r="G116" s="16" t="str">
        <f>IF(C116="","",IF(I134="",C116,C116-(Traitement!I120*0.12)))</f>
        <v/>
      </c>
      <c r="H116" s="16" t="str">
        <f t="shared" si="4"/>
        <v/>
      </c>
      <c r="I116" s="81" t="str">
        <f t="shared" si="5"/>
        <v/>
      </c>
    </row>
    <row r="117" spans="1:9" customFormat="1" x14ac:dyDescent="0.25">
      <c r="A117" s="76" t="str">
        <f>IF(Traitement!A121="","",Traitement!A121)</f>
        <v/>
      </c>
      <c r="B117" s="80" t="str">
        <f>IF($A117="","",IF(Traitement!B121&lt;LDs!$C$3,CONCATENATE("(",Traitement!E121,")&lt;LD=",LDs!$C$4),Traitement!E121))</f>
        <v/>
      </c>
      <c r="C117" s="16" t="str">
        <f>IF($A117="","",IF(Traitement!C121&lt;LDs!$C$6,CONCATENATE("(",Traitement!F121,")&lt;LD=",LDs!$C$7),Traitement!F121))</f>
        <v/>
      </c>
      <c r="D117" s="81" t="str">
        <f>IF($A117="","",IF(Traitement!D121&lt;LDs!$C$8,CONCATENATE("(",Traitement!G121,")&lt;LD=",LDs!$C$9),Traitement!G121))</f>
        <v/>
      </c>
      <c r="F117" s="80" t="str">
        <f t="shared" si="3"/>
        <v/>
      </c>
      <c r="G117" s="16" t="str">
        <f>IF(C117="","",IF(I135="",C117,C117-(Traitement!I121*0.12)))</f>
        <v/>
      </c>
      <c r="H117" s="16" t="str">
        <f t="shared" si="4"/>
        <v/>
      </c>
      <c r="I117" s="81" t="str">
        <f t="shared" si="5"/>
        <v/>
      </c>
    </row>
    <row r="118" spans="1:9" customFormat="1" x14ac:dyDescent="0.25">
      <c r="A118" s="76" t="str">
        <f>IF(Traitement!A122="","",Traitement!A122)</f>
        <v/>
      </c>
      <c r="B118" s="80" t="str">
        <f>IF($A118="","",IF(Traitement!B122&lt;LDs!$C$3,CONCATENATE("(",Traitement!E122,")&lt;LD=",LDs!$C$4),Traitement!E122))</f>
        <v/>
      </c>
      <c r="C118" s="16" t="str">
        <f>IF($A118="","",IF(Traitement!C122&lt;LDs!$C$6,CONCATENATE("(",Traitement!F122,")&lt;LD=",LDs!$C$7),Traitement!F122))</f>
        <v/>
      </c>
      <c r="D118" s="81" t="str">
        <f>IF($A118="","",IF(Traitement!D122&lt;LDs!$C$8,CONCATENATE("(",Traitement!G122,")&lt;LD=",LDs!$C$9),Traitement!G122))</f>
        <v/>
      </c>
      <c r="F118" s="80" t="str">
        <f t="shared" si="3"/>
        <v/>
      </c>
      <c r="G118" s="16" t="str">
        <f>IF(C118="","",IF(I136="",C118,C118-(Traitement!I122*0.12)))</f>
        <v/>
      </c>
      <c r="H118" s="16" t="str">
        <f t="shared" si="4"/>
        <v/>
      </c>
      <c r="I118" s="81" t="str">
        <f t="shared" si="5"/>
        <v/>
      </c>
    </row>
    <row r="119" spans="1:9" customFormat="1" x14ac:dyDescent="0.25">
      <c r="A119" s="76" t="str">
        <f>IF(Traitement!A123="","",Traitement!A123)</f>
        <v/>
      </c>
      <c r="B119" s="80" t="str">
        <f>IF($A119="","",IF(Traitement!B123&lt;LDs!$C$3,CONCATENATE("(",Traitement!E123,")&lt;LD=",LDs!$C$4),Traitement!E123))</f>
        <v/>
      </c>
      <c r="C119" s="16" t="str">
        <f>IF($A119="","",IF(Traitement!C123&lt;LDs!$C$6,CONCATENATE("(",Traitement!F123,")&lt;LD=",LDs!$C$7),Traitement!F123))</f>
        <v/>
      </c>
      <c r="D119" s="81" t="str">
        <f>IF($A119="","",IF(Traitement!D123&lt;LDs!$C$8,CONCATENATE("(",Traitement!G123,")&lt;LD=",LDs!$C$9),Traitement!G123))</f>
        <v/>
      </c>
      <c r="F119" s="80" t="str">
        <f t="shared" si="3"/>
        <v/>
      </c>
      <c r="G119" s="16" t="str">
        <f>IF(C119="","",IF(I137="",C119,C119-(Traitement!I123*0.12)))</f>
        <v/>
      </c>
      <c r="H119" s="16" t="str">
        <f t="shared" si="4"/>
        <v/>
      </c>
      <c r="I119" s="81" t="str">
        <f t="shared" si="5"/>
        <v/>
      </c>
    </row>
    <row r="120" spans="1:9" customFormat="1" x14ac:dyDescent="0.25">
      <c r="A120" s="76" t="str">
        <f>IF(Traitement!A124="","",Traitement!A124)</f>
        <v/>
      </c>
      <c r="B120" s="80" t="str">
        <f>IF($A120="","",IF(Traitement!B124&lt;LDs!$C$3,CONCATENATE("(",Traitement!E124,")&lt;LD=",LDs!$C$4),Traitement!E124))</f>
        <v/>
      </c>
      <c r="C120" s="16" t="str">
        <f>IF($A120="","",IF(Traitement!C124&lt;LDs!$C$6,CONCATENATE("(",Traitement!F124,")&lt;LD=",LDs!$C$7),Traitement!F124))</f>
        <v/>
      </c>
      <c r="D120" s="81" t="str">
        <f>IF($A120="","",IF(Traitement!D124&lt;LDs!$C$8,CONCATENATE("(",Traitement!G124,")&lt;LD=",LDs!$C$9),Traitement!G124))</f>
        <v/>
      </c>
      <c r="F120" s="80" t="str">
        <f t="shared" si="3"/>
        <v/>
      </c>
      <c r="G120" s="16" t="str">
        <f>IF(C120="","",IF(I138="",C120,C120-(Traitement!I124*0.12)))</f>
        <v/>
      </c>
      <c r="H120" s="16" t="str">
        <f t="shared" si="4"/>
        <v/>
      </c>
      <c r="I120" s="81" t="str">
        <f t="shared" si="5"/>
        <v/>
      </c>
    </row>
    <row r="121" spans="1:9" customFormat="1" x14ac:dyDescent="0.25">
      <c r="A121" s="76" t="str">
        <f>IF(Traitement!A125="","",Traitement!A125)</f>
        <v/>
      </c>
      <c r="B121" s="80" t="str">
        <f>IF($A121="","",IF(Traitement!B125&lt;LDs!$C$3,CONCATENATE("(",Traitement!E125,")&lt;LD=",LDs!$C$4),Traitement!E125))</f>
        <v/>
      </c>
      <c r="C121" s="16" t="str">
        <f>IF($A121="","",IF(Traitement!C125&lt;LDs!$C$6,CONCATENATE("(",Traitement!F125,")&lt;LD=",LDs!$C$7),Traitement!F125))</f>
        <v/>
      </c>
      <c r="D121" s="81" t="str">
        <f>IF($A121="","",IF(Traitement!D125&lt;LDs!$C$8,CONCATENATE("(",Traitement!G125,")&lt;LD=",LDs!$C$9),Traitement!G125))</f>
        <v/>
      </c>
      <c r="F121" s="80" t="str">
        <f t="shared" si="3"/>
        <v/>
      </c>
      <c r="G121" s="16" t="str">
        <f>IF(C121="","",IF(I139="",C121,C121-(Traitement!I125*0.12)))</f>
        <v/>
      </c>
      <c r="H121" s="16" t="str">
        <f t="shared" si="4"/>
        <v/>
      </c>
      <c r="I121" s="81" t="str">
        <f t="shared" si="5"/>
        <v/>
      </c>
    </row>
    <row r="122" spans="1:9" customFormat="1" x14ac:dyDescent="0.25">
      <c r="A122" s="76" t="str">
        <f>IF(Traitement!A126="","",Traitement!A126)</f>
        <v/>
      </c>
      <c r="B122" s="80" t="str">
        <f>IF($A122="","",IF(Traitement!B126&lt;LDs!$C$3,CONCATENATE("(",Traitement!E126,")&lt;LD=",LDs!$C$4),Traitement!E126))</f>
        <v/>
      </c>
      <c r="C122" s="16" t="str">
        <f>IF($A122="","",IF(Traitement!C126&lt;LDs!$C$6,CONCATENATE("(",Traitement!F126,")&lt;LD=",LDs!$C$7),Traitement!F126))</f>
        <v/>
      </c>
      <c r="D122" s="81" t="str">
        <f>IF($A122="","",IF(Traitement!D126&lt;LDs!$C$8,CONCATENATE("(",Traitement!G126,")&lt;LD=",LDs!$C$9),Traitement!G126))</f>
        <v/>
      </c>
      <c r="F122" s="80" t="str">
        <f t="shared" si="3"/>
        <v/>
      </c>
      <c r="G122" s="16" t="str">
        <f>IF(C122="","",IF(I140="",C122,C122-(Traitement!I126*0.12)))</f>
        <v/>
      </c>
      <c r="H122" s="16" t="str">
        <f t="shared" si="4"/>
        <v/>
      </c>
      <c r="I122" s="81" t="str">
        <f t="shared" si="5"/>
        <v/>
      </c>
    </row>
    <row r="123" spans="1:9" customFormat="1" x14ac:dyDescent="0.25">
      <c r="A123" s="76" t="str">
        <f>IF(Traitement!A127="","",Traitement!A127)</f>
        <v/>
      </c>
      <c r="B123" s="80" t="str">
        <f>IF($A123="","",IF(Traitement!B127&lt;LDs!$C$3,CONCATENATE("(",Traitement!E127,")&lt;LD=",LDs!$C$4),Traitement!E127))</f>
        <v/>
      </c>
      <c r="C123" s="16" t="str">
        <f>IF($A123="","",IF(Traitement!C127&lt;LDs!$C$6,CONCATENATE("(",Traitement!F127,")&lt;LD=",LDs!$C$7),Traitement!F127))</f>
        <v/>
      </c>
      <c r="D123" s="81" t="str">
        <f>IF($A123="","",IF(Traitement!D127&lt;LDs!$C$8,CONCATENATE("(",Traitement!G127,")&lt;LD=",LDs!$C$9),Traitement!G127))</f>
        <v/>
      </c>
      <c r="F123" s="80" t="str">
        <f t="shared" si="3"/>
        <v/>
      </c>
      <c r="G123" s="16" t="str">
        <f>IF(C123="","",IF(I141="",C123,C123-(Traitement!I127*0.12)))</f>
        <v/>
      </c>
      <c r="H123" s="16" t="str">
        <f t="shared" si="4"/>
        <v/>
      </c>
      <c r="I123" s="81" t="str">
        <f t="shared" si="5"/>
        <v/>
      </c>
    </row>
    <row r="124" spans="1:9" customFormat="1" x14ac:dyDescent="0.25">
      <c r="A124" s="76" t="str">
        <f>IF(Traitement!A128="","",Traitement!A128)</f>
        <v/>
      </c>
      <c r="B124" s="80" t="str">
        <f>IF($A124="","",IF(Traitement!B128&lt;LDs!$C$3,CONCATENATE("(",Traitement!E128,")&lt;LD=",LDs!$C$4),Traitement!E128))</f>
        <v/>
      </c>
      <c r="C124" s="16" t="str">
        <f>IF($A124="","",IF(Traitement!C128&lt;LDs!$C$6,CONCATENATE("(",Traitement!F128,")&lt;LD=",LDs!$C$7),Traitement!F128))</f>
        <v/>
      </c>
      <c r="D124" s="81" t="str">
        <f>IF($A124="","",IF(Traitement!D128&lt;LDs!$C$8,CONCATENATE("(",Traitement!G128,")&lt;LD=",LDs!$C$9),Traitement!G128))</f>
        <v/>
      </c>
      <c r="F124" s="80" t="str">
        <f t="shared" si="3"/>
        <v/>
      </c>
      <c r="G124" s="16" t="str">
        <f>IF(C124="","",IF(I142="",C124,C124-(Traitement!I128*0.12)))</f>
        <v/>
      </c>
      <c r="H124" s="16" t="str">
        <f t="shared" si="4"/>
        <v/>
      </c>
      <c r="I124" s="81" t="str">
        <f t="shared" si="5"/>
        <v/>
      </c>
    </row>
    <row r="125" spans="1:9" customFormat="1" x14ac:dyDescent="0.25">
      <c r="A125" s="76" t="str">
        <f>IF(Traitement!A129="","",Traitement!A129)</f>
        <v/>
      </c>
      <c r="B125" s="80" t="str">
        <f>IF($A125="","",IF(Traitement!B129&lt;LDs!$C$3,CONCATENATE("(",Traitement!E129,")&lt;LD=",LDs!$C$4),Traitement!E129))</f>
        <v/>
      </c>
      <c r="C125" s="16" t="str">
        <f>IF($A125="","",IF(Traitement!C129&lt;LDs!$C$6,CONCATENATE("(",Traitement!F129,")&lt;LD=",LDs!$C$7),Traitement!F129))</f>
        <v/>
      </c>
      <c r="D125" s="81" t="str">
        <f>IF($A125="","",IF(Traitement!D129&lt;LDs!$C$8,CONCATENATE("(",Traitement!G129,")&lt;LD=",LDs!$C$9),Traitement!G129))</f>
        <v/>
      </c>
      <c r="F125" s="80" t="str">
        <f t="shared" si="3"/>
        <v/>
      </c>
      <c r="G125" s="16" t="str">
        <f>IF(C125="","",IF(I143="",C125,C125-(Traitement!I129*0.12)))</f>
        <v/>
      </c>
      <c r="H125" s="16" t="str">
        <f t="shared" si="4"/>
        <v/>
      </c>
      <c r="I125" s="81" t="str">
        <f t="shared" si="5"/>
        <v/>
      </c>
    </row>
    <row r="126" spans="1:9" customFormat="1" x14ac:dyDescent="0.25">
      <c r="A126" s="76" t="str">
        <f>IF(Traitement!A130="","",Traitement!A130)</f>
        <v/>
      </c>
      <c r="B126" s="80" t="str">
        <f>IF($A126="","",IF(Traitement!B130&lt;LDs!$C$3,CONCATENATE("(",Traitement!E130,")&lt;LD=",LDs!$C$4),Traitement!E130))</f>
        <v/>
      </c>
      <c r="C126" s="16" t="str">
        <f>IF($A126="","",IF(Traitement!C130&lt;LDs!$C$6,CONCATENATE("(",Traitement!F130,")&lt;LD=",LDs!$C$7),Traitement!F130))</f>
        <v/>
      </c>
      <c r="D126" s="81" t="str">
        <f>IF($A126="","",IF(Traitement!D130&lt;LDs!$C$8,CONCATENATE("(",Traitement!G130,")&lt;LD=",LDs!$C$9),Traitement!G130))</f>
        <v/>
      </c>
      <c r="F126" s="80" t="str">
        <f t="shared" si="3"/>
        <v/>
      </c>
      <c r="G126" s="16" t="str">
        <f>IF(C126="","",IF(I144="",C126,C126-(Traitement!I130*0.12)))</f>
        <v/>
      </c>
      <c r="H126" s="16" t="str">
        <f t="shared" si="4"/>
        <v/>
      </c>
      <c r="I126" s="81" t="str">
        <f t="shared" si="5"/>
        <v/>
      </c>
    </row>
    <row r="127" spans="1:9" customFormat="1" x14ac:dyDescent="0.25">
      <c r="A127" s="76" t="str">
        <f>IF(Traitement!A131="","",Traitement!A131)</f>
        <v/>
      </c>
      <c r="B127" s="80" t="str">
        <f>IF($A127="","",IF(Traitement!B131&lt;LDs!$C$3,CONCATENATE("(",Traitement!E131,")&lt;LD=",LDs!$C$4),Traitement!E131))</f>
        <v/>
      </c>
      <c r="C127" s="16" t="str">
        <f>IF($A127="","",IF(Traitement!C131&lt;LDs!$C$6,CONCATENATE("(",Traitement!F131,")&lt;LD=",LDs!$C$7),Traitement!F131))</f>
        <v/>
      </c>
      <c r="D127" s="81" t="str">
        <f>IF($A127="","",IF(Traitement!D131&lt;LDs!$C$8,CONCATENATE("(",Traitement!G131,")&lt;LD=",LDs!$C$9),Traitement!G131))</f>
        <v/>
      </c>
      <c r="F127" s="80" t="str">
        <f t="shared" si="3"/>
        <v/>
      </c>
      <c r="G127" s="16" t="str">
        <f>IF(C127="","",IF(I145="",C127,C127-(Traitement!I131*0.12)))</f>
        <v/>
      </c>
      <c r="H127" s="16" t="str">
        <f t="shared" si="4"/>
        <v/>
      </c>
      <c r="I127" s="81" t="str">
        <f t="shared" si="5"/>
        <v/>
      </c>
    </row>
    <row r="128" spans="1:9" customFormat="1" x14ac:dyDescent="0.25">
      <c r="A128" s="76" t="str">
        <f>IF(Traitement!A132="","",Traitement!A132)</f>
        <v/>
      </c>
      <c r="B128" s="80" t="str">
        <f>IF($A128="","",IF(Traitement!B132&lt;LDs!$C$3,CONCATENATE("(",Traitement!E132,")&lt;LD=",LDs!$C$4),Traitement!E132))</f>
        <v/>
      </c>
      <c r="C128" s="16" t="str">
        <f>IF($A128="","",IF(Traitement!C132&lt;LDs!$C$6,CONCATENATE("(",Traitement!F132,")&lt;LD=",LDs!$C$7),Traitement!F132))</f>
        <v/>
      </c>
      <c r="D128" s="81" t="str">
        <f>IF($A128="","",IF(Traitement!D132&lt;LDs!$C$8,CONCATENATE("(",Traitement!G132,")&lt;LD=",LDs!$C$9),Traitement!G132))</f>
        <v/>
      </c>
      <c r="F128" s="80" t="str">
        <f t="shared" si="3"/>
        <v/>
      </c>
      <c r="G128" s="16" t="str">
        <f>IF(C128="","",IF(I146="",C128,C128-(Traitement!I132*0.12)))</f>
        <v/>
      </c>
      <c r="H128" s="16" t="str">
        <f t="shared" si="4"/>
        <v/>
      </c>
      <c r="I128" s="81" t="str">
        <f t="shared" si="5"/>
        <v/>
      </c>
    </row>
    <row r="129" spans="1:9" customFormat="1" x14ac:dyDescent="0.25">
      <c r="A129" s="76" t="str">
        <f>IF(Traitement!A133="","",Traitement!A133)</f>
        <v/>
      </c>
      <c r="B129" s="80" t="str">
        <f>IF($A129="","",IF(Traitement!B133&lt;LDs!$C$3,CONCATENATE("(",Traitement!E133,")&lt;LD=",LDs!$C$4),Traitement!E133))</f>
        <v/>
      </c>
      <c r="C129" s="16" t="str">
        <f>IF($A129="","",IF(Traitement!C133&lt;LDs!$C$6,CONCATENATE("(",Traitement!F133,")&lt;LD=",LDs!$C$7),Traitement!F133))</f>
        <v/>
      </c>
      <c r="D129" s="81" t="str">
        <f>IF($A129="","",IF(Traitement!D133&lt;LDs!$C$8,CONCATENATE("(",Traitement!G133,")&lt;LD=",LDs!$C$9),Traitement!G133))</f>
        <v/>
      </c>
      <c r="F129" s="80" t="str">
        <f t="shared" si="3"/>
        <v/>
      </c>
      <c r="G129" s="16" t="str">
        <f>IF(C129="","",IF(I147="",C129,C129-(Traitement!I133*0.12)))</f>
        <v/>
      </c>
      <c r="H129" s="16" t="str">
        <f t="shared" si="4"/>
        <v/>
      </c>
      <c r="I129" s="81" t="str">
        <f t="shared" si="5"/>
        <v/>
      </c>
    </row>
    <row r="130" spans="1:9" customFormat="1" x14ac:dyDescent="0.25">
      <c r="A130" s="76" t="str">
        <f>IF(Traitement!A134="","",Traitement!A134)</f>
        <v/>
      </c>
      <c r="B130" s="80" t="str">
        <f>IF($A130="","",IF(Traitement!B134&lt;LDs!$C$3,CONCATENATE("(",Traitement!E134,")&lt;LD=",LDs!$C$4),Traitement!E134))</f>
        <v/>
      </c>
      <c r="C130" s="16" t="str">
        <f>IF($A130="","",IF(Traitement!C134&lt;LDs!$C$6,CONCATENATE("(",Traitement!F134,")&lt;LD=",LDs!$C$7),Traitement!F134))</f>
        <v/>
      </c>
      <c r="D130" s="81" t="str">
        <f>IF($A130="","",IF(Traitement!D134&lt;LDs!$C$8,CONCATENATE("(",Traitement!G134,")&lt;LD=",LDs!$C$9),Traitement!G134))</f>
        <v/>
      </c>
      <c r="F130" s="80" t="str">
        <f t="shared" si="3"/>
        <v/>
      </c>
      <c r="G130" s="16" t="str">
        <f>IF(C130="","",IF(I148="",C130,C130-(Traitement!I134*0.12)))</f>
        <v/>
      </c>
      <c r="H130" s="16" t="str">
        <f t="shared" si="4"/>
        <v/>
      </c>
      <c r="I130" s="81" t="str">
        <f t="shared" si="5"/>
        <v/>
      </c>
    </row>
    <row r="131" spans="1:9" customFormat="1" x14ac:dyDescent="0.25">
      <c r="A131" s="76" t="str">
        <f>IF(Traitement!A135="","",Traitement!A135)</f>
        <v/>
      </c>
      <c r="B131" s="80" t="str">
        <f>IF($A131="","",IF(Traitement!B135&lt;LDs!$C$3,CONCATENATE("(",Traitement!E135,")&lt;LD=",LDs!$C$4),Traitement!E135))</f>
        <v/>
      </c>
      <c r="C131" s="16" t="str">
        <f>IF($A131="","",IF(Traitement!C135&lt;LDs!$C$6,CONCATENATE("(",Traitement!F135,")&lt;LD=",LDs!$C$7),Traitement!F135))</f>
        <v/>
      </c>
      <c r="D131" s="81" t="str">
        <f>IF($A131="","",IF(Traitement!D135&lt;LDs!$C$8,CONCATENATE("(",Traitement!G135,")&lt;LD=",LDs!$C$9),Traitement!G135))</f>
        <v/>
      </c>
      <c r="F131" s="80" t="str">
        <f t="shared" ref="F131:F194" si="6">IF(G131="","",G131*1.724)</f>
        <v/>
      </c>
      <c r="G131" s="16" t="str">
        <f>IF(C131="","",IF(I149="",C131,C131-(Traitement!I135*0.12)))</f>
        <v/>
      </c>
      <c r="H131" s="16" t="str">
        <f t="shared" ref="H131:H194" si="7">IF(B131="","",B131*10)</f>
        <v/>
      </c>
      <c r="I131" s="81" t="str">
        <f t="shared" ref="I131:I194" si="8">IF(B131="","",IF(C131="","",(C131/B131)*10))</f>
        <v/>
      </c>
    </row>
    <row r="132" spans="1:9" customFormat="1" x14ac:dyDescent="0.25">
      <c r="A132" s="76" t="str">
        <f>IF(Traitement!A136="","",Traitement!A136)</f>
        <v/>
      </c>
      <c r="B132" s="80" t="str">
        <f>IF($A132="","",IF(Traitement!B136&lt;LDs!$C$3,CONCATENATE("(",Traitement!E136,")&lt;LD=",LDs!$C$4),Traitement!E136))</f>
        <v/>
      </c>
      <c r="C132" s="16" t="str">
        <f>IF($A132="","",IF(Traitement!C136&lt;LDs!$C$6,CONCATENATE("(",Traitement!F136,")&lt;LD=",LDs!$C$7),Traitement!F136))</f>
        <v/>
      </c>
      <c r="D132" s="81" t="str">
        <f>IF($A132="","",IF(Traitement!D136&lt;LDs!$C$8,CONCATENATE("(",Traitement!G136,")&lt;LD=",LDs!$C$9),Traitement!G136))</f>
        <v/>
      </c>
      <c r="F132" s="80" t="str">
        <f t="shared" si="6"/>
        <v/>
      </c>
      <c r="G132" s="16" t="str">
        <f>IF(C132="","",IF(I150="",C132,C132-(Traitement!I136*0.12)))</f>
        <v/>
      </c>
      <c r="H132" s="16" t="str">
        <f t="shared" si="7"/>
        <v/>
      </c>
      <c r="I132" s="81" t="str">
        <f t="shared" si="8"/>
        <v/>
      </c>
    </row>
    <row r="133" spans="1:9" customFormat="1" x14ac:dyDescent="0.25">
      <c r="A133" s="76" t="str">
        <f>IF(Traitement!A137="","",Traitement!A137)</f>
        <v/>
      </c>
      <c r="B133" s="80" t="str">
        <f>IF($A133="","",IF(Traitement!B137&lt;LDs!$C$3,CONCATENATE("(",Traitement!E137,")&lt;LD=",LDs!$C$4),Traitement!E137))</f>
        <v/>
      </c>
      <c r="C133" s="16" t="str">
        <f>IF($A133="","",IF(Traitement!C137&lt;LDs!$C$6,CONCATENATE("(",Traitement!F137,")&lt;LD=",LDs!$C$7),Traitement!F137))</f>
        <v/>
      </c>
      <c r="D133" s="81" t="str">
        <f>IF($A133="","",IF(Traitement!D137&lt;LDs!$C$8,CONCATENATE("(",Traitement!G137,")&lt;LD=",LDs!$C$9),Traitement!G137))</f>
        <v/>
      </c>
      <c r="F133" s="80" t="str">
        <f t="shared" si="6"/>
        <v/>
      </c>
      <c r="G133" s="16" t="str">
        <f>IF(C133="","",IF(I151="",C133,C133-(Traitement!I137*0.12)))</f>
        <v/>
      </c>
      <c r="H133" s="16" t="str">
        <f t="shared" si="7"/>
        <v/>
      </c>
      <c r="I133" s="81" t="str">
        <f t="shared" si="8"/>
        <v/>
      </c>
    </row>
    <row r="134" spans="1:9" customFormat="1" x14ac:dyDescent="0.25">
      <c r="A134" s="76" t="str">
        <f>IF(Traitement!A138="","",Traitement!A138)</f>
        <v/>
      </c>
      <c r="B134" s="80" t="str">
        <f>IF($A134="","",IF(Traitement!B138&lt;LDs!$C$3,CONCATENATE("(",Traitement!E138,")&lt;LD=",LDs!$C$4),Traitement!E138))</f>
        <v/>
      </c>
      <c r="C134" s="16" t="str">
        <f>IF($A134="","",IF(Traitement!C138&lt;LDs!$C$6,CONCATENATE("(",Traitement!F138,")&lt;LD=",LDs!$C$7),Traitement!F138))</f>
        <v/>
      </c>
      <c r="D134" s="81" t="str">
        <f>IF($A134="","",IF(Traitement!D138&lt;LDs!$C$8,CONCATENATE("(",Traitement!G138,")&lt;LD=",LDs!$C$9),Traitement!G138))</f>
        <v/>
      </c>
      <c r="F134" s="80" t="str">
        <f t="shared" si="6"/>
        <v/>
      </c>
      <c r="G134" s="16" t="str">
        <f>IF(C134="","",IF(I152="",C134,C134-(Traitement!I138*0.12)))</f>
        <v/>
      </c>
      <c r="H134" s="16" t="str">
        <f t="shared" si="7"/>
        <v/>
      </c>
      <c r="I134" s="81" t="str">
        <f t="shared" si="8"/>
        <v/>
      </c>
    </row>
    <row r="135" spans="1:9" customFormat="1" x14ac:dyDescent="0.25">
      <c r="A135" s="76" t="str">
        <f>IF(Traitement!A139="","",Traitement!A139)</f>
        <v/>
      </c>
      <c r="B135" s="80" t="str">
        <f>IF($A135="","",IF(Traitement!B139&lt;LDs!$C$3,CONCATENATE("(",Traitement!E139,")&lt;LD=",LDs!$C$4),Traitement!E139))</f>
        <v/>
      </c>
      <c r="C135" s="16" t="str">
        <f>IF($A135="","",IF(Traitement!C139&lt;LDs!$C$6,CONCATENATE("(",Traitement!F139,")&lt;LD=",LDs!$C$7),Traitement!F139))</f>
        <v/>
      </c>
      <c r="D135" s="81" t="str">
        <f>IF($A135="","",IF(Traitement!D139&lt;LDs!$C$8,CONCATENATE("(",Traitement!G139,")&lt;LD=",LDs!$C$9),Traitement!G139))</f>
        <v/>
      </c>
      <c r="F135" s="80" t="str">
        <f t="shared" si="6"/>
        <v/>
      </c>
      <c r="G135" s="16" t="str">
        <f>IF(C135="","",IF(I153="",C135,C135-(Traitement!I139*0.12)))</f>
        <v/>
      </c>
      <c r="H135" s="16" t="str">
        <f t="shared" si="7"/>
        <v/>
      </c>
      <c r="I135" s="81" t="str">
        <f t="shared" si="8"/>
        <v/>
      </c>
    </row>
    <row r="136" spans="1:9" customFormat="1" x14ac:dyDescent="0.25">
      <c r="A136" s="76" t="str">
        <f>IF(Traitement!A140="","",Traitement!A140)</f>
        <v/>
      </c>
      <c r="B136" s="80" t="str">
        <f>IF($A136="","",IF(Traitement!B140&lt;LDs!$C$3,CONCATENATE("(",Traitement!E140,")&lt;LD=",LDs!$C$4),Traitement!E140))</f>
        <v/>
      </c>
      <c r="C136" s="16" t="str">
        <f>IF($A136="","",IF(Traitement!C140&lt;LDs!$C$6,CONCATENATE("(",Traitement!F140,")&lt;LD=",LDs!$C$7),Traitement!F140))</f>
        <v/>
      </c>
      <c r="D136" s="81" t="str">
        <f>IF($A136="","",IF(Traitement!D140&lt;LDs!$C$8,CONCATENATE("(",Traitement!G140,")&lt;LD=",LDs!$C$9),Traitement!G140))</f>
        <v/>
      </c>
      <c r="F136" s="80" t="str">
        <f t="shared" si="6"/>
        <v/>
      </c>
      <c r="G136" s="16" t="str">
        <f>IF(C136="","",IF(I154="",C136,C136-(Traitement!I140*0.12)))</f>
        <v/>
      </c>
      <c r="H136" s="16" t="str">
        <f t="shared" si="7"/>
        <v/>
      </c>
      <c r="I136" s="81" t="str">
        <f t="shared" si="8"/>
        <v/>
      </c>
    </row>
    <row r="137" spans="1:9" customFormat="1" x14ac:dyDescent="0.25">
      <c r="A137" s="76" t="str">
        <f>IF(Traitement!A141="","",Traitement!A141)</f>
        <v/>
      </c>
      <c r="B137" s="80" t="str">
        <f>IF($A137="","",IF(Traitement!B141&lt;LDs!$C$3,CONCATENATE("(",Traitement!E141,")&lt;LD=",LDs!$C$4),Traitement!E141))</f>
        <v/>
      </c>
      <c r="C137" s="16" t="str">
        <f>IF($A137="","",IF(Traitement!C141&lt;LDs!$C$6,CONCATENATE("(",Traitement!F141,")&lt;LD=",LDs!$C$7),Traitement!F141))</f>
        <v/>
      </c>
      <c r="D137" s="81" t="str">
        <f>IF($A137="","",IF(Traitement!D141&lt;LDs!$C$8,CONCATENATE("(",Traitement!G141,")&lt;LD=",LDs!$C$9),Traitement!G141))</f>
        <v/>
      </c>
      <c r="F137" s="80" t="str">
        <f t="shared" si="6"/>
        <v/>
      </c>
      <c r="G137" s="16" t="str">
        <f>IF(C137="","",IF(I155="",C137,C137-(Traitement!I141*0.12)))</f>
        <v/>
      </c>
      <c r="H137" s="16" t="str">
        <f t="shared" si="7"/>
        <v/>
      </c>
      <c r="I137" s="81" t="str">
        <f t="shared" si="8"/>
        <v/>
      </c>
    </row>
    <row r="138" spans="1:9" customFormat="1" x14ac:dyDescent="0.25">
      <c r="A138" s="76" t="str">
        <f>IF(Traitement!A142="","",Traitement!A142)</f>
        <v/>
      </c>
      <c r="B138" s="80" t="str">
        <f>IF($A138="","",IF(Traitement!B142&lt;LDs!$C$3,CONCATENATE("(",Traitement!E142,")&lt;LD=",LDs!$C$4),Traitement!E142))</f>
        <v/>
      </c>
      <c r="C138" s="16" t="str">
        <f>IF($A138="","",IF(Traitement!C142&lt;LDs!$C$6,CONCATENATE("(",Traitement!F142,")&lt;LD=",LDs!$C$7),Traitement!F142))</f>
        <v/>
      </c>
      <c r="D138" s="81" t="str">
        <f>IF($A138="","",IF(Traitement!D142&lt;LDs!$C$8,CONCATENATE("(",Traitement!G142,")&lt;LD=",LDs!$C$9),Traitement!G142))</f>
        <v/>
      </c>
      <c r="F138" s="80" t="str">
        <f t="shared" si="6"/>
        <v/>
      </c>
      <c r="G138" s="16" t="str">
        <f>IF(C138="","",IF(I156="",C138,C138-(Traitement!I142*0.12)))</f>
        <v/>
      </c>
      <c r="H138" s="16" t="str">
        <f t="shared" si="7"/>
        <v/>
      </c>
      <c r="I138" s="81" t="str">
        <f t="shared" si="8"/>
        <v/>
      </c>
    </row>
    <row r="139" spans="1:9" customFormat="1" x14ac:dyDescent="0.25">
      <c r="A139" s="76" t="str">
        <f>IF(Traitement!A143="","",Traitement!A143)</f>
        <v/>
      </c>
      <c r="B139" s="80" t="str">
        <f>IF($A139="","",IF(Traitement!B143&lt;LDs!$C$3,CONCATENATE("(",Traitement!E143,")&lt;LD=",LDs!$C$4),Traitement!E143))</f>
        <v/>
      </c>
      <c r="C139" s="16" t="str">
        <f>IF($A139="","",IF(Traitement!C143&lt;LDs!$C$6,CONCATENATE("(",Traitement!F143,")&lt;LD=",LDs!$C$7),Traitement!F143))</f>
        <v/>
      </c>
      <c r="D139" s="81" t="str">
        <f>IF($A139="","",IF(Traitement!D143&lt;LDs!$C$8,CONCATENATE("(",Traitement!G143,")&lt;LD=",LDs!$C$9),Traitement!G143))</f>
        <v/>
      </c>
      <c r="F139" s="80" t="str">
        <f t="shared" si="6"/>
        <v/>
      </c>
      <c r="G139" s="16" t="str">
        <f>IF(C139="","",IF(I157="",C139,C139-(Traitement!I143*0.12)))</f>
        <v/>
      </c>
      <c r="H139" s="16" t="str">
        <f t="shared" si="7"/>
        <v/>
      </c>
      <c r="I139" s="81" t="str">
        <f t="shared" si="8"/>
        <v/>
      </c>
    </row>
    <row r="140" spans="1:9" customFormat="1" x14ac:dyDescent="0.25">
      <c r="A140" s="76" t="str">
        <f>IF(Traitement!A144="","",Traitement!A144)</f>
        <v/>
      </c>
      <c r="B140" s="80" t="str">
        <f>IF($A140="","",IF(Traitement!B144&lt;LDs!$C$3,CONCATENATE("(",Traitement!E144,")&lt;LD=",LDs!$C$4),Traitement!E144))</f>
        <v/>
      </c>
      <c r="C140" s="16" t="str">
        <f>IF($A140="","",IF(Traitement!C144&lt;LDs!$C$6,CONCATENATE("(",Traitement!F144,")&lt;LD=",LDs!$C$7),Traitement!F144))</f>
        <v/>
      </c>
      <c r="D140" s="81" t="str">
        <f>IF($A140="","",IF(Traitement!D144&lt;LDs!$C$8,CONCATENATE("(",Traitement!G144,")&lt;LD=",LDs!$C$9),Traitement!G144))</f>
        <v/>
      </c>
      <c r="F140" s="80" t="str">
        <f t="shared" si="6"/>
        <v/>
      </c>
      <c r="G140" s="16" t="str">
        <f>IF(C140="","",IF(I158="",C140,C140-(Traitement!I144*0.12)))</f>
        <v/>
      </c>
      <c r="H140" s="16" t="str">
        <f t="shared" si="7"/>
        <v/>
      </c>
      <c r="I140" s="81" t="str">
        <f t="shared" si="8"/>
        <v/>
      </c>
    </row>
    <row r="141" spans="1:9" customFormat="1" x14ac:dyDescent="0.25">
      <c r="A141" s="76" t="str">
        <f>IF(Traitement!A145="","",Traitement!A145)</f>
        <v/>
      </c>
      <c r="B141" s="80" t="str">
        <f>IF($A141="","",IF(Traitement!B145&lt;LDs!$C$3,CONCATENATE("(",Traitement!E145,")&lt;LD=",LDs!$C$4),Traitement!E145))</f>
        <v/>
      </c>
      <c r="C141" s="16" t="str">
        <f>IF($A141="","",IF(Traitement!C145&lt;LDs!$C$6,CONCATENATE("(",Traitement!F145,")&lt;LD=",LDs!$C$7),Traitement!F145))</f>
        <v/>
      </c>
      <c r="D141" s="81" t="str">
        <f>IF($A141="","",IF(Traitement!D145&lt;LDs!$C$8,CONCATENATE("(",Traitement!G145,")&lt;LD=",LDs!$C$9),Traitement!G145))</f>
        <v/>
      </c>
      <c r="F141" s="80" t="str">
        <f t="shared" si="6"/>
        <v/>
      </c>
      <c r="G141" s="16" t="str">
        <f>IF(C141="","",IF(I159="",C141,C141-(Traitement!I145*0.12)))</f>
        <v/>
      </c>
      <c r="H141" s="16" t="str">
        <f t="shared" si="7"/>
        <v/>
      </c>
      <c r="I141" s="81" t="str">
        <f t="shared" si="8"/>
        <v/>
      </c>
    </row>
    <row r="142" spans="1:9" customFormat="1" x14ac:dyDescent="0.25">
      <c r="A142" s="76" t="str">
        <f>IF(Traitement!A146="","",Traitement!A146)</f>
        <v/>
      </c>
      <c r="B142" s="80" t="str">
        <f>IF($A142="","",IF(Traitement!B146&lt;LDs!$C$3,CONCATENATE("(",Traitement!E146,")&lt;LD=",LDs!$C$4),Traitement!E146))</f>
        <v/>
      </c>
      <c r="C142" s="16" t="str">
        <f>IF($A142="","",IF(Traitement!C146&lt;LDs!$C$6,CONCATENATE("(",Traitement!F146,")&lt;LD=",LDs!$C$7),Traitement!F146))</f>
        <v/>
      </c>
      <c r="D142" s="81" t="str">
        <f>IF($A142="","",IF(Traitement!D146&lt;LDs!$C$8,CONCATENATE("(",Traitement!G146,")&lt;LD=",LDs!$C$9),Traitement!G146))</f>
        <v/>
      </c>
      <c r="F142" s="80" t="str">
        <f t="shared" si="6"/>
        <v/>
      </c>
      <c r="G142" s="16" t="str">
        <f>IF(C142="","",IF(I160="",C142,C142-(Traitement!I146*0.12)))</f>
        <v/>
      </c>
      <c r="H142" s="16" t="str">
        <f t="shared" si="7"/>
        <v/>
      </c>
      <c r="I142" s="81" t="str">
        <f t="shared" si="8"/>
        <v/>
      </c>
    </row>
    <row r="143" spans="1:9" customFormat="1" x14ac:dyDescent="0.25">
      <c r="A143" s="76" t="str">
        <f>IF(Traitement!A147="","",Traitement!A147)</f>
        <v/>
      </c>
      <c r="B143" s="80" t="str">
        <f>IF($A143="","",IF(Traitement!B147&lt;LDs!$C$3,CONCATENATE("(",Traitement!E147,")&lt;LD=",LDs!$C$4),Traitement!E147))</f>
        <v/>
      </c>
      <c r="C143" s="16" t="str">
        <f>IF($A143="","",IF(Traitement!C147&lt;LDs!$C$6,CONCATENATE("(",Traitement!F147,")&lt;LD=",LDs!$C$7),Traitement!F147))</f>
        <v/>
      </c>
      <c r="D143" s="81" t="str">
        <f>IF($A143="","",IF(Traitement!D147&lt;LDs!$C$8,CONCATENATE("(",Traitement!G147,")&lt;LD=",LDs!$C$9),Traitement!G147))</f>
        <v/>
      </c>
      <c r="F143" s="80" t="str">
        <f t="shared" si="6"/>
        <v/>
      </c>
      <c r="G143" s="16" t="str">
        <f>IF(C143="","",IF(I161="",C143,C143-(Traitement!I147*0.12)))</f>
        <v/>
      </c>
      <c r="H143" s="16" t="str">
        <f t="shared" si="7"/>
        <v/>
      </c>
      <c r="I143" s="81" t="str">
        <f t="shared" si="8"/>
        <v/>
      </c>
    </row>
    <row r="144" spans="1:9" customFormat="1" x14ac:dyDescent="0.25">
      <c r="A144" s="76" t="str">
        <f>IF(Traitement!A148="","",Traitement!A148)</f>
        <v/>
      </c>
      <c r="B144" s="80" t="str">
        <f>IF($A144="","",IF(Traitement!B148&lt;LDs!$C$3,CONCATENATE("(",Traitement!E148,")&lt;LD=",LDs!$C$4),Traitement!E148))</f>
        <v/>
      </c>
      <c r="C144" s="16" t="str">
        <f>IF($A144="","",IF(Traitement!C148&lt;LDs!$C$6,CONCATENATE("(",Traitement!F148,")&lt;LD=",LDs!$C$7),Traitement!F148))</f>
        <v/>
      </c>
      <c r="D144" s="81" t="str">
        <f>IF($A144="","",IF(Traitement!D148&lt;LDs!$C$8,CONCATENATE("(",Traitement!G148,")&lt;LD=",LDs!$C$9),Traitement!G148))</f>
        <v/>
      </c>
      <c r="F144" s="80" t="str">
        <f t="shared" si="6"/>
        <v/>
      </c>
      <c r="G144" s="16" t="str">
        <f>IF(C144="","",IF(I162="",C144,C144-(Traitement!I148*0.12)))</f>
        <v/>
      </c>
      <c r="H144" s="16" t="str">
        <f t="shared" si="7"/>
        <v/>
      </c>
      <c r="I144" s="81" t="str">
        <f t="shared" si="8"/>
        <v/>
      </c>
    </row>
    <row r="145" spans="1:9" customFormat="1" x14ac:dyDescent="0.25">
      <c r="A145" s="76" t="str">
        <f>IF(Traitement!A149="","",Traitement!A149)</f>
        <v/>
      </c>
      <c r="B145" s="80" t="str">
        <f>IF($A145="","",IF(Traitement!B149&lt;LDs!$C$3,CONCATENATE("(",Traitement!E149,")&lt;LD=",LDs!$C$4),Traitement!E149))</f>
        <v/>
      </c>
      <c r="C145" s="16" t="str">
        <f>IF($A145="","",IF(Traitement!C149&lt;LDs!$C$6,CONCATENATE("(",Traitement!F149,")&lt;LD=",LDs!$C$7),Traitement!F149))</f>
        <v/>
      </c>
      <c r="D145" s="81" t="str">
        <f>IF($A145="","",IF(Traitement!D149&lt;LDs!$C$8,CONCATENATE("(",Traitement!G149,")&lt;LD=",LDs!$C$9),Traitement!G149))</f>
        <v/>
      </c>
      <c r="F145" s="80" t="str">
        <f t="shared" si="6"/>
        <v/>
      </c>
      <c r="G145" s="16" t="str">
        <f>IF(C145="","",IF(I163="",C145,C145-(Traitement!I149*0.12)))</f>
        <v/>
      </c>
      <c r="H145" s="16" t="str">
        <f t="shared" si="7"/>
        <v/>
      </c>
      <c r="I145" s="81" t="str">
        <f t="shared" si="8"/>
        <v/>
      </c>
    </row>
    <row r="146" spans="1:9" customFormat="1" x14ac:dyDescent="0.25">
      <c r="A146" s="76" t="str">
        <f>IF(Traitement!A150="","",Traitement!A150)</f>
        <v/>
      </c>
      <c r="B146" s="80" t="str">
        <f>IF($A146="","",IF(Traitement!B150&lt;LDs!$C$3,CONCATENATE("(",Traitement!E150,")&lt;LD=",LDs!$C$4),Traitement!E150))</f>
        <v/>
      </c>
      <c r="C146" s="16" t="str">
        <f>IF($A146="","",IF(Traitement!C150&lt;LDs!$C$6,CONCATENATE("(",Traitement!F150,")&lt;LD=",LDs!$C$7),Traitement!F150))</f>
        <v/>
      </c>
      <c r="D146" s="81" t="str">
        <f>IF($A146="","",IF(Traitement!D150&lt;LDs!$C$8,CONCATENATE("(",Traitement!G150,")&lt;LD=",LDs!$C$9),Traitement!G150))</f>
        <v/>
      </c>
      <c r="F146" s="80" t="str">
        <f t="shared" si="6"/>
        <v/>
      </c>
      <c r="G146" s="16" t="str">
        <f>IF(C146="","",IF(I164="",C146,C146-(Traitement!I150*0.12)))</f>
        <v/>
      </c>
      <c r="H146" s="16" t="str">
        <f t="shared" si="7"/>
        <v/>
      </c>
      <c r="I146" s="81" t="str">
        <f t="shared" si="8"/>
        <v/>
      </c>
    </row>
    <row r="147" spans="1:9" customFormat="1" x14ac:dyDescent="0.25">
      <c r="A147" s="76" t="str">
        <f>IF(Traitement!A151="","",Traitement!A151)</f>
        <v/>
      </c>
      <c r="B147" s="80" t="str">
        <f>IF($A147="","",IF(Traitement!B151&lt;LDs!$C$3,CONCATENATE("(",Traitement!E151,")&lt;LD=",LDs!$C$4),Traitement!E151))</f>
        <v/>
      </c>
      <c r="C147" s="16" t="str">
        <f>IF($A147="","",IF(Traitement!C151&lt;LDs!$C$6,CONCATENATE("(",Traitement!F151,")&lt;LD=",LDs!$C$7),Traitement!F151))</f>
        <v/>
      </c>
      <c r="D147" s="81" t="str">
        <f>IF($A147="","",IF(Traitement!D151&lt;LDs!$C$8,CONCATENATE("(",Traitement!G151,")&lt;LD=",LDs!$C$9),Traitement!G151))</f>
        <v/>
      </c>
      <c r="F147" s="80" t="str">
        <f t="shared" si="6"/>
        <v/>
      </c>
      <c r="G147" s="16" t="str">
        <f>IF(C147="","",IF(I165="",C147,C147-(Traitement!I151*0.12)))</f>
        <v/>
      </c>
      <c r="H147" s="16" t="str">
        <f t="shared" si="7"/>
        <v/>
      </c>
      <c r="I147" s="81" t="str">
        <f t="shared" si="8"/>
        <v/>
      </c>
    </row>
    <row r="148" spans="1:9" customFormat="1" x14ac:dyDescent="0.25">
      <c r="A148" s="76" t="str">
        <f>IF(Traitement!A152="","",Traitement!A152)</f>
        <v/>
      </c>
      <c r="B148" s="80" t="str">
        <f>IF($A148="","",IF(Traitement!B152&lt;LDs!$C$3,CONCATENATE("(",Traitement!E152,")&lt;LD=",LDs!$C$4),Traitement!E152))</f>
        <v/>
      </c>
      <c r="C148" s="16" t="str">
        <f>IF($A148="","",IF(Traitement!C152&lt;LDs!$C$6,CONCATENATE("(",Traitement!F152,")&lt;LD=",LDs!$C$7),Traitement!F152))</f>
        <v/>
      </c>
      <c r="D148" s="81" t="str">
        <f>IF($A148="","",IF(Traitement!D152&lt;LDs!$C$8,CONCATENATE("(",Traitement!G152,")&lt;LD=",LDs!$C$9),Traitement!G152))</f>
        <v/>
      </c>
      <c r="F148" s="80" t="str">
        <f t="shared" si="6"/>
        <v/>
      </c>
      <c r="G148" s="16" t="str">
        <f>IF(C148="","",IF(I166="",C148,C148-(Traitement!I152*0.12)))</f>
        <v/>
      </c>
      <c r="H148" s="16" t="str">
        <f t="shared" si="7"/>
        <v/>
      </c>
      <c r="I148" s="81" t="str">
        <f t="shared" si="8"/>
        <v/>
      </c>
    </row>
    <row r="149" spans="1:9" customFormat="1" x14ac:dyDescent="0.25">
      <c r="A149" s="76" t="str">
        <f>IF(Traitement!A153="","",Traitement!A153)</f>
        <v/>
      </c>
      <c r="B149" s="80" t="str">
        <f>IF($A149="","",IF(Traitement!B153&lt;LDs!$C$3,CONCATENATE("(",Traitement!E153,")&lt;LD=",LDs!$C$4),Traitement!E153))</f>
        <v/>
      </c>
      <c r="C149" s="16" t="str">
        <f>IF($A149="","",IF(Traitement!C153&lt;LDs!$C$6,CONCATENATE("(",Traitement!F153,")&lt;LD=",LDs!$C$7),Traitement!F153))</f>
        <v/>
      </c>
      <c r="D149" s="81" t="str">
        <f>IF($A149="","",IF(Traitement!D153&lt;LDs!$C$8,CONCATENATE("(",Traitement!G153,")&lt;LD=",LDs!$C$9),Traitement!G153))</f>
        <v/>
      </c>
      <c r="F149" s="80" t="str">
        <f t="shared" si="6"/>
        <v/>
      </c>
      <c r="G149" s="16" t="str">
        <f>IF(C149="","",IF(I167="",C149,C149-(Traitement!I153*0.12)))</f>
        <v/>
      </c>
      <c r="H149" s="16" t="str">
        <f t="shared" si="7"/>
        <v/>
      </c>
      <c r="I149" s="81" t="str">
        <f t="shared" si="8"/>
        <v/>
      </c>
    </row>
    <row r="150" spans="1:9" customFormat="1" x14ac:dyDescent="0.25">
      <c r="A150" s="76" t="str">
        <f>IF(Traitement!A154="","",Traitement!A154)</f>
        <v/>
      </c>
      <c r="B150" s="80" t="str">
        <f>IF($A150="","",IF(Traitement!B154&lt;LDs!$C$3,CONCATENATE("(",Traitement!E154,")&lt;LD=",LDs!$C$4),Traitement!E154))</f>
        <v/>
      </c>
      <c r="C150" s="16" t="str">
        <f>IF($A150="","",IF(Traitement!C154&lt;LDs!$C$6,CONCATENATE("(",Traitement!F154,")&lt;LD=",LDs!$C$7),Traitement!F154))</f>
        <v/>
      </c>
      <c r="D150" s="81" t="str">
        <f>IF($A150="","",IF(Traitement!D154&lt;LDs!$C$8,CONCATENATE("(",Traitement!G154,")&lt;LD=",LDs!$C$9),Traitement!G154))</f>
        <v/>
      </c>
      <c r="F150" s="80" t="str">
        <f t="shared" si="6"/>
        <v/>
      </c>
      <c r="G150" s="16" t="str">
        <f>IF(C150="","",IF(I168="",C150,C150-(Traitement!I154*0.12)))</f>
        <v/>
      </c>
      <c r="H150" s="16" t="str">
        <f t="shared" si="7"/>
        <v/>
      </c>
      <c r="I150" s="81" t="str">
        <f t="shared" si="8"/>
        <v/>
      </c>
    </row>
    <row r="151" spans="1:9" customFormat="1" x14ac:dyDescent="0.25">
      <c r="A151" s="76" t="str">
        <f>IF(Traitement!A155="","",Traitement!A155)</f>
        <v/>
      </c>
      <c r="B151" s="80" t="str">
        <f>IF($A151="","",IF(Traitement!B155&lt;LDs!$C$3,CONCATENATE("(",Traitement!E155,")&lt;LD=",LDs!$C$4),Traitement!E155))</f>
        <v/>
      </c>
      <c r="C151" s="16" t="str">
        <f>IF($A151="","",IF(Traitement!C155&lt;LDs!$C$6,CONCATENATE("(",Traitement!F155,")&lt;LD=",LDs!$C$7),Traitement!F155))</f>
        <v/>
      </c>
      <c r="D151" s="81" t="str">
        <f>IF($A151="","",IF(Traitement!D155&lt;LDs!$C$8,CONCATENATE("(",Traitement!G155,")&lt;LD=",LDs!$C$9),Traitement!G155))</f>
        <v/>
      </c>
      <c r="F151" s="80" t="str">
        <f t="shared" si="6"/>
        <v/>
      </c>
      <c r="G151" s="16" t="str">
        <f>IF(C151="","",IF(I169="",C151,C151-(Traitement!I155*0.12)))</f>
        <v/>
      </c>
      <c r="H151" s="16" t="str">
        <f t="shared" si="7"/>
        <v/>
      </c>
      <c r="I151" s="81" t="str">
        <f t="shared" si="8"/>
        <v/>
      </c>
    </row>
    <row r="152" spans="1:9" customFormat="1" x14ac:dyDescent="0.25">
      <c r="A152" s="76" t="str">
        <f>IF(Traitement!A156="","",Traitement!A156)</f>
        <v/>
      </c>
      <c r="B152" s="80" t="str">
        <f>IF($A152="","",IF(Traitement!B156&lt;LDs!$C$3,CONCATENATE("(",Traitement!E156,")&lt;LD=",LDs!$C$4),Traitement!E156))</f>
        <v/>
      </c>
      <c r="C152" s="16" t="str">
        <f>IF($A152="","",IF(Traitement!C156&lt;LDs!$C$6,CONCATENATE("(",Traitement!F156,")&lt;LD=",LDs!$C$7),Traitement!F156))</f>
        <v/>
      </c>
      <c r="D152" s="81" t="str">
        <f>IF($A152="","",IF(Traitement!D156&lt;LDs!$C$8,CONCATENATE("(",Traitement!G156,")&lt;LD=",LDs!$C$9),Traitement!G156))</f>
        <v/>
      </c>
      <c r="F152" s="80" t="str">
        <f t="shared" si="6"/>
        <v/>
      </c>
      <c r="G152" s="16" t="str">
        <f>IF(C152="","",IF(I170="",C152,C152-(Traitement!I156*0.12)))</f>
        <v/>
      </c>
      <c r="H152" s="16" t="str">
        <f t="shared" si="7"/>
        <v/>
      </c>
      <c r="I152" s="81" t="str">
        <f t="shared" si="8"/>
        <v/>
      </c>
    </row>
    <row r="153" spans="1:9" customFormat="1" x14ac:dyDescent="0.25">
      <c r="A153" s="76" t="str">
        <f>IF(Traitement!A157="","",Traitement!A157)</f>
        <v/>
      </c>
      <c r="B153" s="80" t="str">
        <f>IF($A153="","",IF(Traitement!B157&lt;LDs!$C$3,CONCATENATE("(",Traitement!E157,")&lt;LD=",LDs!$C$4),Traitement!E157))</f>
        <v/>
      </c>
      <c r="C153" s="16" t="str">
        <f>IF($A153="","",IF(Traitement!C157&lt;LDs!$C$6,CONCATENATE("(",Traitement!F157,")&lt;LD=",LDs!$C$7),Traitement!F157))</f>
        <v/>
      </c>
      <c r="D153" s="81" t="str">
        <f>IF($A153="","",IF(Traitement!D157&lt;LDs!$C$8,CONCATENATE("(",Traitement!G157,")&lt;LD=",LDs!$C$9),Traitement!G157))</f>
        <v/>
      </c>
      <c r="F153" s="80" t="str">
        <f t="shared" si="6"/>
        <v/>
      </c>
      <c r="G153" s="16" t="str">
        <f>IF(C153="","",IF(I171="",C153,C153-(Traitement!I157*0.12)))</f>
        <v/>
      </c>
      <c r="H153" s="16" t="str">
        <f t="shared" si="7"/>
        <v/>
      </c>
      <c r="I153" s="81" t="str">
        <f t="shared" si="8"/>
        <v/>
      </c>
    </row>
    <row r="154" spans="1:9" customFormat="1" x14ac:dyDescent="0.25">
      <c r="A154" s="76" t="str">
        <f>IF(Traitement!A158="","",Traitement!A158)</f>
        <v/>
      </c>
      <c r="B154" s="80" t="str">
        <f>IF($A154="","",IF(Traitement!B158&lt;LDs!$C$3,CONCATENATE("(",Traitement!E158,")&lt;LD=",LDs!$C$4),Traitement!E158))</f>
        <v/>
      </c>
      <c r="C154" s="16" t="str">
        <f>IF($A154="","",IF(Traitement!C158&lt;LDs!$C$6,CONCATENATE("(",Traitement!F158,")&lt;LD=",LDs!$C$7),Traitement!F158))</f>
        <v/>
      </c>
      <c r="D154" s="81" t="str">
        <f>IF($A154="","",IF(Traitement!D158&lt;LDs!$C$8,CONCATENATE("(",Traitement!G158,")&lt;LD=",LDs!$C$9),Traitement!G158))</f>
        <v/>
      </c>
      <c r="F154" s="80" t="str">
        <f t="shared" si="6"/>
        <v/>
      </c>
      <c r="G154" s="16" t="str">
        <f>IF(C154="","",IF(I172="",C154,C154-(Traitement!I158*0.12)))</f>
        <v/>
      </c>
      <c r="H154" s="16" t="str">
        <f t="shared" si="7"/>
        <v/>
      </c>
      <c r="I154" s="81" t="str">
        <f t="shared" si="8"/>
        <v/>
      </c>
    </row>
    <row r="155" spans="1:9" customFormat="1" x14ac:dyDescent="0.25">
      <c r="A155" s="76" t="str">
        <f>IF(Traitement!A159="","",Traitement!A159)</f>
        <v/>
      </c>
      <c r="B155" s="80" t="str">
        <f>IF($A155="","",IF(Traitement!B159&lt;LDs!$C$3,CONCATENATE("(",Traitement!E159,")&lt;LD=",LDs!$C$4),Traitement!E159))</f>
        <v/>
      </c>
      <c r="C155" s="16" t="str">
        <f>IF($A155="","",IF(Traitement!C159&lt;LDs!$C$6,CONCATENATE("(",Traitement!F159,")&lt;LD=",LDs!$C$7),Traitement!F159))</f>
        <v/>
      </c>
      <c r="D155" s="81" t="str">
        <f>IF($A155="","",IF(Traitement!D159&lt;LDs!$C$8,CONCATENATE("(",Traitement!G159,")&lt;LD=",LDs!$C$9),Traitement!G159))</f>
        <v/>
      </c>
      <c r="F155" s="80" t="str">
        <f t="shared" si="6"/>
        <v/>
      </c>
      <c r="G155" s="16" t="str">
        <f>IF(C155="","",IF(I173="",C155,C155-(Traitement!I159*0.12)))</f>
        <v/>
      </c>
      <c r="H155" s="16" t="str">
        <f t="shared" si="7"/>
        <v/>
      </c>
      <c r="I155" s="81" t="str">
        <f t="shared" si="8"/>
        <v/>
      </c>
    </row>
    <row r="156" spans="1:9" customFormat="1" x14ac:dyDescent="0.25">
      <c r="A156" s="76" t="str">
        <f>IF(Traitement!A160="","",Traitement!A160)</f>
        <v/>
      </c>
      <c r="B156" s="80" t="str">
        <f>IF($A156="","",IF(Traitement!B160&lt;LDs!$C$3,CONCATENATE("(",Traitement!E160,")&lt;LD=",LDs!$C$4),Traitement!E160))</f>
        <v/>
      </c>
      <c r="C156" s="16" t="str">
        <f>IF($A156="","",IF(Traitement!C160&lt;LDs!$C$6,CONCATENATE("(",Traitement!F160,")&lt;LD=",LDs!$C$7),Traitement!F160))</f>
        <v/>
      </c>
      <c r="D156" s="81" t="str">
        <f>IF($A156="","",IF(Traitement!D160&lt;LDs!$C$8,CONCATENATE("(",Traitement!G160,")&lt;LD=",LDs!$C$9),Traitement!G160))</f>
        <v/>
      </c>
      <c r="F156" s="80" t="str">
        <f t="shared" si="6"/>
        <v/>
      </c>
      <c r="G156" s="16" t="str">
        <f>IF(C156="","",IF(I174="",C156,C156-(Traitement!I160*0.12)))</f>
        <v/>
      </c>
      <c r="H156" s="16" t="str">
        <f t="shared" si="7"/>
        <v/>
      </c>
      <c r="I156" s="81" t="str">
        <f t="shared" si="8"/>
        <v/>
      </c>
    </row>
    <row r="157" spans="1:9" customFormat="1" x14ac:dyDescent="0.25">
      <c r="A157" s="76" t="str">
        <f>IF(Traitement!A161="","",Traitement!A161)</f>
        <v/>
      </c>
      <c r="B157" s="80" t="str">
        <f>IF($A157="","",IF(Traitement!B161&lt;LDs!$C$3,CONCATENATE("(",Traitement!E161,")&lt;LD=",LDs!$C$4),Traitement!E161))</f>
        <v/>
      </c>
      <c r="C157" s="16" t="str">
        <f>IF($A157="","",IF(Traitement!C161&lt;LDs!$C$6,CONCATENATE("(",Traitement!F161,")&lt;LD=",LDs!$C$7),Traitement!F161))</f>
        <v/>
      </c>
      <c r="D157" s="81" t="str">
        <f>IF($A157="","",IF(Traitement!D161&lt;LDs!$C$8,CONCATENATE("(",Traitement!G161,")&lt;LD=",LDs!$C$9),Traitement!G161))</f>
        <v/>
      </c>
      <c r="F157" s="80" t="str">
        <f t="shared" si="6"/>
        <v/>
      </c>
      <c r="G157" s="16" t="str">
        <f>IF(C157="","",IF(I175="",C157,C157-(Traitement!I161*0.12)))</f>
        <v/>
      </c>
      <c r="H157" s="16" t="str">
        <f t="shared" si="7"/>
        <v/>
      </c>
      <c r="I157" s="81" t="str">
        <f t="shared" si="8"/>
        <v/>
      </c>
    </row>
    <row r="158" spans="1:9" customFormat="1" x14ac:dyDescent="0.25">
      <c r="A158" s="76" t="str">
        <f>IF(Traitement!A162="","",Traitement!A162)</f>
        <v/>
      </c>
      <c r="B158" s="80" t="str">
        <f>IF($A158="","",IF(Traitement!B162&lt;LDs!$C$3,CONCATENATE("(",Traitement!E162,")&lt;LD=",LDs!$C$4),Traitement!E162))</f>
        <v/>
      </c>
      <c r="C158" s="16" t="str">
        <f>IF($A158="","",IF(Traitement!C162&lt;LDs!$C$6,CONCATENATE("(",Traitement!F162,")&lt;LD=",LDs!$C$7),Traitement!F162))</f>
        <v/>
      </c>
      <c r="D158" s="81" t="str">
        <f>IF($A158="","",IF(Traitement!D162&lt;LDs!$C$8,CONCATENATE("(",Traitement!G162,")&lt;LD=",LDs!$C$9),Traitement!G162))</f>
        <v/>
      </c>
      <c r="F158" s="80" t="str">
        <f t="shared" si="6"/>
        <v/>
      </c>
      <c r="G158" s="16" t="str">
        <f>IF(C158="","",IF(I176="",C158,C158-(Traitement!I162*0.12)))</f>
        <v/>
      </c>
      <c r="H158" s="16" t="str">
        <f t="shared" si="7"/>
        <v/>
      </c>
      <c r="I158" s="81" t="str">
        <f t="shared" si="8"/>
        <v/>
      </c>
    </row>
    <row r="159" spans="1:9" customFormat="1" x14ac:dyDescent="0.25">
      <c r="A159" s="76" t="str">
        <f>IF(Traitement!A163="","",Traitement!A163)</f>
        <v/>
      </c>
      <c r="B159" s="80" t="str">
        <f>IF($A159="","",IF(Traitement!B163&lt;LDs!$C$3,CONCATENATE("(",Traitement!E163,")&lt;LD=",LDs!$C$4),Traitement!E163))</f>
        <v/>
      </c>
      <c r="C159" s="16" t="str">
        <f>IF($A159="","",IF(Traitement!C163&lt;LDs!$C$6,CONCATENATE("(",Traitement!F163,")&lt;LD=",LDs!$C$7),Traitement!F163))</f>
        <v/>
      </c>
      <c r="D159" s="81" t="str">
        <f>IF($A159="","",IF(Traitement!D163&lt;LDs!$C$8,CONCATENATE("(",Traitement!G163,")&lt;LD=",LDs!$C$9),Traitement!G163))</f>
        <v/>
      </c>
      <c r="F159" s="80" t="str">
        <f t="shared" si="6"/>
        <v/>
      </c>
      <c r="G159" s="16" t="str">
        <f>IF(C159="","",IF(I177="",C159,C159-(Traitement!I163*0.12)))</f>
        <v/>
      </c>
      <c r="H159" s="16" t="str">
        <f t="shared" si="7"/>
        <v/>
      </c>
      <c r="I159" s="81" t="str">
        <f t="shared" si="8"/>
        <v/>
      </c>
    </row>
    <row r="160" spans="1:9" customFormat="1" x14ac:dyDescent="0.25">
      <c r="A160" s="76" t="str">
        <f>IF(Traitement!A164="","",Traitement!A164)</f>
        <v/>
      </c>
      <c r="B160" s="80" t="str">
        <f>IF($A160="","",IF(Traitement!B164&lt;LDs!$C$3,CONCATENATE("(",Traitement!E164,")&lt;LD=",LDs!$C$4),Traitement!E164))</f>
        <v/>
      </c>
      <c r="C160" s="16" t="str">
        <f>IF($A160="","",IF(Traitement!C164&lt;LDs!$C$6,CONCATENATE("(",Traitement!F164,")&lt;LD=",LDs!$C$7),Traitement!F164))</f>
        <v/>
      </c>
      <c r="D160" s="81" t="str">
        <f>IF($A160="","",IF(Traitement!D164&lt;LDs!$C$8,CONCATENATE("(",Traitement!G164,")&lt;LD=",LDs!$C$9),Traitement!G164))</f>
        <v/>
      </c>
      <c r="F160" s="80" t="str">
        <f t="shared" si="6"/>
        <v/>
      </c>
      <c r="G160" s="16" t="str">
        <f>IF(C160="","",IF(I178="",C160,C160-(Traitement!I164*0.12)))</f>
        <v/>
      </c>
      <c r="H160" s="16" t="str">
        <f t="shared" si="7"/>
        <v/>
      </c>
      <c r="I160" s="81" t="str">
        <f t="shared" si="8"/>
        <v/>
      </c>
    </row>
    <row r="161" spans="1:9" customFormat="1" x14ac:dyDescent="0.25">
      <c r="A161" s="76" t="str">
        <f>IF(Traitement!A165="","",Traitement!A165)</f>
        <v/>
      </c>
      <c r="B161" s="80" t="str">
        <f>IF($A161="","",IF(Traitement!B165&lt;LDs!$C$3,CONCATENATE("(",Traitement!E165,")&lt;LD=",LDs!$C$4),Traitement!E165))</f>
        <v/>
      </c>
      <c r="C161" s="16" t="str">
        <f>IF($A161="","",IF(Traitement!C165&lt;LDs!$C$6,CONCATENATE("(",Traitement!F165,")&lt;LD=",LDs!$C$7),Traitement!F165))</f>
        <v/>
      </c>
      <c r="D161" s="81" t="str">
        <f>IF($A161="","",IF(Traitement!D165&lt;LDs!$C$8,CONCATENATE("(",Traitement!G165,")&lt;LD=",LDs!$C$9),Traitement!G165))</f>
        <v/>
      </c>
      <c r="F161" s="80" t="str">
        <f t="shared" si="6"/>
        <v/>
      </c>
      <c r="G161" s="16" t="str">
        <f>IF(C161="","",IF(I179="",C161,C161-(Traitement!I165*0.12)))</f>
        <v/>
      </c>
      <c r="H161" s="16" t="str">
        <f t="shared" si="7"/>
        <v/>
      </c>
      <c r="I161" s="81" t="str">
        <f t="shared" si="8"/>
        <v/>
      </c>
    </row>
    <row r="162" spans="1:9" customFormat="1" x14ac:dyDescent="0.25">
      <c r="A162" s="76" t="str">
        <f>IF(Traitement!A166="","",Traitement!A166)</f>
        <v/>
      </c>
      <c r="B162" s="80" t="str">
        <f>IF($A162="","",IF(Traitement!B166&lt;LDs!$C$3,CONCATENATE("(",Traitement!E166,")&lt;LD=",LDs!$C$4),Traitement!E166))</f>
        <v/>
      </c>
      <c r="C162" s="16" t="str">
        <f>IF($A162="","",IF(Traitement!C166&lt;LDs!$C$6,CONCATENATE("(",Traitement!F166,")&lt;LD=",LDs!$C$7),Traitement!F166))</f>
        <v/>
      </c>
      <c r="D162" s="81" t="str">
        <f>IF($A162="","",IF(Traitement!D166&lt;LDs!$C$8,CONCATENATE("(",Traitement!G166,")&lt;LD=",LDs!$C$9),Traitement!G166))</f>
        <v/>
      </c>
      <c r="F162" s="80" t="str">
        <f t="shared" si="6"/>
        <v/>
      </c>
      <c r="G162" s="16" t="str">
        <f>IF(C162="","",IF(I180="",C162,C162-(Traitement!I166*0.12)))</f>
        <v/>
      </c>
      <c r="H162" s="16" t="str">
        <f t="shared" si="7"/>
        <v/>
      </c>
      <c r="I162" s="81" t="str">
        <f t="shared" si="8"/>
        <v/>
      </c>
    </row>
    <row r="163" spans="1:9" customFormat="1" x14ac:dyDescent="0.25">
      <c r="A163" s="76" t="str">
        <f>IF(Traitement!A167="","",Traitement!A167)</f>
        <v/>
      </c>
      <c r="B163" s="80" t="str">
        <f>IF($A163="","",IF(Traitement!B167&lt;LDs!$C$3,CONCATENATE("(",Traitement!E167,")&lt;LD=",LDs!$C$4),Traitement!E167))</f>
        <v/>
      </c>
      <c r="C163" s="16" t="str">
        <f>IF($A163="","",IF(Traitement!C167&lt;LDs!$C$6,CONCATENATE("(",Traitement!F167,")&lt;LD=",LDs!$C$7),Traitement!F167))</f>
        <v/>
      </c>
      <c r="D163" s="81" t="str">
        <f>IF($A163="","",IF(Traitement!D167&lt;LDs!$C$8,CONCATENATE("(",Traitement!G167,")&lt;LD=",LDs!$C$9),Traitement!G167))</f>
        <v/>
      </c>
      <c r="F163" s="80" t="str">
        <f t="shared" si="6"/>
        <v/>
      </c>
      <c r="G163" s="16" t="str">
        <f>IF(C163="","",IF(I181="",C163,C163-(Traitement!I167*0.12)))</f>
        <v/>
      </c>
      <c r="H163" s="16" t="str">
        <f t="shared" si="7"/>
        <v/>
      </c>
      <c r="I163" s="81" t="str">
        <f t="shared" si="8"/>
        <v/>
      </c>
    </row>
    <row r="164" spans="1:9" customFormat="1" x14ac:dyDescent="0.25">
      <c r="A164" s="76" t="str">
        <f>IF(Traitement!A168="","",Traitement!A168)</f>
        <v/>
      </c>
      <c r="B164" s="80" t="str">
        <f>IF($A164="","",IF(Traitement!B168&lt;LDs!$C$3,CONCATENATE("(",Traitement!E168,")&lt;LD=",LDs!$C$4),Traitement!E168))</f>
        <v/>
      </c>
      <c r="C164" s="16" t="str">
        <f>IF($A164="","",IF(Traitement!C168&lt;LDs!$C$6,CONCATENATE("(",Traitement!F168,")&lt;LD=",LDs!$C$7),Traitement!F168))</f>
        <v/>
      </c>
      <c r="D164" s="81" t="str">
        <f>IF($A164="","",IF(Traitement!D168&lt;LDs!$C$8,CONCATENATE("(",Traitement!G168,")&lt;LD=",LDs!$C$9),Traitement!G168))</f>
        <v/>
      </c>
      <c r="F164" s="80" t="str">
        <f t="shared" si="6"/>
        <v/>
      </c>
      <c r="G164" s="16" t="str">
        <f>IF(C164="","",IF(I182="",C164,C164-(Traitement!I168*0.12)))</f>
        <v/>
      </c>
      <c r="H164" s="16" t="str">
        <f t="shared" si="7"/>
        <v/>
      </c>
      <c r="I164" s="81" t="str">
        <f t="shared" si="8"/>
        <v/>
      </c>
    </row>
    <row r="165" spans="1:9" customFormat="1" x14ac:dyDescent="0.25">
      <c r="A165" s="76" t="str">
        <f>IF(Traitement!A169="","",Traitement!A169)</f>
        <v/>
      </c>
      <c r="B165" s="80" t="str">
        <f>IF($A165="","",IF(Traitement!B169&lt;LDs!$C$3,CONCATENATE("(",Traitement!E169,")&lt;LD=",LDs!$C$4),Traitement!E169))</f>
        <v/>
      </c>
      <c r="C165" s="16" t="str">
        <f>IF($A165="","",IF(Traitement!C169&lt;LDs!$C$6,CONCATENATE("(",Traitement!F169,")&lt;LD=",LDs!$C$7),Traitement!F169))</f>
        <v/>
      </c>
      <c r="D165" s="81" t="str">
        <f>IF($A165="","",IF(Traitement!D169&lt;LDs!$C$8,CONCATENATE("(",Traitement!G169,")&lt;LD=",LDs!$C$9),Traitement!G169))</f>
        <v/>
      </c>
      <c r="F165" s="80" t="str">
        <f t="shared" si="6"/>
        <v/>
      </c>
      <c r="G165" s="16" t="str">
        <f>IF(C165="","",IF(I183="",C165,C165-(Traitement!I169*0.12)))</f>
        <v/>
      </c>
      <c r="H165" s="16" t="str">
        <f t="shared" si="7"/>
        <v/>
      </c>
      <c r="I165" s="81" t="str">
        <f t="shared" si="8"/>
        <v/>
      </c>
    </row>
    <row r="166" spans="1:9" customFormat="1" x14ac:dyDescent="0.25">
      <c r="A166" s="76" t="str">
        <f>IF(Traitement!A170="","",Traitement!A170)</f>
        <v/>
      </c>
      <c r="B166" s="80" t="str">
        <f>IF($A166="","",IF(Traitement!B170&lt;LDs!$C$3,CONCATENATE("(",Traitement!E170,")&lt;LD=",LDs!$C$4),Traitement!E170))</f>
        <v/>
      </c>
      <c r="C166" s="16" t="str">
        <f>IF($A166="","",IF(Traitement!C170&lt;LDs!$C$6,CONCATENATE("(",Traitement!F170,")&lt;LD=",LDs!$C$7),Traitement!F170))</f>
        <v/>
      </c>
      <c r="D166" s="81" t="str">
        <f>IF($A166="","",IF(Traitement!D170&lt;LDs!$C$8,CONCATENATE("(",Traitement!G170,")&lt;LD=",LDs!$C$9),Traitement!G170))</f>
        <v/>
      </c>
      <c r="F166" s="80" t="str">
        <f t="shared" si="6"/>
        <v/>
      </c>
      <c r="G166" s="16" t="str">
        <f>IF(C166="","",IF(I184="",C166,C166-(Traitement!I170*0.12)))</f>
        <v/>
      </c>
      <c r="H166" s="16" t="str">
        <f t="shared" si="7"/>
        <v/>
      </c>
      <c r="I166" s="81" t="str">
        <f t="shared" si="8"/>
        <v/>
      </c>
    </row>
    <row r="167" spans="1:9" customFormat="1" x14ac:dyDescent="0.25">
      <c r="A167" s="76" t="str">
        <f>IF(Traitement!A171="","",Traitement!A171)</f>
        <v/>
      </c>
      <c r="B167" s="80" t="str">
        <f>IF($A167="","",IF(Traitement!B171&lt;LDs!$C$3,CONCATENATE("(",Traitement!E171,")&lt;LD=",LDs!$C$4),Traitement!E171))</f>
        <v/>
      </c>
      <c r="C167" s="16" t="str">
        <f>IF($A167="","",IF(Traitement!C171&lt;LDs!$C$6,CONCATENATE("(",Traitement!F171,")&lt;LD=",LDs!$C$7),Traitement!F171))</f>
        <v/>
      </c>
      <c r="D167" s="81" t="str">
        <f>IF($A167="","",IF(Traitement!D171&lt;LDs!$C$8,CONCATENATE("(",Traitement!G171,")&lt;LD=",LDs!$C$9),Traitement!G171))</f>
        <v/>
      </c>
      <c r="F167" s="80" t="str">
        <f t="shared" si="6"/>
        <v/>
      </c>
      <c r="G167" s="16" t="str">
        <f>IF(C167="","",IF(I185="",C167,C167-(Traitement!I171*0.12)))</f>
        <v/>
      </c>
      <c r="H167" s="16" t="str">
        <f t="shared" si="7"/>
        <v/>
      </c>
      <c r="I167" s="81" t="str">
        <f t="shared" si="8"/>
        <v/>
      </c>
    </row>
    <row r="168" spans="1:9" customFormat="1" x14ac:dyDescent="0.25">
      <c r="A168" s="76" t="str">
        <f>IF(Traitement!A172="","",Traitement!A172)</f>
        <v/>
      </c>
      <c r="B168" s="80" t="str">
        <f>IF($A168="","",IF(Traitement!B172&lt;LDs!$C$3,CONCATENATE("(",Traitement!E172,")&lt;LD=",LDs!$C$4),Traitement!E172))</f>
        <v/>
      </c>
      <c r="C168" s="16" t="str">
        <f>IF($A168="","",IF(Traitement!C172&lt;LDs!$C$6,CONCATENATE("(",Traitement!F172,")&lt;LD=",LDs!$C$7),Traitement!F172))</f>
        <v/>
      </c>
      <c r="D168" s="81" t="str">
        <f>IF($A168="","",IF(Traitement!D172&lt;LDs!$C$8,CONCATENATE("(",Traitement!G172,")&lt;LD=",LDs!$C$9),Traitement!G172))</f>
        <v/>
      </c>
      <c r="F168" s="80" t="str">
        <f t="shared" si="6"/>
        <v/>
      </c>
      <c r="G168" s="16" t="str">
        <f>IF(C168="","",IF(I186="",C168,C168-(Traitement!I172*0.12)))</f>
        <v/>
      </c>
      <c r="H168" s="16" t="str">
        <f t="shared" si="7"/>
        <v/>
      </c>
      <c r="I168" s="81" t="str">
        <f t="shared" si="8"/>
        <v/>
      </c>
    </row>
    <row r="169" spans="1:9" customFormat="1" x14ac:dyDescent="0.25">
      <c r="A169" s="76" t="str">
        <f>IF(Traitement!A173="","",Traitement!A173)</f>
        <v/>
      </c>
      <c r="B169" s="80" t="str">
        <f>IF($A169="","",IF(Traitement!B173&lt;LDs!$C$3,CONCATENATE("(",Traitement!E173,")&lt;LD=",LDs!$C$4),Traitement!E173))</f>
        <v/>
      </c>
      <c r="C169" s="16" t="str">
        <f>IF($A169="","",IF(Traitement!C173&lt;LDs!$C$6,CONCATENATE("(",Traitement!F173,")&lt;LD=",LDs!$C$7),Traitement!F173))</f>
        <v/>
      </c>
      <c r="D169" s="81" t="str">
        <f>IF($A169="","",IF(Traitement!D173&lt;LDs!$C$8,CONCATENATE("(",Traitement!G173,")&lt;LD=",LDs!$C$9),Traitement!G173))</f>
        <v/>
      </c>
      <c r="F169" s="80" t="str">
        <f t="shared" si="6"/>
        <v/>
      </c>
      <c r="G169" s="16" t="str">
        <f>IF(C169="","",IF(I187="",C169,C169-(Traitement!I173*0.12)))</f>
        <v/>
      </c>
      <c r="H169" s="16" t="str">
        <f t="shared" si="7"/>
        <v/>
      </c>
      <c r="I169" s="81" t="str">
        <f t="shared" si="8"/>
        <v/>
      </c>
    </row>
    <row r="170" spans="1:9" customFormat="1" x14ac:dyDescent="0.25">
      <c r="A170" s="76" t="str">
        <f>IF(Traitement!A174="","",Traitement!A174)</f>
        <v/>
      </c>
      <c r="B170" s="80" t="str">
        <f>IF($A170="","",IF(Traitement!B174&lt;LDs!$C$3,CONCATENATE("(",Traitement!E174,")&lt;LD=",LDs!$C$4),Traitement!E174))</f>
        <v/>
      </c>
      <c r="C170" s="16" t="str">
        <f>IF($A170="","",IF(Traitement!C174&lt;LDs!$C$6,CONCATENATE("(",Traitement!F174,")&lt;LD=",LDs!$C$7),Traitement!F174))</f>
        <v/>
      </c>
      <c r="D170" s="81" t="str">
        <f>IF($A170="","",IF(Traitement!D174&lt;LDs!$C$8,CONCATENATE("(",Traitement!G174,")&lt;LD=",LDs!$C$9),Traitement!G174))</f>
        <v/>
      </c>
      <c r="F170" s="80" t="str">
        <f t="shared" si="6"/>
        <v/>
      </c>
      <c r="G170" s="16" t="str">
        <f>IF(C170="","",IF(I188="",C170,C170-(Traitement!I174*0.12)))</f>
        <v/>
      </c>
      <c r="H170" s="16" t="str">
        <f t="shared" si="7"/>
        <v/>
      </c>
      <c r="I170" s="81" t="str">
        <f t="shared" si="8"/>
        <v/>
      </c>
    </row>
    <row r="171" spans="1:9" customFormat="1" x14ac:dyDescent="0.25">
      <c r="A171" s="76" t="str">
        <f>IF(Traitement!A175="","",Traitement!A175)</f>
        <v/>
      </c>
      <c r="B171" s="80" t="str">
        <f>IF($A171="","",IF(Traitement!B175&lt;LDs!$C$3,CONCATENATE("(",Traitement!E175,")&lt;LD=",LDs!$C$4),Traitement!E175))</f>
        <v/>
      </c>
      <c r="C171" s="16" t="str">
        <f>IF($A171="","",IF(Traitement!C175&lt;LDs!$C$6,CONCATENATE("(",Traitement!F175,")&lt;LD=",LDs!$C$7),Traitement!F175))</f>
        <v/>
      </c>
      <c r="D171" s="81" t="str">
        <f>IF($A171="","",IF(Traitement!D175&lt;LDs!$C$8,CONCATENATE("(",Traitement!G175,")&lt;LD=",LDs!$C$9),Traitement!G175))</f>
        <v/>
      </c>
      <c r="F171" s="80" t="str">
        <f t="shared" si="6"/>
        <v/>
      </c>
      <c r="G171" s="16" t="str">
        <f>IF(C171="","",IF(I189="",C171,C171-(Traitement!I175*0.12)))</f>
        <v/>
      </c>
      <c r="H171" s="16" t="str">
        <f t="shared" si="7"/>
        <v/>
      </c>
      <c r="I171" s="81" t="str">
        <f t="shared" si="8"/>
        <v/>
      </c>
    </row>
    <row r="172" spans="1:9" customFormat="1" x14ac:dyDescent="0.25">
      <c r="A172" s="76" t="str">
        <f>IF(Traitement!A176="","",Traitement!A176)</f>
        <v/>
      </c>
      <c r="B172" s="80" t="str">
        <f>IF($A172="","",IF(Traitement!B176&lt;LDs!$C$3,CONCATENATE("(",Traitement!E176,")&lt;LD=",LDs!$C$4),Traitement!E176))</f>
        <v/>
      </c>
      <c r="C172" s="16" t="str">
        <f>IF($A172="","",IF(Traitement!C176&lt;LDs!$C$6,CONCATENATE("(",Traitement!F176,")&lt;LD=",LDs!$C$7),Traitement!F176))</f>
        <v/>
      </c>
      <c r="D172" s="81" t="str">
        <f>IF($A172="","",IF(Traitement!D176&lt;LDs!$C$8,CONCATENATE("(",Traitement!G176,")&lt;LD=",LDs!$C$9),Traitement!G176))</f>
        <v/>
      </c>
      <c r="F172" s="80" t="str">
        <f t="shared" si="6"/>
        <v/>
      </c>
      <c r="G172" s="16" t="str">
        <f>IF(C172="","",IF(I190="",C172,C172-(Traitement!I176*0.12)))</f>
        <v/>
      </c>
      <c r="H172" s="16" t="str">
        <f t="shared" si="7"/>
        <v/>
      </c>
      <c r="I172" s="81" t="str">
        <f t="shared" si="8"/>
        <v/>
      </c>
    </row>
    <row r="173" spans="1:9" customFormat="1" x14ac:dyDescent="0.25">
      <c r="A173" s="76" t="str">
        <f>IF(Traitement!A177="","",Traitement!A177)</f>
        <v/>
      </c>
      <c r="B173" s="80" t="str">
        <f>IF($A173="","",IF(Traitement!B177&lt;LDs!$C$3,CONCATENATE("(",Traitement!E177,")&lt;LD=",LDs!$C$4),Traitement!E177))</f>
        <v/>
      </c>
      <c r="C173" s="16" t="str">
        <f>IF($A173="","",IF(Traitement!C177&lt;LDs!$C$6,CONCATENATE("(",Traitement!F177,")&lt;LD=",LDs!$C$7),Traitement!F177))</f>
        <v/>
      </c>
      <c r="D173" s="81" t="str">
        <f>IF($A173="","",IF(Traitement!D177&lt;LDs!$C$8,CONCATENATE("(",Traitement!G177,")&lt;LD=",LDs!$C$9),Traitement!G177))</f>
        <v/>
      </c>
      <c r="F173" s="80" t="str">
        <f t="shared" si="6"/>
        <v/>
      </c>
      <c r="G173" s="16" t="str">
        <f>IF(C173="","",IF(I191="",C173,C173-(Traitement!I177*0.12)))</f>
        <v/>
      </c>
      <c r="H173" s="16" t="str">
        <f t="shared" si="7"/>
        <v/>
      </c>
      <c r="I173" s="81" t="str">
        <f t="shared" si="8"/>
        <v/>
      </c>
    </row>
    <row r="174" spans="1:9" customFormat="1" x14ac:dyDescent="0.25">
      <c r="A174" s="76" t="str">
        <f>IF(Traitement!A178="","",Traitement!A178)</f>
        <v/>
      </c>
      <c r="B174" s="80" t="str">
        <f>IF($A174="","",IF(Traitement!B178&lt;LDs!$C$3,CONCATENATE("(",Traitement!E178,")&lt;LD=",LDs!$C$4),Traitement!E178))</f>
        <v/>
      </c>
      <c r="C174" s="16" t="str">
        <f>IF($A174="","",IF(Traitement!C178&lt;LDs!$C$6,CONCATENATE("(",Traitement!F178,")&lt;LD=",LDs!$C$7),Traitement!F178))</f>
        <v/>
      </c>
      <c r="D174" s="81" t="str">
        <f>IF($A174="","",IF(Traitement!D178&lt;LDs!$C$8,CONCATENATE("(",Traitement!G178,")&lt;LD=",LDs!$C$9),Traitement!G178))</f>
        <v/>
      </c>
      <c r="F174" s="80" t="str">
        <f t="shared" si="6"/>
        <v/>
      </c>
      <c r="G174" s="16" t="str">
        <f>IF(C174="","",IF(I192="",C174,C174-(Traitement!I178*0.12)))</f>
        <v/>
      </c>
      <c r="H174" s="16" t="str">
        <f t="shared" si="7"/>
        <v/>
      </c>
      <c r="I174" s="81" t="str">
        <f t="shared" si="8"/>
        <v/>
      </c>
    </row>
    <row r="175" spans="1:9" customFormat="1" x14ac:dyDescent="0.25">
      <c r="A175" s="76" t="str">
        <f>IF(Traitement!A179="","",Traitement!A179)</f>
        <v/>
      </c>
      <c r="B175" s="80" t="str">
        <f>IF($A175="","",IF(Traitement!B179&lt;LDs!$C$3,CONCATENATE("(",Traitement!E179,")&lt;LD=",LDs!$C$4),Traitement!E179))</f>
        <v/>
      </c>
      <c r="C175" s="16" t="str">
        <f>IF($A175="","",IF(Traitement!C179&lt;LDs!$C$6,CONCATENATE("(",Traitement!F179,")&lt;LD=",LDs!$C$7),Traitement!F179))</f>
        <v/>
      </c>
      <c r="D175" s="81" t="str">
        <f>IF($A175="","",IF(Traitement!D179&lt;LDs!$C$8,CONCATENATE("(",Traitement!G179,")&lt;LD=",LDs!$C$9),Traitement!G179))</f>
        <v/>
      </c>
      <c r="F175" s="80" t="str">
        <f t="shared" si="6"/>
        <v/>
      </c>
      <c r="G175" s="16" t="str">
        <f>IF(C175="","",IF(I193="",C175,C175-(Traitement!I179*0.12)))</f>
        <v/>
      </c>
      <c r="H175" s="16" t="str">
        <f t="shared" si="7"/>
        <v/>
      </c>
      <c r="I175" s="81" t="str">
        <f t="shared" si="8"/>
        <v/>
      </c>
    </row>
    <row r="176" spans="1:9" customFormat="1" x14ac:dyDescent="0.25">
      <c r="A176" s="76" t="str">
        <f>IF(Traitement!A180="","",Traitement!A180)</f>
        <v/>
      </c>
      <c r="B176" s="80" t="str">
        <f>IF($A176="","",IF(Traitement!B180&lt;LDs!$C$3,CONCATENATE("(",Traitement!E180,")&lt;LD=",LDs!$C$4),Traitement!E180))</f>
        <v/>
      </c>
      <c r="C176" s="16" t="str">
        <f>IF($A176="","",IF(Traitement!C180&lt;LDs!$C$6,CONCATENATE("(",Traitement!F180,")&lt;LD=",LDs!$C$7),Traitement!F180))</f>
        <v/>
      </c>
      <c r="D176" s="81" t="str">
        <f>IF($A176="","",IF(Traitement!D180&lt;LDs!$C$8,CONCATENATE("(",Traitement!G180,")&lt;LD=",LDs!$C$9),Traitement!G180))</f>
        <v/>
      </c>
      <c r="F176" s="80" t="str">
        <f t="shared" si="6"/>
        <v/>
      </c>
      <c r="G176" s="16" t="str">
        <f>IF(C176="","",IF(I194="",C176,C176-(Traitement!I180*0.12)))</f>
        <v/>
      </c>
      <c r="H176" s="16" t="str">
        <f t="shared" si="7"/>
        <v/>
      </c>
      <c r="I176" s="81" t="str">
        <f t="shared" si="8"/>
        <v/>
      </c>
    </row>
    <row r="177" spans="1:9" customFormat="1" x14ac:dyDescent="0.25">
      <c r="A177" s="76" t="str">
        <f>IF(Traitement!A181="","",Traitement!A181)</f>
        <v/>
      </c>
      <c r="B177" s="80" t="str">
        <f>IF($A177="","",IF(Traitement!B181&lt;LDs!$C$3,CONCATENATE("(",Traitement!E181,")&lt;LD=",LDs!$C$4),Traitement!E181))</f>
        <v/>
      </c>
      <c r="C177" s="16" t="str">
        <f>IF($A177="","",IF(Traitement!C181&lt;LDs!$C$6,CONCATENATE("(",Traitement!F181,")&lt;LD=",LDs!$C$7),Traitement!F181))</f>
        <v/>
      </c>
      <c r="D177" s="81" t="str">
        <f>IF($A177="","",IF(Traitement!D181&lt;LDs!$C$8,CONCATENATE("(",Traitement!G181,")&lt;LD=",LDs!$C$9),Traitement!G181))</f>
        <v/>
      </c>
      <c r="F177" s="80" t="str">
        <f t="shared" si="6"/>
        <v/>
      </c>
      <c r="G177" s="16" t="str">
        <f>IF(C177="","",IF(I195="",C177,C177-(Traitement!I181*0.12)))</f>
        <v/>
      </c>
      <c r="H177" s="16" t="str">
        <f t="shared" si="7"/>
        <v/>
      </c>
      <c r="I177" s="81" t="str">
        <f t="shared" si="8"/>
        <v/>
      </c>
    </row>
    <row r="178" spans="1:9" customFormat="1" x14ac:dyDescent="0.25">
      <c r="A178" s="76" t="str">
        <f>IF(Traitement!A182="","",Traitement!A182)</f>
        <v/>
      </c>
      <c r="B178" s="80" t="str">
        <f>IF($A178="","",IF(Traitement!B182&lt;LDs!$C$3,CONCATENATE("(",Traitement!E182,")&lt;LD=",LDs!$C$4),Traitement!E182))</f>
        <v/>
      </c>
      <c r="C178" s="16" t="str">
        <f>IF($A178="","",IF(Traitement!C182&lt;LDs!$C$6,CONCATENATE("(",Traitement!F182,")&lt;LD=",LDs!$C$7),Traitement!F182))</f>
        <v/>
      </c>
      <c r="D178" s="81" t="str">
        <f>IF($A178="","",IF(Traitement!D182&lt;LDs!$C$8,CONCATENATE("(",Traitement!G182,")&lt;LD=",LDs!$C$9),Traitement!G182))</f>
        <v/>
      </c>
      <c r="F178" s="80" t="str">
        <f t="shared" si="6"/>
        <v/>
      </c>
      <c r="G178" s="16" t="str">
        <f>IF(C178="","",IF(I196="",C178,C178-(Traitement!I182*0.12)))</f>
        <v/>
      </c>
      <c r="H178" s="16" t="str">
        <f t="shared" si="7"/>
        <v/>
      </c>
      <c r="I178" s="81" t="str">
        <f t="shared" si="8"/>
        <v/>
      </c>
    </row>
    <row r="179" spans="1:9" customFormat="1" x14ac:dyDescent="0.25">
      <c r="A179" s="76" t="str">
        <f>IF(Traitement!A183="","",Traitement!A183)</f>
        <v/>
      </c>
      <c r="B179" s="80" t="str">
        <f>IF($A179="","",IF(Traitement!B183&lt;LDs!$C$3,CONCATENATE("(",Traitement!E183,")&lt;LD=",LDs!$C$4),Traitement!E183))</f>
        <v/>
      </c>
      <c r="C179" s="16" t="str">
        <f>IF($A179="","",IF(Traitement!C183&lt;LDs!$C$6,CONCATENATE("(",Traitement!F183,")&lt;LD=",LDs!$C$7),Traitement!F183))</f>
        <v/>
      </c>
      <c r="D179" s="81" t="str">
        <f>IF($A179="","",IF(Traitement!D183&lt;LDs!$C$8,CONCATENATE("(",Traitement!G183,")&lt;LD=",LDs!$C$9),Traitement!G183))</f>
        <v/>
      </c>
      <c r="F179" s="80" t="str">
        <f t="shared" si="6"/>
        <v/>
      </c>
      <c r="G179" s="16" t="str">
        <f>IF(C179="","",IF(I197="",C179,C179-(Traitement!I183*0.12)))</f>
        <v/>
      </c>
      <c r="H179" s="16" t="str">
        <f t="shared" si="7"/>
        <v/>
      </c>
      <c r="I179" s="81" t="str">
        <f t="shared" si="8"/>
        <v/>
      </c>
    </row>
    <row r="180" spans="1:9" customFormat="1" x14ac:dyDescent="0.25">
      <c r="A180" s="76" t="str">
        <f>IF(Traitement!A184="","",Traitement!A184)</f>
        <v/>
      </c>
      <c r="B180" s="80" t="str">
        <f>IF($A180="","",IF(Traitement!B184&lt;LDs!$C$3,CONCATENATE("(",Traitement!E184,")&lt;LD=",LDs!$C$4),Traitement!E184))</f>
        <v/>
      </c>
      <c r="C180" s="16" t="str">
        <f>IF($A180="","",IF(Traitement!C184&lt;LDs!$C$6,CONCATENATE("(",Traitement!F184,")&lt;LD=",LDs!$C$7),Traitement!F184))</f>
        <v/>
      </c>
      <c r="D180" s="81" t="str">
        <f>IF($A180="","",IF(Traitement!D184&lt;LDs!$C$8,CONCATENATE("(",Traitement!G184,")&lt;LD=",LDs!$C$9),Traitement!G184))</f>
        <v/>
      </c>
      <c r="F180" s="80" t="str">
        <f t="shared" si="6"/>
        <v/>
      </c>
      <c r="G180" s="16" t="str">
        <f>IF(C180="","",IF(I198="",C180,C180-(Traitement!I184*0.12)))</f>
        <v/>
      </c>
      <c r="H180" s="16" t="str">
        <f t="shared" si="7"/>
        <v/>
      </c>
      <c r="I180" s="81" t="str">
        <f t="shared" si="8"/>
        <v/>
      </c>
    </row>
    <row r="181" spans="1:9" customFormat="1" x14ac:dyDescent="0.25">
      <c r="A181" s="76" t="str">
        <f>IF(Traitement!A185="","",Traitement!A185)</f>
        <v/>
      </c>
      <c r="B181" s="80" t="str">
        <f>IF($A181="","",IF(Traitement!B185&lt;LDs!$C$3,CONCATENATE("(",Traitement!E185,")&lt;LD=",LDs!$C$4),Traitement!E185))</f>
        <v/>
      </c>
      <c r="C181" s="16" t="str">
        <f>IF($A181="","",IF(Traitement!C185&lt;LDs!$C$6,CONCATENATE("(",Traitement!F185,")&lt;LD=",LDs!$C$7),Traitement!F185))</f>
        <v/>
      </c>
      <c r="D181" s="81" t="str">
        <f>IF($A181="","",IF(Traitement!D185&lt;LDs!$C$8,CONCATENATE("(",Traitement!G185,")&lt;LD=",LDs!$C$9),Traitement!G185))</f>
        <v/>
      </c>
      <c r="F181" s="80" t="str">
        <f t="shared" si="6"/>
        <v/>
      </c>
      <c r="G181" s="16" t="str">
        <f>IF(C181="","",IF(I199="",C181,C181-(Traitement!I185*0.12)))</f>
        <v/>
      </c>
      <c r="H181" s="16" t="str">
        <f t="shared" si="7"/>
        <v/>
      </c>
      <c r="I181" s="81" t="str">
        <f t="shared" si="8"/>
        <v/>
      </c>
    </row>
    <row r="182" spans="1:9" customFormat="1" x14ac:dyDescent="0.25">
      <c r="A182" s="76" t="str">
        <f>IF(Traitement!A186="","",Traitement!A186)</f>
        <v/>
      </c>
      <c r="B182" s="80" t="str">
        <f>IF($A182="","",IF(Traitement!B186&lt;LDs!$C$3,CONCATENATE("(",Traitement!E186,")&lt;LD=",LDs!$C$4),Traitement!E186))</f>
        <v/>
      </c>
      <c r="C182" s="16" t="str">
        <f>IF($A182="","",IF(Traitement!C186&lt;LDs!$C$6,CONCATENATE("(",Traitement!F186,")&lt;LD=",LDs!$C$7),Traitement!F186))</f>
        <v/>
      </c>
      <c r="D182" s="81" t="str">
        <f>IF($A182="","",IF(Traitement!D186&lt;LDs!$C$8,CONCATENATE("(",Traitement!G186,")&lt;LD=",LDs!$C$9),Traitement!G186))</f>
        <v/>
      </c>
      <c r="F182" s="80" t="str">
        <f t="shared" si="6"/>
        <v/>
      </c>
      <c r="G182" s="16" t="str">
        <f>IF(C182="","",IF(I200="",C182,C182-(Traitement!I186*0.12)))</f>
        <v/>
      </c>
      <c r="H182" s="16" t="str">
        <f t="shared" si="7"/>
        <v/>
      </c>
      <c r="I182" s="81" t="str">
        <f t="shared" si="8"/>
        <v/>
      </c>
    </row>
    <row r="183" spans="1:9" customFormat="1" x14ac:dyDescent="0.25">
      <c r="A183" s="76" t="str">
        <f>IF(Traitement!A187="","",Traitement!A187)</f>
        <v/>
      </c>
      <c r="B183" s="80" t="str">
        <f>IF($A183="","",IF(Traitement!B187&lt;LDs!$C$3,CONCATENATE("(",Traitement!E187,")&lt;LD=",LDs!$C$4),Traitement!E187))</f>
        <v/>
      </c>
      <c r="C183" s="16" t="str">
        <f>IF($A183="","",IF(Traitement!C187&lt;LDs!$C$6,CONCATENATE("(",Traitement!F187,")&lt;LD=",LDs!$C$7),Traitement!F187))</f>
        <v/>
      </c>
      <c r="D183" s="81" t="str">
        <f>IF($A183="","",IF(Traitement!D187&lt;LDs!$C$8,CONCATENATE("(",Traitement!G187,")&lt;LD=",LDs!$C$9),Traitement!G187))</f>
        <v/>
      </c>
      <c r="F183" s="80" t="str">
        <f t="shared" si="6"/>
        <v/>
      </c>
      <c r="G183" s="16" t="str">
        <f>IF(C183="","",IF(I201="",C183,C183-(Traitement!I187*0.12)))</f>
        <v/>
      </c>
      <c r="H183" s="16" t="str">
        <f t="shared" si="7"/>
        <v/>
      </c>
      <c r="I183" s="81" t="str">
        <f t="shared" si="8"/>
        <v/>
      </c>
    </row>
    <row r="184" spans="1:9" customFormat="1" x14ac:dyDescent="0.25">
      <c r="A184" s="76" t="str">
        <f>IF(Traitement!A188="","",Traitement!A188)</f>
        <v/>
      </c>
      <c r="B184" s="80" t="str">
        <f>IF($A184="","",IF(Traitement!B188&lt;LDs!$C$3,CONCATENATE("(",Traitement!E188,")&lt;LD=",LDs!$C$4),Traitement!E188))</f>
        <v/>
      </c>
      <c r="C184" s="16" t="str">
        <f>IF($A184="","",IF(Traitement!C188&lt;LDs!$C$6,CONCATENATE("(",Traitement!F188,")&lt;LD=",LDs!$C$7),Traitement!F188))</f>
        <v/>
      </c>
      <c r="D184" s="81" t="str">
        <f>IF($A184="","",IF(Traitement!D188&lt;LDs!$C$8,CONCATENATE("(",Traitement!G188,")&lt;LD=",LDs!$C$9),Traitement!G188))</f>
        <v/>
      </c>
      <c r="F184" s="80" t="str">
        <f t="shared" si="6"/>
        <v/>
      </c>
      <c r="G184" s="16" t="str">
        <f>IF(C184="","",IF(I202="",C184,C184-(Traitement!I188*0.12)))</f>
        <v/>
      </c>
      <c r="H184" s="16" t="str">
        <f t="shared" si="7"/>
        <v/>
      </c>
      <c r="I184" s="81" t="str">
        <f t="shared" si="8"/>
        <v/>
      </c>
    </row>
    <row r="185" spans="1:9" customFormat="1" x14ac:dyDescent="0.25">
      <c r="A185" s="76" t="str">
        <f>IF(Traitement!A189="","",Traitement!A189)</f>
        <v/>
      </c>
      <c r="B185" s="80" t="str">
        <f>IF($A185="","",IF(Traitement!B189&lt;LDs!$C$3,CONCATENATE("(",Traitement!E189,")&lt;LD=",LDs!$C$4),Traitement!E189))</f>
        <v/>
      </c>
      <c r="C185" s="16" t="str">
        <f>IF($A185="","",IF(Traitement!C189&lt;LDs!$C$6,CONCATENATE("(",Traitement!F189,")&lt;LD=",LDs!$C$7),Traitement!F189))</f>
        <v/>
      </c>
      <c r="D185" s="81" t="str">
        <f>IF($A185="","",IF(Traitement!D189&lt;LDs!$C$8,CONCATENATE("(",Traitement!G189,")&lt;LD=",LDs!$C$9),Traitement!G189))</f>
        <v/>
      </c>
      <c r="F185" s="80" t="str">
        <f t="shared" si="6"/>
        <v/>
      </c>
      <c r="G185" s="16" t="str">
        <f>IF(C185="","",IF(I203="",C185,C185-(Traitement!I189*0.12)))</f>
        <v/>
      </c>
      <c r="H185" s="16" t="str">
        <f t="shared" si="7"/>
        <v/>
      </c>
      <c r="I185" s="81" t="str">
        <f t="shared" si="8"/>
        <v/>
      </c>
    </row>
    <row r="186" spans="1:9" customFormat="1" x14ac:dyDescent="0.25">
      <c r="A186" s="76" t="str">
        <f>IF(Traitement!A190="","",Traitement!A190)</f>
        <v/>
      </c>
      <c r="B186" s="80" t="str">
        <f>IF($A186="","",IF(Traitement!B190&lt;LDs!$C$3,CONCATENATE("(",Traitement!E190,")&lt;LD=",LDs!$C$4),Traitement!E190))</f>
        <v/>
      </c>
      <c r="C186" s="16" t="str">
        <f>IF($A186="","",IF(Traitement!C190&lt;LDs!$C$6,CONCATENATE("(",Traitement!F190,")&lt;LD=",LDs!$C$7),Traitement!F190))</f>
        <v/>
      </c>
      <c r="D186" s="81" t="str">
        <f>IF($A186="","",IF(Traitement!D190&lt;LDs!$C$8,CONCATENATE("(",Traitement!G190,")&lt;LD=",LDs!$C$9),Traitement!G190))</f>
        <v/>
      </c>
      <c r="F186" s="80" t="str">
        <f t="shared" si="6"/>
        <v/>
      </c>
      <c r="G186" s="16" t="str">
        <f>IF(C186="","",IF(I204="",C186,C186-(Traitement!I190*0.12)))</f>
        <v/>
      </c>
      <c r="H186" s="16" t="str">
        <f t="shared" si="7"/>
        <v/>
      </c>
      <c r="I186" s="81" t="str">
        <f t="shared" si="8"/>
        <v/>
      </c>
    </row>
    <row r="187" spans="1:9" customFormat="1" x14ac:dyDescent="0.25">
      <c r="A187" s="76" t="str">
        <f>IF(Traitement!A191="","",Traitement!A191)</f>
        <v/>
      </c>
      <c r="B187" s="80" t="str">
        <f>IF($A187="","",IF(Traitement!B191&lt;LDs!$C$3,CONCATENATE("(",Traitement!E191,")&lt;LD=",LDs!$C$4),Traitement!E191))</f>
        <v/>
      </c>
      <c r="C187" s="16" t="str">
        <f>IF($A187="","",IF(Traitement!C191&lt;LDs!$C$6,CONCATENATE("(",Traitement!F191,")&lt;LD=",LDs!$C$7),Traitement!F191))</f>
        <v/>
      </c>
      <c r="D187" s="81" t="str">
        <f>IF($A187="","",IF(Traitement!D191&lt;LDs!$C$8,CONCATENATE("(",Traitement!G191,")&lt;LD=",LDs!$C$9),Traitement!G191))</f>
        <v/>
      </c>
      <c r="F187" s="80" t="str">
        <f t="shared" si="6"/>
        <v/>
      </c>
      <c r="G187" s="16" t="str">
        <f>IF(C187="","",IF(I205="",C187,C187-(Traitement!I191*0.12)))</f>
        <v/>
      </c>
      <c r="H187" s="16" t="str">
        <f t="shared" si="7"/>
        <v/>
      </c>
      <c r="I187" s="81" t="str">
        <f t="shared" si="8"/>
        <v/>
      </c>
    </row>
    <row r="188" spans="1:9" customFormat="1" x14ac:dyDescent="0.25">
      <c r="A188" s="76" t="str">
        <f>IF(Traitement!A192="","",Traitement!A192)</f>
        <v/>
      </c>
      <c r="B188" s="80" t="str">
        <f>IF($A188="","",IF(Traitement!B192&lt;LDs!$C$3,CONCATENATE("(",Traitement!E192,")&lt;LD=",LDs!$C$4),Traitement!E192))</f>
        <v/>
      </c>
      <c r="C188" s="16" t="str">
        <f>IF($A188="","",IF(Traitement!C192&lt;LDs!$C$6,CONCATENATE("(",Traitement!F192,")&lt;LD=",LDs!$C$7),Traitement!F192))</f>
        <v/>
      </c>
      <c r="D188" s="81" t="str">
        <f>IF($A188="","",IF(Traitement!D192&lt;LDs!$C$8,CONCATENATE("(",Traitement!G192,")&lt;LD=",LDs!$C$9),Traitement!G192))</f>
        <v/>
      </c>
      <c r="F188" s="80" t="str">
        <f t="shared" si="6"/>
        <v/>
      </c>
      <c r="G188" s="16" t="str">
        <f>IF(C188="","",IF(I206="",C188,C188-(Traitement!I192*0.12)))</f>
        <v/>
      </c>
      <c r="H188" s="16" t="str">
        <f t="shared" si="7"/>
        <v/>
      </c>
      <c r="I188" s="81" t="str">
        <f t="shared" si="8"/>
        <v/>
      </c>
    </row>
    <row r="189" spans="1:9" customFormat="1" x14ac:dyDescent="0.25">
      <c r="A189" s="76" t="str">
        <f>IF(Traitement!A193="","",Traitement!A193)</f>
        <v/>
      </c>
      <c r="B189" s="80" t="str">
        <f>IF($A189="","",IF(Traitement!B193&lt;LDs!$C$3,CONCATENATE("(",Traitement!E193,")&lt;LD=",LDs!$C$4),Traitement!E193))</f>
        <v/>
      </c>
      <c r="C189" s="16" t="str">
        <f>IF($A189="","",IF(Traitement!C193&lt;LDs!$C$6,CONCATENATE("(",Traitement!F193,")&lt;LD=",LDs!$C$7),Traitement!F193))</f>
        <v/>
      </c>
      <c r="D189" s="81" t="str">
        <f>IF($A189="","",IF(Traitement!D193&lt;LDs!$C$8,CONCATENATE("(",Traitement!G193,")&lt;LD=",LDs!$C$9),Traitement!G193))</f>
        <v/>
      </c>
      <c r="F189" s="80" t="str">
        <f t="shared" si="6"/>
        <v/>
      </c>
      <c r="G189" s="16" t="str">
        <f>IF(C189="","",IF(I207="",C189,C189-(Traitement!I193*0.12)))</f>
        <v/>
      </c>
      <c r="H189" s="16" t="str">
        <f t="shared" si="7"/>
        <v/>
      </c>
      <c r="I189" s="81" t="str">
        <f t="shared" si="8"/>
        <v/>
      </c>
    </row>
    <row r="190" spans="1:9" customFormat="1" x14ac:dyDescent="0.25">
      <c r="A190" s="76" t="str">
        <f>IF(Traitement!A194="","",Traitement!A194)</f>
        <v/>
      </c>
      <c r="B190" s="80" t="str">
        <f>IF($A190="","",IF(Traitement!B194&lt;LDs!$C$3,CONCATENATE("(",Traitement!E194,")&lt;LD=",LDs!$C$4),Traitement!E194))</f>
        <v/>
      </c>
      <c r="C190" s="16" t="str">
        <f>IF($A190="","",IF(Traitement!C194&lt;LDs!$C$6,CONCATENATE("(",Traitement!F194,")&lt;LD=",LDs!$C$7),Traitement!F194))</f>
        <v/>
      </c>
      <c r="D190" s="81" t="str">
        <f>IF($A190="","",IF(Traitement!D194&lt;LDs!$C$8,CONCATENATE("(",Traitement!G194,")&lt;LD=",LDs!$C$9),Traitement!G194))</f>
        <v/>
      </c>
      <c r="F190" s="80" t="str">
        <f t="shared" si="6"/>
        <v/>
      </c>
      <c r="G190" s="16" t="str">
        <f>IF(C190="","",IF(I208="",C190,C190-(Traitement!I194*0.12)))</f>
        <v/>
      </c>
      <c r="H190" s="16" t="str">
        <f t="shared" si="7"/>
        <v/>
      </c>
      <c r="I190" s="81" t="str">
        <f t="shared" si="8"/>
        <v/>
      </c>
    </row>
    <row r="191" spans="1:9" customFormat="1" x14ac:dyDescent="0.25">
      <c r="A191" s="76" t="str">
        <f>IF(Traitement!A195="","",Traitement!A195)</f>
        <v/>
      </c>
      <c r="B191" s="80" t="str">
        <f>IF($A191="","",IF(Traitement!B195&lt;LDs!$C$3,CONCATENATE("(",Traitement!E195,")&lt;LD=",LDs!$C$4),Traitement!E195))</f>
        <v/>
      </c>
      <c r="C191" s="16" t="str">
        <f>IF($A191="","",IF(Traitement!C195&lt;LDs!$C$6,CONCATENATE("(",Traitement!F195,")&lt;LD=",LDs!$C$7),Traitement!F195))</f>
        <v/>
      </c>
      <c r="D191" s="81" t="str">
        <f>IF($A191="","",IF(Traitement!D195&lt;LDs!$C$8,CONCATENATE("(",Traitement!G195,")&lt;LD=",LDs!$C$9),Traitement!G195))</f>
        <v/>
      </c>
      <c r="F191" s="80" t="str">
        <f t="shared" si="6"/>
        <v/>
      </c>
      <c r="G191" s="16" t="str">
        <f>IF(C191="","",IF(I209="",C191,C191-(Traitement!I195*0.12)))</f>
        <v/>
      </c>
      <c r="H191" s="16" t="str">
        <f t="shared" si="7"/>
        <v/>
      </c>
      <c r="I191" s="81" t="str">
        <f t="shared" si="8"/>
        <v/>
      </c>
    </row>
    <row r="192" spans="1:9" customFormat="1" x14ac:dyDescent="0.25">
      <c r="A192" s="76" t="str">
        <f>IF(Traitement!A196="","",Traitement!A196)</f>
        <v/>
      </c>
      <c r="B192" s="80" t="str">
        <f>IF($A192="","",IF(Traitement!B196&lt;LDs!$C$3,CONCATENATE("(",Traitement!E196,")&lt;LD=",LDs!$C$4),Traitement!E196))</f>
        <v/>
      </c>
      <c r="C192" s="16" t="str">
        <f>IF($A192="","",IF(Traitement!C196&lt;LDs!$C$6,CONCATENATE("(",Traitement!F196,")&lt;LD=",LDs!$C$7),Traitement!F196))</f>
        <v/>
      </c>
      <c r="D192" s="81" t="str">
        <f>IF($A192="","",IF(Traitement!D196&lt;LDs!$C$8,CONCATENATE("(",Traitement!G196,")&lt;LD=",LDs!$C$9),Traitement!G196))</f>
        <v/>
      </c>
      <c r="F192" s="80" t="str">
        <f t="shared" si="6"/>
        <v/>
      </c>
      <c r="G192" s="16" t="str">
        <f>IF(C192="","",IF(I210="",C192,C192-(Traitement!I196*0.12)))</f>
        <v/>
      </c>
      <c r="H192" s="16" t="str">
        <f t="shared" si="7"/>
        <v/>
      </c>
      <c r="I192" s="81" t="str">
        <f t="shared" si="8"/>
        <v/>
      </c>
    </row>
    <row r="193" spans="1:9" customFormat="1" x14ac:dyDescent="0.25">
      <c r="A193" s="76" t="str">
        <f>IF(Traitement!A197="","",Traitement!A197)</f>
        <v/>
      </c>
      <c r="B193" s="80" t="str">
        <f>IF($A193="","",IF(Traitement!B197&lt;LDs!$C$3,CONCATENATE("(",Traitement!E197,")&lt;LD=",LDs!$C$4),Traitement!E197))</f>
        <v/>
      </c>
      <c r="C193" s="16" t="str">
        <f>IF($A193="","",IF(Traitement!C197&lt;LDs!$C$6,CONCATENATE("(",Traitement!F197,")&lt;LD=",LDs!$C$7),Traitement!F197))</f>
        <v/>
      </c>
      <c r="D193" s="81" t="str">
        <f>IF($A193="","",IF(Traitement!D197&lt;LDs!$C$8,CONCATENATE("(",Traitement!G197,")&lt;LD=",LDs!$C$9),Traitement!G197))</f>
        <v/>
      </c>
      <c r="F193" s="80" t="str">
        <f t="shared" si="6"/>
        <v/>
      </c>
      <c r="G193" s="16" t="str">
        <f>IF(C193="","",IF(I211="",C193,C193-(Traitement!I197*0.12)))</f>
        <v/>
      </c>
      <c r="H193" s="16" t="str">
        <f t="shared" si="7"/>
        <v/>
      </c>
      <c r="I193" s="81" t="str">
        <f t="shared" si="8"/>
        <v/>
      </c>
    </row>
    <row r="194" spans="1:9" customFormat="1" x14ac:dyDescent="0.25">
      <c r="A194" s="76" t="str">
        <f>IF(Traitement!A198="","",Traitement!A198)</f>
        <v/>
      </c>
      <c r="B194" s="80" t="str">
        <f>IF($A194="","",IF(Traitement!B198&lt;LDs!$C$3,CONCATENATE("(",Traitement!E198,")&lt;LD=",LDs!$C$4),Traitement!E198))</f>
        <v/>
      </c>
      <c r="C194" s="16" t="str">
        <f>IF($A194="","",IF(Traitement!C198&lt;LDs!$C$6,CONCATENATE("(",Traitement!F198,")&lt;LD=",LDs!$C$7),Traitement!F198))</f>
        <v/>
      </c>
      <c r="D194" s="81" t="str">
        <f>IF($A194="","",IF(Traitement!D198&lt;LDs!$C$8,CONCATENATE("(",Traitement!G198,")&lt;LD=",LDs!$C$9),Traitement!G198))</f>
        <v/>
      </c>
      <c r="F194" s="80" t="str">
        <f t="shared" si="6"/>
        <v/>
      </c>
      <c r="G194" s="16" t="str">
        <f>IF(C194="","",IF(I212="",C194,C194-(Traitement!I198*0.12)))</f>
        <v/>
      </c>
      <c r="H194" s="16" t="str">
        <f t="shared" si="7"/>
        <v/>
      </c>
      <c r="I194" s="81" t="str">
        <f t="shared" si="8"/>
        <v/>
      </c>
    </row>
    <row r="195" spans="1:9" customFormat="1" x14ac:dyDescent="0.25">
      <c r="A195" s="76" t="str">
        <f>IF(Traitement!A199="","",Traitement!A199)</f>
        <v/>
      </c>
      <c r="B195" s="80" t="str">
        <f>IF($A195="","",IF(Traitement!B199&lt;LDs!$C$3,CONCATENATE("(",Traitement!E199,")&lt;LD=",LDs!$C$4),Traitement!E199))</f>
        <v/>
      </c>
      <c r="C195" s="16" t="str">
        <f>IF($A195="","",IF(Traitement!C199&lt;LDs!$C$6,CONCATENATE("(",Traitement!F199,")&lt;LD=",LDs!$C$7),Traitement!F199))</f>
        <v/>
      </c>
      <c r="D195" s="81" t="str">
        <f>IF($A195="","",IF(Traitement!D199&lt;LDs!$C$8,CONCATENATE("(",Traitement!G199,")&lt;LD=",LDs!$C$9),Traitement!G199))</f>
        <v/>
      </c>
      <c r="F195" s="80" t="str">
        <f t="shared" ref="F195:F258" si="9">IF(G195="","",G195*1.724)</f>
        <v/>
      </c>
      <c r="G195" s="16" t="str">
        <f>IF(C195="","",IF(I213="",C195,C195-(Traitement!I199*0.12)))</f>
        <v/>
      </c>
      <c r="H195" s="16" t="str">
        <f t="shared" ref="H195:H258" si="10">IF(B195="","",B195*10)</f>
        <v/>
      </c>
      <c r="I195" s="81" t="str">
        <f t="shared" ref="I195:I258" si="11">IF(B195="","",IF(C195="","",(C195/B195)*10))</f>
        <v/>
      </c>
    </row>
    <row r="196" spans="1:9" customFormat="1" x14ac:dyDescent="0.25">
      <c r="A196" s="76" t="str">
        <f>IF(Traitement!A200="","",Traitement!A200)</f>
        <v/>
      </c>
      <c r="B196" s="80" t="str">
        <f>IF($A196="","",IF(Traitement!B200&lt;LDs!$C$3,CONCATENATE("(",Traitement!E200,")&lt;LD=",LDs!$C$4),Traitement!E200))</f>
        <v/>
      </c>
      <c r="C196" s="16" t="str">
        <f>IF($A196="","",IF(Traitement!C200&lt;LDs!$C$6,CONCATENATE("(",Traitement!F200,")&lt;LD=",LDs!$C$7),Traitement!F200))</f>
        <v/>
      </c>
      <c r="D196" s="81" t="str">
        <f>IF($A196="","",IF(Traitement!D200&lt;LDs!$C$8,CONCATENATE("(",Traitement!G200,")&lt;LD=",LDs!$C$9),Traitement!G200))</f>
        <v/>
      </c>
      <c r="F196" s="80" t="str">
        <f t="shared" si="9"/>
        <v/>
      </c>
      <c r="G196" s="16" t="str">
        <f>IF(C196="","",IF(I214="",C196,C196-(Traitement!I200*0.12)))</f>
        <v/>
      </c>
      <c r="H196" s="16" t="str">
        <f t="shared" si="10"/>
        <v/>
      </c>
      <c r="I196" s="81" t="str">
        <f t="shared" si="11"/>
        <v/>
      </c>
    </row>
    <row r="197" spans="1:9" customFormat="1" x14ac:dyDescent="0.25">
      <c r="A197" s="76" t="str">
        <f>IF(Traitement!A201="","",Traitement!A201)</f>
        <v/>
      </c>
      <c r="B197" s="80" t="str">
        <f>IF($A197="","",IF(Traitement!B201&lt;LDs!$C$3,CONCATENATE("(",Traitement!E201,")&lt;LD=",LDs!$C$4),Traitement!E201))</f>
        <v/>
      </c>
      <c r="C197" s="16" t="str">
        <f>IF($A197="","",IF(Traitement!C201&lt;LDs!$C$6,CONCATENATE("(",Traitement!F201,")&lt;LD=",LDs!$C$7),Traitement!F201))</f>
        <v/>
      </c>
      <c r="D197" s="81" t="str">
        <f>IF($A197="","",IF(Traitement!D201&lt;LDs!$C$8,CONCATENATE("(",Traitement!G201,")&lt;LD=",LDs!$C$9),Traitement!G201))</f>
        <v/>
      </c>
      <c r="F197" s="80" t="str">
        <f t="shared" si="9"/>
        <v/>
      </c>
      <c r="G197" s="16" t="str">
        <f>IF(C197="","",IF(I215="",C197,C197-(Traitement!I201*0.12)))</f>
        <v/>
      </c>
      <c r="H197" s="16" t="str">
        <f t="shared" si="10"/>
        <v/>
      </c>
      <c r="I197" s="81" t="str">
        <f t="shared" si="11"/>
        <v/>
      </c>
    </row>
    <row r="198" spans="1:9" customFormat="1" x14ac:dyDescent="0.25">
      <c r="A198" s="76" t="str">
        <f>IF(Traitement!A202="","",Traitement!A202)</f>
        <v/>
      </c>
      <c r="B198" s="80" t="str">
        <f>IF($A198="","",IF(Traitement!B202&lt;LDs!$C$3,CONCATENATE("(",Traitement!E202,")&lt;LD=",LDs!$C$4),Traitement!E202))</f>
        <v/>
      </c>
      <c r="C198" s="16" t="str">
        <f>IF($A198="","",IF(Traitement!C202&lt;LDs!$C$6,CONCATENATE("(",Traitement!F202,")&lt;LD=",LDs!$C$7),Traitement!F202))</f>
        <v/>
      </c>
      <c r="D198" s="81" t="str">
        <f>IF($A198="","",IF(Traitement!D202&lt;LDs!$C$8,CONCATENATE("(",Traitement!G202,")&lt;LD=",LDs!$C$9),Traitement!G202))</f>
        <v/>
      </c>
      <c r="F198" s="80" t="str">
        <f t="shared" si="9"/>
        <v/>
      </c>
      <c r="G198" s="16" t="str">
        <f>IF(C198="","",IF(I216="",C198,C198-(Traitement!I202*0.12)))</f>
        <v/>
      </c>
      <c r="H198" s="16" t="str">
        <f t="shared" si="10"/>
        <v/>
      </c>
      <c r="I198" s="81" t="str">
        <f t="shared" si="11"/>
        <v/>
      </c>
    </row>
    <row r="199" spans="1:9" customFormat="1" x14ac:dyDescent="0.25">
      <c r="A199" s="76" t="str">
        <f>IF(Traitement!A203="","",Traitement!A203)</f>
        <v/>
      </c>
      <c r="B199" s="80" t="str">
        <f>IF($A199="","",IF(Traitement!B203&lt;LDs!$C$3,CONCATENATE("(",Traitement!E203,")&lt;LD=",LDs!$C$4),Traitement!E203))</f>
        <v/>
      </c>
      <c r="C199" s="16" t="str">
        <f>IF($A199="","",IF(Traitement!C203&lt;LDs!$C$6,CONCATENATE("(",Traitement!F203,")&lt;LD=",LDs!$C$7),Traitement!F203))</f>
        <v/>
      </c>
      <c r="D199" s="81" t="str">
        <f>IF($A199="","",IF(Traitement!D203&lt;LDs!$C$8,CONCATENATE("(",Traitement!G203,")&lt;LD=",LDs!$C$9),Traitement!G203))</f>
        <v/>
      </c>
      <c r="F199" s="80" t="str">
        <f t="shared" si="9"/>
        <v/>
      </c>
      <c r="G199" s="16" t="str">
        <f>IF(C199="","",IF(I217="",C199,C199-(Traitement!I203*0.12)))</f>
        <v/>
      </c>
      <c r="H199" s="16" t="str">
        <f t="shared" si="10"/>
        <v/>
      </c>
      <c r="I199" s="81" t="str">
        <f t="shared" si="11"/>
        <v/>
      </c>
    </row>
    <row r="200" spans="1:9" customFormat="1" x14ac:dyDescent="0.25">
      <c r="A200" s="76" t="str">
        <f>IF(Traitement!A204="","",Traitement!A204)</f>
        <v/>
      </c>
      <c r="B200" s="80" t="str">
        <f>IF($A200="","",IF(Traitement!B204&lt;LDs!$C$3,CONCATENATE("(",Traitement!E204,")&lt;LD=",LDs!$C$4),Traitement!E204))</f>
        <v/>
      </c>
      <c r="C200" s="16" t="str">
        <f>IF($A200="","",IF(Traitement!C204&lt;LDs!$C$6,CONCATENATE("(",Traitement!F204,")&lt;LD=",LDs!$C$7),Traitement!F204))</f>
        <v/>
      </c>
      <c r="D200" s="81" t="str">
        <f>IF($A200="","",IF(Traitement!D204&lt;LDs!$C$8,CONCATENATE("(",Traitement!G204,")&lt;LD=",LDs!$C$9),Traitement!G204))</f>
        <v/>
      </c>
      <c r="F200" s="80" t="str">
        <f t="shared" si="9"/>
        <v/>
      </c>
      <c r="G200" s="16" t="str">
        <f>IF(C200="","",IF(I218="",C200,C200-(Traitement!I204*0.12)))</f>
        <v/>
      </c>
      <c r="H200" s="16" t="str">
        <f t="shared" si="10"/>
        <v/>
      </c>
      <c r="I200" s="81" t="str">
        <f t="shared" si="11"/>
        <v/>
      </c>
    </row>
    <row r="201" spans="1:9" customFormat="1" x14ac:dyDescent="0.25">
      <c r="A201" s="76" t="str">
        <f>IF(Traitement!A205="","",Traitement!A205)</f>
        <v/>
      </c>
      <c r="B201" s="80" t="str">
        <f>IF($A201="","",IF(Traitement!B205&lt;LDs!$C$3,CONCATENATE("(",Traitement!E205,")&lt;LD=",LDs!$C$4),Traitement!E205))</f>
        <v/>
      </c>
      <c r="C201" s="16" t="str">
        <f>IF($A201="","",IF(Traitement!C205&lt;LDs!$C$6,CONCATENATE("(",Traitement!F205,")&lt;LD=",LDs!$C$7),Traitement!F205))</f>
        <v/>
      </c>
      <c r="D201" s="81" t="str">
        <f>IF($A201="","",IF(Traitement!D205&lt;LDs!$C$8,CONCATENATE("(",Traitement!G205,")&lt;LD=",LDs!$C$9),Traitement!G205))</f>
        <v/>
      </c>
      <c r="F201" s="80" t="str">
        <f t="shared" si="9"/>
        <v/>
      </c>
      <c r="G201" s="16" t="str">
        <f>IF(C201="","",IF(I219="",C201,C201-(Traitement!I205*0.12)))</f>
        <v/>
      </c>
      <c r="H201" s="16" t="str">
        <f t="shared" si="10"/>
        <v/>
      </c>
      <c r="I201" s="81" t="str">
        <f t="shared" si="11"/>
        <v/>
      </c>
    </row>
    <row r="202" spans="1:9" customFormat="1" x14ac:dyDescent="0.25">
      <c r="A202" s="76" t="str">
        <f>IF(Traitement!A206="","",Traitement!A206)</f>
        <v/>
      </c>
      <c r="B202" s="80" t="str">
        <f>IF($A202="","",IF(Traitement!B206&lt;LDs!$C$3,CONCATENATE("(",Traitement!E206,")&lt;LD=",LDs!$C$4),Traitement!E206))</f>
        <v/>
      </c>
      <c r="C202" s="16" t="str">
        <f>IF($A202="","",IF(Traitement!C206&lt;LDs!$C$6,CONCATENATE("(",Traitement!F206,")&lt;LD=",LDs!$C$7),Traitement!F206))</f>
        <v/>
      </c>
      <c r="D202" s="81" t="str">
        <f>IF($A202="","",IF(Traitement!D206&lt;LDs!$C$8,CONCATENATE("(",Traitement!G206,")&lt;LD=",LDs!$C$9),Traitement!G206))</f>
        <v/>
      </c>
      <c r="F202" s="80" t="str">
        <f t="shared" si="9"/>
        <v/>
      </c>
      <c r="G202" s="16" t="str">
        <f>IF(C202="","",IF(I220="",C202,C202-(Traitement!I206*0.12)))</f>
        <v/>
      </c>
      <c r="H202" s="16" t="str">
        <f t="shared" si="10"/>
        <v/>
      </c>
      <c r="I202" s="81" t="str">
        <f t="shared" si="11"/>
        <v/>
      </c>
    </row>
    <row r="203" spans="1:9" customFormat="1" x14ac:dyDescent="0.25">
      <c r="A203" s="76" t="str">
        <f>IF(Traitement!A207="","",Traitement!A207)</f>
        <v/>
      </c>
      <c r="B203" s="80" t="str">
        <f>IF($A203="","",IF(Traitement!B207&lt;LDs!$C$3,CONCATENATE("(",Traitement!E207,")&lt;LD=",LDs!$C$4),Traitement!E207))</f>
        <v/>
      </c>
      <c r="C203" s="16" t="str">
        <f>IF($A203="","",IF(Traitement!C207&lt;LDs!$C$6,CONCATENATE("(",Traitement!F207,")&lt;LD=",LDs!$C$7),Traitement!F207))</f>
        <v/>
      </c>
      <c r="D203" s="81" t="str">
        <f>IF($A203="","",IF(Traitement!D207&lt;LDs!$C$8,CONCATENATE("(",Traitement!G207,")&lt;LD=",LDs!$C$9),Traitement!G207))</f>
        <v/>
      </c>
      <c r="F203" s="80" t="str">
        <f t="shared" si="9"/>
        <v/>
      </c>
      <c r="G203" s="16" t="str">
        <f>IF(C203="","",IF(I221="",C203,C203-(Traitement!I207*0.12)))</f>
        <v/>
      </c>
      <c r="H203" s="16" t="str">
        <f t="shared" si="10"/>
        <v/>
      </c>
      <c r="I203" s="81" t="str">
        <f t="shared" si="11"/>
        <v/>
      </c>
    </row>
    <row r="204" spans="1:9" customFormat="1" x14ac:dyDescent="0.25">
      <c r="A204" s="76" t="str">
        <f>IF(Traitement!A208="","",Traitement!A208)</f>
        <v/>
      </c>
      <c r="B204" s="80" t="str">
        <f>IF($A204="","",IF(Traitement!B208&lt;LDs!$C$3,CONCATENATE("(",Traitement!E208,")&lt;LD=",LDs!$C$4),Traitement!E208))</f>
        <v/>
      </c>
      <c r="C204" s="16" t="str">
        <f>IF($A204="","",IF(Traitement!C208&lt;LDs!$C$6,CONCATENATE("(",Traitement!F208,")&lt;LD=",LDs!$C$7),Traitement!F208))</f>
        <v/>
      </c>
      <c r="D204" s="81" t="str">
        <f>IF($A204="","",IF(Traitement!D208&lt;LDs!$C$8,CONCATENATE("(",Traitement!G208,")&lt;LD=",LDs!$C$9),Traitement!G208))</f>
        <v/>
      </c>
      <c r="F204" s="80" t="str">
        <f t="shared" si="9"/>
        <v/>
      </c>
      <c r="G204" s="16" t="str">
        <f>IF(C204="","",IF(I222="",C204,C204-(Traitement!I208*0.12)))</f>
        <v/>
      </c>
      <c r="H204" s="16" t="str">
        <f t="shared" si="10"/>
        <v/>
      </c>
      <c r="I204" s="81" t="str">
        <f t="shared" si="11"/>
        <v/>
      </c>
    </row>
    <row r="205" spans="1:9" customFormat="1" x14ac:dyDescent="0.25">
      <c r="A205" s="76" t="str">
        <f>IF(Traitement!A209="","",Traitement!A209)</f>
        <v/>
      </c>
      <c r="B205" s="80" t="str">
        <f>IF($A205="","",IF(Traitement!B209&lt;LDs!$C$3,CONCATENATE("(",Traitement!E209,")&lt;LD=",LDs!$C$4),Traitement!E209))</f>
        <v/>
      </c>
      <c r="C205" s="16" t="str">
        <f>IF($A205="","",IF(Traitement!C209&lt;LDs!$C$6,CONCATENATE("(",Traitement!F209,")&lt;LD=",LDs!$C$7),Traitement!F209))</f>
        <v/>
      </c>
      <c r="D205" s="81" t="str">
        <f>IF($A205="","",IF(Traitement!D209&lt;LDs!$C$8,CONCATENATE("(",Traitement!G209,")&lt;LD=",LDs!$C$9),Traitement!G209))</f>
        <v/>
      </c>
      <c r="F205" s="80" t="str">
        <f t="shared" si="9"/>
        <v/>
      </c>
      <c r="G205" s="16" t="str">
        <f>IF(C205="","",IF(I223="",C205,C205-(Traitement!I209*0.12)))</f>
        <v/>
      </c>
      <c r="H205" s="16" t="str">
        <f t="shared" si="10"/>
        <v/>
      </c>
      <c r="I205" s="81" t="str">
        <f t="shared" si="11"/>
        <v/>
      </c>
    </row>
    <row r="206" spans="1:9" customFormat="1" x14ac:dyDescent="0.25">
      <c r="A206" s="76" t="str">
        <f>IF(Traitement!A210="","",Traitement!A210)</f>
        <v/>
      </c>
      <c r="B206" s="80" t="str">
        <f>IF($A206="","",IF(Traitement!B210&lt;LDs!$C$3,CONCATENATE("(",Traitement!E210,")&lt;LD=",LDs!$C$4),Traitement!E210))</f>
        <v/>
      </c>
      <c r="C206" s="16" t="str">
        <f>IF($A206="","",IF(Traitement!C210&lt;LDs!$C$6,CONCATENATE("(",Traitement!F210,")&lt;LD=",LDs!$C$7),Traitement!F210))</f>
        <v/>
      </c>
      <c r="D206" s="81" t="str">
        <f>IF($A206="","",IF(Traitement!D210&lt;LDs!$C$8,CONCATENATE("(",Traitement!G210,")&lt;LD=",LDs!$C$9),Traitement!G210))</f>
        <v/>
      </c>
      <c r="F206" s="80" t="str">
        <f t="shared" si="9"/>
        <v/>
      </c>
      <c r="G206" s="16" t="str">
        <f>IF(C206="","",IF(I224="",C206,C206-(Traitement!I210*0.12)))</f>
        <v/>
      </c>
      <c r="H206" s="16" t="str">
        <f t="shared" si="10"/>
        <v/>
      </c>
      <c r="I206" s="81" t="str">
        <f t="shared" si="11"/>
        <v/>
      </c>
    </row>
    <row r="207" spans="1:9" customFormat="1" x14ac:dyDescent="0.25">
      <c r="A207" s="76" t="str">
        <f>IF(Traitement!A211="","",Traitement!A211)</f>
        <v/>
      </c>
      <c r="B207" s="80" t="str">
        <f>IF($A207="","",IF(Traitement!B211&lt;LDs!$C$3,CONCATENATE("(",Traitement!E211,")&lt;LD=",LDs!$C$4),Traitement!E211))</f>
        <v/>
      </c>
      <c r="C207" s="16" t="str">
        <f>IF($A207="","",IF(Traitement!C211&lt;LDs!$C$6,CONCATENATE("(",Traitement!F211,")&lt;LD=",LDs!$C$7),Traitement!F211))</f>
        <v/>
      </c>
      <c r="D207" s="81" t="str">
        <f>IF($A207="","",IF(Traitement!D211&lt;LDs!$C$8,CONCATENATE("(",Traitement!G211,")&lt;LD=",LDs!$C$9),Traitement!G211))</f>
        <v/>
      </c>
      <c r="F207" s="80" t="str">
        <f t="shared" si="9"/>
        <v/>
      </c>
      <c r="G207" s="16" t="str">
        <f>IF(C207="","",IF(I225="",C207,C207-(Traitement!I211*0.12)))</f>
        <v/>
      </c>
      <c r="H207" s="16" t="str">
        <f t="shared" si="10"/>
        <v/>
      </c>
      <c r="I207" s="81" t="str">
        <f t="shared" si="11"/>
        <v/>
      </c>
    </row>
    <row r="208" spans="1:9" customFormat="1" x14ac:dyDescent="0.25">
      <c r="A208" s="76" t="str">
        <f>IF(Traitement!A212="","",Traitement!A212)</f>
        <v/>
      </c>
      <c r="B208" s="80" t="str">
        <f>IF($A208="","",IF(Traitement!B212&lt;LDs!$C$3,CONCATENATE("(",Traitement!E212,")&lt;LD=",LDs!$C$4),Traitement!E212))</f>
        <v/>
      </c>
      <c r="C208" s="16" t="str">
        <f>IF($A208="","",IF(Traitement!C212&lt;LDs!$C$6,CONCATENATE("(",Traitement!F212,")&lt;LD=",LDs!$C$7),Traitement!F212))</f>
        <v/>
      </c>
      <c r="D208" s="81" t="str">
        <f>IF($A208="","",IF(Traitement!D212&lt;LDs!$C$8,CONCATENATE("(",Traitement!G212,")&lt;LD=",LDs!$C$9),Traitement!G212))</f>
        <v/>
      </c>
      <c r="F208" s="80" t="str">
        <f t="shared" si="9"/>
        <v/>
      </c>
      <c r="G208" s="16" t="str">
        <f>IF(C208="","",IF(I226="",C208,C208-(Traitement!I212*0.12)))</f>
        <v/>
      </c>
      <c r="H208" s="16" t="str">
        <f t="shared" si="10"/>
        <v/>
      </c>
      <c r="I208" s="81" t="str">
        <f t="shared" si="11"/>
        <v/>
      </c>
    </row>
    <row r="209" spans="1:9" customFormat="1" x14ac:dyDescent="0.25">
      <c r="A209" s="76" t="str">
        <f>IF(Traitement!A213="","",Traitement!A213)</f>
        <v/>
      </c>
      <c r="B209" s="80" t="str">
        <f>IF($A209="","",IF(Traitement!B213&lt;LDs!$C$3,CONCATENATE("(",Traitement!E213,")&lt;LD=",LDs!$C$4),Traitement!E213))</f>
        <v/>
      </c>
      <c r="C209" s="16" t="str">
        <f>IF($A209="","",IF(Traitement!C213&lt;LDs!$C$6,CONCATENATE("(",Traitement!F213,")&lt;LD=",LDs!$C$7),Traitement!F213))</f>
        <v/>
      </c>
      <c r="D209" s="81" t="str">
        <f>IF($A209="","",IF(Traitement!D213&lt;LDs!$C$8,CONCATENATE("(",Traitement!G213,")&lt;LD=",LDs!$C$9),Traitement!G213))</f>
        <v/>
      </c>
      <c r="F209" s="80" t="str">
        <f t="shared" si="9"/>
        <v/>
      </c>
      <c r="G209" s="16" t="str">
        <f>IF(C209="","",IF(I227="",C209,C209-(Traitement!I213*0.12)))</f>
        <v/>
      </c>
      <c r="H209" s="16" t="str">
        <f t="shared" si="10"/>
        <v/>
      </c>
      <c r="I209" s="81" t="str">
        <f t="shared" si="11"/>
        <v/>
      </c>
    </row>
    <row r="210" spans="1:9" customFormat="1" x14ac:dyDescent="0.25">
      <c r="A210" s="76" t="str">
        <f>IF(Traitement!A214="","",Traitement!A214)</f>
        <v/>
      </c>
      <c r="B210" s="80" t="str">
        <f>IF($A210="","",IF(Traitement!B214&lt;LDs!$C$3,CONCATENATE("(",Traitement!E214,")&lt;LD=",LDs!$C$4),Traitement!E214))</f>
        <v/>
      </c>
      <c r="C210" s="16" t="str">
        <f>IF($A210="","",IF(Traitement!C214&lt;LDs!$C$6,CONCATENATE("(",Traitement!F214,")&lt;LD=",LDs!$C$7),Traitement!F214))</f>
        <v/>
      </c>
      <c r="D210" s="81" t="str">
        <f>IF($A210="","",IF(Traitement!D214&lt;LDs!$C$8,CONCATENATE("(",Traitement!G214,")&lt;LD=",LDs!$C$9),Traitement!G214))</f>
        <v/>
      </c>
      <c r="F210" s="80" t="str">
        <f t="shared" si="9"/>
        <v/>
      </c>
      <c r="G210" s="16" t="str">
        <f>IF(C210="","",IF(I228="",C210,C210-(Traitement!I214*0.12)))</f>
        <v/>
      </c>
      <c r="H210" s="16" t="str">
        <f t="shared" si="10"/>
        <v/>
      </c>
      <c r="I210" s="81" t="str">
        <f t="shared" si="11"/>
        <v/>
      </c>
    </row>
    <row r="211" spans="1:9" customFormat="1" x14ac:dyDescent="0.25">
      <c r="A211" s="76" t="str">
        <f>IF(Traitement!A215="","",Traitement!A215)</f>
        <v/>
      </c>
      <c r="B211" s="80" t="str">
        <f>IF($A211="","",IF(Traitement!B215&lt;LDs!$C$3,CONCATENATE("(",Traitement!E215,")&lt;LD=",LDs!$C$4),Traitement!E215))</f>
        <v/>
      </c>
      <c r="C211" s="16" t="str">
        <f>IF($A211="","",IF(Traitement!C215&lt;LDs!$C$6,CONCATENATE("(",Traitement!F215,")&lt;LD=",LDs!$C$7),Traitement!F215))</f>
        <v/>
      </c>
      <c r="D211" s="81" t="str">
        <f>IF($A211="","",IF(Traitement!D215&lt;LDs!$C$8,CONCATENATE("(",Traitement!G215,")&lt;LD=",LDs!$C$9),Traitement!G215))</f>
        <v/>
      </c>
      <c r="F211" s="80" t="str">
        <f t="shared" si="9"/>
        <v/>
      </c>
      <c r="G211" s="16" t="str">
        <f>IF(C211="","",IF(I229="",C211,C211-(Traitement!I215*0.12)))</f>
        <v/>
      </c>
      <c r="H211" s="16" t="str">
        <f t="shared" si="10"/>
        <v/>
      </c>
      <c r="I211" s="81" t="str">
        <f t="shared" si="11"/>
        <v/>
      </c>
    </row>
    <row r="212" spans="1:9" customFormat="1" x14ac:dyDescent="0.25">
      <c r="A212" s="76" t="str">
        <f>IF(Traitement!A216="","",Traitement!A216)</f>
        <v/>
      </c>
      <c r="B212" s="80" t="str">
        <f>IF($A212="","",IF(Traitement!B216&lt;LDs!$C$3,CONCATENATE("(",Traitement!E216,")&lt;LD=",LDs!$C$4),Traitement!E216))</f>
        <v/>
      </c>
      <c r="C212" s="16" t="str">
        <f>IF($A212="","",IF(Traitement!C216&lt;LDs!$C$6,CONCATENATE("(",Traitement!F216,")&lt;LD=",LDs!$C$7),Traitement!F216))</f>
        <v/>
      </c>
      <c r="D212" s="81" t="str">
        <f>IF($A212="","",IF(Traitement!D216&lt;LDs!$C$8,CONCATENATE("(",Traitement!G216,")&lt;LD=",LDs!$C$9),Traitement!G216))</f>
        <v/>
      </c>
      <c r="F212" s="80" t="str">
        <f t="shared" si="9"/>
        <v/>
      </c>
      <c r="G212" s="16" t="str">
        <f>IF(C212="","",IF(I230="",C212,C212-(Traitement!I216*0.12)))</f>
        <v/>
      </c>
      <c r="H212" s="16" t="str">
        <f t="shared" si="10"/>
        <v/>
      </c>
      <c r="I212" s="81" t="str">
        <f t="shared" si="11"/>
        <v/>
      </c>
    </row>
    <row r="213" spans="1:9" customFormat="1" x14ac:dyDescent="0.25">
      <c r="A213" s="76" t="str">
        <f>IF(Traitement!A217="","",Traitement!A217)</f>
        <v/>
      </c>
      <c r="B213" s="80" t="str">
        <f>IF($A213="","",IF(Traitement!B217&lt;LDs!$C$3,CONCATENATE("(",Traitement!E217,")&lt;LD=",LDs!$C$4),Traitement!E217))</f>
        <v/>
      </c>
      <c r="C213" s="16" t="str">
        <f>IF($A213="","",IF(Traitement!C217&lt;LDs!$C$6,CONCATENATE("(",Traitement!F217,")&lt;LD=",LDs!$C$7),Traitement!F217))</f>
        <v/>
      </c>
      <c r="D213" s="81" t="str">
        <f>IF($A213="","",IF(Traitement!D217&lt;LDs!$C$8,CONCATENATE("(",Traitement!G217,")&lt;LD=",LDs!$C$9),Traitement!G217))</f>
        <v/>
      </c>
      <c r="F213" s="80" t="str">
        <f t="shared" si="9"/>
        <v/>
      </c>
      <c r="G213" s="16" t="str">
        <f>IF(C213="","",IF(I231="",C213,C213-(Traitement!I217*0.12)))</f>
        <v/>
      </c>
      <c r="H213" s="16" t="str">
        <f t="shared" si="10"/>
        <v/>
      </c>
      <c r="I213" s="81" t="str">
        <f t="shared" si="11"/>
        <v/>
      </c>
    </row>
    <row r="214" spans="1:9" customFormat="1" x14ac:dyDescent="0.25">
      <c r="A214" s="76" t="str">
        <f>IF(Traitement!A218="","",Traitement!A218)</f>
        <v/>
      </c>
      <c r="B214" s="80" t="str">
        <f>IF($A214="","",IF(Traitement!B218&lt;LDs!$C$3,CONCATENATE("(",Traitement!E218,")&lt;LD=",LDs!$C$4),Traitement!E218))</f>
        <v/>
      </c>
      <c r="C214" s="16" t="str">
        <f>IF($A214="","",IF(Traitement!C218&lt;LDs!$C$6,CONCATENATE("(",Traitement!F218,")&lt;LD=",LDs!$C$7),Traitement!F218))</f>
        <v/>
      </c>
      <c r="D214" s="81" t="str">
        <f>IF($A214="","",IF(Traitement!D218&lt;LDs!$C$8,CONCATENATE("(",Traitement!G218,")&lt;LD=",LDs!$C$9),Traitement!G218))</f>
        <v/>
      </c>
      <c r="F214" s="80" t="str">
        <f t="shared" si="9"/>
        <v/>
      </c>
      <c r="G214" s="16" t="str">
        <f>IF(C214="","",IF(I232="",C214,C214-(Traitement!I218*0.12)))</f>
        <v/>
      </c>
      <c r="H214" s="16" t="str">
        <f t="shared" si="10"/>
        <v/>
      </c>
      <c r="I214" s="81" t="str">
        <f t="shared" si="11"/>
        <v/>
      </c>
    </row>
    <row r="215" spans="1:9" customFormat="1" x14ac:dyDescent="0.25">
      <c r="A215" s="76" t="str">
        <f>IF(Traitement!A219="","",Traitement!A219)</f>
        <v/>
      </c>
      <c r="B215" s="80" t="str">
        <f>IF($A215="","",IF(Traitement!B219&lt;LDs!$C$3,CONCATENATE("(",Traitement!E219,")&lt;LD=",LDs!$C$4),Traitement!E219))</f>
        <v/>
      </c>
      <c r="C215" s="16" t="str">
        <f>IF($A215="","",IF(Traitement!C219&lt;LDs!$C$6,CONCATENATE("(",Traitement!F219,")&lt;LD=",LDs!$C$7),Traitement!F219))</f>
        <v/>
      </c>
      <c r="D215" s="81" t="str">
        <f>IF($A215="","",IF(Traitement!D219&lt;LDs!$C$8,CONCATENATE("(",Traitement!G219,")&lt;LD=",LDs!$C$9),Traitement!G219))</f>
        <v/>
      </c>
      <c r="F215" s="80" t="str">
        <f t="shared" si="9"/>
        <v/>
      </c>
      <c r="G215" s="16" t="str">
        <f>IF(C215="","",IF(I233="",C215,C215-(Traitement!I219*0.12)))</f>
        <v/>
      </c>
      <c r="H215" s="16" t="str">
        <f t="shared" si="10"/>
        <v/>
      </c>
      <c r="I215" s="81" t="str">
        <f t="shared" si="11"/>
        <v/>
      </c>
    </row>
    <row r="216" spans="1:9" customFormat="1" x14ac:dyDescent="0.25">
      <c r="A216" s="76" t="str">
        <f>IF(Traitement!A220="","",Traitement!A220)</f>
        <v/>
      </c>
      <c r="B216" s="80" t="str">
        <f>IF($A216="","",IF(Traitement!B220&lt;LDs!$C$3,CONCATENATE("(",Traitement!E220,")&lt;LD=",LDs!$C$4),Traitement!E220))</f>
        <v/>
      </c>
      <c r="C216" s="16" t="str">
        <f>IF($A216="","",IF(Traitement!C220&lt;LDs!$C$6,CONCATENATE("(",Traitement!F220,")&lt;LD=",LDs!$C$7),Traitement!F220))</f>
        <v/>
      </c>
      <c r="D216" s="81" t="str">
        <f>IF($A216="","",IF(Traitement!D220&lt;LDs!$C$8,CONCATENATE("(",Traitement!G220,")&lt;LD=",LDs!$C$9),Traitement!G220))</f>
        <v/>
      </c>
      <c r="F216" s="80" t="str">
        <f t="shared" si="9"/>
        <v/>
      </c>
      <c r="G216" s="16" t="str">
        <f>IF(C216="","",IF(I234="",C216,C216-(Traitement!I220*0.12)))</f>
        <v/>
      </c>
      <c r="H216" s="16" t="str">
        <f t="shared" si="10"/>
        <v/>
      </c>
      <c r="I216" s="81" t="str">
        <f t="shared" si="11"/>
        <v/>
      </c>
    </row>
    <row r="217" spans="1:9" customFormat="1" x14ac:dyDescent="0.25">
      <c r="A217" s="76" t="str">
        <f>IF(Traitement!A221="","",Traitement!A221)</f>
        <v/>
      </c>
      <c r="B217" s="80" t="str">
        <f>IF($A217="","",IF(Traitement!B221&lt;LDs!$C$3,CONCATENATE("(",Traitement!E221,")&lt;LD=",LDs!$C$4),Traitement!E221))</f>
        <v/>
      </c>
      <c r="C217" s="16" t="str">
        <f>IF($A217="","",IF(Traitement!C221&lt;LDs!$C$6,CONCATENATE("(",Traitement!F221,")&lt;LD=",LDs!$C$7),Traitement!F221))</f>
        <v/>
      </c>
      <c r="D217" s="81" t="str">
        <f>IF($A217="","",IF(Traitement!D221&lt;LDs!$C$8,CONCATENATE("(",Traitement!G221,")&lt;LD=",LDs!$C$9),Traitement!G221))</f>
        <v/>
      </c>
      <c r="F217" s="80" t="str">
        <f t="shared" si="9"/>
        <v/>
      </c>
      <c r="G217" s="16" t="str">
        <f>IF(C217="","",IF(I235="",C217,C217-(Traitement!I221*0.12)))</f>
        <v/>
      </c>
      <c r="H217" s="16" t="str">
        <f t="shared" si="10"/>
        <v/>
      </c>
      <c r="I217" s="81" t="str">
        <f t="shared" si="11"/>
        <v/>
      </c>
    </row>
    <row r="218" spans="1:9" customFormat="1" x14ac:dyDescent="0.25">
      <c r="A218" s="76" t="str">
        <f>IF(Traitement!A222="","",Traitement!A222)</f>
        <v/>
      </c>
      <c r="B218" s="80" t="str">
        <f>IF($A218="","",IF(Traitement!B222&lt;LDs!$C$3,CONCATENATE("(",Traitement!E222,")&lt;LD=",LDs!$C$4),Traitement!E222))</f>
        <v/>
      </c>
      <c r="C218" s="16" t="str">
        <f>IF($A218="","",IF(Traitement!C222&lt;LDs!$C$6,CONCATENATE("(",Traitement!F222,")&lt;LD=",LDs!$C$7),Traitement!F222))</f>
        <v/>
      </c>
      <c r="D218" s="81" t="str">
        <f>IF($A218="","",IF(Traitement!D222&lt;LDs!$C$8,CONCATENATE("(",Traitement!G222,")&lt;LD=",LDs!$C$9),Traitement!G222))</f>
        <v/>
      </c>
      <c r="F218" s="80" t="str">
        <f t="shared" si="9"/>
        <v/>
      </c>
      <c r="G218" s="16" t="str">
        <f>IF(C218="","",IF(I236="",C218,C218-(Traitement!I222*0.12)))</f>
        <v/>
      </c>
      <c r="H218" s="16" t="str">
        <f t="shared" si="10"/>
        <v/>
      </c>
      <c r="I218" s="81" t="str">
        <f t="shared" si="11"/>
        <v/>
      </c>
    </row>
    <row r="219" spans="1:9" customFormat="1" x14ac:dyDescent="0.25">
      <c r="A219" s="76" t="str">
        <f>IF(Traitement!A223="","",Traitement!A223)</f>
        <v/>
      </c>
      <c r="B219" s="80" t="str">
        <f>IF($A219="","",IF(Traitement!B223&lt;LDs!$C$3,CONCATENATE("(",Traitement!E223,")&lt;LD=",LDs!$C$4),Traitement!E223))</f>
        <v/>
      </c>
      <c r="C219" s="16" t="str">
        <f>IF($A219="","",IF(Traitement!C223&lt;LDs!$C$6,CONCATENATE("(",Traitement!F223,")&lt;LD=",LDs!$C$7),Traitement!F223))</f>
        <v/>
      </c>
      <c r="D219" s="81" t="str">
        <f>IF($A219="","",IF(Traitement!D223&lt;LDs!$C$8,CONCATENATE("(",Traitement!G223,")&lt;LD=",LDs!$C$9),Traitement!G223))</f>
        <v/>
      </c>
      <c r="F219" s="80" t="str">
        <f t="shared" si="9"/>
        <v/>
      </c>
      <c r="G219" s="16" t="str">
        <f>IF(C219="","",IF(I237="",C219,C219-(Traitement!I223*0.12)))</f>
        <v/>
      </c>
      <c r="H219" s="16" t="str">
        <f t="shared" si="10"/>
        <v/>
      </c>
      <c r="I219" s="81" t="str">
        <f t="shared" si="11"/>
        <v/>
      </c>
    </row>
    <row r="220" spans="1:9" customFormat="1" x14ac:dyDescent="0.25">
      <c r="A220" s="76" t="str">
        <f>IF(Traitement!A224="","",Traitement!A224)</f>
        <v/>
      </c>
      <c r="B220" s="80" t="str">
        <f>IF($A220="","",IF(Traitement!B224&lt;LDs!$C$3,CONCATENATE("(",Traitement!E224,")&lt;LD=",LDs!$C$4),Traitement!E224))</f>
        <v/>
      </c>
      <c r="C220" s="16" t="str">
        <f>IF($A220="","",IF(Traitement!C224&lt;LDs!$C$6,CONCATENATE("(",Traitement!F224,")&lt;LD=",LDs!$C$7),Traitement!F224))</f>
        <v/>
      </c>
      <c r="D220" s="81" t="str">
        <f>IF($A220="","",IF(Traitement!D224&lt;LDs!$C$8,CONCATENATE("(",Traitement!G224,")&lt;LD=",LDs!$C$9),Traitement!G224))</f>
        <v/>
      </c>
      <c r="F220" s="80" t="str">
        <f t="shared" si="9"/>
        <v/>
      </c>
      <c r="G220" s="16" t="str">
        <f>IF(C220="","",IF(I238="",C220,C220-(Traitement!I224*0.12)))</f>
        <v/>
      </c>
      <c r="H220" s="16" t="str">
        <f t="shared" si="10"/>
        <v/>
      </c>
      <c r="I220" s="81" t="str">
        <f t="shared" si="11"/>
        <v/>
      </c>
    </row>
    <row r="221" spans="1:9" customFormat="1" x14ac:dyDescent="0.25">
      <c r="A221" s="76" t="str">
        <f>IF(Traitement!A225="","",Traitement!A225)</f>
        <v/>
      </c>
      <c r="B221" s="80" t="str">
        <f>IF($A221="","",IF(Traitement!B225&lt;LDs!$C$3,CONCATENATE("(",Traitement!E225,")&lt;LD=",LDs!$C$4),Traitement!E225))</f>
        <v/>
      </c>
      <c r="C221" s="16" t="str">
        <f>IF($A221="","",IF(Traitement!C225&lt;LDs!$C$6,CONCATENATE("(",Traitement!F225,")&lt;LD=",LDs!$C$7),Traitement!F225))</f>
        <v/>
      </c>
      <c r="D221" s="81" t="str">
        <f>IF($A221="","",IF(Traitement!D225&lt;LDs!$C$8,CONCATENATE("(",Traitement!G225,")&lt;LD=",LDs!$C$9),Traitement!G225))</f>
        <v/>
      </c>
      <c r="F221" s="80" t="str">
        <f t="shared" si="9"/>
        <v/>
      </c>
      <c r="G221" s="16" t="str">
        <f>IF(C221="","",IF(I239="",C221,C221-(Traitement!I225*0.12)))</f>
        <v/>
      </c>
      <c r="H221" s="16" t="str">
        <f t="shared" si="10"/>
        <v/>
      </c>
      <c r="I221" s="81" t="str">
        <f t="shared" si="11"/>
        <v/>
      </c>
    </row>
    <row r="222" spans="1:9" customFormat="1" x14ac:dyDescent="0.25">
      <c r="A222" s="76" t="str">
        <f>IF(Traitement!A226="","",Traitement!A226)</f>
        <v/>
      </c>
      <c r="B222" s="80" t="str">
        <f>IF($A222="","",IF(Traitement!B226&lt;LDs!$C$3,CONCATENATE("(",Traitement!E226,")&lt;LD=",LDs!$C$4),Traitement!E226))</f>
        <v/>
      </c>
      <c r="C222" s="16" t="str">
        <f>IF($A222="","",IF(Traitement!C226&lt;LDs!$C$6,CONCATENATE("(",Traitement!F226,")&lt;LD=",LDs!$C$7),Traitement!F226))</f>
        <v/>
      </c>
      <c r="D222" s="81" t="str">
        <f>IF($A222="","",IF(Traitement!D226&lt;LDs!$C$8,CONCATENATE("(",Traitement!G226,")&lt;LD=",LDs!$C$9),Traitement!G226))</f>
        <v/>
      </c>
      <c r="F222" s="80" t="str">
        <f t="shared" si="9"/>
        <v/>
      </c>
      <c r="G222" s="16" t="str">
        <f>IF(C222="","",IF(I240="",C222,C222-(Traitement!I226*0.12)))</f>
        <v/>
      </c>
      <c r="H222" s="16" t="str">
        <f t="shared" si="10"/>
        <v/>
      </c>
      <c r="I222" s="81" t="str">
        <f t="shared" si="11"/>
        <v/>
      </c>
    </row>
    <row r="223" spans="1:9" customFormat="1" x14ac:dyDescent="0.25">
      <c r="A223" s="76" t="str">
        <f>IF(Traitement!A227="","",Traitement!A227)</f>
        <v/>
      </c>
      <c r="B223" s="80" t="str">
        <f>IF($A223="","",IF(Traitement!B227&lt;LDs!$C$3,CONCATENATE("(",Traitement!E227,")&lt;LD=",LDs!$C$4),Traitement!E227))</f>
        <v/>
      </c>
      <c r="C223" s="16" t="str">
        <f>IF($A223="","",IF(Traitement!C227&lt;LDs!$C$6,CONCATENATE("(",Traitement!F227,")&lt;LD=",LDs!$C$7),Traitement!F227))</f>
        <v/>
      </c>
      <c r="D223" s="81" t="str">
        <f>IF($A223="","",IF(Traitement!D227&lt;LDs!$C$8,CONCATENATE("(",Traitement!G227,")&lt;LD=",LDs!$C$9),Traitement!G227))</f>
        <v/>
      </c>
      <c r="F223" s="80" t="str">
        <f t="shared" si="9"/>
        <v/>
      </c>
      <c r="G223" s="16" t="str">
        <f>IF(C223="","",IF(I241="",C223,C223-(Traitement!I227*0.12)))</f>
        <v/>
      </c>
      <c r="H223" s="16" t="str">
        <f t="shared" si="10"/>
        <v/>
      </c>
      <c r="I223" s="81" t="str">
        <f t="shared" si="11"/>
        <v/>
      </c>
    </row>
    <row r="224" spans="1:9" customFormat="1" x14ac:dyDescent="0.25">
      <c r="A224" s="76" t="str">
        <f>IF(Traitement!A228="","",Traitement!A228)</f>
        <v/>
      </c>
      <c r="B224" s="80" t="str">
        <f>IF($A224="","",IF(Traitement!B228&lt;LDs!$C$3,CONCATENATE("(",Traitement!E228,")&lt;LD=",LDs!$C$4),Traitement!E228))</f>
        <v/>
      </c>
      <c r="C224" s="16" t="str">
        <f>IF($A224="","",IF(Traitement!C228&lt;LDs!$C$6,CONCATENATE("(",Traitement!F228,")&lt;LD=",LDs!$C$7),Traitement!F228))</f>
        <v/>
      </c>
      <c r="D224" s="81" t="str">
        <f>IF($A224="","",IF(Traitement!D228&lt;LDs!$C$8,CONCATENATE("(",Traitement!G228,")&lt;LD=",LDs!$C$9),Traitement!G228))</f>
        <v/>
      </c>
      <c r="F224" s="80" t="str">
        <f t="shared" si="9"/>
        <v/>
      </c>
      <c r="G224" s="16" t="str">
        <f>IF(C224="","",IF(I242="",C224,C224-(Traitement!I228*0.12)))</f>
        <v/>
      </c>
      <c r="H224" s="16" t="str">
        <f t="shared" si="10"/>
        <v/>
      </c>
      <c r="I224" s="81" t="str">
        <f t="shared" si="11"/>
        <v/>
      </c>
    </row>
    <row r="225" spans="1:9" customFormat="1" x14ac:dyDescent="0.25">
      <c r="A225" s="76" t="str">
        <f>IF(Traitement!A229="","",Traitement!A229)</f>
        <v/>
      </c>
      <c r="B225" s="80" t="str">
        <f>IF($A225="","",IF(Traitement!B229&lt;LDs!$C$3,CONCATENATE("(",Traitement!E229,")&lt;LD=",LDs!$C$4),Traitement!E229))</f>
        <v/>
      </c>
      <c r="C225" s="16" t="str">
        <f>IF($A225="","",IF(Traitement!C229&lt;LDs!$C$6,CONCATENATE("(",Traitement!F229,")&lt;LD=",LDs!$C$7),Traitement!F229))</f>
        <v/>
      </c>
      <c r="D225" s="81" t="str">
        <f>IF($A225="","",IF(Traitement!D229&lt;LDs!$C$8,CONCATENATE("(",Traitement!G229,")&lt;LD=",LDs!$C$9),Traitement!G229))</f>
        <v/>
      </c>
      <c r="F225" s="80" t="str">
        <f t="shared" si="9"/>
        <v/>
      </c>
      <c r="G225" s="16" t="str">
        <f>IF(C225="","",IF(I243="",C225,C225-(Traitement!I229*0.12)))</f>
        <v/>
      </c>
      <c r="H225" s="16" t="str">
        <f t="shared" si="10"/>
        <v/>
      </c>
      <c r="I225" s="81" t="str">
        <f t="shared" si="11"/>
        <v/>
      </c>
    </row>
    <row r="226" spans="1:9" customFormat="1" x14ac:dyDescent="0.25">
      <c r="A226" s="76" t="str">
        <f>IF(Traitement!A230="","",Traitement!A230)</f>
        <v/>
      </c>
      <c r="B226" s="80" t="str">
        <f>IF($A226="","",IF(Traitement!B230&lt;LDs!$C$3,CONCATENATE("(",Traitement!E230,")&lt;LD=",LDs!$C$4),Traitement!E230))</f>
        <v/>
      </c>
      <c r="C226" s="16" t="str">
        <f>IF($A226="","",IF(Traitement!C230&lt;LDs!$C$6,CONCATENATE("(",Traitement!F230,")&lt;LD=",LDs!$C$7),Traitement!F230))</f>
        <v/>
      </c>
      <c r="D226" s="81" t="str">
        <f>IF($A226="","",IF(Traitement!D230&lt;LDs!$C$8,CONCATENATE("(",Traitement!G230,")&lt;LD=",LDs!$C$9),Traitement!G230))</f>
        <v/>
      </c>
      <c r="F226" s="80" t="str">
        <f t="shared" si="9"/>
        <v/>
      </c>
      <c r="G226" s="16" t="str">
        <f>IF(C226="","",IF(I244="",C226,C226-(Traitement!I230*0.12)))</f>
        <v/>
      </c>
      <c r="H226" s="16" t="str">
        <f t="shared" si="10"/>
        <v/>
      </c>
      <c r="I226" s="81" t="str">
        <f t="shared" si="11"/>
        <v/>
      </c>
    </row>
    <row r="227" spans="1:9" customFormat="1" x14ac:dyDescent="0.25">
      <c r="A227" s="76" t="str">
        <f>IF(Traitement!A231="","",Traitement!A231)</f>
        <v/>
      </c>
      <c r="B227" s="80" t="str">
        <f>IF($A227="","",IF(Traitement!B231&lt;LDs!$C$3,CONCATENATE("(",Traitement!E231,")&lt;LD=",LDs!$C$4),Traitement!E231))</f>
        <v/>
      </c>
      <c r="C227" s="16" t="str">
        <f>IF($A227="","",IF(Traitement!C231&lt;LDs!$C$6,CONCATENATE("(",Traitement!F231,")&lt;LD=",LDs!$C$7),Traitement!F231))</f>
        <v/>
      </c>
      <c r="D227" s="81" t="str">
        <f>IF($A227="","",IF(Traitement!D231&lt;LDs!$C$8,CONCATENATE("(",Traitement!G231,")&lt;LD=",LDs!$C$9),Traitement!G231))</f>
        <v/>
      </c>
      <c r="F227" s="80" t="str">
        <f t="shared" si="9"/>
        <v/>
      </c>
      <c r="G227" s="16" t="str">
        <f>IF(C227="","",IF(I245="",C227,C227-(Traitement!I231*0.12)))</f>
        <v/>
      </c>
      <c r="H227" s="16" t="str">
        <f t="shared" si="10"/>
        <v/>
      </c>
      <c r="I227" s="81" t="str">
        <f t="shared" si="11"/>
        <v/>
      </c>
    </row>
    <row r="228" spans="1:9" customFormat="1" x14ac:dyDescent="0.25">
      <c r="A228" s="76" t="str">
        <f>IF(Traitement!A232="","",Traitement!A232)</f>
        <v/>
      </c>
      <c r="B228" s="80" t="str">
        <f>IF($A228="","",IF(Traitement!B232&lt;LDs!$C$3,CONCATENATE("(",Traitement!E232,")&lt;LD=",LDs!$C$4),Traitement!E232))</f>
        <v/>
      </c>
      <c r="C228" s="16" t="str">
        <f>IF($A228="","",IF(Traitement!C232&lt;LDs!$C$6,CONCATENATE("(",Traitement!F232,")&lt;LD=",LDs!$C$7),Traitement!F232))</f>
        <v/>
      </c>
      <c r="D228" s="81" t="str">
        <f>IF($A228="","",IF(Traitement!D232&lt;LDs!$C$8,CONCATENATE("(",Traitement!G232,")&lt;LD=",LDs!$C$9),Traitement!G232))</f>
        <v/>
      </c>
      <c r="F228" s="80" t="str">
        <f t="shared" si="9"/>
        <v/>
      </c>
      <c r="G228" s="16" t="str">
        <f>IF(C228="","",IF(I246="",C228,C228-(Traitement!I232*0.12)))</f>
        <v/>
      </c>
      <c r="H228" s="16" t="str">
        <f t="shared" si="10"/>
        <v/>
      </c>
      <c r="I228" s="81" t="str">
        <f t="shared" si="11"/>
        <v/>
      </c>
    </row>
    <row r="229" spans="1:9" customFormat="1" x14ac:dyDescent="0.25">
      <c r="A229" s="76" t="str">
        <f>IF(Traitement!A233="","",Traitement!A233)</f>
        <v/>
      </c>
      <c r="B229" s="80" t="str">
        <f>IF($A229="","",IF(Traitement!B233&lt;LDs!$C$3,CONCATENATE("(",Traitement!E233,")&lt;LD=",LDs!$C$4),Traitement!E233))</f>
        <v/>
      </c>
      <c r="C229" s="16" t="str">
        <f>IF($A229="","",IF(Traitement!C233&lt;LDs!$C$6,CONCATENATE("(",Traitement!F233,")&lt;LD=",LDs!$C$7),Traitement!F233))</f>
        <v/>
      </c>
      <c r="D229" s="81" t="str">
        <f>IF($A229="","",IF(Traitement!D233&lt;LDs!$C$8,CONCATENATE("(",Traitement!G233,")&lt;LD=",LDs!$C$9),Traitement!G233))</f>
        <v/>
      </c>
      <c r="F229" s="80" t="str">
        <f t="shared" si="9"/>
        <v/>
      </c>
      <c r="G229" s="16" t="str">
        <f>IF(C229="","",IF(I247="",C229,C229-(Traitement!I233*0.12)))</f>
        <v/>
      </c>
      <c r="H229" s="16" t="str">
        <f t="shared" si="10"/>
        <v/>
      </c>
      <c r="I229" s="81" t="str">
        <f t="shared" si="11"/>
        <v/>
      </c>
    </row>
    <row r="230" spans="1:9" customFormat="1" x14ac:dyDescent="0.25">
      <c r="A230" s="76" t="str">
        <f>IF(Traitement!A234="","",Traitement!A234)</f>
        <v/>
      </c>
      <c r="B230" s="80" t="str">
        <f>IF($A230="","",IF(Traitement!B234&lt;LDs!$C$3,CONCATENATE("(",Traitement!E234,")&lt;LD=",LDs!$C$4),Traitement!E234))</f>
        <v/>
      </c>
      <c r="C230" s="16" t="str">
        <f>IF($A230="","",IF(Traitement!C234&lt;LDs!$C$6,CONCATENATE("(",Traitement!F234,")&lt;LD=",LDs!$C$7),Traitement!F234))</f>
        <v/>
      </c>
      <c r="D230" s="81" t="str">
        <f>IF($A230="","",IF(Traitement!D234&lt;LDs!$C$8,CONCATENATE("(",Traitement!G234,")&lt;LD=",LDs!$C$9),Traitement!G234))</f>
        <v/>
      </c>
      <c r="F230" s="80" t="str">
        <f t="shared" si="9"/>
        <v/>
      </c>
      <c r="G230" s="16" t="str">
        <f>IF(C230="","",IF(I248="",C230,C230-(Traitement!I234*0.12)))</f>
        <v/>
      </c>
      <c r="H230" s="16" t="str">
        <f t="shared" si="10"/>
        <v/>
      </c>
      <c r="I230" s="81" t="str">
        <f t="shared" si="11"/>
        <v/>
      </c>
    </row>
    <row r="231" spans="1:9" customFormat="1" x14ac:dyDescent="0.25">
      <c r="A231" s="76" t="str">
        <f>IF(Traitement!A235="","",Traitement!A235)</f>
        <v/>
      </c>
      <c r="B231" s="80" t="str">
        <f>IF($A231="","",IF(Traitement!B235&lt;LDs!$C$3,CONCATENATE("(",Traitement!E235,")&lt;LD=",LDs!$C$4),Traitement!E235))</f>
        <v/>
      </c>
      <c r="C231" s="16" t="str">
        <f>IF($A231="","",IF(Traitement!C235&lt;LDs!$C$6,CONCATENATE("(",Traitement!F235,")&lt;LD=",LDs!$C$7),Traitement!F235))</f>
        <v/>
      </c>
      <c r="D231" s="81" t="str">
        <f>IF($A231="","",IF(Traitement!D235&lt;LDs!$C$8,CONCATENATE("(",Traitement!G235,")&lt;LD=",LDs!$C$9),Traitement!G235))</f>
        <v/>
      </c>
      <c r="F231" s="80" t="str">
        <f t="shared" si="9"/>
        <v/>
      </c>
      <c r="G231" s="16" t="str">
        <f>IF(C231="","",IF(I249="",C231,C231-(Traitement!I235*0.12)))</f>
        <v/>
      </c>
      <c r="H231" s="16" t="str">
        <f t="shared" si="10"/>
        <v/>
      </c>
      <c r="I231" s="81" t="str">
        <f t="shared" si="11"/>
        <v/>
      </c>
    </row>
    <row r="232" spans="1:9" customFormat="1" x14ac:dyDescent="0.25">
      <c r="A232" s="76" t="str">
        <f>IF(Traitement!A236="","",Traitement!A236)</f>
        <v/>
      </c>
      <c r="B232" s="80" t="str">
        <f>IF($A232="","",IF(Traitement!B236&lt;LDs!$C$3,CONCATENATE("(",Traitement!E236,")&lt;LD=",LDs!$C$4),Traitement!E236))</f>
        <v/>
      </c>
      <c r="C232" s="16" t="str">
        <f>IF($A232="","",IF(Traitement!C236&lt;LDs!$C$6,CONCATENATE("(",Traitement!F236,")&lt;LD=",LDs!$C$7),Traitement!F236))</f>
        <v/>
      </c>
      <c r="D232" s="81" t="str">
        <f>IF($A232="","",IF(Traitement!D236&lt;LDs!$C$8,CONCATENATE("(",Traitement!G236,")&lt;LD=",LDs!$C$9),Traitement!G236))</f>
        <v/>
      </c>
      <c r="F232" s="80" t="str">
        <f t="shared" si="9"/>
        <v/>
      </c>
      <c r="G232" s="16" t="str">
        <f>IF(C232="","",IF(I250="",C232,C232-(Traitement!I236*0.12)))</f>
        <v/>
      </c>
      <c r="H232" s="16" t="str">
        <f t="shared" si="10"/>
        <v/>
      </c>
      <c r="I232" s="81" t="str">
        <f t="shared" si="11"/>
        <v/>
      </c>
    </row>
    <row r="233" spans="1:9" customFormat="1" x14ac:dyDescent="0.25">
      <c r="A233" s="76" t="str">
        <f>IF(Traitement!A237="","",Traitement!A237)</f>
        <v/>
      </c>
      <c r="B233" s="80" t="str">
        <f>IF($A233="","",IF(Traitement!B237&lt;LDs!$C$3,CONCATENATE("(",Traitement!E237,")&lt;LD=",LDs!$C$4),Traitement!E237))</f>
        <v/>
      </c>
      <c r="C233" s="16" t="str">
        <f>IF($A233="","",IF(Traitement!C237&lt;LDs!$C$6,CONCATENATE("(",Traitement!F237,")&lt;LD=",LDs!$C$7),Traitement!F237))</f>
        <v/>
      </c>
      <c r="D233" s="81" t="str">
        <f>IF($A233="","",IF(Traitement!D237&lt;LDs!$C$8,CONCATENATE("(",Traitement!G237,")&lt;LD=",LDs!$C$9),Traitement!G237))</f>
        <v/>
      </c>
      <c r="F233" s="80" t="str">
        <f t="shared" si="9"/>
        <v/>
      </c>
      <c r="G233" s="16" t="str">
        <f>IF(C233="","",IF(I251="",C233,C233-(Traitement!I237*0.12)))</f>
        <v/>
      </c>
      <c r="H233" s="16" t="str">
        <f t="shared" si="10"/>
        <v/>
      </c>
      <c r="I233" s="81" t="str">
        <f t="shared" si="11"/>
        <v/>
      </c>
    </row>
    <row r="234" spans="1:9" customFormat="1" x14ac:dyDescent="0.25">
      <c r="A234" s="76" t="str">
        <f>IF(Traitement!A238="","",Traitement!A238)</f>
        <v/>
      </c>
      <c r="B234" s="80" t="str">
        <f>IF($A234="","",IF(Traitement!B238&lt;LDs!$C$3,CONCATENATE("(",Traitement!E238,")&lt;LD=",LDs!$C$4),Traitement!E238))</f>
        <v/>
      </c>
      <c r="C234" s="16" t="str">
        <f>IF($A234="","",IF(Traitement!C238&lt;LDs!$C$6,CONCATENATE("(",Traitement!F238,")&lt;LD=",LDs!$C$7),Traitement!F238))</f>
        <v/>
      </c>
      <c r="D234" s="81" t="str">
        <f>IF($A234="","",IF(Traitement!D238&lt;LDs!$C$8,CONCATENATE("(",Traitement!G238,")&lt;LD=",LDs!$C$9),Traitement!G238))</f>
        <v/>
      </c>
      <c r="F234" s="80" t="str">
        <f t="shared" si="9"/>
        <v/>
      </c>
      <c r="G234" s="16" t="str">
        <f>IF(C234="","",IF(I252="",C234,C234-(Traitement!I238*0.12)))</f>
        <v/>
      </c>
      <c r="H234" s="16" t="str">
        <f t="shared" si="10"/>
        <v/>
      </c>
      <c r="I234" s="81" t="str">
        <f t="shared" si="11"/>
        <v/>
      </c>
    </row>
    <row r="235" spans="1:9" customFormat="1" x14ac:dyDescent="0.25">
      <c r="A235" s="76" t="str">
        <f>IF(Traitement!A239="","",Traitement!A239)</f>
        <v/>
      </c>
      <c r="B235" s="80" t="str">
        <f>IF($A235="","",IF(Traitement!B239&lt;LDs!$C$3,CONCATENATE("(",Traitement!E239,")&lt;LD=",LDs!$C$4),Traitement!E239))</f>
        <v/>
      </c>
      <c r="C235" s="16" t="str">
        <f>IF($A235="","",IF(Traitement!C239&lt;LDs!$C$6,CONCATENATE("(",Traitement!F239,")&lt;LD=",LDs!$C$7),Traitement!F239))</f>
        <v/>
      </c>
      <c r="D235" s="81" t="str">
        <f>IF($A235="","",IF(Traitement!D239&lt;LDs!$C$8,CONCATENATE("(",Traitement!G239,")&lt;LD=",LDs!$C$9),Traitement!G239))</f>
        <v/>
      </c>
      <c r="F235" s="80" t="str">
        <f t="shared" si="9"/>
        <v/>
      </c>
      <c r="G235" s="16" t="str">
        <f>IF(C235="","",IF(I253="",C235,C235-(Traitement!I239*0.12)))</f>
        <v/>
      </c>
      <c r="H235" s="16" t="str">
        <f t="shared" si="10"/>
        <v/>
      </c>
      <c r="I235" s="81" t="str">
        <f t="shared" si="11"/>
        <v/>
      </c>
    </row>
    <row r="236" spans="1:9" customFormat="1" x14ac:dyDescent="0.25">
      <c r="A236" s="76" t="str">
        <f>IF(Traitement!A240="","",Traitement!A240)</f>
        <v/>
      </c>
      <c r="B236" s="80" t="str">
        <f>IF($A236="","",IF(Traitement!B240&lt;LDs!$C$3,CONCATENATE("(",Traitement!E240,")&lt;LD=",LDs!$C$4),Traitement!E240))</f>
        <v/>
      </c>
      <c r="C236" s="16" t="str">
        <f>IF($A236="","",IF(Traitement!C240&lt;LDs!$C$6,CONCATENATE("(",Traitement!F240,")&lt;LD=",LDs!$C$7),Traitement!F240))</f>
        <v/>
      </c>
      <c r="D236" s="81" t="str">
        <f>IF($A236="","",IF(Traitement!D240&lt;LDs!$C$8,CONCATENATE("(",Traitement!G240,")&lt;LD=",LDs!$C$9),Traitement!G240))</f>
        <v/>
      </c>
      <c r="F236" s="80" t="str">
        <f t="shared" si="9"/>
        <v/>
      </c>
      <c r="G236" s="16" t="str">
        <f>IF(C236="","",IF(I254="",C236,C236-(Traitement!I240*0.12)))</f>
        <v/>
      </c>
      <c r="H236" s="16" t="str">
        <f t="shared" si="10"/>
        <v/>
      </c>
      <c r="I236" s="81" t="str">
        <f t="shared" si="11"/>
        <v/>
      </c>
    </row>
    <row r="237" spans="1:9" customFormat="1" x14ac:dyDescent="0.25">
      <c r="A237" s="76" t="str">
        <f>IF(Traitement!A241="","",Traitement!A241)</f>
        <v/>
      </c>
      <c r="B237" s="80" t="str">
        <f>IF($A237="","",IF(Traitement!B241&lt;LDs!$C$3,CONCATENATE("(",Traitement!E241,")&lt;LD=",LDs!$C$4),Traitement!E241))</f>
        <v/>
      </c>
      <c r="C237" s="16" t="str">
        <f>IF($A237="","",IF(Traitement!C241&lt;LDs!$C$6,CONCATENATE("(",Traitement!F241,")&lt;LD=",LDs!$C$7),Traitement!F241))</f>
        <v/>
      </c>
      <c r="D237" s="81" t="str">
        <f>IF($A237="","",IF(Traitement!D241&lt;LDs!$C$8,CONCATENATE("(",Traitement!G241,")&lt;LD=",LDs!$C$9),Traitement!G241))</f>
        <v/>
      </c>
      <c r="F237" s="80" t="str">
        <f t="shared" si="9"/>
        <v/>
      </c>
      <c r="G237" s="16" t="str">
        <f>IF(C237="","",IF(I255="",C237,C237-(Traitement!I241*0.12)))</f>
        <v/>
      </c>
      <c r="H237" s="16" t="str">
        <f t="shared" si="10"/>
        <v/>
      </c>
      <c r="I237" s="81" t="str">
        <f t="shared" si="11"/>
        <v/>
      </c>
    </row>
    <row r="238" spans="1:9" customFormat="1" x14ac:dyDescent="0.25">
      <c r="A238" s="76" t="str">
        <f>IF(Traitement!A242="","",Traitement!A242)</f>
        <v/>
      </c>
      <c r="B238" s="80" t="str">
        <f>IF($A238="","",IF(Traitement!B242&lt;LDs!$C$3,CONCATENATE("(",Traitement!E242,")&lt;LD=",LDs!$C$4),Traitement!E242))</f>
        <v/>
      </c>
      <c r="C238" s="16" t="str">
        <f>IF($A238="","",IF(Traitement!C242&lt;LDs!$C$6,CONCATENATE("(",Traitement!F242,")&lt;LD=",LDs!$C$7),Traitement!F242))</f>
        <v/>
      </c>
      <c r="D238" s="81" t="str">
        <f>IF($A238="","",IF(Traitement!D242&lt;LDs!$C$8,CONCATENATE("(",Traitement!G242,")&lt;LD=",LDs!$C$9),Traitement!G242))</f>
        <v/>
      </c>
      <c r="F238" s="80" t="str">
        <f t="shared" si="9"/>
        <v/>
      </c>
      <c r="G238" s="16" t="str">
        <f>IF(C238="","",IF(I256="",C238,C238-(Traitement!I242*0.12)))</f>
        <v/>
      </c>
      <c r="H238" s="16" t="str">
        <f t="shared" si="10"/>
        <v/>
      </c>
      <c r="I238" s="81" t="str">
        <f t="shared" si="11"/>
        <v/>
      </c>
    </row>
    <row r="239" spans="1:9" customFormat="1" x14ac:dyDescent="0.25">
      <c r="A239" s="76" t="str">
        <f>IF(Traitement!A243="","",Traitement!A243)</f>
        <v/>
      </c>
      <c r="B239" s="80" t="str">
        <f>IF($A239="","",IF(Traitement!B243&lt;LDs!$C$3,CONCATENATE("(",Traitement!E243,")&lt;LD=",LDs!$C$4),Traitement!E243))</f>
        <v/>
      </c>
      <c r="C239" s="16" t="str">
        <f>IF($A239="","",IF(Traitement!C243&lt;LDs!$C$6,CONCATENATE("(",Traitement!F243,")&lt;LD=",LDs!$C$7),Traitement!F243))</f>
        <v/>
      </c>
      <c r="D239" s="81" t="str">
        <f>IF($A239="","",IF(Traitement!D243&lt;LDs!$C$8,CONCATENATE("(",Traitement!G243,")&lt;LD=",LDs!$C$9),Traitement!G243))</f>
        <v/>
      </c>
      <c r="F239" s="80" t="str">
        <f t="shared" si="9"/>
        <v/>
      </c>
      <c r="G239" s="16" t="str">
        <f>IF(C239="","",IF(I257="",C239,C239-(Traitement!I243*0.12)))</f>
        <v/>
      </c>
      <c r="H239" s="16" t="str">
        <f t="shared" si="10"/>
        <v/>
      </c>
      <c r="I239" s="81" t="str">
        <f t="shared" si="11"/>
        <v/>
      </c>
    </row>
    <row r="240" spans="1:9" customFormat="1" x14ac:dyDescent="0.25">
      <c r="A240" s="76" t="str">
        <f>IF(Traitement!A244="","",Traitement!A244)</f>
        <v/>
      </c>
      <c r="B240" s="80" t="str">
        <f>IF($A240="","",IF(Traitement!B244&lt;LDs!$C$3,CONCATENATE("(",Traitement!E244,")&lt;LD=",LDs!$C$4),Traitement!E244))</f>
        <v/>
      </c>
      <c r="C240" s="16" t="str">
        <f>IF($A240="","",IF(Traitement!C244&lt;LDs!$C$6,CONCATENATE("(",Traitement!F244,")&lt;LD=",LDs!$C$7),Traitement!F244))</f>
        <v/>
      </c>
      <c r="D240" s="81" t="str">
        <f>IF($A240="","",IF(Traitement!D244&lt;LDs!$C$8,CONCATENATE("(",Traitement!G244,")&lt;LD=",LDs!$C$9),Traitement!G244))</f>
        <v/>
      </c>
      <c r="F240" s="80" t="str">
        <f t="shared" si="9"/>
        <v/>
      </c>
      <c r="G240" s="16" t="str">
        <f>IF(C240="","",IF(I258="",C240,C240-(Traitement!I244*0.12)))</f>
        <v/>
      </c>
      <c r="H240" s="16" t="str">
        <f t="shared" si="10"/>
        <v/>
      </c>
      <c r="I240" s="81" t="str">
        <f t="shared" si="11"/>
        <v/>
      </c>
    </row>
    <row r="241" spans="1:9" customFormat="1" x14ac:dyDescent="0.25">
      <c r="A241" s="76" t="str">
        <f>IF(Traitement!A245="","",Traitement!A245)</f>
        <v/>
      </c>
      <c r="B241" s="80" t="str">
        <f>IF($A241="","",IF(Traitement!B245&lt;LDs!$C$3,CONCATENATE("(",Traitement!E245,")&lt;LD=",LDs!$C$4),Traitement!E245))</f>
        <v/>
      </c>
      <c r="C241" s="16" t="str">
        <f>IF($A241="","",IF(Traitement!C245&lt;LDs!$C$6,CONCATENATE("(",Traitement!F245,")&lt;LD=",LDs!$C$7),Traitement!F245))</f>
        <v/>
      </c>
      <c r="D241" s="81" t="str">
        <f>IF($A241="","",IF(Traitement!D245&lt;LDs!$C$8,CONCATENATE("(",Traitement!G245,")&lt;LD=",LDs!$C$9),Traitement!G245))</f>
        <v/>
      </c>
      <c r="F241" s="80" t="str">
        <f t="shared" si="9"/>
        <v/>
      </c>
      <c r="G241" s="16" t="str">
        <f>IF(C241="","",IF(I259="",C241,C241-(Traitement!I245*0.12)))</f>
        <v/>
      </c>
      <c r="H241" s="16" t="str">
        <f t="shared" si="10"/>
        <v/>
      </c>
      <c r="I241" s="81" t="str">
        <f t="shared" si="11"/>
        <v/>
      </c>
    </row>
    <row r="242" spans="1:9" customFormat="1" x14ac:dyDescent="0.25">
      <c r="A242" s="76" t="str">
        <f>IF(Traitement!A246="","",Traitement!A246)</f>
        <v/>
      </c>
      <c r="B242" s="80" t="str">
        <f>IF($A242="","",IF(Traitement!B246&lt;LDs!$C$3,CONCATENATE("(",Traitement!E246,")&lt;LD=",LDs!$C$4),Traitement!E246))</f>
        <v/>
      </c>
      <c r="C242" s="16" t="str">
        <f>IF($A242="","",IF(Traitement!C246&lt;LDs!$C$6,CONCATENATE("(",Traitement!F246,")&lt;LD=",LDs!$C$7),Traitement!F246))</f>
        <v/>
      </c>
      <c r="D242" s="81" t="str">
        <f>IF($A242="","",IF(Traitement!D246&lt;LDs!$C$8,CONCATENATE("(",Traitement!G246,")&lt;LD=",LDs!$C$9),Traitement!G246))</f>
        <v/>
      </c>
      <c r="F242" s="80" t="str">
        <f t="shared" si="9"/>
        <v/>
      </c>
      <c r="G242" s="16" t="str">
        <f>IF(C242="","",IF(I260="",C242,C242-(Traitement!I246*0.12)))</f>
        <v/>
      </c>
      <c r="H242" s="16" t="str">
        <f t="shared" si="10"/>
        <v/>
      </c>
      <c r="I242" s="81" t="str">
        <f t="shared" si="11"/>
        <v/>
      </c>
    </row>
    <row r="243" spans="1:9" customFormat="1" x14ac:dyDescent="0.25">
      <c r="A243" s="76" t="str">
        <f>IF(Traitement!A247="","",Traitement!A247)</f>
        <v/>
      </c>
      <c r="B243" s="80" t="str">
        <f>IF($A243="","",IF(Traitement!B247&lt;LDs!$C$3,CONCATENATE("(",Traitement!E247,")&lt;LD=",LDs!$C$4),Traitement!E247))</f>
        <v/>
      </c>
      <c r="C243" s="16" t="str">
        <f>IF($A243="","",IF(Traitement!C247&lt;LDs!$C$6,CONCATENATE("(",Traitement!F247,")&lt;LD=",LDs!$C$7),Traitement!F247))</f>
        <v/>
      </c>
      <c r="D243" s="81" t="str">
        <f>IF($A243="","",IF(Traitement!D247&lt;LDs!$C$8,CONCATENATE("(",Traitement!G247,")&lt;LD=",LDs!$C$9),Traitement!G247))</f>
        <v/>
      </c>
      <c r="F243" s="80" t="str">
        <f t="shared" si="9"/>
        <v/>
      </c>
      <c r="G243" s="16" t="str">
        <f>IF(C243="","",IF(I261="",C243,C243-(Traitement!I247*0.12)))</f>
        <v/>
      </c>
      <c r="H243" s="16" t="str">
        <f t="shared" si="10"/>
        <v/>
      </c>
      <c r="I243" s="81" t="str">
        <f t="shared" si="11"/>
        <v/>
      </c>
    </row>
    <row r="244" spans="1:9" customFormat="1" x14ac:dyDescent="0.25">
      <c r="A244" s="76" t="str">
        <f>IF(Traitement!A248="","",Traitement!A248)</f>
        <v/>
      </c>
      <c r="B244" s="80" t="str">
        <f>IF($A244="","",IF(Traitement!B248&lt;LDs!$C$3,CONCATENATE("(",Traitement!E248,")&lt;LD=",LDs!$C$4),Traitement!E248))</f>
        <v/>
      </c>
      <c r="C244" s="16" t="str">
        <f>IF($A244="","",IF(Traitement!C248&lt;LDs!$C$6,CONCATENATE("(",Traitement!F248,")&lt;LD=",LDs!$C$7),Traitement!F248))</f>
        <v/>
      </c>
      <c r="D244" s="81" t="str">
        <f>IF($A244="","",IF(Traitement!D248&lt;LDs!$C$8,CONCATENATE("(",Traitement!G248,")&lt;LD=",LDs!$C$9),Traitement!G248))</f>
        <v/>
      </c>
      <c r="F244" s="80" t="str">
        <f t="shared" si="9"/>
        <v/>
      </c>
      <c r="G244" s="16" t="str">
        <f>IF(C244="","",IF(I262="",C244,C244-(Traitement!I248*0.12)))</f>
        <v/>
      </c>
      <c r="H244" s="16" t="str">
        <f t="shared" si="10"/>
        <v/>
      </c>
      <c r="I244" s="81" t="str">
        <f t="shared" si="11"/>
        <v/>
      </c>
    </row>
    <row r="245" spans="1:9" customFormat="1" x14ac:dyDescent="0.25">
      <c r="A245" s="76" t="str">
        <f>IF(Traitement!A249="","",Traitement!A249)</f>
        <v/>
      </c>
      <c r="B245" s="80" t="str">
        <f>IF($A245="","",IF(Traitement!B249&lt;LDs!$C$3,CONCATENATE("(",Traitement!E249,")&lt;LD=",LDs!$C$4),Traitement!E249))</f>
        <v/>
      </c>
      <c r="C245" s="16" t="str">
        <f>IF($A245="","",IF(Traitement!C249&lt;LDs!$C$6,CONCATENATE("(",Traitement!F249,")&lt;LD=",LDs!$C$7),Traitement!F249))</f>
        <v/>
      </c>
      <c r="D245" s="81" t="str">
        <f>IF($A245="","",IF(Traitement!D249&lt;LDs!$C$8,CONCATENATE("(",Traitement!G249,")&lt;LD=",LDs!$C$9),Traitement!G249))</f>
        <v/>
      </c>
      <c r="F245" s="80" t="str">
        <f t="shared" si="9"/>
        <v/>
      </c>
      <c r="G245" s="16" t="str">
        <f>IF(C245="","",IF(I263="",C245,C245-(Traitement!I249*0.12)))</f>
        <v/>
      </c>
      <c r="H245" s="16" t="str">
        <f t="shared" si="10"/>
        <v/>
      </c>
      <c r="I245" s="81" t="str">
        <f t="shared" si="11"/>
        <v/>
      </c>
    </row>
    <row r="246" spans="1:9" customFormat="1" x14ac:dyDescent="0.25">
      <c r="A246" s="76" t="str">
        <f>IF(Traitement!A250="","",Traitement!A250)</f>
        <v/>
      </c>
      <c r="B246" s="80" t="str">
        <f>IF($A246="","",IF(Traitement!B250&lt;LDs!$C$3,CONCATENATE("(",Traitement!E250,")&lt;LD=",LDs!$C$4),Traitement!E250))</f>
        <v/>
      </c>
      <c r="C246" s="16" t="str">
        <f>IF($A246="","",IF(Traitement!C250&lt;LDs!$C$6,CONCATENATE("(",Traitement!F250,")&lt;LD=",LDs!$C$7),Traitement!F250))</f>
        <v/>
      </c>
      <c r="D246" s="81" t="str">
        <f>IF($A246="","",IF(Traitement!D250&lt;LDs!$C$8,CONCATENATE("(",Traitement!G250,")&lt;LD=",LDs!$C$9),Traitement!G250))</f>
        <v/>
      </c>
      <c r="F246" s="80" t="str">
        <f t="shared" si="9"/>
        <v/>
      </c>
      <c r="G246" s="16" t="str">
        <f>IF(C246="","",IF(I264="",C246,C246-(Traitement!I250*0.12)))</f>
        <v/>
      </c>
      <c r="H246" s="16" t="str">
        <f t="shared" si="10"/>
        <v/>
      </c>
      <c r="I246" s="81" t="str">
        <f t="shared" si="11"/>
        <v/>
      </c>
    </row>
    <row r="247" spans="1:9" customFormat="1" x14ac:dyDescent="0.25">
      <c r="A247" s="76" t="str">
        <f>IF(Traitement!A251="","",Traitement!A251)</f>
        <v/>
      </c>
      <c r="B247" s="80" t="str">
        <f>IF($A247="","",IF(Traitement!B251&lt;LDs!$C$3,CONCATENATE("(",Traitement!E251,")&lt;LD=",LDs!$C$4),Traitement!E251))</f>
        <v/>
      </c>
      <c r="C247" s="16" t="str">
        <f>IF($A247="","",IF(Traitement!C251&lt;LDs!$C$6,CONCATENATE("(",Traitement!F251,")&lt;LD=",LDs!$C$7),Traitement!F251))</f>
        <v/>
      </c>
      <c r="D247" s="81" t="str">
        <f>IF($A247="","",IF(Traitement!D251&lt;LDs!$C$8,CONCATENATE("(",Traitement!G251,")&lt;LD=",LDs!$C$9),Traitement!G251))</f>
        <v/>
      </c>
      <c r="F247" s="80" t="str">
        <f t="shared" si="9"/>
        <v/>
      </c>
      <c r="G247" s="16" t="str">
        <f>IF(C247="","",IF(I265="",C247,C247-(Traitement!I251*0.12)))</f>
        <v/>
      </c>
      <c r="H247" s="16" t="str">
        <f t="shared" si="10"/>
        <v/>
      </c>
      <c r="I247" s="81" t="str">
        <f t="shared" si="11"/>
        <v/>
      </c>
    </row>
    <row r="248" spans="1:9" customFormat="1" x14ac:dyDescent="0.25">
      <c r="A248" s="76" t="str">
        <f>IF(Traitement!A252="","",Traitement!A252)</f>
        <v/>
      </c>
      <c r="B248" s="80" t="str">
        <f>IF($A248="","",IF(Traitement!B252&lt;LDs!$C$3,CONCATENATE("(",Traitement!E252,")&lt;LD=",LDs!$C$4),Traitement!E252))</f>
        <v/>
      </c>
      <c r="C248" s="16" t="str">
        <f>IF($A248="","",IF(Traitement!C252&lt;LDs!$C$6,CONCATENATE("(",Traitement!F252,")&lt;LD=",LDs!$C$7),Traitement!F252))</f>
        <v/>
      </c>
      <c r="D248" s="81" t="str">
        <f>IF($A248="","",IF(Traitement!D252&lt;LDs!$C$8,CONCATENATE("(",Traitement!G252,")&lt;LD=",LDs!$C$9),Traitement!G252))</f>
        <v/>
      </c>
      <c r="F248" s="80" t="str">
        <f t="shared" si="9"/>
        <v/>
      </c>
      <c r="G248" s="16" t="str">
        <f>IF(C248="","",IF(I266="",C248,C248-(Traitement!I252*0.12)))</f>
        <v/>
      </c>
      <c r="H248" s="16" t="str">
        <f t="shared" si="10"/>
        <v/>
      </c>
      <c r="I248" s="81" t="str">
        <f t="shared" si="11"/>
        <v/>
      </c>
    </row>
    <row r="249" spans="1:9" customFormat="1" x14ac:dyDescent="0.25">
      <c r="A249" s="76" t="str">
        <f>IF(Traitement!A253="","",Traitement!A253)</f>
        <v/>
      </c>
      <c r="B249" s="80" t="str">
        <f>IF($A249="","",IF(Traitement!B253&lt;LDs!$C$3,CONCATENATE("(",Traitement!E253,")&lt;LD=",LDs!$C$4),Traitement!E253))</f>
        <v/>
      </c>
      <c r="C249" s="16" t="str">
        <f>IF($A249="","",IF(Traitement!C253&lt;LDs!$C$6,CONCATENATE("(",Traitement!F253,")&lt;LD=",LDs!$C$7),Traitement!F253))</f>
        <v/>
      </c>
      <c r="D249" s="81" t="str">
        <f>IF($A249="","",IF(Traitement!D253&lt;LDs!$C$8,CONCATENATE("(",Traitement!G253,")&lt;LD=",LDs!$C$9),Traitement!G253))</f>
        <v/>
      </c>
      <c r="F249" s="80" t="str">
        <f t="shared" si="9"/>
        <v/>
      </c>
      <c r="G249" s="16" t="str">
        <f>IF(C249="","",IF(I267="",C249,C249-(Traitement!I253*0.12)))</f>
        <v/>
      </c>
      <c r="H249" s="16" t="str">
        <f t="shared" si="10"/>
        <v/>
      </c>
      <c r="I249" s="81" t="str">
        <f t="shared" si="11"/>
        <v/>
      </c>
    </row>
    <row r="250" spans="1:9" customFormat="1" x14ac:dyDescent="0.25">
      <c r="A250" s="76" t="str">
        <f>IF(Traitement!A254="","",Traitement!A254)</f>
        <v/>
      </c>
      <c r="B250" s="80" t="str">
        <f>IF($A250="","",IF(Traitement!B254&lt;LDs!$C$3,CONCATENATE("(",Traitement!E254,")&lt;LD=",LDs!$C$4),Traitement!E254))</f>
        <v/>
      </c>
      <c r="C250" s="16" t="str">
        <f>IF($A250="","",IF(Traitement!C254&lt;LDs!$C$6,CONCATENATE("(",Traitement!F254,")&lt;LD=",LDs!$C$7),Traitement!F254))</f>
        <v/>
      </c>
      <c r="D250" s="81" t="str">
        <f>IF($A250="","",IF(Traitement!D254&lt;LDs!$C$8,CONCATENATE("(",Traitement!G254,")&lt;LD=",LDs!$C$9),Traitement!G254))</f>
        <v/>
      </c>
      <c r="F250" s="80" t="str">
        <f t="shared" si="9"/>
        <v/>
      </c>
      <c r="G250" s="16" t="str">
        <f>IF(C250="","",IF(I268="",C250,C250-(Traitement!I254*0.12)))</f>
        <v/>
      </c>
      <c r="H250" s="16" t="str">
        <f t="shared" si="10"/>
        <v/>
      </c>
      <c r="I250" s="81" t="str">
        <f t="shared" si="11"/>
        <v/>
      </c>
    </row>
    <row r="251" spans="1:9" customFormat="1" x14ac:dyDescent="0.25">
      <c r="A251" s="76" t="str">
        <f>IF(Traitement!A255="","",Traitement!A255)</f>
        <v/>
      </c>
      <c r="B251" s="80" t="str">
        <f>IF($A251="","",IF(Traitement!B255&lt;LDs!$C$3,CONCATENATE("(",Traitement!E255,")&lt;LD=",LDs!$C$4),Traitement!E255))</f>
        <v/>
      </c>
      <c r="C251" s="16" t="str">
        <f>IF($A251="","",IF(Traitement!C255&lt;LDs!$C$6,CONCATENATE("(",Traitement!F255,")&lt;LD=",LDs!$C$7),Traitement!F255))</f>
        <v/>
      </c>
      <c r="D251" s="81" t="str">
        <f>IF($A251="","",IF(Traitement!D255&lt;LDs!$C$8,CONCATENATE("(",Traitement!G255,")&lt;LD=",LDs!$C$9),Traitement!G255))</f>
        <v/>
      </c>
      <c r="F251" s="80" t="str">
        <f t="shared" si="9"/>
        <v/>
      </c>
      <c r="G251" s="16" t="str">
        <f>IF(C251="","",IF(I269="",C251,C251-(Traitement!I255*0.12)))</f>
        <v/>
      </c>
      <c r="H251" s="16" t="str">
        <f t="shared" si="10"/>
        <v/>
      </c>
      <c r="I251" s="81" t="str">
        <f t="shared" si="11"/>
        <v/>
      </c>
    </row>
    <row r="252" spans="1:9" customFormat="1" x14ac:dyDescent="0.25">
      <c r="A252" s="76" t="str">
        <f>IF(Traitement!A256="","",Traitement!A256)</f>
        <v/>
      </c>
      <c r="B252" s="80" t="str">
        <f>IF($A252="","",IF(Traitement!B256&lt;LDs!$C$3,CONCATENATE("(",Traitement!E256,")&lt;LD=",LDs!$C$4),Traitement!E256))</f>
        <v/>
      </c>
      <c r="C252" s="16" t="str">
        <f>IF($A252="","",IF(Traitement!C256&lt;LDs!$C$6,CONCATENATE("(",Traitement!F256,")&lt;LD=",LDs!$C$7),Traitement!F256))</f>
        <v/>
      </c>
      <c r="D252" s="81" t="str">
        <f>IF($A252="","",IF(Traitement!D256&lt;LDs!$C$8,CONCATENATE("(",Traitement!G256,")&lt;LD=",LDs!$C$9),Traitement!G256))</f>
        <v/>
      </c>
      <c r="F252" s="80" t="str">
        <f t="shared" si="9"/>
        <v/>
      </c>
      <c r="G252" s="16" t="str">
        <f>IF(C252="","",IF(I270="",C252,C252-(Traitement!I256*0.12)))</f>
        <v/>
      </c>
      <c r="H252" s="16" t="str">
        <f t="shared" si="10"/>
        <v/>
      </c>
      <c r="I252" s="81" t="str">
        <f t="shared" si="11"/>
        <v/>
      </c>
    </row>
    <row r="253" spans="1:9" customFormat="1" x14ac:dyDescent="0.25">
      <c r="A253" s="76" t="str">
        <f>IF(Traitement!A257="","",Traitement!A257)</f>
        <v/>
      </c>
      <c r="B253" s="80" t="str">
        <f>IF($A253="","",IF(Traitement!B257&lt;LDs!$C$3,CONCATENATE("(",Traitement!E257,")&lt;LD=",LDs!$C$4),Traitement!E257))</f>
        <v/>
      </c>
      <c r="C253" s="16" t="str">
        <f>IF($A253="","",IF(Traitement!C257&lt;LDs!$C$6,CONCATENATE("(",Traitement!F257,")&lt;LD=",LDs!$C$7),Traitement!F257))</f>
        <v/>
      </c>
      <c r="D253" s="81" t="str">
        <f>IF($A253="","",IF(Traitement!D257&lt;LDs!$C$8,CONCATENATE("(",Traitement!G257,")&lt;LD=",LDs!$C$9),Traitement!G257))</f>
        <v/>
      </c>
      <c r="F253" s="80" t="str">
        <f t="shared" si="9"/>
        <v/>
      </c>
      <c r="G253" s="16" t="str">
        <f>IF(C253="","",IF(I271="",C253,C253-(Traitement!I257*0.12)))</f>
        <v/>
      </c>
      <c r="H253" s="16" t="str">
        <f t="shared" si="10"/>
        <v/>
      </c>
      <c r="I253" s="81" t="str">
        <f t="shared" si="11"/>
        <v/>
      </c>
    </row>
    <row r="254" spans="1:9" customFormat="1" x14ac:dyDescent="0.25">
      <c r="A254" s="76" t="str">
        <f>IF(Traitement!A258="","",Traitement!A258)</f>
        <v/>
      </c>
      <c r="B254" s="80" t="str">
        <f>IF($A254="","",IF(Traitement!B258&lt;LDs!$C$3,CONCATENATE("(",Traitement!E258,")&lt;LD=",LDs!$C$4),Traitement!E258))</f>
        <v/>
      </c>
      <c r="C254" s="16" t="str">
        <f>IF($A254="","",IF(Traitement!C258&lt;LDs!$C$6,CONCATENATE("(",Traitement!F258,")&lt;LD=",LDs!$C$7),Traitement!F258))</f>
        <v/>
      </c>
      <c r="D254" s="81" t="str">
        <f>IF($A254="","",IF(Traitement!D258&lt;LDs!$C$8,CONCATENATE("(",Traitement!G258,")&lt;LD=",LDs!$C$9),Traitement!G258))</f>
        <v/>
      </c>
      <c r="F254" s="80" t="str">
        <f t="shared" si="9"/>
        <v/>
      </c>
      <c r="G254" s="16" t="str">
        <f>IF(C254="","",IF(I272="",C254,C254-(Traitement!I258*0.12)))</f>
        <v/>
      </c>
      <c r="H254" s="16" t="str">
        <f t="shared" si="10"/>
        <v/>
      </c>
      <c r="I254" s="81" t="str">
        <f t="shared" si="11"/>
        <v/>
      </c>
    </row>
    <row r="255" spans="1:9" customFormat="1" x14ac:dyDescent="0.25">
      <c r="A255" s="76" t="str">
        <f>IF(Traitement!A259="","",Traitement!A259)</f>
        <v/>
      </c>
      <c r="B255" s="80" t="str">
        <f>IF($A255="","",IF(Traitement!B259&lt;LDs!$C$3,CONCATENATE("(",Traitement!E259,")&lt;LD=",LDs!$C$4),Traitement!E259))</f>
        <v/>
      </c>
      <c r="C255" s="16" t="str">
        <f>IF($A255="","",IF(Traitement!C259&lt;LDs!$C$6,CONCATENATE("(",Traitement!F259,")&lt;LD=",LDs!$C$7),Traitement!F259))</f>
        <v/>
      </c>
      <c r="D255" s="81" t="str">
        <f>IF($A255="","",IF(Traitement!D259&lt;LDs!$C$8,CONCATENATE("(",Traitement!G259,")&lt;LD=",LDs!$C$9),Traitement!G259))</f>
        <v/>
      </c>
      <c r="F255" s="80" t="str">
        <f t="shared" si="9"/>
        <v/>
      </c>
      <c r="G255" s="16" t="str">
        <f>IF(C255="","",IF(I273="",C255,C255-(Traitement!I259*0.12)))</f>
        <v/>
      </c>
      <c r="H255" s="16" t="str">
        <f t="shared" si="10"/>
        <v/>
      </c>
      <c r="I255" s="81" t="str">
        <f t="shared" si="11"/>
        <v/>
      </c>
    </row>
    <row r="256" spans="1:9" customFormat="1" x14ac:dyDescent="0.25">
      <c r="A256" s="76" t="str">
        <f>IF(Traitement!A260="","",Traitement!A260)</f>
        <v/>
      </c>
      <c r="B256" s="80" t="str">
        <f>IF($A256="","",IF(Traitement!B260&lt;LDs!$C$3,CONCATENATE("(",Traitement!E260,")&lt;LD=",LDs!$C$4),Traitement!E260))</f>
        <v/>
      </c>
      <c r="C256" s="16" t="str">
        <f>IF($A256="","",IF(Traitement!C260&lt;LDs!$C$6,CONCATENATE("(",Traitement!F260,")&lt;LD=",LDs!$C$7),Traitement!F260))</f>
        <v/>
      </c>
      <c r="D256" s="81" t="str">
        <f>IF($A256="","",IF(Traitement!D260&lt;LDs!$C$8,CONCATENATE("(",Traitement!G260,")&lt;LD=",LDs!$C$9),Traitement!G260))</f>
        <v/>
      </c>
      <c r="F256" s="80" t="str">
        <f t="shared" si="9"/>
        <v/>
      </c>
      <c r="G256" s="16" t="str">
        <f>IF(C256="","",IF(I274="",C256,C256-(Traitement!I260*0.12)))</f>
        <v/>
      </c>
      <c r="H256" s="16" t="str">
        <f t="shared" si="10"/>
        <v/>
      </c>
      <c r="I256" s="81" t="str">
        <f t="shared" si="11"/>
        <v/>
      </c>
    </row>
    <row r="257" spans="1:9" customFormat="1" x14ac:dyDescent="0.25">
      <c r="A257" s="76" t="str">
        <f>IF(Traitement!A261="","",Traitement!A261)</f>
        <v/>
      </c>
      <c r="B257" s="80" t="str">
        <f>IF($A257="","",IF(Traitement!B261&lt;LDs!$C$3,CONCATENATE("(",Traitement!E261,")&lt;LD=",LDs!$C$4),Traitement!E261))</f>
        <v/>
      </c>
      <c r="C257" s="16" t="str">
        <f>IF($A257="","",IF(Traitement!C261&lt;LDs!$C$6,CONCATENATE("(",Traitement!F261,")&lt;LD=",LDs!$C$7),Traitement!F261))</f>
        <v/>
      </c>
      <c r="D257" s="81" t="str">
        <f>IF($A257="","",IF(Traitement!D261&lt;LDs!$C$8,CONCATENATE("(",Traitement!G261,")&lt;LD=",LDs!$C$9),Traitement!G261))</f>
        <v/>
      </c>
      <c r="F257" s="80" t="str">
        <f t="shared" si="9"/>
        <v/>
      </c>
      <c r="G257" s="16" t="str">
        <f>IF(C257="","",IF(I275="",C257,C257-(Traitement!I261*0.12)))</f>
        <v/>
      </c>
      <c r="H257" s="16" t="str">
        <f t="shared" si="10"/>
        <v/>
      </c>
      <c r="I257" s="81" t="str">
        <f t="shared" si="11"/>
        <v/>
      </c>
    </row>
    <row r="258" spans="1:9" customFormat="1" x14ac:dyDescent="0.25">
      <c r="A258" s="76" t="str">
        <f>IF(Traitement!A262="","",Traitement!A262)</f>
        <v/>
      </c>
      <c r="B258" s="80" t="str">
        <f>IF($A258="","",IF(Traitement!B262&lt;LDs!$C$3,CONCATENATE("(",Traitement!E262,")&lt;LD=",LDs!$C$4),Traitement!E262))</f>
        <v/>
      </c>
      <c r="C258" s="16" t="str">
        <f>IF($A258="","",IF(Traitement!C262&lt;LDs!$C$6,CONCATENATE("(",Traitement!F262,")&lt;LD=",LDs!$C$7),Traitement!F262))</f>
        <v/>
      </c>
      <c r="D258" s="81" t="str">
        <f>IF($A258="","",IF(Traitement!D262&lt;LDs!$C$8,CONCATENATE("(",Traitement!G262,")&lt;LD=",LDs!$C$9),Traitement!G262))</f>
        <v/>
      </c>
      <c r="F258" s="80" t="str">
        <f t="shared" si="9"/>
        <v/>
      </c>
      <c r="G258" s="16" t="str">
        <f>IF(C258="","",IF(I276="",C258,C258-(Traitement!I262*0.12)))</f>
        <v/>
      </c>
      <c r="H258" s="16" t="str">
        <f t="shared" si="10"/>
        <v/>
      </c>
      <c r="I258" s="81" t="str">
        <f t="shared" si="11"/>
        <v/>
      </c>
    </row>
    <row r="259" spans="1:9" customFormat="1" x14ac:dyDescent="0.25">
      <c r="A259" s="76" t="str">
        <f>IF(Traitement!A263="","",Traitement!A263)</f>
        <v/>
      </c>
      <c r="B259" s="80" t="str">
        <f>IF($A259="","",IF(Traitement!B263&lt;LDs!$C$3,CONCATENATE("(",Traitement!E263,")&lt;LD=",LDs!$C$4),Traitement!E263))</f>
        <v/>
      </c>
      <c r="C259" s="16" t="str">
        <f>IF($A259="","",IF(Traitement!C263&lt;LDs!$C$6,CONCATENATE("(",Traitement!F263,")&lt;LD=",LDs!$C$7),Traitement!F263))</f>
        <v/>
      </c>
      <c r="D259" s="81" t="str">
        <f>IF($A259="","",IF(Traitement!D263&lt;LDs!$C$8,CONCATENATE("(",Traitement!G263,")&lt;LD=",LDs!$C$9),Traitement!G263))</f>
        <v/>
      </c>
      <c r="F259" s="80" t="str">
        <f t="shared" ref="F259:F322" si="12">IF(G259="","",G259*1.724)</f>
        <v/>
      </c>
      <c r="G259" s="16" t="str">
        <f>IF(C259="","",IF(I277="",C259,C259-(Traitement!I263*0.12)))</f>
        <v/>
      </c>
      <c r="H259" s="16" t="str">
        <f t="shared" ref="H259:H322" si="13">IF(B259="","",B259*10)</f>
        <v/>
      </c>
      <c r="I259" s="81" t="str">
        <f t="shared" ref="I259:I322" si="14">IF(B259="","",IF(C259="","",(C259/B259)*10))</f>
        <v/>
      </c>
    </row>
    <row r="260" spans="1:9" customFormat="1" x14ac:dyDescent="0.25">
      <c r="A260" s="76" t="str">
        <f>IF(Traitement!A264="","",Traitement!A264)</f>
        <v/>
      </c>
      <c r="B260" s="80" t="str">
        <f>IF($A260="","",IF(Traitement!B264&lt;LDs!$C$3,CONCATENATE("(",Traitement!E264,")&lt;LD=",LDs!$C$4),Traitement!E264))</f>
        <v/>
      </c>
      <c r="C260" s="16" t="str">
        <f>IF($A260="","",IF(Traitement!C264&lt;LDs!$C$6,CONCATENATE("(",Traitement!F264,")&lt;LD=",LDs!$C$7),Traitement!F264))</f>
        <v/>
      </c>
      <c r="D260" s="81" t="str">
        <f>IF($A260="","",IF(Traitement!D264&lt;LDs!$C$8,CONCATENATE("(",Traitement!G264,")&lt;LD=",LDs!$C$9),Traitement!G264))</f>
        <v/>
      </c>
      <c r="F260" s="80" t="str">
        <f t="shared" si="12"/>
        <v/>
      </c>
      <c r="G260" s="16" t="str">
        <f>IF(C260="","",IF(I278="",C260,C260-(Traitement!I264*0.12)))</f>
        <v/>
      </c>
      <c r="H260" s="16" t="str">
        <f t="shared" si="13"/>
        <v/>
      </c>
      <c r="I260" s="81" t="str">
        <f t="shared" si="14"/>
        <v/>
      </c>
    </row>
    <row r="261" spans="1:9" customFormat="1" x14ac:dyDescent="0.25">
      <c r="A261" s="76" t="str">
        <f>IF(Traitement!A265="","",Traitement!A265)</f>
        <v/>
      </c>
      <c r="B261" s="80" t="str">
        <f>IF($A261="","",IF(Traitement!B265&lt;LDs!$C$3,CONCATENATE("(",Traitement!E265,")&lt;LD=",LDs!$C$4),Traitement!E265))</f>
        <v/>
      </c>
      <c r="C261" s="16" t="str">
        <f>IF($A261="","",IF(Traitement!C265&lt;LDs!$C$6,CONCATENATE("(",Traitement!F265,")&lt;LD=",LDs!$C$7),Traitement!F265))</f>
        <v/>
      </c>
      <c r="D261" s="81" t="str">
        <f>IF($A261="","",IF(Traitement!D265&lt;LDs!$C$8,CONCATENATE("(",Traitement!G265,")&lt;LD=",LDs!$C$9),Traitement!G265))</f>
        <v/>
      </c>
      <c r="F261" s="80" t="str">
        <f t="shared" si="12"/>
        <v/>
      </c>
      <c r="G261" s="16" t="str">
        <f>IF(C261="","",IF(I279="",C261,C261-(Traitement!I265*0.12)))</f>
        <v/>
      </c>
      <c r="H261" s="16" t="str">
        <f t="shared" si="13"/>
        <v/>
      </c>
      <c r="I261" s="81" t="str">
        <f t="shared" si="14"/>
        <v/>
      </c>
    </row>
    <row r="262" spans="1:9" customFormat="1" x14ac:dyDescent="0.25">
      <c r="A262" s="76" t="str">
        <f>IF(Traitement!A266="","",Traitement!A266)</f>
        <v/>
      </c>
      <c r="B262" s="80" t="str">
        <f>IF($A262="","",IF(Traitement!B266&lt;LDs!$C$3,CONCATENATE("(",Traitement!E266,")&lt;LD=",LDs!$C$4),Traitement!E266))</f>
        <v/>
      </c>
      <c r="C262" s="16" t="str">
        <f>IF($A262="","",IF(Traitement!C266&lt;LDs!$C$6,CONCATENATE("(",Traitement!F266,")&lt;LD=",LDs!$C$7),Traitement!F266))</f>
        <v/>
      </c>
      <c r="D262" s="81" t="str">
        <f>IF($A262="","",IF(Traitement!D266&lt;LDs!$C$8,CONCATENATE("(",Traitement!G266,")&lt;LD=",LDs!$C$9),Traitement!G266))</f>
        <v/>
      </c>
      <c r="F262" s="80" t="str">
        <f t="shared" si="12"/>
        <v/>
      </c>
      <c r="G262" s="16" t="str">
        <f>IF(C262="","",IF(I280="",C262,C262-(Traitement!I266*0.12)))</f>
        <v/>
      </c>
      <c r="H262" s="16" t="str">
        <f t="shared" si="13"/>
        <v/>
      </c>
      <c r="I262" s="81" t="str">
        <f t="shared" si="14"/>
        <v/>
      </c>
    </row>
    <row r="263" spans="1:9" customFormat="1" x14ac:dyDescent="0.25">
      <c r="A263" s="76" t="str">
        <f>IF(Traitement!A267="","",Traitement!A267)</f>
        <v/>
      </c>
      <c r="B263" s="80" t="str">
        <f>IF($A263="","",IF(Traitement!B267&lt;LDs!$C$3,CONCATENATE("(",Traitement!E267,")&lt;LD=",LDs!$C$4),Traitement!E267))</f>
        <v/>
      </c>
      <c r="C263" s="16" t="str">
        <f>IF($A263="","",IF(Traitement!C267&lt;LDs!$C$6,CONCATENATE("(",Traitement!F267,")&lt;LD=",LDs!$C$7),Traitement!F267))</f>
        <v/>
      </c>
      <c r="D263" s="81" t="str">
        <f>IF($A263="","",IF(Traitement!D267&lt;LDs!$C$8,CONCATENATE("(",Traitement!G267,")&lt;LD=",LDs!$C$9),Traitement!G267))</f>
        <v/>
      </c>
      <c r="F263" s="80" t="str">
        <f t="shared" si="12"/>
        <v/>
      </c>
      <c r="G263" s="16" t="str">
        <f>IF(C263="","",IF(I281="",C263,C263-(Traitement!I267*0.12)))</f>
        <v/>
      </c>
      <c r="H263" s="16" t="str">
        <f t="shared" si="13"/>
        <v/>
      </c>
      <c r="I263" s="81" t="str">
        <f t="shared" si="14"/>
        <v/>
      </c>
    </row>
    <row r="264" spans="1:9" customFormat="1" x14ac:dyDescent="0.25">
      <c r="A264" s="76" t="str">
        <f>IF(Traitement!A268="","",Traitement!A268)</f>
        <v/>
      </c>
      <c r="B264" s="80" t="str">
        <f>IF($A264="","",IF(Traitement!B268&lt;LDs!$C$3,CONCATENATE("(",Traitement!E268,")&lt;LD=",LDs!$C$4),Traitement!E268))</f>
        <v/>
      </c>
      <c r="C264" s="16" t="str">
        <f>IF($A264="","",IF(Traitement!C268&lt;LDs!$C$6,CONCATENATE("(",Traitement!F268,")&lt;LD=",LDs!$C$7),Traitement!F268))</f>
        <v/>
      </c>
      <c r="D264" s="81" t="str">
        <f>IF($A264="","",IF(Traitement!D268&lt;LDs!$C$8,CONCATENATE("(",Traitement!G268,")&lt;LD=",LDs!$C$9),Traitement!G268))</f>
        <v/>
      </c>
      <c r="F264" s="80" t="str">
        <f t="shared" si="12"/>
        <v/>
      </c>
      <c r="G264" s="16" t="str">
        <f>IF(C264="","",IF(I282="",C264,C264-(Traitement!I268*0.12)))</f>
        <v/>
      </c>
      <c r="H264" s="16" t="str">
        <f t="shared" si="13"/>
        <v/>
      </c>
      <c r="I264" s="81" t="str">
        <f t="shared" si="14"/>
        <v/>
      </c>
    </row>
    <row r="265" spans="1:9" customFormat="1" x14ac:dyDescent="0.25">
      <c r="A265" s="76" t="str">
        <f>IF(Traitement!A269="","",Traitement!A269)</f>
        <v/>
      </c>
      <c r="B265" s="80" t="str">
        <f>IF($A265="","",IF(Traitement!B269&lt;LDs!$C$3,CONCATENATE("(",Traitement!E269,")&lt;LD=",LDs!$C$4),Traitement!E269))</f>
        <v/>
      </c>
      <c r="C265" s="16" t="str">
        <f>IF($A265="","",IF(Traitement!C269&lt;LDs!$C$6,CONCATENATE("(",Traitement!F269,")&lt;LD=",LDs!$C$7),Traitement!F269))</f>
        <v/>
      </c>
      <c r="D265" s="81" t="str">
        <f>IF($A265="","",IF(Traitement!D269&lt;LDs!$C$8,CONCATENATE("(",Traitement!G269,")&lt;LD=",LDs!$C$9),Traitement!G269))</f>
        <v/>
      </c>
      <c r="F265" s="80" t="str">
        <f t="shared" si="12"/>
        <v/>
      </c>
      <c r="G265" s="16" t="str">
        <f>IF(C265="","",IF(I283="",C265,C265-(Traitement!I269*0.12)))</f>
        <v/>
      </c>
      <c r="H265" s="16" t="str">
        <f t="shared" si="13"/>
        <v/>
      </c>
      <c r="I265" s="81" t="str">
        <f t="shared" si="14"/>
        <v/>
      </c>
    </row>
    <row r="266" spans="1:9" customFormat="1" x14ac:dyDescent="0.25">
      <c r="A266" s="76" t="str">
        <f>IF(Traitement!A270="","",Traitement!A270)</f>
        <v/>
      </c>
      <c r="B266" s="80" t="str">
        <f>IF($A266="","",IF(Traitement!B270&lt;LDs!$C$3,CONCATENATE("(",Traitement!E270,")&lt;LD=",LDs!$C$4),Traitement!E270))</f>
        <v/>
      </c>
      <c r="C266" s="16" t="str">
        <f>IF($A266="","",IF(Traitement!C270&lt;LDs!$C$6,CONCATENATE("(",Traitement!F270,")&lt;LD=",LDs!$C$7),Traitement!F270))</f>
        <v/>
      </c>
      <c r="D266" s="81" t="str">
        <f>IF($A266="","",IF(Traitement!D270&lt;LDs!$C$8,CONCATENATE("(",Traitement!G270,")&lt;LD=",LDs!$C$9),Traitement!G270))</f>
        <v/>
      </c>
      <c r="F266" s="80" t="str">
        <f t="shared" si="12"/>
        <v/>
      </c>
      <c r="G266" s="16" t="str">
        <f>IF(C266="","",IF(I284="",C266,C266-(Traitement!I270*0.12)))</f>
        <v/>
      </c>
      <c r="H266" s="16" t="str">
        <f t="shared" si="13"/>
        <v/>
      </c>
      <c r="I266" s="81" t="str">
        <f t="shared" si="14"/>
        <v/>
      </c>
    </row>
    <row r="267" spans="1:9" customFormat="1" x14ac:dyDescent="0.25">
      <c r="A267" s="76" t="str">
        <f>IF(Traitement!A271="","",Traitement!A271)</f>
        <v/>
      </c>
      <c r="B267" s="80" t="str">
        <f>IF($A267="","",IF(Traitement!B271&lt;LDs!$C$3,CONCATENATE("(",Traitement!E271,")&lt;LD=",LDs!$C$4),Traitement!E271))</f>
        <v/>
      </c>
      <c r="C267" s="16" t="str">
        <f>IF($A267="","",IF(Traitement!C271&lt;LDs!$C$6,CONCATENATE("(",Traitement!F271,")&lt;LD=",LDs!$C$7),Traitement!F271))</f>
        <v/>
      </c>
      <c r="D267" s="81" t="str">
        <f>IF($A267="","",IF(Traitement!D271&lt;LDs!$C$8,CONCATENATE("(",Traitement!G271,")&lt;LD=",LDs!$C$9),Traitement!G271))</f>
        <v/>
      </c>
      <c r="F267" s="80" t="str">
        <f t="shared" si="12"/>
        <v/>
      </c>
      <c r="G267" s="16" t="str">
        <f>IF(C267="","",IF(I285="",C267,C267-(Traitement!I271*0.12)))</f>
        <v/>
      </c>
      <c r="H267" s="16" t="str">
        <f t="shared" si="13"/>
        <v/>
      </c>
      <c r="I267" s="81" t="str">
        <f t="shared" si="14"/>
        <v/>
      </c>
    </row>
    <row r="268" spans="1:9" customFormat="1" x14ac:dyDescent="0.25">
      <c r="A268" s="76" t="str">
        <f>IF(Traitement!A272="","",Traitement!A272)</f>
        <v/>
      </c>
      <c r="B268" s="80" t="str">
        <f>IF($A268="","",IF(Traitement!B272&lt;LDs!$C$3,CONCATENATE("(",Traitement!E272,")&lt;LD=",LDs!$C$4),Traitement!E272))</f>
        <v/>
      </c>
      <c r="C268" s="16" t="str">
        <f>IF($A268="","",IF(Traitement!C272&lt;LDs!$C$6,CONCATENATE("(",Traitement!F272,")&lt;LD=",LDs!$C$7),Traitement!F272))</f>
        <v/>
      </c>
      <c r="D268" s="81" t="str">
        <f>IF($A268="","",IF(Traitement!D272&lt;LDs!$C$8,CONCATENATE("(",Traitement!G272,")&lt;LD=",LDs!$C$9),Traitement!G272))</f>
        <v/>
      </c>
      <c r="F268" s="80" t="str">
        <f t="shared" si="12"/>
        <v/>
      </c>
      <c r="G268" s="16" t="str">
        <f>IF(C268="","",IF(I286="",C268,C268-(Traitement!I272*0.12)))</f>
        <v/>
      </c>
      <c r="H268" s="16" t="str">
        <f t="shared" si="13"/>
        <v/>
      </c>
      <c r="I268" s="81" t="str">
        <f t="shared" si="14"/>
        <v/>
      </c>
    </row>
    <row r="269" spans="1:9" customFormat="1" x14ac:dyDescent="0.25">
      <c r="A269" s="76" t="str">
        <f>IF(Traitement!A273="","",Traitement!A273)</f>
        <v/>
      </c>
      <c r="B269" s="80" t="str">
        <f>IF($A269="","",IF(Traitement!B273&lt;LDs!$C$3,CONCATENATE("(",Traitement!E273,")&lt;LD=",LDs!$C$4),Traitement!E273))</f>
        <v/>
      </c>
      <c r="C269" s="16" t="str">
        <f>IF($A269="","",IF(Traitement!C273&lt;LDs!$C$6,CONCATENATE("(",Traitement!F273,")&lt;LD=",LDs!$C$7),Traitement!F273))</f>
        <v/>
      </c>
      <c r="D269" s="81" t="str">
        <f>IF($A269="","",IF(Traitement!D273&lt;LDs!$C$8,CONCATENATE("(",Traitement!G273,")&lt;LD=",LDs!$C$9),Traitement!G273))</f>
        <v/>
      </c>
      <c r="F269" s="80" t="str">
        <f t="shared" si="12"/>
        <v/>
      </c>
      <c r="G269" s="16" t="str">
        <f>IF(C269="","",IF(I287="",C269,C269-(Traitement!I273*0.12)))</f>
        <v/>
      </c>
      <c r="H269" s="16" t="str">
        <f t="shared" si="13"/>
        <v/>
      </c>
      <c r="I269" s="81" t="str">
        <f t="shared" si="14"/>
        <v/>
      </c>
    </row>
    <row r="270" spans="1:9" customFormat="1" x14ac:dyDescent="0.25">
      <c r="A270" s="76" t="str">
        <f>IF(Traitement!A274="","",Traitement!A274)</f>
        <v/>
      </c>
      <c r="B270" s="80" t="str">
        <f>IF($A270="","",IF(Traitement!B274&lt;LDs!$C$3,CONCATENATE("(",Traitement!E274,")&lt;LD=",LDs!$C$4),Traitement!E274))</f>
        <v/>
      </c>
      <c r="C270" s="16" t="str">
        <f>IF($A270="","",IF(Traitement!C274&lt;LDs!$C$6,CONCATENATE("(",Traitement!F274,")&lt;LD=",LDs!$C$7),Traitement!F274))</f>
        <v/>
      </c>
      <c r="D270" s="81" t="str">
        <f>IF($A270="","",IF(Traitement!D274&lt;LDs!$C$8,CONCATENATE("(",Traitement!G274,")&lt;LD=",LDs!$C$9),Traitement!G274))</f>
        <v/>
      </c>
      <c r="F270" s="80" t="str">
        <f t="shared" si="12"/>
        <v/>
      </c>
      <c r="G270" s="16" t="str">
        <f>IF(C270="","",IF(I288="",C270,C270-(Traitement!I274*0.12)))</f>
        <v/>
      </c>
      <c r="H270" s="16" t="str">
        <f t="shared" si="13"/>
        <v/>
      </c>
      <c r="I270" s="81" t="str">
        <f t="shared" si="14"/>
        <v/>
      </c>
    </row>
    <row r="271" spans="1:9" customFormat="1" x14ac:dyDescent="0.25">
      <c r="A271" s="76" t="str">
        <f>IF(Traitement!A275="","",Traitement!A275)</f>
        <v/>
      </c>
      <c r="B271" s="80" t="str">
        <f>IF($A271="","",IF(Traitement!B275&lt;LDs!$C$3,CONCATENATE("(",Traitement!E275,")&lt;LD=",LDs!$C$4),Traitement!E275))</f>
        <v/>
      </c>
      <c r="C271" s="16" t="str">
        <f>IF($A271="","",IF(Traitement!C275&lt;LDs!$C$6,CONCATENATE("(",Traitement!F275,")&lt;LD=",LDs!$C$7),Traitement!F275))</f>
        <v/>
      </c>
      <c r="D271" s="81" t="str">
        <f>IF($A271="","",IF(Traitement!D275&lt;LDs!$C$8,CONCATENATE("(",Traitement!G275,")&lt;LD=",LDs!$C$9),Traitement!G275))</f>
        <v/>
      </c>
      <c r="F271" s="80" t="str">
        <f t="shared" si="12"/>
        <v/>
      </c>
      <c r="G271" s="16" t="str">
        <f>IF(C271="","",IF(I289="",C271,C271-(Traitement!I275*0.12)))</f>
        <v/>
      </c>
      <c r="H271" s="16" t="str">
        <f t="shared" si="13"/>
        <v/>
      </c>
      <c r="I271" s="81" t="str">
        <f t="shared" si="14"/>
        <v/>
      </c>
    </row>
    <row r="272" spans="1:9" customFormat="1" x14ac:dyDescent="0.25">
      <c r="A272" s="76" t="str">
        <f>IF(Traitement!A276="","",Traitement!A276)</f>
        <v/>
      </c>
      <c r="B272" s="80" t="str">
        <f>IF($A272="","",IF(Traitement!B276&lt;LDs!$C$3,CONCATENATE("(",Traitement!E276,")&lt;LD=",LDs!$C$4),Traitement!E276))</f>
        <v/>
      </c>
      <c r="C272" s="16" t="str">
        <f>IF($A272="","",IF(Traitement!C276&lt;LDs!$C$6,CONCATENATE("(",Traitement!F276,")&lt;LD=",LDs!$C$7),Traitement!F276))</f>
        <v/>
      </c>
      <c r="D272" s="81" t="str">
        <f>IF($A272="","",IF(Traitement!D276&lt;LDs!$C$8,CONCATENATE("(",Traitement!G276,")&lt;LD=",LDs!$C$9),Traitement!G276))</f>
        <v/>
      </c>
      <c r="F272" s="80" t="str">
        <f t="shared" si="12"/>
        <v/>
      </c>
      <c r="G272" s="16" t="str">
        <f>IF(C272="","",IF(I290="",C272,C272-(Traitement!I276*0.12)))</f>
        <v/>
      </c>
      <c r="H272" s="16" t="str">
        <f t="shared" si="13"/>
        <v/>
      </c>
      <c r="I272" s="81" t="str">
        <f t="shared" si="14"/>
        <v/>
      </c>
    </row>
    <row r="273" spans="1:9" customFormat="1" x14ac:dyDescent="0.25">
      <c r="A273" s="76" t="str">
        <f>IF(Traitement!A277="","",Traitement!A277)</f>
        <v/>
      </c>
      <c r="B273" s="80" t="str">
        <f>IF($A273="","",IF(Traitement!B277&lt;LDs!$C$3,CONCATENATE("(",Traitement!E277,")&lt;LD=",LDs!$C$4),Traitement!E277))</f>
        <v/>
      </c>
      <c r="C273" s="16" t="str">
        <f>IF($A273="","",IF(Traitement!C277&lt;LDs!$C$6,CONCATENATE("(",Traitement!F277,")&lt;LD=",LDs!$C$7),Traitement!F277))</f>
        <v/>
      </c>
      <c r="D273" s="81" t="str">
        <f>IF($A273="","",IF(Traitement!D277&lt;LDs!$C$8,CONCATENATE("(",Traitement!G277,")&lt;LD=",LDs!$C$9),Traitement!G277))</f>
        <v/>
      </c>
      <c r="F273" s="80" t="str">
        <f t="shared" si="12"/>
        <v/>
      </c>
      <c r="G273" s="16" t="str">
        <f>IF(C273="","",IF(I291="",C273,C273-(Traitement!I277*0.12)))</f>
        <v/>
      </c>
      <c r="H273" s="16" t="str">
        <f t="shared" si="13"/>
        <v/>
      </c>
      <c r="I273" s="81" t="str">
        <f t="shared" si="14"/>
        <v/>
      </c>
    </row>
    <row r="274" spans="1:9" customFormat="1" x14ac:dyDescent="0.25">
      <c r="A274" s="76" t="str">
        <f>IF(Traitement!A278="","",Traitement!A278)</f>
        <v/>
      </c>
      <c r="B274" s="80" t="str">
        <f>IF($A274="","",IF(Traitement!B278&lt;LDs!$C$3,CONCATENATE("(",Traitement!E278,")&lt;LD=",LDs!$C$4),Traitement!E278))</f>
        <v/>
      </c>
      <c r="C274" s="16" t="str">
        <f>IF($A274="","",IF(Traitement!C278&lt;LDs!$C$6,CONCATENATE("(",Traitement!F278,")&lt;LD=",LDs!$C$7),Traitement!F278))</f>
        <v/>
      </c>
      <c r="D274" s="81" t="str">
        <f>IF($A274="","",IF(Traitement!D278&lt;LDs!$C$8,CONCATENATE("(",Traitement!G278,")&lt;LD=",LDs!$C$9),Traitement!G278))</f>
        <v/>
      </c>
      <c r="F274" s="80" t="str">
        <f t="shared" si="12"/>
        <v/>
      </c>
      <c r="G274" s="16" t="str">
        <f>IF(C274="","",IF(I292="",C274,C274-(Traitement!I278*0.12)))</f>
        <v/>
      </c>
      <c r="H274" s="16" t="str">
        <f t="shared" si="13"/>
        <v/>
      </c>
      <c r="I274" s="81" t="str">
        <f t="shared" si="14"/>
        <v/>
      </c>
    </row>
    <row r="275" spans="1:9" customFormat="1" x14ac:dyDescent="0.25">
      <c r="A275" s="76" t="str">
        <f>IF(Traitement!A279="","",Traitement!A279)</f>
        <v/>
      </c>
      <c r="B275" s="80" t="str">
        <f>IF($A275="","",IF(Traitement!B279&lt;LDs!$C$3,CONCATENATE("(",Traitement!E279,")&lt;LD=",LDs!$C$4),Traitement!E279))</f>
        <v/>
      </c>
      <c r="C275" s="16" t="str">
        <f>IF($A275="","",IF(Traitement!C279&lt;LDs!$C$6,CONCATENATE("(",Traitement!F279,")&lt;LD=",LDs!$C$7),Traitement!F279))</f>
        <v/>
      </c>
      <c r="D275" s="81" t="str">
        <f>IF($A275="","",IF(Traitement!D279&lt;LDs!$C$8,CONCATENATE("(",Traitement!G279,")&lt;LD=",LDs!$C$9),Traitement!G279))</f>
        <v/>
      </c>
      <c r="F275" s="80" t="str">
        <f t="shared" si="12"/>
        <v/>
      </c>
      <c r="G275" s="16" t="str">
        <f>IF(C275="","",IF(I293="",C275,C275-(Traitement!I279*0.12)))</f>
        <v/>
      </c>
      <c r="H275" s="16" t="str">
        <f t="shared" si="13"/>
        <v/>
      </c>
      <c r="I275" s="81" t="str">
        <f t="shared" si="14"/>
        <v/>
      </c>
    </row>
    <row r="276" spans="1:9" customFormat="1" x14ac:dyDescent="0.25">
      <c r="A276" s="76" t="str">
        <f>IF(Traitement!A280="","",Traitement!A280)</f>
        <v/>
      </c>
      <c r="B276" s="80" t="str">
        <f>IF($A276="","",IF(Traitement!B280&lt;LDs!$C$3,CONCATENATE("(",Traitement!E280,")&lt;LD=",LDs!$C$4),Traitement!E280))</f>
        <v/>
      </c>
      <c r="C276" s="16" t="str">
        <f>IF($A276="","",IF(Traitement!C280&lt;LDs!$C$6,CONCATENATE("(",Traitement!F280,")&lt;LD=",LDs!$C$7),Traitement!F280))</f>
        <v/>
      </c>
      <c r="D276" s="81" t="str">
        <f>IF($A276="","",IF(Traitement!D280&lt;LDs!$C$8,CONCATENATE("(",Traitement!G280,")&lt;LD=",LDs!$C$9),Traitement!G280))</f>
        <v/>
      </c>
      <c r="F276" s="80" t="str">
        <f t="shared" si="12"/>
        <v/>
      </c>
      <c r="G276" s="16" t="str">
        <f>IF(C276="","",IF(I294="",C276,C276-(Traitement!I280*0.12)))</f>
        <v/>
      </c>
      <c r="H276" s="16" t="str">
        <f t="shared" si="13"/>
        <v/>
      </c>
      <c r="I276" s="81" t="str">
        <f t="shared" si="14"/>
        <v/>
      </c>
    </row>
    <row r="277" spans="1:9" customFormat="1" x14ac:dyDescent="0.25">
      <c r="A277" s="76" t="str">
        <f>IF(Traitement!A281="","",Traitement!A281)</f>
        <v/>
      </c>
      <c r="B277" s="80" t="str">
        <f>IF($A277="","",IF(Traitement!B281&lt;LDs!$C$3,CONCATENATE("(",Traitement!E281,")&lt;LD=",LDs!$C$4),Traitement!E281))</f>
        <v/>
      </c>
      <c r="C277" s="16" t="str">
        <f>IF($A277="","",IF(Traitement!C281&lt;LDs!$C$6,CONCATENATE("(",Traitement!F281,")&lt;LD=",LDs!$C$7),Traitement!F281))</f>
        <v/>
      </c>
      <c r="D277" s="81" t="str">
        <f>IF($A277="","",IF(Traitement!D281&lt;LDs!$C$8,CONCATENATE("(",Traitement!G281,")&lt;LD=",LDs!$C$9),Traitement!G281))</f>
        <v/>
      </c>
      <c r="F277" s="80" t="str">
        <f t="shared" si="12"/>
        <v/>
      </c>
      <c r="G277" s="16" t="str">
        <f>IF(C277="","",IF(I295="",C277,C277-(Traitement!I281*0.12)))</f>
        <v/>
      </c>
      <c r="H277" s="16" t="str">
        <f t="shared" si="13"/>
        <v/>
      </c>
      <c r="I277" s="81" t="str">
        <f t="shared" si="14"/>
        <v/>
      </c>
    </row>
    <row r="278" spans="1:9" customFormat="1" x14ac:dyDescent="0.25">
      <c r="A278" s="76" t="str">
        <f>IF(Traitement!A282="","",Traitement!A282)</f>
        <v/>
      </c>
      <c r="B278" s="80" t="str">
        <f>IF($A278="","",IF(Traitement!B282&lt;LDs!$C$3,CONCATENATE("(",Traitement!E282,")&lt;LD=",LDs!$C$4),Traitement!E282))</f>
        <v/>
      </c>
      <c r="C278" s="16" t="str">
        <f>IF($A278="","",IF(Traitement!C282&lt;LDs!$C$6,CONCATENATE("(",Traitement!F282,")&lt;LD=",LDs!$C$7),Traitement!F282))</f>
        <v/>
      </c>
      <c r="D278" s="81" t="str">
        <f>IF($A278="","",IF(Traitement!D282&lt;LDs!$C$8,CONCATENATE("(",Traitement!G282,")&lt;LD=",LDs!$C$9),Traitement!G282))</f>
        <v/>
      </c>
      <c r="F278" s="80" t="str">
        <f t="shared" si="12"/>
        <v/>
      </c>
      <c r="G278" s="16" t="str">
        <f>IF(C278="","",IF(I296="",C278,C278-(Traitement!I282*0.12)))</f>
        <v/>
      </c>
      <c r="H278" s="16" t="str">
        <f t="shared" si="13"/>
        <v/>
      </c>
      <c r="I278" s="81" t="str">
        <f t="shared" si="14"/>
        <v/>
      </c>
    </row>
    <row r="279" spans="1:9" customFormat="1" x14ac:dyDescent="0.25">
      <c r="A279" s="76" t="str">
        <f>IF(Traitement!A283="","",Traitement!A283)</f>
        <v/>
      </c>
      <c r="B279" s="80" t="str">
        <f>IF($A279="","",IF(Traitement!B283&lt;LDs!$C$3,CONCATENATE("(",Traitement!E283,")&lt;LD=",LDs!$C$4),Traitement!E283))</f>
        <v/>
      </c>
      <c r="C279" s="16" t="str">
        <f>IF($A279="","",IF(Traitement!C283&lt;LDs!$C$6,CONCATENATE("(",Traitement!F283,")&lt;LD=",LDs!$C$7),Traitement!F283))</f>
        <v/>
      </c>
      <c r="D279" s="81" t="str">
        <f>IF($A279="","",IF(Traitement!D283&lt;LDs!$C$8,CONCATENATE("(",Traitement!G283,")&lt;LD=",LDs!$C$9),Traitement!G283))</f>
        <v/>
      </c>
      <c r="F279" s="80" t="str">
        <f t="shared" si="12"/>
        <v/>
      </c>
      <c r="G279" s="16" t="str">
        <f>IF(C279="","",IF(I297="",C279,C279-(Traitement!I283*0.12)))</f>
        <v/>
      </c>
      <c r="H279" s="16" t="str">
        <f t="shared" si="13"/>
        <v/>
      </c>
      <c r="I279" s="81" t="str">
        <f t="shared" si="14"/>
        <v/>
      </c>
    </row>
    <row r="280" spans="1:9" customFormat="1" x14ac:dyDescent="0.25">
      <c r="A280" s="76" t="str">
        <f>IF(Traitement!A284="","",Traitement!A284)</f>
        <v/>
      </c>
      <c r="B280" s="80" t="str">
        <f>IF($A280="","",IF(Traitement!B284&lt;LDs!$C$3,CONCATENATE("(",Traitement!E284,")&lt;LD=",LDs!$C$4),Traitement!E284))</f>
        <v/>
      </c>
      <c r="C280" s="16" t="str">
        <f>IF($A280="","",IF(Traitement!C284&lt;LDs!$C$6,CONCATENATE("(",Traitement!F284,")&lt;LD=",LDs!$C$7),Traitement!F284))</f>
        <v/>
      </c>
      <c r="D280" s="81" t="str">
        <f>IF($A280="","",IF(Traitement!D284&lt;LDs!$C$8,CONCATENATE("(",Traitement!G284,")&lt;LD=",LDs!$C$9),Traitement!G284))</f>
        <v/>
      </c>
      <c r="F280" s="80" t="str">
        <f t="shared" si="12"/>
        <v/>
      </c>
      <c r="G280" s="16" t="str">
        <f>IF(C280="","",IF(I298="",C280,C280-(Traitement!I284*0.12)))</f>
        <v/>
      </c>
      <c r="H280" s="16" t="str">
        <f t="shared" si="13"/>
        <v/>
      </c>
      <c r="I280" s="81" t="str">
        <f t="shared" si="14"/>
        <v/>
      </c>
    </row>
    <row r="281" spans="1:9" customFormat="1" x14ac:dyDescent="0.25">
      <c r="A281" s="76" t="str">
        <f>IF(Traitement!A285="","",Traitement!A285)</f>
        <v/>
      </c>
      <c r="B281" s="80" t="str">
        <f>IF($A281="","",IF(Traitement!B285&lt;LDs!$C$3,CONCATENATE("(",Traitement!E285,")&lt;LD=",LDs!$C$4),Traitement!E285))</f>
        <v/>
      </c>
      <c r="C281" s="16" t="str">
        <f>IF($A281="","",IF(Traitement!C285&lt;LDs!$C$6,CONCATENATE("(",Traitement!F285,")&lt;LD=",LDs!$C$7),Traitement!F285))</f>
        <v/>
      </c>
      <c r="D281" s="81" t="str">
        <f>IF($A281="","",IF(Traitement!D285&lt;LDs!$C$8,CONCATENATE("(",Traitement!G285,")&lt;LD=",LDs!$C$9),Traitement!G285))</f>
        <v/>
      </c>
      <c r="F281" s="80" t="str">
        <f t="shared" si="12"/>
        <v/>
      </c>
      <c r="G281" s="16" t="str">
        <f>IF(C281="","",IF(I299="",C281,C281-(Traitement!I285*0.12)))</f>
        <v/>
      </c>
      <c r="H281" s="16" t="str">
        <f t="shared" si="13"/>
        <v/>
      </c>
      <c r="I281" s="81" t="str">
        <f t="shared" si="14"/>
        <v/>
      </c>
    </row>
    <row r="282" spans="1:9" customFormat="1" x14ac:dyDescent="0.25">
      <c r="A282" s="76" t="str">
        <f>IF(Traitement!A286="","",Traitement!A286)</f>
        <v/>
      </c>
      <c r="B282" s="80" t="str">
        <f>IF($A282="","",IF(Traitement!B286&lt;LDs!$C$3,CONCATENATE("(",Traitement!E286,")&lt;LD=",LDs!$C$4),Traitement!E286))</f>
        <v/>
      </c>
      <c r="C282" s="16" t="str">
        <f>IF($A282="","",IF(Traitement!C286&lt;LDs!$C$6,CONCATENATE("(",Traitement!F286,")&lt;LD=",LDs!$C$7),Traitement!F286))</f>
        <v/>
      </c>
      <c r="D282" s="81" t="str">
        <f>IF($A282="","",IF(Traitement!D286&lt;LDs!$C$8,CONCATENATE("(",Traitement!G286,")&lt;LD=",LDs!$C$9),Traitement!G286))</f>
        <v/>
      </c>
      <c r="F282" s="80" t="str">
        <f t="shared" si="12"/>
        <v/>
      </c>
      <c r="G282" s="16" t="str">
        <f>IF(C282="","",IF(I300="",C282,C282-(Traitement!I286*0.12)))</f>
        <v/>
      </c>
      <c r="H282" s="16" t="str">
        <f t="shared" si="13"/>
        <v/>
      </c>
      <c r="I282" s="81" t="str">
        <f t="shared" si="14"/>
        <v/>
      </c>
    </row>
    <row r="283" spans="1:9" customFormat="1" x14ac:dyDescent="0.25">
      <c r="A283" s="76" t="str">
        <f>IF(Traitement!A287="","",Traitement!A287)</f>
        <v/>
      </c>
      <c r="B283" s="80" t="str">
        <f>IF($A283="","",IF(Traitement!B287&lt;LDs!$C$3,CONCATENATE("(",Traitement!E287,")&lt;LD=",LDs!$C$4),Traitement!E287))</f>
        <v/>
      </c>
      <c r="C283" s="16" t="str">
        <f>IF($A283="","",IF(Traitement!C287&lt;LDs!$C$6,CONCATENATE("(",Traitement!F287,")&lt;LD=",LDs!$C$7),Traitement!F287))</f>
        <v/>
      </c>
      <c r="D283" s="81" t="str">
        <f>IF($A283="","",IF(Traitement!D287&lt;LDs!$C$8,CONCATENATE("(",Traitement!G287,")&lt;LD=",LDs!$C$9),Traitement!G287))</f>
        <v/>
      </c>
      <c r="F283" s="80" t="str">
        <f t="shared" si="12"/>
        <v/>
      </c>
      <c r="G283" s="16" t="str">
        <f>IF(C283="","",IF(I301="",C283,C283-(Traitement!I287*0.12)))</f>
        <v/>
      </c>
      <c r="H283" s="16" t="str">
        <f t="shared" si="13"/>
        <v/>
      </c>
      <c r="I283" s="81" t="str">
        <f t="shared" si="14"/>
        <v/>
      </c>
    </row>
    <row r="284" spans="1:9" customFormat="1" x14ac:dyDescent="0.25">
      <c r="A284" s="76" t="str">
        <f>IF(Traitement!A288="","",Traitement!A288)</f>
        <v/>
      </c>
      <c r="B284" s="80" t="str">
        <f>IF($A284="","",IF(Traitement!B288&lt;LDs!$C$3,CONCATENATE("(",Traitement!E288,")&lt;LD=",LDs!$C$4),Traitement!E288))</f>
        <v/>
      </c>
      <c r="C284" s="16" t="str">
        <f>IF($A284="","",IF(Traitement!C288&lt;LDs!$C$6,CONCATENATE("(",Traitement!F288,")&lt;LD=",LDs!$C$7),Traitement!F288))</f>
        <v/>
      </c>
      <c r="D284" s="81" t="str">
        <f>IF($A284="","",IF(Traitement!D288&lt;LDs!$C$8,CONCATENATE("(",Traitement!G288,")&lt;LD=",LDs!$C$9),Traitement!G288))</f>
        <v/>
      </c>
      <c r="F284" s="80" t="str">
        <f t="shared" si="12"/>
        <v/>
      </c>
      <c r="G284" s="16" t="str">
        <f>IF(C284="","",IF(I302="",C284,C284-(Traitement!I288*0.12)))</f>
        <v/>
      </c>
      <c r="H284" s="16" t="str">
        <f t="shared" si="13"/>
        <v/>
      </c>
      <c r="I284" s="81" t="str">
        <f t="shared" si="14"/>
        <v/>
      </c>
    </row>
    <row r="285" spans="1:9" customFormat="1" x14ac:dyDescent="0.25">
      <c r="A285" s="76" t="str">
        <f>IF(Traitement!A289="","",Traitement!A289)</f>
        <v/>
      </c>
      <c r="B285" s="80" t="str">
        <f>IF($A285="","",IF(Traitement!B289&lt;LDs!$C$3,CONCATENATE("(",Traitement!E289,")&lt;LD=",LDs!$C$4),Traitement!E289))</f>
        <v/>
      </c>
      <c r="C285" s="16" t="str">
        <f>IF($A285="","",IF(Traitement!C289&lt;LDs!$C$6,CONCATENATE("(",Traitement!F289,")&lt;LD=",LDs!$C$7),Traitement!F289))</f>
        <v/>
      </c>
      <c r="D285" s="81" t="str">
        <f>IF($A285="","",IF(Traitement!D289&lt;LDs!$C$8,CONCATENATE("(",Traitement!G289,")&lt;LD=",LDs!$C$9),Traitement!G289))</f>
        <v/>
      </c>
      <c r="F285" s="80" t="str">
        <f t="shared" si="12"/>
        <v/>
      </c>
      <c r="G285" s="16" t="str">
        <f>IF(C285="","",IF(I303="",C285,C285-(Traitement!I289*0.12)))</f>
        <v/>
      </c>
      <c r="H285" s="16" t="str">
        <f t="shared" si="13"/>
        <v/>
      </c>
      <c r="I285" s="81" t="str">
        <f t="shared" si="14"/>
        <v/>
      </c>
    </row>
    <row r="286" spans="1:9" customFormat="1" x14ac:dyDescent="0.25">
      <c r="A286" s="76" t="str">
        <f>IF(Traitement!A290="","",Traitement!A290)</f>
        <v/>
      </c>
      <c r="B286" s="80" t="str">
        <f>IF($A286="","",IF(Traitement!B290&lt;LDs!$C$3,CONCATENATE("(",Traitement!E290,")&lt;LD=",LDs!$C$4),Traitement!E290))</f>
        <v/>
      </c>
      <c r="C286" s="16" t="str">
        <f>IF($A286="","",IF(Traitement!C290&lt;LDs!$C$6,CONCATENATE("(",Traitement!F290,")&lt;LD=",LDs!$C$7),Traitement!F290))</f>
        <v/>
      </c>
      <c r="D286" s="81" t="str">
        <f>IF($A286="","",IF(Traitement!D290&lt;LDs!$C$8,CONCATENATE("(",Traitement!G290,")&lt;LD=",LDs!$C$9),Traitement!G290))</f>
        <v/>
      </c>
      <c r="F286" s="80" t="str">
        <f t="shared" si="12"/>
        <v/>
      </c>
      <c r="G286" s="16" t="str">
        <f>IF(C286="","",IF(I304="",C286,C286-(Traitement!I290*0.12)))</f>
        <v/>
      </c>
      <c r="H286" s="16" t="str">
        <f t="shared" si="13"/>
        <v/>
      </c>
      <c r="I286" s="81" t="str">
        <f t="shared" si="14"/>
        <v/>
      </c>
    </row>
    <row r="287" spans="1:9" customFormat="1" x14ac:dyDescent="0.25">
      <c r="A287" s="76" t="str">
        <f>IF(Traitement!A291="","",Traitement!A291)</f>
        <v/>
      </c>
      <c r="B287" s="80" t="str">
        <f>IF($A287="","",IF(Traitement!B291&lt;LDs!$C$3,CONCATENATE("(",Traitement!E291,")&lt;LD=",LDs!$C$4),Traitement!E291))</f>
        <v/>
      </c>
      <c r="C287" s="16" t="str">
        <f>IF($A287="","",IF(Traitement!C291&lt;LDs!$C$6,CONCATENATE("(",Traitement!F291,")&lt;LD=",LDs!$C$7),Traitement!F291))</f>
        <v/>
      </c>
      <c r="D287" s="81" t="str">
        <f>IF($A287="","",IF(Traitement!D291&lt;LDs!$C$8,CONCATENATE("(",Traitement!G291,")&lt;LD=",LDs!$C$9),Traitement!G291))</f>
        <v/>
      </c>
      <c r="F287" s="80" t="str">
        <f t="shared" si="12"/>
        <v/>
      </c>
      <c r="G287" s="16" t="str">
        <f>IF(C287="","",IF(I305="",C287,C287-(Traitement!I291*0.12)))</f>
        <v/>
      </c>
      <c r="H287" s="16" t="str">
        <f t="shared" si="13"/>
        <v/>
      </c>
      <c r="I287" s="81" t="str">
        <f t="shared" si="14"/>
        <v/>
      </c>
    </row>
    <row r="288" spans="1:9" customFormat="1" x14ac:dyDescent="0.25">
      <c r="A288" s="76" t="str">
        <f>IF(Traitement!A292="","",Traitement!A292)</f>
        <v/>
      </c>
      <c r="B288" s="80" t="str">
        <f>IF($A288="","",IF(Traitement!B292&lt;LDs!$C$3,CONCATENATE("(",Traitement!E292,")&lt;LD=",LDs!$C$4),Traitement!E292))</f>
        <v/>
      </c>
      <c r="C288" s="16" t="str">
        <f>IF($A288="","",IF(Traitement!C292&lt;LDs!$C$6,CONCATENATE("(",Traitement!F292,")&lt;LD=",LDs!$C$7),Traitement!F292))</f>
        <v/>
      </c>
      <c r="D288" s="81" t="str">
        <f>IF($A288="","",IF(Traitement!D292&lt;LDs!$C$8,CONCATENATE("(",Traitement!G292,")&lt;LD=",LDs!$C$9),Traitement!G292))</f>
        <v/>
      </c>
      <c r="F288" s="80" t="str">
        <f t="shared" si="12"/>
        <v/>
      </c>
      <c r="G288" s="16" t="str">
        <f>IF(C288="","",IF(I306="",C288,C288-(Traitement!I292*0.12)))</f>
        <v/>
      </c>
      <c r="H288" s="16" t="str">
        <f t="shared" si="13"/>
        <v/>
      </c>
      <c r="I288" s="81" t="str">
        <f t="shared" si="14"/>
        <v/>
      </c>
    </row>
    <row r="289" spans="1:9" customFormat="1" x14ac:dyDescent="0.25">
      <c r="A289" s="76" t="str">
        <f>IF(Traitement!A293="","",Traitement!A293)</f>
        <v/>
      </c>
      <c r="B289" s="80" t="str">
        <f>IF($A289="","",IF(Traitement!B293&lt;LDs!$C$3,CONCATENATE("(",Traitement!E293,")&lt;LD=",LDs!$C$4),Traitement!E293))</f>
        <v/>
      </c>
      <c r="C289" s="16" t="str">
        <f>IF($A289="","",IF(Traitement!C293&lt;LDs!$C$6,CONCATENATE("(",Traitement!F293,")&lt;LD=",LDs!$C$7),Traitement!F293))</f>
        <v/>
      </c>
      <c r="D289" s="81" t="str">
        <f>IF($A289="","",IF(Traitement!D293&lt;LDs!$C$8,CONCATENATE("(",Traitement!G293,")&lt;LD=",LDs!$C$9),Traitement!G293))</f>
        <v/>
      </c>
      <c r="F289" s="80" t="str">
        <f t="shared" si="12"/>
        <v/>
      </c>
      <c r="G289" s="16" t="str">
        <f>IF(C289="","",IF(I307="",C289,C289-(Traitement!I293*0.12)))</f>
        <v/>
      </c>
      <c r="H289" s="16" t="str">
        <f t="shared" si="13"/>
        <v/>
      </c>
      <c r="I289" s="81" t="str">
        <f t="shared" si="14"/>
        <v/>
      </c>
    </row>
    <row r="290" spans="1:9" customFormat="1" x14ac:dyDescent="0.25">
      <c r="A290" s="76" t="str">
        <f>IF(Traitement!A294="","",Traitement!A294)</f>
        <v/>
      </c>
      <c r="B290" s="80" t="str">
        <f>IF($A290="","",IF(Traitement!B294&lt;LDs!$C$3,CONCATENATE("(",Traitement!E294,")&lt;LD=",LDs!$C$4),Traitement!E294))</f>
        <v/>
      </c>
      <c r="C290" s="16" t="str">
        <f>IF($A290="","",IF(Traitement!C294&lt;LDs!$C$6,CONCATENATE("(",Traitement!F294,")&lt;LD=",LDs!$C$7),Traitement!F294))</f>
        <v/>
      </c>
      <c r="D290" s="81" t="str">
        <f>IF($A290="","",IF(Traitement!D294&lt;LDs!$C$8,CONCATENATE("(",Traitement!G294,")&lt;LD=",LDs!$C$9),Traitement!G294))</f>
        <v/>
      </c>
      <c r="F290" s="80" t="str">
        <f t="shared" si="12"/>
        <v/>
      </c>
      <c r="G290" s="16" t="str">
        <f>IF(C290="","",IF(I308="",C290,C290-(Traitement!I294*0.12)))</f>
        <v/>
      </c>
      <c r="H290" s="16" t="str">
        <f t="shared" si="13"/>
        <v/>
      </c>
      <c r="I290" s="81" t="str">
        <f t="shared" si="14"/>
        <v/>
      </c>
    </row>
    <row r="291" spans="1:9" customFormat="1" x14ac:dyDescent="0.25">
      <c r="A291" s="76" t="str">
        <f>IF(Traitement!A295="","",Traitement!A295)</f>
        <v/>
      </c>
      <c r="B291" s="80" t="str">
        <f>IF($A291="","",IF(Traitement!B295&lt;LDs!$C$3,CONCATENATE("(",Traitement!E295,")&lt;LD=",LDs!$C$4),Traitement!E295))</f>
        <v/>
      </c>
      <c r="C291" s="16" t="str">
        <f>IF($A291="","",IF(Traitement!C295&lt;LDs!$C$6,CONCATENATE("(",Traitement!F295,")&lt;LD=",LDs!$C$7),Traitement!F295))</f>
        <v/>
      </c>
      <c r="D291" s="81" t="str">
        <f>IF($A291="","",IF(Traitement!D295&lt;LDs!$C$8,CONCATENATE("(",Traitement!G295,")&lt;LD=",LDs!$C$9),Traitement!G295))</f>
        <v/>
      </c>
      <c r="F291" s="80" t="str">
        <f t="shared" si="12"/>
        <v/>
      </c>
      <c r="G291" s="16" t="str">
        <f>IF(C291="","",IF(I309="",C291,C291-(Traitement!I295*0.12)))</f>
        <v/>
      </c>
      <c r="H291" s="16" t="str">
        <f t="shared" si="13"/>
        <v/>
      </c>
      <c r="I291" s="81" t="str">
        <f t="shared" si="14"/>
        <v/>
      </c>
    </row>
    <row r="292" spans="1:9" customFormat="1" x14ac:dyDescent="0.25">
      <c r="A292" s="76" t="str">
        <f>IF(Traitement!A296="","",Traitement!A296)</f>
        <v/>
      </c>
      <c r="B292" s="80" t="str">
        <f>IF($A292="","",IF(Traitement!B296&lt;LDs!$C$3,CONCATENATE("(",Traitement!E296,")&lt;LD=",LDs!$C$4),Traitement!E296))</f>
        <v/>
      </c>
      <c r="C292" s="16" t="str">
        <f>IF($A292="","",IF(Traitement!C296&lt;LDs!$C$6,CONCATENATE("(",Traitement!F296,")&lt;LD=",LDs!$C$7),Traitement!F296))</f>
        <v/>
      </c>
      <c r="D292" s="81" t="str">
        <f>IF($A292="","",IF(Traitement!D296&lt;LDs!$C$8,CONCATENATE("(",Traitement!G296,")&lt;LD=",LDs!$C$9),Traitement!G296))</f>
        <v/>
      </c>
      <c r="F292" s="80" t="str">
        <f t="shared" si="12"/>
        <v/>
      </c>
      <c r="G292" s="16" t="str">
        <f>IF(C292="","",IF(I310="",C292,C292-(Traitement!I296*0.12)))</f>
        <v/>
      </c>
      <c r="H292" s="16" t="str">
        <f t="shared" si="13"/>
        <v/>
      </c>
      <c r="I292" s="81" t="str">
        <f t="shared" si="14"/>
        <v/>
      </c>
    </row>
    <row r="293" spans="1:9" customFormat="1" x14ac:dyDescent="0.25">
      <c r="A293" s="76" t="str">
        <f>IF(Traitement!A297="","",Traitement!A297)</f>
        <v/>
      </c>
      <c r="B293" s="80" t="str">
        <f>IF($A293="","",IF(Traitement!B297&lt;LDs!$C$3,CONCATENATE("(",Traitement!E297,")&lt;LD=",LDs!$C$4),Traitement!E297))</f>
        <v/>
      </c>
      <c r="C293" s="16" t="str">
        <f>IF($A293="","",IF(Traitement!C297&lt;LDs!$C$6,CONCATENATE("(",Traitement!F297,")&lt;LD=",LDs!$C$7),Traitement!F297))</f>
        <v/>
      </c>
      <c r="D293" s="81" t="str">
        <f>IF($A293="","",IF(Traitement!D297&lt;LDs!$C$8,CONCATENATE("(",Traitement!G297,")&lt;LD=",LDs!$C$9),Traitement!G297))</f>
        <v/>
      </c>
      <c r="F293" s="80" t="str">
        <f t="shared" si="12"/>
        <v/>
      </c>
      <c r="G293" s="16" t="str">
        <f>IF(C293="","",IF(I311="",C293,C293-(Traitement!I297*0.12)))</f>
        <v/>
      </c>
      <c r="H293" s="16" t="str">
        <f t="shared" si="13"/>
        <v/>
      </c>
      <c r="I293" s="81" t="str">
        <f t="shared" si="14"/>
        <v/>
      </c>
    </row>
    <row r="294" spans="1:9" customFormat="1" x14ac:dyDescent="0.25">
      <c r="A294" s="76" t="str">
        <f>IF(Traitement!A298="","",Traitement!A298)</f>
        <v/>
      </c>
      <c r="B294" s="80" t="str">
        <f>IF($A294="","",IF(Traitement!B298&lt;LDs!$C$3,CONCATENATE("(",Traitement!E298,")&lt;LD=",LDs!$C$4),Traitement!E298))</f>
        <v/>
      </c>
      <c r="C294" s="16" t="str">
        <f>IF($A294="","",IF(Traitement!C298&lt;LDs!$C$6,CONCATENATE("(",Traitement!F298,")&lt;LD=",LDs!$C$7),Traitement!F298))</f>
        <v/>
      </c>
      <c r="D294" s="81" t="str">
        <f>IF($A294="","",IF(Traitement!D298&lt;LDs!$C$8,CONCATENATE("(",Traitement!G298,")&lt;LD=",LDs!$C$9),Traitement!G298))</f>
        <v/>
      </c>
      <c r="F294" s="80" t="str">
        <f t="shared" si="12"/>
        <v/>
      </c>
      <c r="G294" s="16" t="str">
        <f>IF(C294="","",IF(I312="",C294,C294-(Traitement!I298*0.12)))</f>
        <v/>
      </c>
      <c r="H294" s="16" t="str">
        <f t="shared" si="13"/>
        <v/>
      </c>
      <c r="I294" s="81" t="str">
        <f t="shared" si="14"/>
        <v/>
      </c>
    </row>
    <row r="295" spans="1:9" customFormat="1" x14ac:dyDescent="0.25">
      <c r="A295" s="76" t="str">
        <f>IF(Traitement!A299="","",Traitement!A299)</f>
        <v/>
      </c>
      <c r="B295" s="80" t="str">
        <f>IF($A295="","",IF(Traitement!B299&lt;LDs!$C$3,CONCATENATE("(",Traitement!E299,")&lt;LD=",LDs!$C$4),Traitement!E299))</f>
        <v/>
      </c>
      <c r="C295" s="16" t="str">
        <f>IF($A295="","",IF(Traitement!C299&lt;LDs!$C$6,CONCATENATE("(",Traitement!F299,")&lt;LD=",LDs!$C$7),Traitement!F299))</f>
        <v/>
      </c>
      <c r="D295" s="81" t="str">
        <f>IF($A295="","",IF(Traitement!D299&lt;LDs!$C$8,CONCATENATE("(",Traitement!G299,")&lt;LD=",LDs!$C$9),Traitement!G299))</f>
        <v/>
      </c>
      <c r="F295" s="80" t="str">
        <f t="shared" si="12"/>
        <v/>
      </c>
      <c r="G295" s="16" t="str">
        <f>IF(C295="","",IF(I313="",C295,C295-(Traitement!I299*0.12)))</f>
        <v/>
      </c>
      <c r="H295" s="16" t="str">
        <f t="shared" si="13"/>
        <v/>
      </c>
      <c r="I295" s="81" t="str">
        <f t="shared" si="14"/>
        <v/>
      </c>
    </row>
    <row r="296" spans="1:9" customFormat="1" x14ac:dyDescent="0.25">
      <c r="A296" s="76" t="str">
        <f>IF(Traitement!A300="","",Traitement!A300)</f>
        <v/>
      </c>
      <c r="B296" s="80" t="str">
        <f>IF($A296="","",IF(Traitement!B300&lt;LDs!$C$3,CONCATENATE("(",Traitement!E300,")&lt;LD=",LDs!$C$4),Traitement!E300))</f>
        <v/>
      </c>
      <c r="C296" s="16" t="str">
        <f>IF($A296="","",IF(Traitement!C300&lt;LDs!$C$6,CONCATENATE("(",Traitement!F300,")&lt;LD=",LDs!$C$7),Traitement!F300))</f>
        <v/>
      </c>
      <c r="D296" s="81" t="str">
        <f>IF($A296="","",IF(Traitement!D300&lt;LDs!$C$8,CONCATENATE("(",Traitement!G300,")&lt;LD=",LDs!$C$9),Traitement!G300))</f>
        <v/>
      </c>
      <c r="F296" s="80" t="str">
        <f t="shared" si="12"/>
        <v/>
      </c>
      <c r="G296" s="16" t="str">
        <f>IF(C296="","",IF(I314="",C296,C296-(Traitement!I300*0.12)))</f>
        <v/>
      </c>
      <c r="H296" s="16" t="str">
        <f t="shared" si="13"/>
        <v/>
      </c>
      <c r="I296" s="81" t="str">
        <f t="shared" si="14"/>
        <v/>
      </c>
    </row>
    <row r="297" spans="1:9" customFormat="1" x14ac:dyDescent="0.25">
      <c r="A297" s="76" t="str">
        <f>IF(Traitement!A301="","",Traitement!A301)</f>
        <v/>
      </c>
      <c r="B297" s="80" t="str">
        <f>IF($A297="","",IF(Traitement!B301&lt;LDs!$C$3,CONCATENATE("(",Traitement!E301,")&lt;LD=",LDs!$C$4),Traitement!E301))</f>
        <v/>
      </c>
      <c r="C297" s="16" t="str">
        <f>IF($A297="","",IF(Traitement!C301&lt;LDs!$C$6,CONCATENATE("(",Traitement!F301,")&lt;LD=",LDs!$C$7),Traitement!F301))</f>
        <v/>
      </c>
      <c r="D297" s="81" t="str">
        <f>IF($A297="","",IF(Traitement!D301&lt;LDs!$C$8,CONCATENATE("(",Traitement!G301,")&lt;LD=",LDs!$C$9),Traitement!G301))</f>
        <v/>
      </c>
      <c r="F297" s="80" t="str">
        <f t="shared" si="12"/>
        <v/>
      </c>
      <c r="G297" s="16" t="str">
        <f>IF(C297="","",IF(I315="",C297,C297-(Traitement!I301*0.12)))</f>
        <v/>
      </c>
      <c r="H297" s="16" t="str">
        <f t="shared" si="13"/>
        <v/>
      </c>
      <c r="I297" s="81" t="str">
        <f t="shared" si="14"/>
        <v/>
      </c>
    </row>
    <row r="298" spans="1:9" customFormat="1" x14ac:dyDescent="0.25">
      <c r="A298" s="76" t="str">
        <f>IF(Traitement!A302="","",Traitement!A302)</f>
        <v/>
      </c>
      <c r="B298" s="80" t="str">
        <f>IF($A298="","",IF(Traitement!B302&lt;LDs!$C$3,CONCATENATE("(",Traitement!E302,")&lt;LD=",LDs!$C$4),Traitement!E302))</f>
        <v/>
      </c>
      <c r="C298" s="16" t="str">
        <f>IF($A298="","",IF(Traitement!C302&lt;LDs!$C$6,CONCATENATE("(",Traitement!F302,")&lt;LD=",LDs!$C$7),Traitement!F302))</f>
        <v/>
      </c>
      <c r="D298" s="81" t="str">
        <f>IF($A298="","",IF(Traitement!D302&lt;LDs!$C$8,CONCATENATE("(",Traitement!G302,")&lt;LD=",LDs!$C$9),Traitement!G302))</f>
        <v/>
      </c>
      <c r="F298" s="80" t="str">
        <f t="shared" si="12"/>
        <v/>
      </c>
      <c r="G298" s="16" t="str">
        <f>IF(C298="","",IF(I316="",C298,C298-(Traitement!I302*0.12)))</f>
        <v/>
      </c>
      <c r="H298" s="16" t="str">
        <f t="shared" si="13"/>
        <v/>
      </c>
      <c r="I298" s="81" t="str">
        <f t="shared" si="14"/>
        <v/>
      </c>
    </row>
    <row r="299" spans="1:9" customFormat="1" x14ac:dyDescent="0.25">
      <c r="A299" s="76" t="str">
        <f>IF(Traitement!A303="","",Traitement!A303)</f>
        <v/>
      </c>
      <c r="B299" s="80" t="str">
        <f>IF($A299="","",IF(Traitement!B303&lt;LDs!$C$3,CONCATENATE("(",Traitement!E303,")&lt;LD=",LDs!$C$4),Traitement!E303))</f>
        <v/>
      </c>
      <c r="C299" s="16" t="str">
        <f>IF($A299="","",IF(Traitement!C303&lt;LDs!$C$6,CONCATENATE("(",Traitement!F303,")&lt;LD=",LDs!$C$7),Traitement!F303))</f>
        <v/>
      </c>
      <c r="D299" s="81" t="str">
        <f>IF($A299="","",IF(Traitement!D303&lt;LDs!$C$8,CONCATENATE("(",Traitement!G303,")&lt;LD=",LDs!$C$9),Traitement!G303))</f>
        <v/>
      </c>
      <c r="F299" s="80" t="str">
        <f t="shared" si="12"/>
        <v/>
      </c>
      <c r="G299" s="16" t="str">
        <f>IF(C299="","",IF(I317="",C299,C299-(Traitement!I303*0.12)))</f>
        <v/>
      </c>
      <c r="H299" s="16" t="str">
        <f t="shared" si="13"/>
        <v/>
      </c>
      <c r="I299" s="81" t="str">
        <f t="shared" si="14"/>
        <v/>
      </c>
    </row>
    <row r="300" spans="1:9" customFormat="1" x14ac:dyDescent="0.25">
      <c r="A300" s="76" t="str">
        <f>IF(Traitement!A304="","",Traitement!A304)</f>
        <v/>
      </c>
      <c r="B300" s="80" t="str">
        <f>IF($A300="","",IF(Traitement!B304&lt;LDs!$C$3,CONCATENATE("(",Traitement!E304,")&lt;LD=",LDs!$C$4),Traitement!E304))</f>
        <v/>
      </c>
      <c r="C300" s="16" t="str">
        <f>IF($A300="","",IF(Traitement!C304&lt;LDs!$C$6,CONCATENATE("(",Traitement!F304,")&lt;LD=",LDs!$C$7),Traitement!F304))</f>
        <v/>
      </c>
      <c r="D300" s="81" t="str">
        <f>IF($A300="","",IF(Traitement!D304&lt;LDs!$C$8,CONCATENATE("(",Traitement!G304,")&lt;LD=",LDs!$C$9),Traitement!G304))</f>
        <v/>
      </c>
      <c r="F300" s="80" t="str">
        <f t="shared" si="12"/>
        <v/>
      </c>
      <c r="G300" s="16" t="str">
        <f>IF(C300="","",IF(I318="",C300,C300-(Traitement!I304*0.12)))</f>
        <v/>
      </c>
      <c r="H300" s="16" t="str">
        <f t="shared" si="13"/>
        <v/>
      </c>
      <c r="I300" s="81" t="str">
        <f t="shared" si="14"/>
        <v/>
      </c>
    </row>
    <row r="301" spans="1:9" customFormat="1" x14ac:dyDescent="0.25">
      <c r="A301" s="76" t="str">
        <f>IF(Traitement!A305="","",Traitement!A305)</f>
        <v/>
      </c>
      <c r="B301" s="80" t="str">
        <f>IF($A301="","",IF(Traitement!B305&lt;LDs!$C$3,CONCATENATE("(",Traitement!E305,")&lt;LD=",LDs!$C$4),Traitement!E305))</f>
        <v/>
      </c>
      <c r="C301" s="16" t="str">
        <f>IF($A301="","",IF(Traitement!C305&lt;LDs!$C$6,CONCATENATE("(",Traitement!F305,")&lt;LD=",LDs!$C$7),Traitement!F305))</f>
        <v/>
      </c>
      <c r="D301" s="81" t="str">
        <f>IF($A301="","",IF(Traitement!D305&lt;LDs!$C$8,CONCATENATE("(",Traitement!G305,")&lt;LD=",LDs!$C$9),Traitement!G305))</f>
        <v/>
      </c>
      <c r="F301" s="80" t="str">
        <f t="shared" si="12"/>
        <v/>
      </c>
      <c r="G301" s="16" t="str">
        <f>IF(C301="","",IF(I319="",C301,C301-(Traitement!I305*0.12)))</f>
        <v/>
      </c>
      <c r="H301" s="16" t="str">
        <f t="shared" si="13"/>
        <v/>
      </c>
      <c r="I301" s="81" t="str">
        <f t="shared" si="14"/>
        <v/>
      </c>
    </row>
    <row r="302" spans="1:9" customFormat="1" x14ac:dyDescent="0.25">
      <c r="A302" s="76" t="str">
        <f>IF(Traitement!A306="","",Traitement!A306)</f>
        <v/>
      </c>
      <c r="B302" s="80" t="str">
        <f>IF($A302="","",IF(Traitement!B306&lt;LDs!$C$3,CONCATENATE("(",Traitement!E306,")&lt;LD=",LDs!$C$4),Traitement!E306))</f>
        <v/>
      </c>
      <c r="C302" s="16" t="str">
        <f>IF($A302="","",IF(Traitement!C306&lt;LDs!$C$6,CONCATENATE("(",Traitement!F306,")&lt;LD=",LDs!$C$7),Traitement!F306))</f>
        <v/>
      </c>
      <c r="D302" s="81" t="str">
        <f>IF($A302="","",IF(Traitement!D306&lt;LDs!$C$8,CONCATENATE("(",Traitement!G306,")&lt;LD=",LDs!$C$9),Traitement!G306))</f>
        <v/>
      </c>
      <c r="F302" s="80" t="str">
        <f t="shared" si="12"/>
        <v/>
      </c>
      <c r="G302" s="16" t="str">
        <f>IF(C302="","",IF(I320="",C302,C302-(Traitement!I306*0.12)))</f>
        <v/>
      </c>
      <c r="H302" s="16" t="str">
        <f t="shared" si="13"/>
        <v/>
      </c>
      <c r="I302" s="81" t="str">
        <f t="shared" si="14"/>
        <v/>
      </c>
    </row>
    <row r="303" spans="1:9" customFormat="1" x14ac:dyDescent="0.25">
      <c r="A303" s="76" t="str">
        <f>IF(Traitement!A307="","",Traitement!A307)</f>
        <v/>
      </c>
      <c r="B303" s="80" t="str">
        <f>IF($A303="","",IF(Traitement!B307&lt;LDs!$C$3,CONCATENATE("(",Traitement!E307,")&lt;LD=",LDs!$C$4),Traitement!E307))</f>
        <v/>
      </c>
      <c r="C303" s="16" t="str">
        <f>IF($A303="","",IF(Traitement!C307&lt;LDs!$C$6,CONCATENATE("(",Traitement!F307,")&lt;LD=",LDs!$C$7),Traitement!F307))</f>
        <v/>
      </c>
      <c r="D303" s="81" t="str">
        <f>IF($A303="","",IF(Traitement!D307&lt;LDs!$C$8,CONCATENATE("(",Traitement!G307,")&lt;LD=",LDs!$C$9),Traitement!G307))</f>
        <v/>
      </c>
      <c r="F303" s="80" t="str">
        <f t="shared" si="12"/>
        <v/>
      </c>
      <c r="G303" s="16" t="str">
        <f>IF(C303="","",IF(I321="",C303,C303-(Traitement!I307*0.12)))</f>
        <v/>
      </c>
      <c r="H303" s="16" t="str">
        <f t="shared" si="13"/>
        <v/>
      </c>
      <c r="I303" s="81" t="str">
        <f t="shared" si="14"/>
        <v/>
      </c>
    </row>
    <row r="304" spans="1:9" customFormat="1" x14ac:dyDescent="0.25">
      <c r="A304" s="76" t="str">
        <f>IF(Traitement!A308="","",Traitement!A308)</f>
        <v/>
      </c>
      <c r="B304" s="80" t="str">
        <f>IF($A304="","",IF(Traitement!B308&lt;LDs!$C$3,CONCATENATE("(",Traitement!E308,")&lt;LD=",LDs!$C$4),Traitement!E308))</f>
        <v/>
      </c>
      <c r="C304" s="16" t="str">
        <f>IF($A304="","",IF(Traitement!C308&lt;LDs!$C$6,CONCATENATE("(",Traitement!F308,")&lt;LD=",LDs!$C$7),Traitement!F308))</f>
        <v/>
      </c>
      <c r="D304" s="81" t="str">
        <f>IF($A304="","",IF(Traitement!D308&lt;LDs!$C$8,CONCATENATE("(",Traitement!G308,")&lt;LD=",LDs!$C$9),Traitement!G308))</f>
        <v/>
      </c>
      <c r="F304" s="80" t="str">
        <f t="shared" si="12"/>
        <v/>
      </c>
      <c r="G304" s="16" t="str">
        <f>IF(C304="","",IF(I322="",C304,C304-(Traitement!I308*0.12)))</f>
        <v/>
      </c>
      <c r="H304" s="16" t="str">
        <f t="shared" si="13"/>
        <v/>
      </c>
      <c r="I304" s="81" t="str">
        <f t="shared" si="14"/>
        <v/>
      </c>
    </row>
    <row r="305" spans="1:9" customFormat="1" x14ac:dyDescent="0.25">
      <c r="A305" s="76" t="str">
        <f>IF(Traitement!A309="","",Traitement!A309)</f>
        <v/>
      </c>
      <c r="B305" s="80" t="str">
        <f>IF($A305="","",IF(Traitement!B309&lt;LDs!$C$3,CONCATENATE("(",Traitement!E309,")&lt;LD=",LDs!$C$4),Traitement!E309))</f>
        <v/>
      </c>
      <c r="C305" s="16" t="str">
        <f>IF($A305="","",IF(Traitement!C309&lt;LDs!$C$6,CONCATENATE("(",Traitement!F309,")&lt;LD=",LDs!$C$7),Traitement!F309))</f>
        <v/>
      </c>
      <c r="D305" s="81" t="str">
        <f>IF($A305="","",IF(Traitement!D309&lt;LDs!$C$8,CONCATENATE("(",Traitement!G309,")&lt;LD=",LDs!$C$9),Traitement!G309))</f>
        <v/>
      </c>
      <c r="F305" s="80" t="str">
        <f t="shared" si="12"/>
        <v/>
      </c>
      <c r="G305" s="16" t="str">
        <f>IF(C305="","",IF(I323="",C305,C305-(Traitement!I309*0.12)))</f>
        <v/>
      </c>
      <c r="H305" s="16" t="str">
        <f t="shared" si="13"/>
        <v/>
      </c>
      <c r="I305" s="81" t="str">
        <f t="shared" si="14"/>
        <v/>
      </c>
    </row>
    <row r="306" spans="1:9" customFormat="1" x14ac:dyDescent="0.25">
      <c r="A306" s="76" t="str">
        <f>IF(Traitement!A310="","",Traitement!A310)</f>
        <v/>
      </c>
      <c r="B306" s="80" t="str">
        <f>IF($A306="","",IF(Traitement!B310&lt;LDs!$C$3,CONCATENATE("(",Traitement!E310,")&lt;LD=",LDs!$C$4),Traitement!E310))</f>
        <v/>
      </c>
      <c r="C306" s="16" t="str">
        <f>IF($A306="","",IF(Traitement!C310&lt;LDs!$C$6,CONCATENATE("(",Traitement!F310,")&lt;LD=",LDs!$C$7),Traitement!F310))</f>
        <v/>
      </c>
      <c r="D306" s="81" t="str">
        <f>IF($A306="","",IF(Traitement!D310&lt;LDs!$C$8,CONCATENATE("(",Traitement!G310,")&lt;LD=",LDs!$C$9),Traitement!G310))</f>
        <v/>
      </c>
      <c r="F306" s="80" t="str">
        <f t="shared" si="12"/>
        <v/>
      </c>
      <c r="G306" s="16" t="str">
        <f>IF(C306="","",IF(I324="",C306,C306-(Traitement!I310*0.12)))</f>
        <v/>
      </c>
      <c r="H306" s="16" t="str">
        <f t="shared" si="13"/>
        <v/>
      </c>
      <c r="I306" s="81" t="str">
        <f t="shared" si="14"/>
        <v/>
      </c>
    </row>
    <row r="307" spans="1:9" customFormat="1" x14ac:dyDescent="0.25">
      <c r="A307" s="76" t="str">
        <f>IF(Traitement!A311="","",Traitement!A311)</f>
        <v/>
      </c>
      <c r="B307" s="80" t="str">
        <f>IF($A307="","",IF(Traitement!B311&lt;LDs!$C$3,CONCATENATE("(",Traitement!E311,")&lt;LD=",LDs!$C$4),Traitement!E311))</f>
        <v/>
      </c>
      <c r="C307" s="16" t="str">
        <f>IF($A307="","",IF(Traitement!C311&lt;LDs!$C$6,CONCATENATE("(",Traitement!F311,")&lt;LD=",LDs!$C$7),Traitement!F311))</f>
        <v/>
      </c>
      <c r="D307" s="81" t="str">
        <f>IF($A307="","",IF(Traitement!D311&lt;LDs!$C$8,CONCATENATE("(",Traitement!G311,")&lt;LD=",LDs!$C$9),Traitement!G311))</f>
        <v/>
      </c>
      <c r="F307" s="80" t="str">
        <f t="shared" si="12"/>
        <v/>
      </c>
      <c r="G307" s="16" t="str">
        <f>IF(C307="","",IF(I325="",C307,C307-(Traitement!I311*0.12)))</f>
        <v/>
      </c>
      <c r="H307" s="16" t="str">
        <f t="shared" si="13"/>
        <v/>
      </c>
      <c r="I307" s="81" t="str">
        <f t="shared" si="14"/>
        <v/>
      </c>
    </row>
    <row r="308" spans="1:9" customFormat="1" x14ac:dyDescent="0.25">
      <c r="A308" s="76" t="str">
        <f>IF(Traitement!A312="","",Traitement!A312)</f>
        <v/>
      </c>
      <c r="B308" s="80" t="str">
        <f>IF($A308="","",IF(Traitement!B312&lt;LDs!$C$3,CONCATENATE("(",Traitement!E312,")&lt;LD=",LDs!$C$4),Traitement!E312))</f>
        <v/>
      </c>
      <c r="C308" s="16" t="str">
        <f>IF($A308="","",IF(Traitement!C312&lt;LDs!$C$6,CONCATENATE("(",Traitement!F312,")&lt;LD=",LDs!$C$7),Traitement!F312))</f>
        <v/>
      </c>
      <c r="D308" s="81" t="str">
        <f>IF($A308="","",IF(Traitement!D312&lt;LDs!$C$8,CONCATENATE("(",Traitement!G312,")&lt;LD=",LDs!$C$9),Traitement!G312))</f>
        <v/>
      </c>
      <c r="F308" s="80" t="str">
        <f t="shared" si="12"/>
        <v/>
      </c>
      <c r="G308" s="16" t="str">
        <f>IF(C308="","",IF(I326="",C308,C308-(Traitement!I312*0.12)))</f>
        <v/>
      </c>
      <c r="H308" s="16" t="str">
        <f t="shared" si="13"/>
        <v/>
      </c>
      <c r="I308" s="81" t="str">
        <f t="shared" si="14"/>
        <v/>
      </c>
    </row>
    <row r="309" spans="1:9" customFormat="1" x14ac:dyDescent="0.25">
      <c r="A309" s="76" t="str">
        <f>IF(Traitement!A313="","",Traitement!A313)</f>
        <v/>
      </c>
      <c r="B309" s="80" t="str">
        <f>IF($A309="","",IF(Traitement!B313&lt;LDs!$C$3,CONCATENATE("(",Traitement!E313,")&lt;LD=",LDs!$C$4),Traitement!E313))</f>
        <v/>
      </c>
      <c r="C309" s="16" t="str">
        <f>IF($A309="","",IF(Traitement!C313&lt;LDs!$C$6,CONCATENATE("(",Traitement!F313,")&lt;LD=",LDs!$C$7),Traitement!F313))</f>
        <v/>
      </c>
      <c r="D309" s="81" t="str">
        <f>IF($A309="","",IF(Traitement!D313&lt;LDs!$C$8,CONCATENATE("(",Traitement!G313,")&lt;LD=",LDs!$C$9),Traitement!G313))</f>
        <v/>
      </c>
      <c r="F309" s="80" t="str">
        <f t="shared" si="12"/>
        <v/>
      </c>
      <c r="G309" s="16" t="str">
        <f>IF(C309="","",IF(I327="",C309,C309-(Traitement!I313*0.12)))</f>
        <v/>
      </c>
      <c r="H309" s="16" t="str">
        <f t="shared" si="13"/>
        <v/>
      </c>
      <c r="I309" s="81" t="str">
        <f t="shared" si="14"/>
        <v/>
      </c>
    </row>
    <row r="310" spans="1:9" customFormat="1" x14ac:dyDescent="0.25">
      <c r="A310" s="76" t="str">
        <f>IF(Traitement!A314="","",Traitement!A314)</f>
        <v/>
      </c>
      <c r="B310" s="80" t="str">
        <f>IF($A310="","",IF(Traitement!B314&lt;LDs!$C$3,CONCATENATE("(",Traitement!E314,")&lt;LD=",LDs!$C$4),Traitement!E314))</f>
        <v/>
      </c>
      <c r="C310" s="16" t="str">
        <f>IF($A310="","",IF(Traitement!C314&lt;LDs!$C$6,CONCATENATE("(",Traitement!F314,")&lt;LD=",LDs!$C$7),Traitement!F314))</f>
        <v/>
      </c>
      <c r="D310" s="81" t="str">
        <f>IF($A310="","",IF(Traitement!D314&lt;LDs!$C$8,CONCATENATE("(",Traitement!G314,")&lt;LD=",LDs!$C$9),Traitement!G314))</f>
        <v/>
      </c>
      <c r="F310" s="80" t="str">
        <f t="shared" si="12"/>
        <v/>
      </c>
      <c r="G310" s="16" t="str">
        <f>IF(C310="","",IF(I328="",C310,C310-(Traitement!I314*0.12)))</f>
        <v/>
      </c>
      <c r="H310" s="16" t="str">
        <f t="shared" si="13"/>
        <v/>
      </c>
      <c r="I310" s="81" t="str">
        <f t="shared" si="14"/>
        <v/>
      </c>
    </row>
    <row r="311" spans="1:9" customFormat="1" x14ac:dyDescent="0.25">
      <c r="A311" s="76" t="str">
        <f>IF(Traitement!A315="","",Traitement!A315)</f>
        <v/>
      </c>
      <c r="B311" s="80" t="str">
        <f>IF($A311="","",IF(Traitement!B315&lt;LDs!$C$3,CONCATENATE("(",Traitement!E315,")&lt;LD=",LDs!$C$4),Traitement!E315))</f>
        <v/>
      </c>
      <c r="C311" s="16" t="str">
        <f>IF($A311="","",IF(Traitement!C315&lt;LDs!$C$6,CONCATENATE("(",Traitement!F315,")&lt;LD=",LDs!$C$7),Traitement!F315))</f>
        <v/>
      </c>
      <c r="D311" s="81" t="str">
        <f>IF($A311="","",IF(Traitement!D315&lt;LDs!$C$8,CONCATENATE("(",Traitement!G315,")&lt;LD=",LDs!$C$9),Traitement!G315))</f>
        <v/>
      </c>
      <c r="F311" s="80" t="str">
        <f t="shared" si="12"/>
        <v/>
      </c>
      <c r="G311" s="16" t="str">
        <f>IF(C311="","",IF(I329="",C311,C311-(Traitement!I315*0.12)))</f>
        <v/>
      </c>
      <c r="H311" s="16" t="str">
        <f t="shared" si="13"/>
        <v/>
      </c>
      <c r="I311" s="81" t="str">
        <f t="shared" si="14"/>
        <v/>
      </c>
    </row>
    <row r="312" spans="1:9" customFormat="1" x14ac:dyDescent="0.25">
      <c r="A312" s="76" t="str">
        <f>IF(Traitement!A316="","",Traitement!A316)</f>
        <v/>
      </c>
      <c r="B312" s="80" t="str">
        <f>IF($A312="","",IF(Traitement!B316&lt;LDs!$C$3,CONCATENATE("(",Traitement!E316,")&lt;LD=",LDs!$C$4),Traitement!E316))</f>
        <v/>
      </c>
      <c r="C312" s="16" t="str">
        <f>IF($A312="","",IF(Traitement!C316&lt;LDs!$C$6,CONCATENATE("(",Traitement!F316,")&lt;LD=",LDs!$C$7),Traitement!F316))</f>
        <v/>
      </c>
      <c r="D312" s="81" t="str">
        <f>IF($A312="","",IF(Traitement!D316&lt;LDs!$C$8,CONCATENATE("(",Traitement!G316,")&lt;LD=",LDs!$C$9),Traitement!G316))</f>
        <v/>
      </c>
      <c r="F312" s="80" t="str">
        <f t="shared" si="12"/>
        <v/>
      </c>
      <c r="G312" s="16" t="str">
        <f>IF(C312="","",IF(I330="",C312,C312-(Traitement!I316*0.12)))</f>
        <v/>
      </c>
      <c r="H312" s="16" t="str">
        <f t="shared" si="13"/>
        <v/>
      </c>
      <c r="I312" s="81" t="str">
        <f t="shared" si="14"/>
        <v/>
      </c>
    </row>
    <row r="313" spans="1:9" customFormat="1" x14ac:dyDescent="0.25">
      <c r="A313" s="76" t="str">
        <f>IF(Traitement!A317="","",Traitement!A317)</f>
        <v/>
      </c>
      <c r="B313" s="80" t="str">
        <f>IF($A313="","",IF(Traitement!B317&lt;LDs!$C$3,CONCATENATE("(",Traitement!E317,")&lt;LD=",LDs!$C$4),Traitement!E317))</f>
        <v/>
      </c>
      <c r="C313" s="16" t="str">
        <f>IF($A313="","",IF(Traitement!C317&lt;LDs!$C$6,CONCATENATE("(",Traitement!F317,")&lt;LD=",LDs!$C$7),Traitement!F317))</f>
        <v/>
      </c>
      <c r="D313" s="81" t="str">
        <f>IF($A313="","",IF(Traitement!D317&lt;LDs!$C$8,CONCATENATE("(",Traitement!G317,")&lt;LD=",LDs!$C$9),Traitement!G317))</f>
        <v/>
      </c>
      <c r="F313" s="80" t="str">
        <f t="shared" si="12"/>
        <v/>
      </c>
      <c r="G313" s="16" t="str">
        <f>IF(C313="","",IF(I331="",C313,C313-(Traitement!I317*0.12)))</f>
        <v/>
      </c>
      <c r="H313" s="16" t="str">
        <f t="shared" si="13"/>
        <v/>
      </c>
      <c r="I313" s="81" t="str">
        <f t="shared" si="14"/>
        <v/>
      </c>
    </row>
    <row r="314" spans="1:9" customFormat="1" x14ac:dyDescent="0.25">
      <c r="A314" s="76" t="str">
        <f>IF(Traitement!A318="","",Traitement!A318)</f>
        <v/>
      </c>
      <c r="B314" s="80" t="str">
        <f>IF($A314="","",IF(Traitement!B318&lt;LDs!$C$3,CONCATENATE("(",Traitement!E318,")&lt;LD=",LDs!$C$4),Traitement!E318))</f>
        <v/>
      </c>
      <c r="C314" s="16" t="str">
        <f>IF($A314="","",IF(Traitement!C318&lt;LDs!$C$6,CONCATENATE("(",Traitement!F318,")&lt;LD=",LDs!$C$7),Traitement!F318))</f>
        <v/>
      </c>
      <c r="D314" s="81" t="str">
        <f>IF($A314="","",IF(Traitement!D318&lt;LDs!$C$8,CONCATENATE("(",Traitement!G318,")&lt;LD=",LDs!$C$9),Traitement!G318))</f>
        <v/>
      </c>
      <c r="F314" s="80" t="str">
        <f t="shared" si="12"/>
        <v/>
      </c>
      <c r="G314" s="16" t="str">
        <f>IF(C314="","",IF(I332="",C314,C314-(Traitement!I318*0.12)))</f>
        <v/>
      </c>
      <c r="H314" s="16" t="str">
        <f t="shared" si="13"/>
        <v/>
      </c>
      <c r="I314" s="81" t="str">
        <f t="shared" si="14"/>
        <v/>
      </c>
    </row>
    <row r="315" spans="1:9" customFormat="1" x14ac:dyDescent="0.25">
      <c r="A315" s="76" t="str">
        <f>IF(Traitement!A319="","",Traitement!A319)</f>
        <v/>
      </c>
      <c r="B315" s="80" t="str">
        <f>IF($A315="","",IF(Traitement!B319&lt;LDs!$C$3,CONCATENATE("(",Traitement!E319,")&lt;LD=",LDs!$C$4),Traitement!E319))</f>
        <v/>
      </c>
      <c r="C315" s="16" t="str">
        <f>IF($A315="","",IF(Traitement!C319&lt;LDs!$C$6,CONCATENATE("(",Traitement!F319,")&lt;LD=",LDs!$C$7),Traitement!F319))</f>
        <v/>
      </c>
      <c r="D315" s="81" t="str">
        <f>IF($A315="","",IF(Traitement!D319&lt;LDs!$C$8,CONCATENATE("(",Traitement!G319,")&lt;LD=",LDs!$C$9),Traitement!G319))</f>
        <v/>
      </c>
      <c r="F315" s="80" t="str">
        <f t="shared" si="12"/>
        <v/>
      </c>
      <c r="G315" s="16" t="str">
        <f>IF(C315="","",IF(I333="",C315,C315-(Traitement!I319*0.12)))</f>
        <v/>
      </c>
      <c r="H315" s="16" t="str">
        <f t="shared" si="13"/>
        <v/>
      </c>
      <c r="I315" s="81" t="str">
        <f t="shared" si="14"/>
        <v/>
      </c>
    </row>
    <row r="316" spans="1:9" customFormat="1" x14ac:dyDescent="0.25">
      <c r="A316" s="76" t="str">
        <f>IF(Traitement!A320="","",Traitement!A320)</f>
        <v/>
      </c>
      <c r="B316" s="80" t="str">
        <f>IF($A316="","",IF(Traitement!B320&lt;LDs!$C$3,CONCATENATE("(",Traitement!E320,")&lt;LD=",LDs!$C$4),Traitement!E320))</f>
        <v/>
      </c>
      <c r="C316" s="16" t="str">
        <f>IF($A316="","",IF(Traitement!C320&lt;LDs!$C$6,CONCATENATE("(",Traitement!F320,")&lt;LD=",LDs!$C$7),Traitement!F320))</f>
        <v/>
      </c>
      <c r="D316" s="81" t="str">
        <f>IF($A316="","",IF(Traitement!D320&lt;LDs!$C$8,CONCATENATE("(",Traitement!G320,")&lt;LD=",LDs!$C$9),Traitement!G320))</f>
        <v/>
      </c>
      <c r="F316" s="80" t="str">
        <f t="shared" si="12"/>
        <v/>
      </c>
      <c r="G316" s="16" t="str">
        <f>IF(C316="","",IF(I334="",C316,C316-(Traitement!I320*0.12)))</f>
        <v/>
      </c>
      <c r="H316" s="16" t="str">
        <f t="shared" si="13"/>
        <v/>
      </c>
      <c r="I316" s="81" t="str">
        <f t="shared" si="14"/>
        <v/>
      </c>
    </row>
    <row r="317" spans="1:9" customFormat="1" x14ac:dyDescent="0.25">
      <c r="A317" s="76" t="str">
        <f>IF(Traitement!A321="","",Traitement!A321)</f>
        <v/>
      </c>
      <c r="B317" s="80" t="str">
        <f>IF($A317="","",IF(Traitement!B321&lt;LDs!$C$3,CONCATENATE("(",Traitement!E321,")&lt;LD=",LDs!$C$4),Traitement!E321))</f>
        <v/>
      </c>
      <c r="C317" s="16" t="str">
        <f>IF($A317="","",IF(Traitement!C321&lt;LDs!$C$6,CONCATENATE("(",Traitement!F321,")&lt;LD=",LDs!$C$7),Traitement!F321))</f>
        <v/>
      </c>
      <c r="D317" s="81" t="str">
        <f>IF($A317="","",IF(Traitement!D321&lt;LDs!$C$8,CONCATENATE("(",Traitement!G321,")&lt;LD=",LDs!$C$9),Traitement!G321))</f>
        <v/>
      </c>
      <c r="F317" s="80" t="str">
        <f t="shared" si="12"/>
        <v/>
      </c>
      <c r="G317" s="16" t="str">
        <f>IF(C317="","",IF(I335="",C317,C317-(Traitement!I321*0.12)))</f>
        <v/>
      </c>
      <c r="H317" s="16" t="str">
        <f t="shared" si="13"/>
        <v/>
      </c>
      <c r="I317" s="81" t="str">
        <f t="shared" si="14"/>
        <v/>
      </c>
    </row>
    <row r="318" spans="1:9" customFormat="1" x14ac:dyDescent="0.25">
      <c r="A318" s="76" t="str">
        <f>IF(Traitement!A322="","",Traitement!A322)</f>
        <v/>
      </c>
      <c r="B318" s="80" t="str">
        <f>IF($A318="","",IF(Traitement!B322&lt;LDs!$C$3,CONCATENATE("(",Traitement!E322,")&lt;LD=",LDs!$C$4),Traitement!E322))</f>
        <v/>
      </c>
      <c r="C318" s="16" t="str">
        <f>IF($A318="","",IF(Traitement!C322&lt;LDs!$C$6,CONCATENATE("(",Traitement!F322,")&lt;LD=",LDs!$C$7),Traitement!F322))</f>
        <v/>
      </c>
      <c r="D318" s="81" t="str">
        <f>IF($A318="","",IF(Traitement!D322&lt;LDs!$C$8,CONCATENATE("(",Traitement!G322,")&lt;LD=",LDs!$C$9),Traitement!G322))</f>
        <v/>
      </c>
      <c r="F318" s="80" t="str">
        <f t="shared" si="12"/>
        <v/>
      </c>
      <c r="G318" s="16" t="str">
        <f>IF(C318="","",IF(I336="",C318,C318-(Traitement!I322*0.12)))</f>
        <v/>
      </c>
      <c r="H318" s="16" t="str">
        <f t="shared" si="13"/>
        <v/>
      </c>
      <c r="I318" s="81" t="str">
        <f t="shared" si="14"/>
        <v/>
      </c>
    </row>
    <row r="319" spans="1:9" customFormat="1" x14ac:dyDescent="0.25">
      <c r="A319" s="76" t="str">
        <f>IF(Traitement!A323="","",Traitement!A323)</f>
        <v/>
      </c>
      <c r="B319" s="80" t="str">
        <f>IF($A319="","",IF(Traitement!B323&lt;LDs!$C$3,CONCATENATE("(",Traitement!E323,")&lt;LD=",LDs!$C$4),Traitement!E323))</f>
        <v/>
      </c>
      <c r="C319" s="16" t="str">
        <f>IF($A319="","",IF(Traitement!C323&lt;LDs!$C$6,CONCATENATE("(",Traitement!F323,")&lt;LD=",LDs!$C$7),Traitement!F323))</f>
        <v/>
      </c>
      <c r="D319" s="81" t="str">
        <f>IF($A319="","",IF(Traitement!D323&lt;LDs!$C$8,CONCATENATE("(",Traitement!G323,")&lt;LD=",LDs!$C$9),Traitement!G323))</f>
        <v/>
      </c>
      <c r="F319" s="80" t="str">
        <f t="shared" si="12"/>
        <v/>
      </c>
      <c r="G319" s="16" t="str">
        <f>IF(C319="","",IF(I337="",C319,C319-(Traitement!I323*0.12)))</f>
        <v/>
      </c>
      <c r="H319" s="16" t="str">
        <f t="shared" si="13"/>
        <v/>
      </c>
      <c r="I319" s="81" t="str">
        <f t="shared" si="14"/>
        <v/>
      </c>
    </row>
    <row r="320" spans="1:9" customFormat="1" x14ac:dyDescent="0.25">
      <c r="A320" s="76" t="str">
        <f>IF(Traitement!A324="","",Traitement!A324)</f>
        <v/>
      </c>
      <c r="B320" s="80" t="str">
        <f>IF($A320="","",IF(Traitement!B324&lt;LDs!$C$3,CONCATENATE("(",Traitement!E324,")&lt;LD=",LDs!$C$4),Traitement!E324))</f>
        <v/>
      </c>
      <c r="C320" s="16" t="str">
        <f>IF($A320="","",IF(Traitement!C324&lt;LDs!$C$6,CONCATENATE("(",Traitement!F324,")&lt;LD=",LDs!$C$7),Traitement!F324))</f>
        <v/>
      </c>
      <c r="D320" s="81" t="str">
        <f>IF($A320="","",IF(Traitement!D324&lt;LDs!$C$8,CONCATENATE("(",Traitement!G324,")&lt;LD=",LDs!$C$9),Traitement!G324))</f>
        <v/>
      </c>
      <c r="F320" s="80" t="str">
        <f t="shared" si="12"/>
        <v/>
      </c>
      <c r="G320" s="16" t="str">
        <f>IF(C320="","",IF(I338="",C320,C320-(Traitement!I324*0.12)))</f>
        <v/>
      </c>
      <c r="H320" s="16" t="str">
        <f t="shared" si="13"/>
        <v/>
      </c>
      <c r="I320" s="81" t="str">
        <f t="shared" si="14"/>
        <v/>
      </c>
    </row>
    <row r="321" spans="1:9" customFormat="1" x14ac:dyDescent="0.25">
      <c r="A321" s="76" t="str">
        <f>IF(Traitement!A325="","",Traitement!A325)</f>
        <v/>
      </c>
      <c r="B321" s="80" t="str">
        <f>IF($A321="","",IF(Traitement!B325&lt;LDs!$C$3,CONCATENATE("(",Traitement!E325,")&lt;LD=",LDs!$C$4),Traitement!E325))</f>
        <v/>
      </c>
      <c r="C321" s="16" t="str">
        <f>IF($A321="","",IF(Traitement!C325&lt;LDs!$C$6,CONCATENATE("(",Traitement!F325,")&lt;LD=",LDs!$C$7),Traitement!F325))</f>
        <v/>
      </c>
      <c r="D321" s="81" t="str">
        <f>IF($A321="","",IF(Traitement!D325&lt;LDs!$C$8,CONCATENATE("(",Traitement!G325,")&lt;LD=",LDs!$C$9),Traitement!G325))</f>
        <v/>
      </c>
      <c r="F321" s="80" t="str">
        <f t="shared" si="12"/>
        <v/>
      </c>
      <c r="G321" s="16" t="str">
        <f>IF(C321="","",IF(I339="",C321,C321-(Traitement!I325*0.12)))</f>
        <v/>
      </c>
      <c r="H321" s="16" t="str">
        <f t="shared" si="13"/>
        <v/>
      </c>
      <c r="I321" s="81" t="str">
        <f t="shared" si="14"/>
        <v/>
      </c>
    </row>
    <row r="322" spans="1:9" customFormat="1" x14ac:dyDescent="0.25">
      <c r="A322" s="76" t="str">
        <f>IF(Traitement!A326="","",Traitement!A326)</f>
        <v/>
      </c>
      <c r="B322" s="80" t="str">
        <f>IF($A322="","",IF(Traitement!B326&lt;LDs!$C$3,CONCATENATE("(",Traitement!E326,")&lt;LD=",LDs!$C$4),Traitement!E326))</f>
        <v/>
      </c>
      <c r="C322" s="16" t="str">
        <f>IF($A322="","",IF(Traitement!C326&lt;LDs!$C$6,CONCATENATE("(",Traitement!F326,")&lt;LD=",LDs!$C$7),Traitement!F326))</f>
        <v/>
      </c>
      <c r="D322" s="81" t="str">
        <f>IF($A322="","",IF(Traitement!D326&lt;LDs!$C$8,CONCATENATE("(",Traitement!G326,")&lt;LD=",LDs!$C$9),Traitement!G326))</f>
        <v/>
      </c>
      <c r="F322" s="80" t="str">
        <f t="shared" si="12"/>
        <v/>
      </c>
      <c r="G322" s="16" t="str">
        <f>IF(C322="","",IF(I340="",C322,C322-(Traitement!I326*0.12)))</f>
        <v/>
      </c>
      <c r="H322" s="16" t="str">
        <f t="shared" si="13"/>
        <v/>
      </c>
      <c r="I322" s="81" t="str">
        <f t="shared" si="14"/>
        <v/>
      </c>
    </row>
    <row r="323" spans="1:9" customFormat="1" x14ac:dyDescent="0.25">
      <c r="A323" s="76" t="str">
        <f>IF(Traitement!A327="","",Traitement!A327)</f>
        <v/>
      </c>
      <c r="B323" s="80" t="str">
        <f>IF($A323="","",IF(Traitement!B327&lt;LDs!$C$3,CONCATENATE("(",Traitement!E327,")&lt;LD=",LDs!$C$4),Traitement!E327))</f>
        <v/>
      </c>
      <c r="C323" s="16" t="str">
        <f>IF($A323="","",IF(Traitement!C327&lt;LDs!$C$6,CONCATENATE("(",Traitement!F327,")&lt;LD=",LDs!$C$7),Traitement!F327))</f>
        <v/>
      </c>
      <c r="D323" s="81" t="str">
        <f>IF($A323="","",IF(Traitement!D327&lt;LDs!$C$8,CONCATENATE("(",Traitement!G327,")&lt;LD=",LDs!$C$9),Traitement!G327))</f>
        <v/>
      </c>
      <c r="F323" s="80" t="str">
        <f t="shared" ref="F323:F386" si="15">IF(G323="","",G323*1.724)</f>
        <v/>
      </c>
      <c r="G323" s="16" t="str">
        <f>IF(C323="","",IF(I341="",C323,C323-(Traitement!I327*0.12)))</f>
        <v/>
      </c>
      <c r="H323" s="16" t="str">
        <f t="shared" ref="H323:H386" si="16">IF(B323="","",B323*10)</f>
        <v/>
      </c>
      <c r="I323" s="81" t="str">
        <f t="shared" ref="I323:I386" si="17">IF(B323="","",IF(C323="","",(C323/B323)*10))</f>
        <v/>
      </c>
    </row>
    <row r="324" spans="1:9" customFormat="1" x14ac:dyDescent="0.25">
      <c r="A324" s="76" t="str">
        <f>IF(Traitement!A328="","",Traitement!A328)</f>
        <v/>
      </c>
      <c r="B324" s="80" t="str">
        <f>IF($A324="","",IF(Traitement!B328&lt;LDs!$C$3,CONCATENATE("(",Traitement!E328,")&lt;LD=",LDs!$C$4),Traitement!E328))</f>
        <v/>
      </c>
      <c r="C324" s="16" t="str">
        <f>IF($A324="","",IF(Traitement!C328&lt;LDs!$C$6,CONCATENATE("(",Traitement!F328,")&lt;LD=",LDs!$C$7),Traitement!F328))</f>
        <v/>
      </c>
      <c r="D324" s="81" t="str">
        <f>IF($A324="","",IF(Traitement!D328&lt;LDs!$C$8,CONCATENATE("(",Traitement!G328,")&lt;LD=",LDs!$C$9),Traitement!G328))</f>
        <v/>
      </c>
      <c r="F324" s="80" t="str">
        <f t="shared" si="15"/>
        <v/>
      </c>
      <c r="G324" s="16" t="str">
        <f>IF(C324="","",IF(I342="",C324,C324-(Traitement!I328*0.12)))</f>
        <v/>
      </c>
      <c r="H324" s="16" t="str">
        <f t="shared" si="16"/>
        <v/>
      </c>
      <c r="I324" s="81" t="str">
        <f t="shared" si="17"/>
        <v/>
      </c>
    </row>
    <row r="325" spans="1:9" customFormat="1" x14ac:dyDescent="0.25">
      <c r="A325" s="76" t="str">
        <f>IF(Traitement!A329="","",Traitement!A329)</f>
        <v/>
      </c>
      <c r="B325" s="80" t="str">
        <f>IF($A325="","",IF(Traitement!B329&lt;LDs!$C$3,CONCATENATE("(",Traitement!E329,")&lt;LD=",LDs!$C$4),Traitement!E329))</f>
        <v/>
      </c>
      <c r="C325" s="16" t="str">
        <f>IF($A325="","",IF(Traitement!C329&lt;LDs!$C$6,CONCATENATE("(",Traitement!F329,")&lt;LD=",LDs!$C$7),Traitement!F329))</f>
        <v/>
      </c>
      <c r="D325" s="81" t="str">
        <f>IF($A325="","",IF(Traitement!D329&lt;LDs!$C$8,CONCATENATE("(",Traitement!G329,")&lt;LD=",LDs!$C$9),Traitement!G329))</f>
        <v/>
      </c>
      <c r="F325" s="80" t="str">
        <f t="shared" si="15"/>
        <v/>
      </c>
      <c r="G325" s="16" t="str">
        <f>IF(C325="","",IF(I343="",C325,C325-(Traitement!I329*0.12)))</f>
        <v/>
      </c>
      <c r="H325" s="16" t="str">
        <f t="shared" si="16"/>
        <v/>
      </c>
      <c r="I325" s="81" t="str">
        <f t="shared" si="17"/>
        <v/>
      </c>
    </row>
    <row r="326" spans="1:9" customFormat="1" x14ac:dyDescent="0.25">
      <c r="A326" s="76" t="str">
        <f>IF(Traitement!A330="","",Traitement!A330)</f>
        <v/>
      </c>
      <c r="B326" s="80" t="str">
        <f>IF($A326="","",IF(Traitement!B330&lt;LDs!$C$3,CONCATENATE("(",Traitement!E330,")&lt;LD=",LDs!$C$4),Traitement!E330))</f>
        <v/>
      </c>
      <c r="C326" s="16" t="str">
        <f>IF($A326="","",IF(Traitement!C330&lt;LDs!$C$6,CONCATENATE("(",Traitement!F330,")&lt;LD=",LDs!$C$7),Traitement!F330))</f>
        <v/>
      </c>
      <c r="D326" s="81" t="str">
        <f>IF($A326="","",IF(Traitement!D330&lt;LDs!$C$8,CONCATENATE("(",Traitement!G330,")&lt;LD=",LDs!$C$9),Traitement!G330))</f>
        <v/>
      </c>
      <c r="F326" s="80" t="str">
        <f t="shared" si="15"/>
        <v/>
      </c>
      <c r="G326" s="16" t="str">
        <f>IF(C326="","",IF(I344="",C326,C326-(Traitement!I330*0.12)))</f>
        <v/>
      </c>
      <c r="H326" s="16" t="str">
        <f t="shared" si="16"/>
        <v/>
      </c>
      <c r="I326" s="81" t="str">
        <f t="shared" si="17"/>
        <v/>
      </c>
    </row>
    <row r="327" spans="1:9" customFormat="1" x14ac:dyDescent="0.25">
      <c r="A327" s="76" t="str">
        <f>IF(Traitement!A331="","",Traitement!A331)</f>
        <v/>
      </c>
      <c r="B327" s="80" t="str">
        <f>IF($A327="","",IF(Traitement!B331&lt;LDs!$C$3,CONCATENATE("(",Traitement!E331,")&lt;LD=",LDs!$C$4),Traitement!E331))</f>
        <v/>
      </c>
      <c r="C327" s="16" t="str">
        <f>IF($A327="","",IF(Traitement!C331&lt;LDs!$C$6,CONCATENATE("(",Traitement!F331,")&lt;LD=",LDs!$C$7),Traitement!F331))</f>
        <v/>
      </c>
      <c r="D327" s="81" t="str">
        <f>IF($A327="","",IF(Traitement!D331&lt;LDs!$C$8,CONCATENATE("(",Traitement!G331,")&lt;LD=",LDs!$C$9),Traitement!G331))</f>
        <v/>
      </c>
      <c r="F327" s="80" t="str">
        <f t="shared" si="15"/>
        <v/>
      </c>
      <c r="G327" s="16" t="str">
        <f>IF(C327="","",IF(I345="",C327,C327-(Traitement!I331*0.12)))</f>
        <v/>
      </c>
      <c r="H327" s="16" t="str">
        <f t="shared" si="16"/>
        <v/>
      </c>
      <c r="I327" s="81" t="str">
        <f t="shared" si="17"/>
        <v/>
      </c>
    </row>
    <row r="328" spans="1:9" customFormat="1" x14ac:dyDescent="0.25">
      <c r="A328" s="76" t="str">
        <f>IF(Traitement!A332="","",Traitement!A332)</f>
        <v/>
      </c>
      <c r="B328" s="80" t="str">
        <f>IF($A328="","",IF(Traitement!B332&lt;LDs!$C$3,CONCATENATE("(",Traitement!E332,")&lt;LD=",LDs!$C$4),Traitement!E332))</f>
        <v/>
      </c>
      <c r="C328" s="16" t="str">
        <f>IF($A328="","",IF(Traitement!C332&lt;LDs!$C$6,CONCATENATE("(",Traitement!F332,")&lt;LD=",LDs!$C$7),Traitement!F332))</f>
        <v/>
      </c>
      <c r="D328" s="81" t="str">
        <f>IF($A328="","",IF(Traitement!D332&lt;LDs!$C$8,CONCATENATE("(",Traitement!G332,")&lt;LD=",LDs!$C$9),Traitement!G332))</f>
        <v/>
      </c>
      <c r="F328" s="80" t="str">
        <f t="shared" si="15"/>
        <v/>
      </c>
      <c r="G328" s="16" t="str">
        <f>IF(C328="","",IF(I346="",C328,C328-(Traitement!I332*0.12)))</f>
        <v/>
      </c>
      <c r="H328" s="16" t="str">
        <f t="shared" si="16"/>
        <v/>
      </c>
      <c r="I328" s="81" t="str">
        <f t="shared" si="17"/>
        <v/>
      </c>
    </row>
    <row r="329" spans="1:9" customFormat="1" x14ac:dyDescent="0.25">
      <c r="A329" s="76" t="str">
        <f>IF(Traitement!A333="","",Traitement!A333)</f>
        <v/>
      </c>
      <c r="B329" s="80" t="str">
        <f>IF($A329="","",IF(Traitement!B333&lt;LDs!$C$3,CONCATENATE("(",Traitement!E333,")&lt;LD=",LDs!$C$4),Traitement!E333))</f>
        <v/>
      </c>
      <c r="C329" s="16" t="str">
        <f>IF($A329="","",IF(Traitement!C333&lt;LDs!$C$6,CONCATENATE("(",Traitement!F333,")&lt;LD=",LDs!$C$7),Traitement!F333))</f>
        <v/>
      </c>
      <c r="D329" s="81" t="str">
        <f>IF($A329="","",IF(Traitement!D333&lt;LDs!$C$8,CONCATENATE("(",Traitement!G333,")&lt;LD=",LDs!$C$9),Traitement!G333))</f>
        <v/>
      </c>
      <c r="F329" s="80" t="str">
        <f t="shared" si="15"/>
        <v/>
      </c>
      <c r="G329" s="16" t="str">
        <f>IF(C329="","",IF(I347="",C329,C329-(Traitement!I333*0.12)))</f>
        <v/>
      </c>
      <c r="H329" s="16" t="str">
        <f t="shared" si="16"/>
        <v/>
      </c>
      <c r="I329" s="81" t="str">
        <f t="shared" si="17"/>
        <v/>
      </c>
    </row>
    <row r="330" spans="1:9" customFormat="1" x14ac:dyDescent="0.25">
      <c r="A330" s="76" t="str">
        <f>IF(Traitement!A334="","",Traitement!A334)</f>
        <v/>
      </c>
      <c r="B330" s="80" t="str">
        <f>IF($A330="","",IF(Traitement!B334&lt;LDs!$C$3,CONCATENATE("(",Traitement!E334,")&lt;LD=",LDs!$C$4),Traitement!E334))</f>
        <v/>
      </c>
      <c r="C330" s="16" t="str">
        <f>IF($A330="","",IF(Traitement!C334&lt;LDs!$C$6,CONCATENATE("(",Traitement!F334,")&lt;LD=",LDs!$C$7),Traitement!F334))</f>
        <v/>
      </c>
      <c r="D330" s="81" t="str">
        <f>IF($A330="","",IF(Traitement!D334&lt;LDs!$C$8,CONCATENATE("(",Traitement!G334,")&lt;LD=",LDs!$C$9),Traitement!G334))</f>
        <v/>
      </c>
      <c r="F330" s="80" t="str">
        <f t="shared" si="15"/>
        <v/>
      </c>
      <c r="G330" s="16" t="str">
        <f>IF(C330="","",IF(I348="",C330,C330-(Traitement!I334*0.12)))</f>
        <v/>
      </c>
      <c r="H330" s="16" t="str">
        <f t="shared" si="16"/>
        <v/>
      </c>
      <c r="I330" s="81" t="str">
        <f t="shared" si="17"/>
        <v/>
      </c>
    </row>
    <row r="331" spans="1:9" customFormat="1" x14ac:dyDescent="0.25">
      <c r="A331" s="76" t="str">
        <f>IF(Traitement!A335="","",Traitement!A335)</f>
        <v/>
      </c>
      <c r="B331" s="80" t="str">
        <f>IF($A331="","",IF(Traitement!B335&lt;LDs!$C$3,CONCATENATE("(",Traitement!E335,")&lt;LD=",LDs!$C$4),Traitement!E335))</f>
        <v/>
      </c>
      <c r="C331" s="16" t="str">
        <f>IF($A331="","",IF(Traitement!C335&lt;LDs!$C$6,CONCATENATE("(",Traitement!F335,")&lt;LD=",LDs!$C$7),Traitement!F335))</f>
        <v/>
      </c>
      <c r="D331" s="81" t="str">
        <f>IF($A331="","",IF(Traitement!D335&lt;LDs!$C$8,CONCATENATE("(",Traitement!G335,")&lt;LD=",LDs!$C$9),Traitement!G335))</f>
        <v/>
      </c>
      <c r="F331" s="80" t="str">
        <f t="shared" si="15"/>
        <v/>
      </c>
      <c r="G331" s="16" t="str">
        <f>IF(C331="","",IF(I349="",C331,C331-(Traitement!I335*0.12)))</f>
        <v/>
      </c>
      <c r="H331" s="16" t="str">
        <f t="shared" si="16"/>
        <v/>
      </c>
      <c r="I331" s="81" t="str">
        <f t="shared" si="17"/>
        <v/>
      </c>
    </row>
    <row r="332" spans="1:9" customFormat="1" x14ac:dyDescent="0.25">
      <c r="A332" s="76" t="str">
        <f>IF(Traitement!A336="","",Traitement!A336)</f>
        <v/>
      </c>
      <c r="B332" s="80" t="str">
        <f>IF($A332="","",IF(Traitement!B336&lt;LDs!$C$3,CONCATENATE("(",Traitement!E336,")&lt;LD=",LDs!$C$4),Traitement!E336))</f>
        <v/>
      </c>
      <c r="C332" s="16" t="str">
        <f>IF($A332="","",IF(Traitement!C336&lt;LDs!$C$6,CONCATENATE("(",Traitement!F336,")&lt;LD=",LDs!$C$7),Traitement!F336))</f>
        <v/>
      </c>
      <c r="D332" s="81" t="str">
        <f>IF($A332="","",IF(Traitement!D336&lt;LDs!$C$8,CONCATENATE("(",Traitement!G336,")&lt;LD=",LDs!$C$9),Traitement!G336))</f>
        <v/>
      </c>
      <c r="F332" s="80" t="str">
        <f t="shared" si="15"/>
        <v/>
      </c>
      <c r="G332" s="16" t="str">
        <f>IF(C332="","",IF(I350="",C332,C332-(Traitement!I336*0.12)))</f>
        <v/>
      </c>
      <c r="H332" s="16" t="str">
        <f t="shared" si="16"/>
        <v/>
      </c>
      <c r="I332" s="81" t="str">
        <f t="shared" si="17"/>
        <v/>
      </c>
    </row>
    <row r="333" spans="1:9" customFormat="1" x14ac:dyDescent="0.25">
      <c r="A333" s="76" t="str">
        <f>IF(Traitement!A337="","",Traitement!A337)</f>
        <v/>
      </c>
      <c r="B333" s="80" t="str">
        <f>IF($A333="","",IF(Traitement!B337&lt;LDs!$C$3,CONCATENATE("(",Traitement!E337,")&lt;LD=",LDs!$C$4),Traitement!E337))</f>
        <v/>
      </c>
      <c r="C333" s="16" t="str">
        <f>IF($A333="","",IF(Traitement!C337&lt;LDs!$C$6,CONCATENATE("(",Traitement!F337,")&lt;LD=",LDs!$C$7),Traitement!F337))</f>
        <v/>
      </c>
      <c r="D333" s="81" t="str">
        <f>IF($A333="","",IF(Traitement!D337&lt;LDs!$C$8,CONCATENATE("(",Traitement!G337,")&lt;LD=",LDs!$C$9),Traitement!G337))</f>
        <v/>
      </c>
      <c r="F333" s="80" t="str">
        <f t="shared" si="15"/>
        <v/>
      </c>
      <c r="G333" s="16" t="str">
        <f>IF(C333="","",IF(I351="",C333,C333-(Traitement!I337*0.12)))</f>
        <v/>
      </c>
      <c r="H333" s="16" t="str">
        <f t="shared" si="16"/>
        <v/>
      </c>
      <c r="I333" s="81" t="str">
        <f t="shared" si="17"/>
        <v/>
      </c>
    </row>
    <row r="334" spans="1:9" customFormat="1" x14ac:dyDescent="0.25">
      <c r="A334" s="76" t="str">
        <f>IF(Traitement!A338="","",Traitement!A338)</f>
        <v/>
      </c>
      <c r="B334" s="80" t="str">
        <f>IF($A334="","",IF(Traitement!B338&lt;LDs!$C$3,CONCATENATE("(",Traitement!E338,")&lt;LD=",LDs!$C$4),Traitement!E338))</f>
        <v/>
      </c>
      <c r="C334" s="16" t="str">
        <f>IF($A334="","",IF(Traitement!C338&lt;LDs!$C$6,CONCATENATE("(",Traitement!F338,")&lt;LD=",LDs!$C$7),Traitement!F338))</f>
        <v/>
      </c>
      <c r="D334" s="81" t="str">
        <f>IF($A334="","",IF(Traitement!D338&lt;LDs!$C$8,CONCATENATE("(",Traitement!G338,")&lt;LD=",LDs!$C$9),Traitement!G338))</f>
        <v/>
      </c>
      <c r="F334" s="80" t="str">
        <f t="shared" si="15"/>
        <v/>
      </c>
      <c r="G334" s="16" t="str">
        <f>IF(C334="","",IF(I352="",C334,C334-(Traitement!I338*0.12)))</f>
        <v/>
      </c>
      <c r="H334" s="16" t="str">
        <f t="shared" si="16"/>
        <v/>
      </c>
      <c r="I334" s="81" t="str">
        <f t="shared" si="17"/>
        <v/>
      </c>
    </row>
    <row r="335" spans="1:9" customFormat="1" x14ac:dyDescent="0.25">
      <c r="A335" s="76" t="str">
        <f>IF(Traitement!A339="","",Traitement!A339)</f>
        <v/>
      </c>
      <c r="B335" s="80" t="str">
        <f>IF($A335="","",IF(Traitement!B339&lt;LDs!$C$3,CONCATENATE("(",Traitement!E339,")&lt;LD=",LDs!$C$4),Traitement!E339))</f>
        <v/>
      </c>
      <c r="C335" s="16" t="str">
        <f>IF($A335="","",IF(Traitement!C339&lt;LDs!$C$6,CONCATENATE("(",Traitement!F339,")&lt;LD=",LDs!$C$7),Traitement!F339))</f>
        <v/>
      </c>
      <c r="D335" s="81" t="str">
        <f>IF($A335="","",IF(Traitement!D339&lt;LDs!$C$8,CONCATENATE("(",Traitement!G339,")&lt;LD=",LDs!$C$9),Traitement!G339))</f>
        <v/>
      </c>
      <c r="F335" s="80" t="str">
        <f t="shared" si="15"/>
        <v/>
      </c>
      <c r="G335" s="16" t="str">
        <f>IF(C335="","",IF(I353="",C335,C335-(Traitement!I339*0.12)))</f>
        <v/>
      </c>
      <c r="H335" s="16" t="str">
        <f t="shared" si="16"/>
        <v/>
      </c>
      <c r="I335" s="81" t="str">
        <f t="shared" si="17"/>
        <v/>
      </c>
    </row>
    <row r="336" spans="1:9" customFormat="1" x14ac:dyDescent="0.25">
      <c r="A336" s="76" t="str">
        <f>IF(Traitement!A340="","",Traitement!A340)</f>
        <v/>
      </c>
      <c r="B336" s="80" t="str">
        <f>IF($A336="","",IF(Traitement!B340&lt;LDs!$C$3,CONCATENATE("(",Traitement!E340,")&lt;LD=",LDs!$C$4),Traitement!E340))</f>
        <v/>
      </c>
      <c r="C336" s="16" t="str">
        <f>IF($A336="","",IF(Traitement!C340&lt;LDs!$C$6,CONCATENATE("(",Traitement!F340,")&lt;LD=",LDs!$C$7),Traitement!F340))</f>
        <v/>
      </c>
      <c r="D336" s="81" t="str">
        <f>IF($A336="","",IF(Traitement!D340&lt;LDs!$C$8,CONCATENATE("(",Traitement!G340,")&lt;LD=",LDs!$C$9),Traitement!G340))</f>
        <v/>
      </c>
      <c r="F336" s="80" t="str">
        <f t="shared" si="15"/>
        <v/>
      </c>
      <c r="G336" s="16" t="str">
        <f>IF(C336="","",IF(I354="",C336,C336-(Traitement!I340*0.12)))</f>
        <v/>
      </c>
      <c r="H336" s="16" t="str">
        <f t="shared" si="16"/>
        <v/>
      </c>
      <c r="I336" s="81" t="str">
        <f t="shared" si="17"/>
        <v/>
      </c>
    </row>
    <row r="337" spans="1:9" customFormat="1" x14ac:dyDescent="0.25">
      <c r="A337" s="76" t="str">
        <f>IF(Traitement!A341="","",Traitement!A341)</f>
        <v/>
      </c>
      <c r="B337" s="80" t="str">
        <f>IF($A337="","",IF(Traitement!B341&lt;LDs!$C$3,CONCATENATE("(",Traitement!E341,")&lt;LD=",LDs!$C$4),Traitement!E341))</f>
        <v/>
      </c>
      <c r="C337" s="16" t="str">
        <f>IF($A337="","",IF(Traitement!C341&lt;LDs!$C$6,CONCATENATE("(",Traitement!F341,")&lt;LD=",LDs!$C$7),Traitement!F341))</f>
        <v/>
      </c>
      <c r="D337" s="81" t="str">
        <f>IF($A337="","",IF(Traitement!D341&lt;LDs!$C$8,CONCATENATE("(",Traitement!G341,")&lt;LD=",LDs!$C$9),Traitement!G341))</f>
        <v/>
      </c>
      <c r="F337" s="80" t="str">
        <f t="shared" si="15"/>
        <v/>
      </c>
      <c r="G337" s="16" t="str">
        <f>IF(C337="","",IF(I355="",C337,C337-(Traitement!I341*0.12)))</f>
        <v/>
      </c>
      <c r="H337" s="16" t="str">
        <f t="shared" si="16"/>
        <v/>
      </c>
      <c r="I337" s="81" t="str">
        <f t="shared" si="17"/>
        <v/>
      </c>
    </row>
    <row r="338" spans="1:9" customFormat="1" x14ac:dyDescent="0.25">
      <c r="A338" s="76" t="str">
        <f>IF(Traitement!A342="","",Traitement!A342)</f>
        <v/>
      </c>
      <c r="B338" s="80" t="str">
        <f>IF($A338="","",IF(Traitement!B342&lt;LDs!$C$3,CONCATENATE("(",Traitement!E342,")&lt;LD=",LDs!$C$4),Traitement!E342))</f>
        <v/>
      </c>
      <c r="C338" s="16" t="str">
        <f>IF($A338="","",IF(Traitement!C342&lt;LDs!$C$6,CONCATENATE("(",Traitement!F342,")&lt;LD=",LDs!$C$7),Traitement!F342))</f>
        <v/>
      </c>
      <c r="D338" s="81" t="str">
        <f>IF($A338="","",IF(Traitement!D342&lt;LDs!$C$8,CONCATENATE("(",Traitement!G342,")&lt;LD=",LDs!$C$9),Traitement!G342))</f>
        <v/>
      </c>
      <c r="F338" s="80" t="str">
        <f t="shared" si="15"/>
        <v/>
      </c>
      <c r="G338" s="16" t="str">
        <f>IF(C338="","",IF(I356="",C338,C338-(Traitement!I342*0.12)))</f>
        <v/>
      </c>
      <c r="H338" s="16" t="str">
        <f t="shared" si="16"/>
        <v/>
      </c>
      <c r="I338" s="81" t="str">
        <f t="shared" si="17"/>
        <v/>
      </c>
    </row>
    <row r="339" spans="1:9" customFormat="1" x14ac:dyDescent="0.25">
      <c r="A339" s="76" t="str">
        <f>IF(Traitement!A343="","",Traitement!A343)</f>
        <v/>
      </c>
      <c r="B339" s="80" t="str">
        <f>IF($A339="","",IF(Traitement!B343&lt;LDs!$C$3,CONCATENATE("(",Traitement!E343,")&lt;LD=",LDs!$C$4),Traitement!E343))</f>
        <v/>
      </c>
      <c r="C339" s="16" t="str">
        <f>IF($A339="","",IF(Traitement!C343&lt;LDs!$C$6,CONCATENATE("(",Traitement!F343,")&lt;LD=",LDs!$C$7),Traitement!F343))</f>
        <v/>
      </c>
      <c r="D339" s="81" t="str">
        <f>IF($A339="","",IF(Traitement!D343&lt;LDs!$C$8,CONCATENATE("(",Traitement!G343,")&lt;LD=",LDs!$C$9),Traitement!G343))</f>
        <v/>
      </c>
      <c r="F339" s="80" t="str">
        <f t="shared" si="15"/>
        <v/>
      </c>
      <c r="G339" s="16" t="str">
        <f>IF(C339="","",IF(I357="",C339,C339-(Traitement!I343*0.12)))</f>
        <v/>
      </c>
      <c r="H339" s="16" t="str">
        <f t="shared" si="16"/>
        <v/>
      </c>
      <c r="I339" s="81" t="str">
        <f t="shared" si="17"/>
        <v/>
      </c>
    </row>
    <row r="340" spans="1:9" customFormat="1" x14ac:dyDescent="0.25">
      <c r="A340" s="76" t="str">
        <f>IF(Traitement!A344="","",Traitement!A344)</f>
        <v/>
      </c>
      <c r="B340" s="80" t="str">
        <f>IF($A340="","",IF(Traitement!B344&lt;LDs!$C$3,CONCATENATE("(",Traitement!E344,")&lt;LD=",LDs!$C$4),Traitement!E344))</f>
        <v/>
      </c>
      <c r="C340" s="16" t="str">
        <f>IF($A340="","",IF(Traitement!C344&lt;LDs!$C$6,CONCATENATE("(",Traitement!F344,")&lt;LD=",LDs!$C$7),Traitement!F344))</f>
        <v/>
      </c>
      <c r="D340" s="81" t="str">
        <f>IF($A340="","",IF(Traitement!D344&lt;LDs!$C$8,CONCATENATE("(",Traitement!G344,")&lt;LD=",LDs!$C$9),Traitement!G344))</f>
        <v/>
      </c>
      <c r="F340" s="80" t="str">
        <f t="shared" si="15"/>
        <v/>
      </c>
      <c r="G340" s="16" t="str">
        <f>IF(C340="","",IF(I358="",C340,C340-(Traitement!I344*0.12)))</f>
        <v/>
      </c>
      <c r="H340" s="16" t="str">
        <f t="shared" si="16"/>
        <v/>
      </c>
      <c r="I340" s="81" t="str">
        <f t="shared" si="17"/>
        <v/>
      </c>
    </row>
    <row r="341" spans="1:9" customFormat="1" x14ac:dyDescent="0.25">
      <c r="A341" s="76" t="str">
        <f>IF(Traitement!A345="","",Traitement!A345)</f>
        <v/>
      </c>
      <c r="B341" s="80" t="str">
        <f>IF($A341="","",IF(Traitement!B345&lt;LDs!$C$3,CONCATENATE("(",Traitement!E345,")&lt;LD=",LDs!$C$4),Traitement!E345))</f>
        <v/>
      </c>
      <c r="C341" s="16" t="str">
        <f>IF($A341="","",IF(Traitement!C345&lt;LDs!$C$6,CONCATENATE("(",Traitement!F345,")&lt;LD=",LDs!$C$7),Traitement!F345))</f>
        <v/>
      </c>
      <c r="D341" s="81" t="str">
        <f>IF($A341="","",IF(Traitement!D345&lt;LDs!$C$8,CONCATENATE("(",Traitement!G345,")&lt;LD=",LDs!$C$9),Traitement!G345))</f>
        <v/>
      </c>
      <c r="F341" s="80" t="str">
        <f t="shared" si="15"/>
        <v/>
      </c>
      <c r="G341" s="16" t="str">
        <f>IF(C341="","",IF(I359="",C341,C341-(Traitement!I345*0.12)))</f>
        <v/>
      </c>
      <c r="H341" s="16" t="str">
        <f t="shared" si="16"/>
        <v/>
      </c>
      <c r="I341" s="81" t="str">
        <f t="shared" si="17"/>
        <v/>
      </c>
    </row>
    <row r="342" spans="1:9" customFormat="1" x14ac:dyDescent="0.25">
      <c r="A342" s="76" t="str">
        <f>IF(Traitement!A346="","",Traitement!A346)</f>
        <v/>
      </c>
      <c r="B342" s="80" t="str">
        <f>IF($A342="","",IF(Traitement!B346&lt;LDs!$C$3,CONCATENATE("(",Traitement!E346,")&lt;LD=",LDs!$C$4),Traitement!E346))</f>
        <v/>
      </c>
      <c r="C342" s="16" t="str">
        <f>IF($A342="","",IF(Traitement!C346&lt;LDs!$C$6,CONCATENATE("(",Traitement!F346,")&lt;LD=",LDs!$C$7),Traitement!F346))</f>
        <v/>
      </c>
      <c r="D342" s="81" t="str">
        <f>IF($A342="","",IF(Traitement!D346&lt;LDs!$C$8,CONCATENATE("(",Traitement!G346,")&lt;LD=",LDs!$C$9),Traitement!G346))</f>
        <v/>
      </c>
      <c r="F342" s="80" t="str">
        <f t="shared" si="15"/>
        <v/>
      </c>
      <c r="G342" s="16" t="str">
        <f>IF(C342="","",IF(I360="",C342,C342-(Traitement!I346*0.12)))</f>
        <v/>
      </c>
      <c r="H342" s="16" t="str">
        <f t="shared" si="16"/>
        <v/>
      </c>
      <c r="I342" s="81" t="str">
        <f t="shared" si="17"/>
        <v/>
      </c>
    </row>
    <row r="343" spans="1:9" customFormat="1" x14ac:dyDescent="0.25">
      <c r="A343" s="76" t="str">
        <f>IF(Traitement!A347="","",Traitement!A347)</f>
        <v/>
      </c>
      <c r="B343" s="80" t="str">
        <f>IF($A343="","",IF(Traitement!B347&lt;LDs!$C$3,CONCATENATE("(",Traitement!E347,")&lt;LD=",LDs!$C$4),Traitement!E347))</f>
        <v/>
      </c>
      <c r="C343" s="16" t="str">
        <f>IF($A343="","",IF(Traitement!C347&lt;LDs!$C$6,CONCATENATE("(",Traitement!F347,")&lt;LD=",LDs!$C$7),Traitement!F347))</f>
        <v/>
      </c>
      <c r="D343" s="81" t="str">
        <f>IF($A343="","",IF(Traitement!D347&lt;LDs!$C$8,CONCATENATE("(",Traitement!G347,")&lt;LD=",LDs!$C$9),Traitement!G347))</f>
        <v/>
      </c>
      <c r="F343" s="80" t="str">
        <f t="shared" si="15"/>
        <v/>
      </c>
      <c r="G343" s="16" t="str">
        <f>IF(C343="","",IF(I361="",C343,C343-(Traitement!I347*0.12)))</f>
        <v/>
      </c>
      <c r="H343" s="16" t="str">
        <f t="shared" si="16"/>
        <v/>
      </c>
      <c r="I343" s="81" t="str">
        <f t="shared" si="17"/>
        <v/>
      </c>
    </row>
    <row r="344" spans="1:9" customFormat="1" x14ac:dyDescent="0.25">
      <c r="A344" s="76" t="str">
        <f>IF(Traitement!A348="","",Traitement!A348)</f>
        <v/>
      </c>
      <c r="B344" s="80" t="str">
        <f>IF($A344="","",IF(Traitement!B348&lt;LDs!$C$3,CONCATENATE("(",Traitement!E348,")&lt;LD=",LDs!$C$4),Traitement!E348))</f>
        <v/>
      </c>
      <c r="C344" s="16" t="str">
        <f>IF($A344="","",IF(Traitement!C348&lt;LDs!$C$6,CONCATENATE("(",Traitement!F348,")&lt;LD=",LDs!$C$7),Traitement!F348))</f>
        <v/>
      </c>
      <c r="D344" s="81" t="str">
        <f>IF($A344="","",IF(Traitement!D348&lt;LDs!$C$8,CONCATENATE("(",Traitement!G348,")&lt;LD=",LDs!$C$9),Traitement!G348))</f>
        <v/>
      </c>
      <c r="F344" s="80" t="str">
        <f t="shared" si="15"/>
        <v/>
      </c>
      <c r="G344" s="16" t="str">
        <f>IF(C344="","",IF(I362="",C344,C344-(Traitement!I348*0.12)))</f>
        <v/>
      </c>
      <c r="H344" s="16" t="str">
        <f t="shared" si="16"/>
        <v/>
      </c>
      <c r="I344" s="81" t="str">
        <f t="shared" si="17"/>
        <v/>
      </c>
    </row>
    <row r="345" spans="1:9" customFormat="1" x14ac:dyDescent="0.25">
      <c r="A345" s="76" t="str">
        <f>IF(Traitement!A349="","",Traitement!A349)</f>
        <v/>
      </c>
      <c r="B345" s="80" t="str">
        <f>IF($A345="","",IF(Traitement!B349&lt;LDs!$C$3,CONCATENATE("(",Traitement!E349,")&lt;LD=",LDs!$C$4),Traitement!E349))</f>
        <v/>
      </c>
      <c r="C345" s="16" t="str">
        <f>IF($A345="","",IF(Traitement!C349&lt;LDs!$C$6,CONCATENATE("(",Traitement!F349,")&lt;LD=",LDs!$C$7),Traitement!F349))</f>
        <v/>
      </c>
      <c r="D345" s="81" t="str">
        <f>IF($A345="","",IF(Traitement!D349&lt;LDs!$C$8,CONCATENATE("(",Traitement!G349,")&lt;LD=",LDs!$C$9),Traitement!G349))</f>
        <v/>
      </c>
      <c r="F345" s="80" t="str">
        <f t="shared" si="15"/>
        <v/>
      </c>
      <c r="G345" s="16" t="str">
        <f>IF(C345="","",IF(I363="",C345,C345-(Traitement!I349*0.12)))</f>
        <v/>
      </c>
      <c r="H345" s="16" t="str">
        <f t="shared" si="16"/>
        <v/>
      </c>
      <c r="I345" s="81" t="str">
        <f t="shared" si="17"/>
        <v/>
      </c>
    </row>
    <row r="346" spans="1:9" customFormat="1" x14ac:dyDescent="0.25">
      <c r="A346" s="76" t="str">
        <f>IF(Traitement!A350="","",Traitement!A350)</f>
        <v/>
      </c>
      <c r="B346" s="80" t="str">
        <f>IF($A346="","",IF(Traitement!B350&lt;LDs!$C$3,CONCATENATE("(",Traitement!E350,")&lt;LD=",LDs!$C$4),Traitement!E350))</f>
        <v/>
      </c>
      <c r="C346" s="16" t="str">
        <f>IF($A346="","",IF(Traitement!C350&lt;LDs!$C$6,CONCATENATE("(",Traitement!F350,")&lt;LD=",LDs!$C$7),Traitement!F350))</f>
        <v/>
      </c>
      <c r="D346" s="81" t="str">
        <f>IF($A346="","",IF(Traitement!D350&lt;LDs!$C$8,CONCATENATE("(",Traitement!G350,")&lt;LD=",LDs!$C$9),Traitement!G350))</f>
        <v/>
      </c>
      <c r="F346" s="80" t="str">
        <f t="shared" si="15"/>
        <v/>
      </c>
      <c r="G346" s="16" t="str">
        <f>IF(C346="","",IF(I364="",C346,C346-(Traitement!I350*0.12)))</f>
        <v/>
      </c>
      <c r="H346" s="16" t="str">
        <f t="shared" si="16"/>
        <v/>
      </c>
      <c r="I346" s="81" t="str">
        <f t="shared" si="17"/>
        <v/>
      </c>
    </row>
    <row r="347" spans="1:9" customFormat="1" x14ac:dyDescent="0.25">
      <c r="A347" s="76" t="str">
        <f>IF(Traitement!A351="","",Traitement!A351)</f>
        <v/>
      </c>
      <c r="B347" s="80" t="str">
        <f>IF($A347="","",IF(Traitement!B351&lt;LDs!$C$3,CONCATENATE("(",Traitement!E351,")&lt;LD=",LDs!$C$4),Traitement!E351))</f>
        <v/>
      </c>
      <c r="C347" s="16" t="str">
        <f>IF($A347="","",IF(Traitement!C351&lt;LDs!$C$6,CONCATENATE("(",Traitement!F351,")&lt;LD=",LDs!$C$7),Traitement!F351))</f>
        <v/>
      </c>
      <c r="D347" s="81" t="str">
        <f>IF($A347="","",IF(Traitement!D351&lt;LDs!$C$8,CONCATENATE("(",Traitement!G351,")&lt;LD=",LDs!$C$9),Traitement!G351))</f>
        <v/>
      </c>
      <c r="F347" s="80" t="str">
        <f t="shared" si="15"/>
        <v/>
      </c>
      <c r="G347" s="16" t="str">
        <f>IF(C347="","",IF(I365="",C347,C347-(Traitement!I351*0.12)))</f>
        <v/>
      </c>
      <c r="H347" s="16" t="str">
        <f t="shared" si="16"/>
        <v/>
      </c>
      <c r="I347" s="81" t="str">
        <f t="shared" si="17"/>
        <v/>
      </c>
    </row>
    <row r="348" spans="1:9" customFormat="1" x14ac:dyDescent="0.25">
      <c r="A348" s="76" t="str">
        <f>IF(Traitement!A352="","",Traitement!A352)</f>
        <v/>
      </c>
      <c r="B348" s="80" t="str">
        <f>IF($A348="","",IF(Traitement!B352&lt;LDs!$C$3,CONCATENATE("(",Traitement!E352,")&lt;LD=",LDs!$C$4),Traitement!E352))</f>
        <v/>
      </c>
      <c r="C348" s="16" t="str">
        <f>IF($A348="","",IF(Traitement!C352&lt;LDs!$C$6,CONCATENATE("(",Traitement!F352,")&lt;LD=",LDs!$C$7),Traitement!F352))</f>
        <v/>
      </c>
      <c r="D348" s="81" t="str">
        <f>IF($A348="","",IF(Traitement!D352&lt;LDs!$C$8,CONCATENATE("(",Traitement!G352,")&lt;LD=",LDs!$C$9),Traitement!G352))</f>
        <v/>
      </c>
      <c r="F348" s="80" t="str">
        <f t="shared" si="15"/>
        <v/>
      </c>
      <c r="G348" s="16" t="str">
        <f>IF(C348="","",IF(I366="",C348,C348-(Traitement!I352*0.12)))</f>
        <v/>
      </c>
      <c r="H348" s="16" t="str">
        <f t="shared" si="16"/>
        <v/>
      </c>
      <c r="I348" s="81" t="str">
        <f t="shared" si="17"/>
        <v/>
      </c>
    </row>
    <row r="349" spans="1:9" customFormat="1" x14ac:dyDescent="0.25">
      <c r="A349" s="76" t="str">
        <f>IF(Traitement!A353="","",Traitement!A353)</f>
        <v/>
      </c>
      <c r="B349" s="80" t="str">
        <f>IF($A349="","",IF(Traitement!B353&lt;LDs!$C$3,CONCATENATE("(",Traitement!E353,")&lt;LD=",LDs!$C$4),Traitement!E353))</f>
        <v/>
      </c>
      <c r="C349" s="16" t="str">
        <f>IF($A349="","",IF(Traitement!C353&lt;LDs!$C$6,CONCATENATE("(",Traitement!F353,")&lt;LD=",LDs!$C$7),Traitement!F353))</f>
        <v/>
      </c>
      <c r="D349" s="81" t="str">
        <f>IF($A349="","",IF(Traitement!D353&lt;LDs!$C$8,CONCATENATE("(",Traitement!G353,")&lt;LD=",LDs!$C$9),Traitement!G353))</f>
        <v/>
      </c>
      <c r="F349" s="80" t="str">
        <f t="shared" si="15"/>
        <v/>
      </c>
      <c r="G349" s="16" t="str">
        <f>IF(C349="","",IF(I367="",C349,C349-(Traitement!I353*0.12)))</f>
        <v/>
      </c>
      <c r="H349" s="16" t="str">
        <f t="shared" si="16"/>
        <v/>
      </c>
      <c r="I349" s="81" t="str">
        <f t="shared" si="17"/>
        <v/>
      </c>
    </row>
    <row r="350" spans="1:9" customFormat="1" x14ac:dyDescent="0.25">
      <c r="A350" s="76" t="str">
        <f>IF(Traitement!A354="","",Traitement!A354)</f>
        <v/>
      </c>
      <c r="B350" s="80" t="str">
        <f>IF($A350="","",IF(Traitement!B354&lt;LDs!$C$3,CONCATENATE("(",Traitement!E354,")&lt;LD=",LDs!$C$4),Traitement!E354))</f>
        <v/>
      </c>
      <c r="C350" s="16" t="str">
        <f>IF($A350="","",IF(Traitement!C354&lt;LDs!$C$6,CONCATENATE("(",Traitement!F354,")&lt;LD=",LDs!$C$7),Traitement!F354))</f>
        <v/>
      </c>
      <c r="D350" s="81" t="str">
        <f>IF($A350="","",IF(Traitement!D354&lt;LDs!$C$8,CONCATENATE("(",Traitement!G354,")&lt;LD=",LDs!$C$9),Traitement!G354))</f>
        <v/>
      </c>
      <c r="F350" s="80" t="str">
        <f t="shared" si="15"/>
        <v/>
      </c>
      <c r="G350" s="16" t="str">
        <f>IF(C350="","",IF(I368="",C350,C350-(Traitement!I354*0.12)))</f>
        <v/>
      </c>
      <c r="H350" s="16" t="str">
        <f t="shared" si="16"/>
        <v/>
      </c>
      <c r="I350" s="81" t="str">
        <f t="shared" si="17"/>
        <v/>
      </c>
    </row>
    <row r="351" spans="1:9" customFormat="1" x14ac:dyDescent="0.25">
      <c r="A351" s="76" t="str">
        <f>IF(Traitement!A355="","",Traitement!A355)</f>
        <v/>
      </c>
      <c r="B351" s="80" t="str">
        <f>IF($A351="","",IF(Traitement!B355&lt;LDs!$C$3,CONCATENATE("(",Traitement!E355,")&lt;LD=",LDs!$C$4),Traitement!E355))</f>
        <v/>
      </c>
      <c r="C351" s="16" t="str">
        <f>IF($A351="","",IF(Traitement!C355&lt;LDs!$C$6,CONCATENATE("(",Traitement!F355,")&lt;LD=",LDs!$C$7),Traitement!F355))</f>
        <v/>
      </c>
      <c r="D351" s="81" t="str">
        <f>IF($A351="","",IF(Traitement!D355&lt;LDs!$C$8,CONCATENATE("(",Traitement!G355,")&lt;LD=",LDs!$C$9),Traitement!G355))</f>
        <v/>
      </c>
      <c r="F351" s="80" t="str">
        <f t="shared" si="15"/>
        <v/>
      </c>
      <c r="G351" s="16" t="str">
        <f>IF(C351="","",IF(I369="",C351,C351-(Traitement!I355*0.12)))</f>
        <v/>
      </c>
      <c r="H351" s="16" t="str">
        <f t="shared" si="16"/>
        <v/>
      </c>
      <c r="I351" s="81" t="str">
        <f t="shared" si="17"/>
        <v/>
      </c>
    </row>
    <row r="352" spans="1:9" customFormat="1" x14ac:dyDescent="0.25">
      <c r="A352" s="76" t="str">
        <f>IF(Traitement!A356="","",Traitement!A356)</f>
        <v/>
      </c>
      <c r="B352" s="80" t="str">
        <f>IF($A352="","",IF(Traitement!B356&lt;LDs!$C$3,CONCATENATE("(",Traitement!E356,")&lt;LD=",LDs!$C$4),Traitement!E356))</f>
        <v/>
      </c>
      <c r="C352" s="16" t="str">
        <f>IF($A352="","",IF(Traitement!C356&lt;LDs!$C$6,CONCATENATE("(",Traitement!F356,")&lt;LD=",LDs!$C$7),Traitement!F356))</f>
        <v/>
      </c>
      <c r="D352" s="81" t="str">
        <f>IF($A352="","",IF(Traitement!D356&lt;LDs!$C$8,CONCATENATE("(",Traitement!G356,")&lt;LD=",LDs!$C$9),Traitement!G356))</f>
        <v/>
      </c>
      <c r="F352" s="80" t="str">
        <f t="shared" si="15"/>
        <v/>
      </c>
      <c r="G352" s="16" t="str">
        <f>IF(C352="","",IF(I370="",C352,C352-(Traitement!I356*0.12)))</f>
        <v/>
      </c>
      <c r="H352" s="16" t="str">
        <f t="shared" si="16"/>
        <v/>
      </c>
      <c r="I352" s="81" t="str">
        <f t="shared" si="17"/>
        <v/>
      </c>
    </row>
    <row r="353" spans="1:9" customFormat="1" x14ac:dyDescent="0.25">
      <c r="A353" s="76" t="str">
        <f>IF(Traitement!A357="","",Traitement!A357)</f>
        <v/>
      </c>
      <c r="B353" s="80" t="str">
        <f>IF($A353="","",IF(Traitement!B357&lt;LDs!$C$3,CONCATENATE("(",Traitement!E357,")&lt;LD=",LDs!$C$4),Traitement!E357))</f>
        <v/>
      </c>
      <c r="C353" s="16" t="str">
        <f>IF($A353="","",IF(Traitement!C357&lt;LDs!$C$6,CONCATENATE("(",Traitement!F357,")&lt;LD=",LDs!$C$7),Traitement!F357))</f>
        <v/>
      </c>
      <c r="D353" s="81" t="str">
        <f>IF($A353="","",IF(Traitement!D357&lt;LDs!$C$8,CONCATENATE("(",Traitement!G357,")&lt;LD=",LDs!$C$9),Traitement!G357))</f>
        <v/>
      </c>
      <c r="F353" s="80" t="str">
        <f t="shared" si="15"/>
        <v/>
      </c>
      <c r="G353" s="16" t="str">
        <f>IF(C353="","",IF(I371="",C353,C353-(Traitement!I357*0.12)))</f>
        <v/>
      </c>
      <c r="H353" s="16" t="str">
        <f t="shared" si="16"/>
        <v/>
      </c>
      <c r="I353" s="81" t="str">
        <f t="shared" si="17"/>
        <v/>
      </c>
    </row>
    <row r="354" spans="1:9" customFormat="1" x14ac:dyDescent="0.25">
      <c r="A354" s="76" t="str">
        <f>IF(Traitement!A358="","",Traitement!A358)</f>
        <v/>
      </c>
      <c r="B354" s="80" t="str">
        <f>IF($A354="","",IF(Traitement!B358&lt;LDs!$C$3,CONCATENATE("(",Traitement!E358,")&lt;LD=",LDs!$C$4),Traitement!E358))</f>
        <v/>
      </c>
      <c r="C354" s="16" t="str">
        <f>IF($A354="","",IF(Traitement!C358&lt;LDs!$C$6,CONCATENATE("(",Traitement!F358,")&lt;LD=",LDs!$C$7),Traitement!F358))</f>
        <v/>
      </c>
      <c r="D354" s="81" t="str">
        <f>IF($A354="","",IF(Traitement!D358&lt;LDs!$C$8,CONCATENATE("(",Traitement!G358,")&lt;LD=",LDs!$C$9),Traitement!G358))</f>
        <v/>
      </c>
      <c r="F354" s="80" t="str">
        <f t="shared" si="15"/>
        <v/>
      </c>
      <c r="G354" s="16" t="str">
        <f>IF(C354="","",IF(I372="",C354,C354-(Traitement!I358*0.12)))</f>
        <v/>
      </c>
      <c r="H354" s="16" t="str">
        <f t="shared" si="16"/>
        <v/>
      </c>
      <c r="I354" s="81" t="str">
        <f t="shared" si="17"/>
        <v/>
      </c>
    </row>
    <row r="355" spans="1:9" customFormat="1" x14ac:dyDescent="0.25">
      <c r="A355" s="76" t="str">
        <f>IF(Traitement!A359="","",Traitement!A359)</f>
        <v/>
      </c>
      <c r="B355" s="80" t="str">
        <f>IF($A355="","",IF(Traitement!B359&lt;LDs!$C$3,CONCATENATE("(",Traitement!E359,")&lt;LD=",LDs!$C$4),Traitement!E359))</f>
        <v/>
      </c>
      <c r="C355" s="16" t="str">
        <f>IF($A355="","",IF(Traitement!C359&lt;LDs!$C$6,CONCATENATE("(",Traitement!F359,")&lt;LD=",LDs!$C$7),Traitement!F359))</f>
        <v/>
      </c>
      <c r="D355" s="81" t="str">
        <f>IF($A355="","",IF(Traitement!D359&lt;LDs!$C$8,CONCATENATE("(",Traitement!G359,")&lt;LD=",LDs!$C$9),Traitement!G359))</f>
        <v/>
      </c>
      <c r="F355" s="80" t="str">
        <f t="shared" si="15"/>
        <v/>
      </c>
      <c r="G355" s="16" t="str">
        <f>IF(C355="","",IF(I373="",C355,C355-(Traitement!I359*0.12)))</f>
        <v/>
      </c>
      <c r="H355" s="16" t="str">
        <f t="shared" si="16"/>
        <v/>
      </c>
      <c r="I355" s="81" t="str">
        <f t="shared" si="17"/>
        <v/>
      </c>
    </row>
    <row r="356" spans="1:9" customFormat="1" x14ac:dyDescent="0.25">
      <c r="A356" s="76" t="str">
        <f>IF(Traitement!A360="","",Traitement!A360)</f>
        <v/>
      </c>
      <c r="B356" s="80" t="str">
        <f>IF($A356="","",IF(Traitement!B360&lt;LDs!$C$3,CONCATENATE("(",Traitement!E360,")&lt;LD=",LDs!$C$4),Traitement!E360))</f>
        <v/>
      </c>
      <c r="C356" s="16" t="str">
        <f>IF($A356="","",IF(Traitement!C360&lt;LDs!$C$6,CONCATENATE("(",Traitement!F360,")&lt;LD=",LDs!$C$7),Traitement!F360))</f>
        <v/>
      </c>
      <c r="D356" s="81" t="str">
        <f>IF($A356="","",IF(Traitement!D360&lt;LDs!$C$8,CONCATENATE("(",Traitement!G360,")&lt;LD=",LDs!$C$9),Traitement!G360))</f>
        <v/>
      </c>
      <c r="F356" s="80" t="str">
        <f t="shared" si="15"/>
        <v/>
      </c>
      <c r="G356" s="16" t="str">
        <f>IF(C356="","",IF(I374="",C356,C356-(Traitement!I360*0.12)))</f>
        <v/>
      </c>
      <c r="H356" s="16" t="str">
        <f t="shared" si="16"/>
        <v/>
      </c>
      <c r="I356" s="81" t="str">
        <f t="shared" si="17"/>
        <v/>
      </c>
    </row>
    <row r="357" spans="1:9" customFormat="1" x14ac:dyDescent="0.25">
      <c r="A357" s="76" t="str">
        <f>IF(Traitement!A361="","",Traitement!A361)</f>
        <v/>
      </c>
      <c r="B357" s="80" t="str">
        <f>IF($A357="","",IF(Traitement!B361&lt;LDs!$C$3,CONCATENATE("(",Traitement!E361,")&lt;LD=",LDs!$C$4),Traitement!E361))</f>
        <v/>
      </c>
      <c r="C357" s="16" t="str">
        <f>IF($A357="","",IF(Traitement!C361&lt;LDs!$C$6,CONCATENATE("(",Traitement!F361,")&lt;LD=",LDs!$C$7),Traitement!F361))</f>
        <v/>
      </c>
      <c r="D357" s="81" t="str">
        <f>IF($A357="","",IF(Traitement!D361&lt;LDs!$C$8,CONCATENATE("(",Traitement!G361,")&lt;LD=",LDs!$C$9),Traitement!G361))</f>
        <v/>
      </c>
      <c r="F357" s="80" t="str">
        <f t="shared" si="15"/>
        <v/>
      </c>
      <c r="G357" s="16" t="str">
        <f>IF(C357="","",IF(I375="",C357,C357-(Traitement!I361*0.12)))</f>
        <v/>
      </c>
      <c r="H357" s="16" t="str">
        <f t="shared" si="16"/>
        <v/>
      </c>
      <c r="I357" s="81" t="str">
        <f t="shared" si="17"/>
        <v/>
      </c>
    </row>
    <row r="358" spans="1:9" customFormat="1" x14ac:dyDescent="0.25">
      <c r="A358" s="76" t="str">
        <f>IF(Traitement!A362="","",Traitement!A362)</f>
        <v/>
      </c>
      <c r="B358" s="80" t="str">
        <f>IF($A358="","",IF(Traitement!B362&lt;LDs!$C$3,CONCATENATE("(",Traitement!E362,")&lt;LD=",LDs!$C$4),Traitement!E362))</f>
        <v/>
      </c>
      <c r="C358" s="16" t="str">
        <f>IF($A358="","",IF(Traitement!C362&lt;LDs!$C$6,CONCATENATE("(",Traitement!F362,")&lt;LD=",LDs!$C$7),Traitement!F362))</f>
        <v/>
      </c>
      <c r="D358" s="81" t="str">
        <f>IF($A358="","",IF(Traitement!D362&lt;LDs!$C$8,CONCATENATE("(",Traitement!G362,")&lt;LD=",LDs!$C$9),Traitement!G362))</f>
        <v/>
      </c>
      <c r="F358" s="80" t="str">
        <f t="shared" si="15"/>
        <v/>
      </c>
      <c r="G358" s="16" t="str">
        <f>IF(C358="","",IF(I376="",C358,C358-(Traitement!I362*0.12)))</f>
        <v/>
      </c>
      <c r="H358" s="16" t="str">
        <f t="shared" si="16"/>
        <v/>
      </c>
      <c r="I358" s="81" t="str">
        <f t="shared" si="17"/>
        <v/>
      </c>
    </row>
    <row r="359" spans="1:9" customFormat="1" x14ac:dyDescent="0.25">
      <c r="A359" s="76" t="str">
        <f>IF(Traitement!A363="","",Traitement!A363)</f>
        <v/>
      </c>
      <c r="B359" s="80" t="str">
        <f>IF($A359="","",IF(Traitement!B363&lt;LDs!$C$3,CONCATENATE("(",Traitement!E363,")&lt;LD=",LDs!$C$4),Traitement!E363))</f>
        <v/>
      </c>
      <c r="C359" s="16" t="str">
        <f>IF($A359="","",IF(Traitement!C363&lt;LDs!$C$6,CONCATENATE("(",Traitement!F363,")&lt;LD=",LDs!$C$7),Traitement!F363))</f>
        <v/>
      </c>
      <c r="D359" s="81" t="str">
        <f>IF($A359="","",IF(Traitement!D363&lt;LDs!$C$8,CONCATENATE("(",Traitement!G363,")&lt;LD=",LDs!$C$9),Traitement!G363))</f>
        <v/>
      </c>
      <c r="F359" s="80" t="str">
        <f t="shared" si="15"/>
        <v/>
      </c>
      <c r="G359" s="16" t="str">
        <f>IF(C359="","",IF(I377="",C359,C359-(Traitement!I363*0.12)))</f>
        <v/>
      </c>
      <c r="H359" s="16" t="str">
        <f t="shared" si="16"/>
        <v/>
      </c>
      <c r="I359" s="81" t="str">
        <f t="shared" si="17"/>
        <v/>
      </c>
    </row>
    <row r="360" spans="1:9" customFormat="1" x14ac:dyDescent="0.25">
      <c r="A360" s="76" t="str">
        <f>IF(Traitement!A364="","",Traitement!A364)</f>
        <v/>
      </c>
      <c r="B360" s="80" t="str">
        <f>IF($A360="","",IF(Traitement!B364&lt;LDs!$C$3,CONCATENATE("(",Traitement!E364,")&lt;LD=",LDs!$C$4),Traitement!E364))</f>
        <v/>
      </c>
      <c r="C360" s="16" t="str">
        <f>IF($A360="","",IF(Traitement!C364&lt;LDs!$C$6,CONCATENATE("(",Traitement!F364,")&lt;LD=",LDs!$C$7),Traitement!F364))</f>
        <v/>
      </c>
      <c r="D360" s="81" t="str">
        <f>IF($A360="","",IF(Traitement!D364&lt;LDs!$C$8,CONCATENATE("(",Traitement!G364,")&lt;LD=",LDs!$C$9),Traitement!G364))</f>
        <v/>
      </c>
      <c r="F360" s="80" t="str">
        <f t="shared" si="15"/>
        <v/>
      </c>
      <c r="G360" s="16" t="str">
        <f>IF(C360="","",IF(I378="",C360,C360-(Traitement!I364*0.12)))</f>
        <v/>
      </c>
      <c r="H360" s="16" t="str">
        <f t="shared" si="16"/>
        <v/>
      </c>
      <c r="I360" s="81" t="str">
        <f t="shared" si="17"/>
        <v/>
      </c>
    </row>
    <row r="361" spans="1:9" customFormat="1" x14ac:dyDescent="0.25">
      <c r="A361" s="76" t="str">
        <f>IF(Traitement!A365="","",Traitement!A365)</f>
        <v/>
      </c>
      <c r="B361" s="80" t="str">
        <f>IF($A361="","",IF(Traitement!B365&lt;LDs!$C$3,CONCATENATE("(",Traitement!E365,")&lt;LD=",LDs!$C$4),Traitement!E365))</f>
        <v/>
      </c>
      <c r="C361" s="16" t="str">
        <f>IF($A361="","",IF(Traitement!C365&lt;LDs!$C$6,CONCATENATE("(",Traitement!F365,")&lt;LD=",LDs!$C$7),Traitement!F365))</f>
        <v/>
      </c>
      <c r="D361" s="81" t="str">
        <f>IF($A361="","",IF(Traitement!D365&lt;LDs!$C$8,CONCATENATE("(",Traitement!G365,")&lt;LD=",LDs!$C$9),Traitement!G365))</f>
        <v/>
      </c>
      <c r="F361" s="80" t="str">
        <f t="shared" si="15"/>
        <v/>
      </c>
      <c r="G361" s="16" t="str">
        <f>IF(C361="","",IF(I379="",C361,C361-(Traitement!I365*0.12)))</f>
        <v/>
      </c>
      <c r="H361" s="16" t="str">
        <f t="shared" si="16"/>
        <v/>
      </c>
      <c r="I361" s="81" t="str">
        <f t="shared" si="17"/>
        <v/>
      </c>
    </row>
    <row r="362" spans="1:9" customFormat="1" x14ac:dyDescent="0.25">
      <c r="A362" s="76" t="str">
        <f>IF(Traitement!A366="","",Traitement!A366)</f>
        <v/>
      </c>
      <c r="B362" s="80" t="str">
        <f>IF($A362="","",IF(Traitement!B366&lt;LDs!$C$3,CONCATENATE("(",Traitement!E366,")&lt;LD=",LDs!$C$4),Traitement!E366))</f>
        <v/>
      </c>
      <c r="C362" s="16" t="str">
        <f>IF($A362="","",IF(Traitement!C366&lt;LDs!$C$6,CONCATENATE("(",Traitement!F366,")&lt;LD=",LDs!$C$7),Traitement!F366))</f>
        <v/>
      </c>
      <c r="D362" s="81" t="str">
        <f>IF($A362="","",IF(Traitement!D366&lt;LDs!$C$8,CONCATENATE("(",Traitement!G366,")&lt;LD=",LDs!$C$9),Traitement!G366))</f>
        <v/>
      </c>
      <c r="F362" s="80" t="str">
        <f t="shared" si="15"/>
        <v/>
      </c>
      <c r="G362" s="16" t="str">
        <f>IF(C362="","",IF(I380="",C362,C362-(Traitement!I366*0.12)))</f>
        <v/>
      </c>
      <c r="H362" s="16" t="str">
        <f t="shared" si="16"/>
        <v/>
      </c>
      <c r="I362" s="81" t="str">
        <f t="shared" si="17"/>
        <v/>
      </c>
    </row>
    <row r="363" spans="1:9" customFormat="1" x14ac:dyDescent="0.25">
      <c r="A363" s="76" t="str">
        <f>IF(Traitement!A367="","",Traitement!A367)</f>
        <v/>
      </c>
      <c r="B363" s="80" t="str">
        <f>IF($A363="","",IF(Traitement!B367&lt;LDs!$C$3,CONCATENATE("(",Traitement!E367,")&lt;LD=",LDs!$C$4),Traitement!E367))</f>
        <v/>
      </c>
      <c r="C363" s="16" t="str">
        <f>IF($A363="","",IF(Traitement!C367&lt;LDs!$C$6,CONCATENATE("(",Traitement!F367,")&lt;LD=",LDs!$C$7),Traitement!F367))</f>
        <v/>
      </c>
      <c r="D363" s="81" t="str">
        <f>IF($A363="","",IF(Traitement!D367&lt;LDs!$C$8,CONCATENATE("(",Traitement!G367,")&lt;LD=",LDs!$C$9),Traitement!G367))</f>
        <v/>
      </c>
      <c r="F363" s="80" t="str">
        <f t="shared" si="15"/>
        <v/>
      </c>
      <c r="G363" s="16" t="str">
        <f>IF(C363="","",IF(I381="",C363,C363-(Traitement!I367*0.12)))</f>
        <v/>
      </c>
      <c r="H363" s="16" t="str">
        <f t="shared" si="16"/>
        <v/>
      </c>
      <c r="I363" s="81" t="str">
        <f t="shared" si="17"/>
        <v/>
      </c>
    </row>
    <row r="364" spans="1:9" customFormat="1" x14ac:dyDescent="0.25">
      <c r="A364" s="76" t="str">
        <f>IF(Traitement!A368="","",Traitement!A368)</f>
        <v/>
      </c>
      <c r="B364" s="80" t="str">
        <f>IF($A364="","",IF(Traitement!B368&lt;LDs!$C$3,CONCATENATE("(",Traitement!E368,")&lt;LD=",LDs!$C$4),Traitement!E368))</f>
        <v/>
      </c>
      <c r="C364" s="16" t="str">
        <f>IF($A364="","",IF(Traitement!C368&lt;LDs!$C$6,CONCATENATE("(",Traitement!F368,")&lt;LD=",LDs!$C$7),Traitement!F368))</f>
        <v/>
      </c>
      <c r="D364" s="81" t="str">
        <f>IF($A364="","",IF(Traitement!D368&lt;LDs!$C$8,CONCATENATE("(",Traitement!G368,")&lt;LD=",LDs!$C$9),Traitement!G368))</f>
        <v/>
      </c>
      <c r="F364" s="80" t="str">
        <f t="shared" si="15"/>
        <v/>
      </c>
      <c r="G364" s="16" t="str">
        <f>IF(C364="","",IF(I382="",C364,C364-(Traitement!I368*0.12)))</f>
        <v/>
      </c>
      <c r="H364" s="16" t="str">
        <f t="shared" si="16"/>
        <v/>
      </c>
      <c r="I364" s="81" t="str">
        <f t="shared" si="17"/>
        <v/>
      </c>
    </row>
    <row r="365" spans="1:9" customFormat="1" x14ac:dyDescent="0.25">
      <c r="A365" s="76" t="str">
        <f>IF(Traitement!A369="","",Traitement!A369)</f>
        <v/>
      </c>
      <c r="B365" s="80" t="str">
        <f>IF($A365="","",IF(Traitement!B369&lt;LDs!$C$3,CONCATENATE("(",Traitement!E369,")&lt;LD=",LDs!$C$4),Traitement!E369))</f>
        <v/>
      </c>
      <c r="C365" s="16" t="str">
        <f>IF($A365="","",IF(Traitement!C369&lt;LDs!$C$6,CONCATENATE("(",Traitement!F369,")&lt;LD=",LDs!$C$7),Traitement!F369))</f>
        <v/>
      </c>
      <c r="D365" s="81" t="str">
        <f>IF($A365="","",IF(Traitement!D369&lt;LDs!$C$8,CONCATENATE("(",Traitement!G369,")&lt;LD=",LDs!$C$9),Traitement!G369))</f>
        <v/>
      </c>
      <c r="F365" s="80" t="str">
        <f t="shared" si="15"/>
        <v/>
      </c>
      <c r="G365" s="16" t="str">
        <f>IF(C365="","",IF(I383="",C365,C365-(Traitement!I369*0.12)))</f>
        <v/>
      </c>
      <c r="H365" s="16" t="str">
        <f t="shared" si="16"/>
        <v/>
      </c>
      <c r="I365" s="81" t="str">
        <f t="shared" si="17"/>
        <v/>
      </c>
    </row>
    <row r="366" spans="1:9" customFormat="1" x14ac:dyDescent="0.25">
      <c r="A366" s="76" t="str">
        <f>IF(Traitement!A370="","",Traitement!A370)</f>
        <v/>
      </c>
      <c r="B366" s="80" t="str">
        <f>IF($A366="","",IF(Traitement!B370&lt;LDs!$C$3,CONCATENATE("(",Traitement!E370,")&lt;LD=",LDs!$C$4),Traitement!E370))</f>
        <v/>
      </c>
      <c r="C366" s="16" t="str">
        <f>IF($A366="","",IF(Traitement!C370&lt;LDs!$C$6,CONCATENATE("(",Traitement!F370,")&lt;LD=",LDs!$C$7),Traitement!F370))</f>
        <v/>
      </c>
      <c r="D366" s="81" t="str">
        <f>IF($A366="","",IF(Traitement!D370&lt;LDs!$C$8,CONCATENATE("(",Traitement!G370,")&lt;LD=",LDs!$C$9),Traitement!G370))</f>
        <v/>
      </c>
      <c r="F366" s="80" t="str">
        <f t="shared" si="15"/>
        <v/>
      </c>
      <c r="G366" s="16" t="str">
        <f>IF(C366="","",IF(I384="",C366,C366-(Traitement!I370*0.12)))</f>
        <v/>
      </c>
      <c r="H366" s="16" t="str">
        <f t="shared" si="16"/>
        <v/>
      </c>
      <c r="I366" s="81" t="str">
        <f t="shared" si="17"/>
        <v/>
      </c>
    </row>
    <row r="367" spans="1:9" customFormat="1" x14ac:dyDescent="0.25">
      <c r="A367" s="76" t="str">
        <f>IF(Traitement!A371="","",Traitement!A371)</f>
        <v/>
      </c>
      <c r="B367" s="80" t="str">
        <f>IF($A367="","",IF(Traitement!B371&lt;LDs!$C$3,CONCATENATE("(",Traitement!E371,")&lt;LD=",LDs!$C$4),Traitement!E371))</f>
        <v/>
      </c>
      <c r="C367" s="16" t="str">
        <f>IF($A367="","",IF(Traitement!C371&lt;LDs!$C$6,CONCATENATE("(",Traitement!F371,")&lt;LD=",LDs!$C$7),Traitement!F371))</f>
        <v/>
      </c>
      <c r="D367" s="81" t="str">
        <f>IF($A367="","",IF(Traitement!D371&lt;LDs!$C$8,CONCATENATE("(",Traitement!G371,")&lt;LD=",LDs!$C$9),Traitement!G371))</f>
        <v/>
      </c>
      <c r="F367" s="80" t="str">
        <f t="shared" si="15"/>
        <v/>
      </c>
      <c r="G367" s="16" t="str">
        <f>IF(C367="","",IF(I385="",C367,C367-(Traitement!I371*0.12)))</f>
        <v/>
      </c>
      <c r="H367" s="16" t="str">
        <f t="shared" si="16"/>
        <v/>
      </c>
      <c r="I367" s="81" t="str">
        <f t="shared" si="17"/>
        <v/>
      </c>
    </row>
    <row r="368" spans="1:9" customFormat="1" x14ac:dyDescent="0.25">
      <c r="A368" s="76" t="str">
        <f>IF(Traitement!A372="","",Traitement!A372)</f>
        <v/>
      </c>
      <c r="B368" s="80" t="str">
        <f>IF($A368="","",IF(Traitement!B372&lt;LDs!$C$3,CONCATENATE("(",Traitement!E372,")&lt;LD=",LDs!$C$4),Traitement!E372))</f>
        <v/>
      </c>
      <c r="C368" s="16" t="str">
        <f>IF($A368="","",IF(Traitement!C372&lt;LDs!$C$6,CONCATENATE("(",Traitement!F372,")&lt;LD=",LDs!$C$7),Traitement!F372))</f>
        <v/>
      </c>
      <c r="D368" s="81" t="str">
        <f>IF($A368="","",IF(Traitement!D372&lt;LDs!$C$8,CONCATENATE("(",Traitement!G372,")&lt;LD=",LDs!$C$9),Traitement!G372))</f>
        <v/>
      </c>
      <c r="F368" s="80" t="str">
        <f t="shared" si="15"/>
        <v/>
      </c>
      <c r="G368" s="16" t="str">
        <f>IF(C368="","",IF(I386="",C368,C368-(Traitement!I372*0.12)))</f>
        <v/>
      </c>
      <c r="H368" s="16" t="str">
        <f t="shared" si="16"/>
        <v/>
      </c>
      <c r="I368" s="81" t="str">
        <f t="shared" si="17"/>
        <v/>
      </c>
    </row>
    <row r="369" spans="1:9" customFormat="1" x14ac:dyDescent="0.25">
      <c r="A369" s="76" t="str">
        <f>IF(Traitement!A373="","",Traitement!A373)</f>
        <v/>
      </c>
      <c r="B369" s="80" t="str">
        <f>IF($A369="","",IF(Traitement!B373&lt;LDs!$C$3,CONCATENATE("(",Traitement!E373,")&lt;LD=",LDs!$C$4),Traitement!E373))</f>
        <v/>
      </c>
      <c r="C369" s="16" t="str">
        <f>IF($A369="","",IF(Traitement!C373&lt;LDs!$C$6,CONCATENATE("(",Traitement!F373,")&lt;LD=",LDs!$C$7),Traitement!F373))</f>
        <v/>
      </c>
      <c r="D369" s="81" t="str">
        <f>IF($A369="","",IF(Traitement!D373&lt;LDs!$C$8,CONCATENATE("(",Traitement!G373,")&lt;LD=",LDs!$C$9),Traitement!G373))</f>
        <v/>
      </c>
      <c r="F369" s="80" t="str">
        <f t="shared" si="15"/>
        <v/>
      </c>
      <c r="G369" s="16" t="str">
        <f>IF(C369="","",IF(I387="",C369,C369-(Traitement!I373*0.12)))</f>
        <v/>
      </c>
      <c r="H369" s="16" t="str">
        <f t="shared" si="16"/>
        <v/>
      </c>
      <c r="I369" s="81" t="str">
        <f t="shared" si="17"/>
        <v/>
      </c>
    </row>
    <row r="370" spans="1:9" customFormat="1" x14ac:dyDescent="0.25">
      <c r="A370" s="76" t="str">
        <f>IF(Traitement!A374="","",Traitement!A374)</f>
        <v/>
      </c>
      <c r="B370" s="80" t="str">
        <f>IF($A370="","",IF(Traitement!B374&lt;LDs!$C$3,CONCATENATE("(",Traitement!E374,")&lt;LD=",LDs!$C$4),Traitement!E374))</f>
        <v/>
      </c>
      <c r="C370" s="16" t="str">
        <f>IF($A370="","",IF(Traitement!C374&lt;LDs!$C$6,CONCATENATE("(",Traitement!F374,")&lt;LD=",LDs!$C$7),Traitement!F374))</f>
        <v/>
      </c>
      <c r="D370" s="81" t="str">
        <f>IF($A370="","",IF(Traitement!D374&lt;LDs!$C$8,CONCATENATE("(",Traitement!G374,")&lt;LD=",LDs!$C$9),Traitement!G374))</f>
        <v/>
      </c>
      <c r="F370" s="80" t="str">
        <f t="shared" si="15"/>
        <v/>
      </c>
      <c r="G370" s="16" t="str">
        <f>IF(C370="","",IF(I388="",C370,C370-(Traitement!I374*0.12)))</f>
        <v/>
      </c>
      <c r="H370" s="16" t="str">
        <f t="shared" si="16"/>
        <v/>
      </c>
      <c r="I370" s="81" t="str">
        <f t="shared" si="17"/>
        <v/>
      </c>
    </row>
    <row r="371" spans="1:9" customFormat="1" x14ac:dyDescent="0.25">
      <c r="A371" s="76" t="str">
        <f>IF(Traitement!A375="","",Traitement!A375)</f>
        <v/>
      </c>
      <c r="B371" s="80" t="str">
        <f>IF($A371="","",IF(Traitement!B375&lt;LDs!$C$3,CONCATENATE("(",Traitement!E375,")&lt;LD=",LDs!$C$4),Traitement!E375))</f>
        <v/>
      </c>
      <c r="C371" s="16" t="str">
        <f>IF($A371="","",IF(Traitement!C375&lt;LDs!$C$6,CONCATENATE("(",Traitement!F375,")&lt;LD=",LDs!$C$7),Traitement!F375))</f>
        <v/>
      </c>
      <c r="D371" s="81" t="str">
        <f>IF($A371="","",IF(Traitement!D375&lt;LDs!$C$8,CONCATENATE("(",Traitement!G375,")&lt;LD=",LDs!$C$9),Traitement!G375))</f>
        <v/>
      </c>
      <c r="F371" s="80" t="str">
        <f t="shared" si="15"/>
        <v/>
      </c>
      <c r="G371" s="16" t="str">
        <f>IF(C371="","",IF(I389="",C371,C371-(Traitement!I375*0.12)))</f>
        <v/>
      </c>
      <c r="H371" s="16" t="str">
        <f t="shared" si="16"/>
        <v/>
      </c>
      <c r="I371" s="81" t="str">
        <f t="shared" si="17"/>
        <v/>
      </c>
    </row>
    <row r="372" spans="1:9" customFormat="1" x14ac:dyDescent="0.25">
      <c r="A372" s="76" t="str">
        <f>IF(Traitement!A376="","",Traitement!A376)</f>
        <v/>
      </c>
      <c r="B372" s="80" t="str">
        <f>IF($A372="","",IF(Traitement!B376&lt;LDs!$C$3,CONCATENATE("(",Traitement!E376,")&lt;LD=",LDs!$C$4),Traitement!E376))</f>
        <v/>
      </c>
      <c r="C372" s="16" t="str">
        <f>IF($A372="","",IF(Traitement!C376&lt;LDs!$C$6,CONCATENATE("(",Traitement!F376,")&lt;LD=",LDs!$C$7),Traitement!F376))</f>
        <v/>
      </c>
      <c r="D372" s="81" t="str">
        <f>IF($A372="","",IF(Traitement!D376&lt;LDs!$C$8,CONCATENATE("(",Traitement!G376,")&lt;LD=",LDs!$C$9),Traitement!G376))</f>
        <v/>
      </c>
      <c r="F372" s="80" t="str">
        <f t="shared" si="15"/>
        <v/>
      </c>
      <c r="G372" s="16" t="str">
        <f>IF(C372="","",IF(I390="",C372,C372-(Traitement!I376*0.12)))</f>
        <v/>
      </c>
      <c r="H372" s="16" t="str">
        <f t="shared" si="16"/>
        <v/>
      </c>
      <c r="I372" s="81" t="str">
        <f t="shared" si="17"/>
        <v/>
      </c>
    </row>
    <row r="373" spans="1:9" customFormat="1" x14ac:dyDescent="0.25">
      <c r="A373" s="76" t="str">
        <f>IF(Traitement!A377="","",Traitement!A377)</f>
        <v/>
      </c>
      <c r="B373" s="80" t="str">
        <f>IF($A373="","",IF(Traitement!B377&lt;LDs!$C$3,CONCATENATE("(",Traitement!E377,")&lt;LD=",LDs!$C$4),Traitement!E377))</f>
        <v/>
      </c>
      <c r="C373" s="16" t="str">
        <f>IF($A373="","",IF(Traitement!C377&lt;LDs!$C$6,CONCATENATE("(",Traitement!F377,")&lt;LD=",LDs!$C$7),Traitement!F377))</f>
        <v/>
      </c>
      <c r="D373" s="81" t="str">
        <f>IF($A373="","",IF(Traitement!D377&lt;LDs!$C$8,CONCATENATE("(",Traitement!G377,")&lt;LD=",LDs!$C$9),Traitement!G377))</f>
        <v/>
      </c>
      <c r="F373" s="80" t="str">
        <f t="shared" si="15"/>
        <v/>
      </c>
      <c r="G373" s="16" t="str">
        <f>IF(C373="","",IF(I391="",C373,C373-(Traitement!I377*0.12)))</f>
        <v/>
      </c>
      <c r="H373" s="16" t="str">
        <f t="shared" si="16"/>
        <v/>
      </c>
      <c r="I373" s="81" t="str">
        <f t="shared" si="17"/>
        <v/>
      </c>
    </row>
    <row r="374" spans="1:9" customFormat="1" x14ac:dyDescent="0.25">
      <c r="A374" s="76" t="str">
        <f>IF(Traitement!A378="","",Traitement!A378)</f>
        <v/>
      </c>
      <c r="B374" s="80" t="str">
        <f>IF($A374="","",IF(Traitement!B378&lt;LDs!$C$3,CONCATENATE("(",Traitement!E378,")&lt;LD=",LDs!$C$4),Traitement!E378))</f>
        <v/>
      </c>
      <c r="C374" s="16" t="str">
        <f>IF($A374="","",IF(Traitement!C378&lt;LDs!$C$6,CONCATENATE("(",Traitement!F378,")&lt;LD=",LDs!$C$7),Traitement!F378))</f>
        <v/>
      </c>
      <c r="D374" s="81" t="str">
        <f>IF($A374="","",IF(Traitement!D378&lt;LDs!$C$8,CONCATENATE("(",Traitement!G378,")&lt;LD=",LDs!$C$9),Traitement!G378))</f>
        <v/>
      </c>
      <c r="F374" s="80" t="str">
        <f t="shared" si="15"/>
        <v/>
      </c>
      <c r="G374" s="16" t="str">
        <f>IF(C374="","",IF(I392="",C374,C374-(Traitement!I378*0.12)))</f>
        <v/>
      </c>
      <c r="H374" s="16" t="str">
        <f t="shared" si="16"/>
        <v/>
      </c>
      <c r="I374" s="81" t="str">
        <f t="shared" si="17"/>
        <v/>
      </c>
    </row>
    <row r="375" spans="1:9" customFormat="1" x14ac:dyDescent="0.25">
      <c r="A375" s="76" t="str">
        <f>IF(Traitement!A379="","",Traitement!A379)</f>
        <v/>
      </c>
      <c r="B375" s="80" t="str">
        <f>IF($A375="","",IF(Traitement!B379&lt;LDs!$C$3,CONCATENATE("(",Traitement!E379,")&lt;LD=",LDs!$C$4),Traitement!E379))</f>
        <v/>
      </c>
      <c r="C375" s="16" t="str">
        <f>IF($A375="","",IF(Traitement!C379&lt;LDs!$C$6,CONCATENATE("(",Traitement!F379,")&lt;LD=",LDs!$C$7),Traitement!F379))</f>
        <v/>
      </c>
      <c r="D375" s="81" t="str">
        <f>IF($A375="","",IF(Traitement!D379&lt;LDs!$C$8,CONCATENATE("(",Traitement!G379,")&lt;LD=",LDs!$C$9),Traitement!G379))</f>
        <v/>
      </c>
      <c r="F375" s="80" t="str">
        <f t="shared" si="15"/>
        <v/>
      </c>
      <c r="G375" s="16" t="str">
        <f>IF(C375="","",IF(I393="",C375,C375-(Traitement!I379*0.12)))</f>
        <v/>
      </c>
      <c r="H375" s="16" t="str">
        <f t="shared" si="16"/>
        <v/>
      </c>
      <c r="I375" s="81" t="str">
        <f t="shared" si="17"/>
        <v/>
      </c>
    </row>
    <row r="376" spans="1:9" customFormat="1" x14ac:dyDescent="0.25">
      <c r="A376" s="76" t="str">
        <f>IF(Traitement!A380="","",Traitement!A380)</f>
        <v/>
      </c>
      <c r="B376" s="80" t="str">
        <f>IF($A376="","",IF(Traitement!B380&lt;LDs!$C$3,CONCATENATE("(",Traitement!E380,")&lt;LD=",LDs!$C$4),Traitement!E380))</f>
        <v/>
      </c>
      <c r="C376" s="16" t="str">
        <f>IF($A376="","",IF(Traitement!C380&lt;LDs!$C$6,CONCATENATE("(",Traitement!F380,")&lt;LD=",LDs!$C$7),Traitement!F380))</f>
        <v/>
      </c>
      <c r="D376" s="81" t="str">
        <f>IF($A376="","",IF(Traitement!D380&lt;LDs!$C$8,CONCATENATE("(",Traitement!G380,")&lt;LD=",LDs!$C$9),Traitement!G380))</f>
        <v/>
      </c>
      <c r="F376" s="80" t="str">
        <f t="shared" si="15"/>
        <v/>
      </c>
      <c r="G376" s="16" t="str">
        <f>IF(C376="","",IF(I394="",C376,C376-(Traitement!I380*0.12)))</f>
        <v/>
      </c>
      <c r="H376" s="16" t="str">
        <f t="shared" si="16"/>
        <v/>
      </c>
      <c r="I376" s="81" t="str">
        <f t="shared" si="17"/>
        <v/>
      </c>
    </row>
    <row r="377" spans="1:9" customFormat="1" x14ac:dyDescent="0.25">
      <c r="A377" s="76" t="str">
        <f>IF(Traitement!A381="","",Traitement!A381)</f>
        <v/>
      </c>
      <c r="B377" s="80" t="str">
        <f>IF($A377="","",IF(Traitement!B381&lt;LDs!$C$3,CONCATENATE("(",Traitement!E381,")&lt;LD=",LDs!$C$4),Traitement!E381))</f>
        <v/>
      </c>
      <c r="C377" s="16" t="str">
        <f>IF($A377="","",IF(Traitement!C381&lt;LDs!$C$6,CONCATENATE("(",Traitement!F381,")&lt;LD=",LDs!$C$7),Traitement!F381))</f>
        <v/>
      </c>
      <c r="D377" s="81" t="str">
        <f>IF($A377="","",IF(Traitement!D381&lt;LDs!$C$8,CONCATENATE("(",Traitement!G381,")&lt;LD=",LDs!$C$9),Traitement!G381))</f>
        <v/>
      </c>
      <c r="F377" s="80" t="str">
        <f t="shared" si="15"/>
        <v/>
      </c>
      <c r="G377" s="16" t="str">
        <f>IF(C377="","",IF(I395="",C377,C377-(Traitement!I381*0.12)))</f>
        <v/>
      </c>
      <c r="H377" s="16" t="str">
        <f t="shared" si="16"/>
        <v/>
      </c>
      <c r="I377" s="81" t="str">
        <f t="shared" si="17"/>
        <v/>
      </c>
    </row>
    <row r="378" spans="1:9" customFormat="1" x14ac:dyDescent="0.25">
      <c r="A378" s="76" t="str">
        <f>IF(Traitement!A382="","",Traitement!A382)</f>
        <v/>
      </c>
      <c r="B378" s="80" t="str">
        <f>IF($A378="","",IF(Traitement!B382&lt;LDs!$C$3,CONCATENATE("(",Traitement!E382,")&lt;LD=",LDs!$C$4),Traitement!E382))</f>
        <v/>
      </c>
      <c r="C378" s="16" t="str">
        <f>IF($A378="","",IF(Traitement!C382&lt;LDs!$C$6,CONCATENATE("(",Traitement!F382,")&lt;LD=",LDs!$C$7),Traitement!F382))</f>
        <v/>
      </c>
      <c r="D378" s="81" t="str">
        <f>IF($A378="","",IF(Traitement!D382&lt;LDs!$C$8,CONCATENATE("(",Traitement!G382,")&lt;LD=",LDs!$C$9),Traitement!G382))</f>
        <v/>
      </c>
      <c r="F378" s="80" t="str">
        <f t="shared" si="15"/>
        <v/>
      </c>
      <c r="G378" s="16" t="str">
        <f>IF(C378="","",IF(I396="",C378,C378-(Traitement!I382*0.12)))</f>
        <v/>
      </c>
      <c r="H378" s="16" t="str">
        <f t="shared" si="16"/>
        <v/>
      </c>
      <c r="I378" s="81" t="str">
        <f t="shared" si="17"/>
        <v/>
      </c>
    </row>
    <row r="379" spans="1:9" customFormat="1" x14ac:dyDescent="0.25">
      <c r="A379" s="76" t="str">
        <f>IF(Traitement!A383="","",Traitement!A383)</f>
        <v/>
      </c>
      <c r="B379" s="80" t="str">
        <f>IF($A379="","",IF(Traitement!B383&lt;LDs!$C$3,CONCATENATE("(",Traitement!E383,")&lt;LD=",LDs!$C$4),Traitement!E383))</f>
        <v/>
      </c>
      <c r="C379" s="16" t="str">
        <f>IF($A379="","",IF(Traitement!C383&lt;LDs!$C$6,CONCATENATE("(",Traitement!F383,")&lt;LD=",LDs!$C$7),Traitement!F383))</f>
        <v/>
      </c>
      <c r="D379" s="81" t="str">
        <f>IF($A379="","",IF(Traitement!D383&lt;LDs!$C$8,CONCATENATE("(",Traitement!G383,")&lt;LD=",LDs!$C$9),Traitement!G383))</f>
        <v/>
      </c>
      <c r="F379" s="80" t="str">
        <f t="shared" si="15"/>
        <v/>
      </c>
      <c r="G379" s="16" t="str">
        <f>IF(C379="","",IF(I397="",C379,C379-(Traitement!I383*0.12)))</f>
        <v/>
      </c>
      <c r="H379" s="16" t="str">
        <f t="shared" si="16"/>
        <v/>
      </c>
      <c r="I379" s="81" t="str">
        <f t="shared" si="17"/>
        <v/>
      </c>
    </row>
    <row r="380" spans="1:9" customFormat="1" x14ac:dyDescent="0.25">
      <c r="A380" s="76" t="str">
        <f>IF(Traitement!A384="","",Traitement!A384)</f>
        <v/>
      </c>
      <c r="B380" s="80" t="str">
        <f>IF($A380="","",IF(Traitement!B384&lt;LDs!$C$3,CONCATENATE("(",Traitement!E384,")&lt;LD=",LDs!$C$4),Traitement!E384))</f>
        <v/>
      </c>
      <c r="C380" s="16" t="str">
        <f>IF($A380="","",IF(Traitement!C384&lt;LDs!$C$6,CONCATENATE("(",Traitement!F384,")&lt;LD=",LDs!$C$7),Traitement!F384))</f>
        <v/>
      </c>
      <c r="D380" s="81" t="str">
        <f>IF($A380="","",IF(Traitement!D384&lt;LDs!$C$8,CONCATENATE("(",Traitement!G384,")&lt;LD=",LDs!$C$9),Traitement!G384))</f>
        <v/>
      </c>
      <c r="F380" s="80" t="str">
        <f t="shared" si="15"/>
        <v/>
      </c>
      <c r="G380" s="16" t="str">
        <f>IF(C380="","",IF(I398="",C380,C380-(Traitement!I384*0.12)))</f>
        <v/>
      </c>
      <c r="H380" s="16" t="str">
        <f t="shared" si="16"/>
        <v/>
      </c>
      <c r="I380" s="81" t="str">
        <f t="shared" si="17"/>
        <v/>
      </c>
    </row>
    <row r="381" spans="1:9" customFormat="1" x14ac:dyDescent="0.25">
      <c r="A381" s="76" t="str">
        <f>IF(Traitement!A385="","",Traitement!A385)</f>
        <v/>
      </c>
      <c r="B381" s="80" t="str">
        <f>IF($A381="","",IF(Traitement!B385&lt;LDs!$C$3,CONCATENATE("(",Traitement!E385,")&lt;LD=",LDs!$C$4),Traitement!E385))</f>
        <v/>
      </c>
      <c r="C381" s="16" t="str">
        <f>IF($A381="","",IF(Traitement!C385&lt;LDs!$C$6,CONCATENATE("(",Traitement!F385,")&lt;LD=",LDs!$C$7),Traitement!F385))</f>
        <v/>
      </c>
      <c r="D381" s="81" t="str">
        <f>IF($A381="","",IF(Traitement!D385&lt;LDs!$C$8,CONCATENATE("(",Traitement!G385,")&lt;LD=",LDs!$C$9),Traitement!G385))</f>
        <v/>
      </c>
      <c r="F381" s="80" t="str">
        <f t="shared" si="15"/>
        <v/>
      </c>
      <c r="G381" s="16" t="str">
        <f>IF(C381="","",IF(I399="",C381,C381-(Traitement!I385*0.12)))</f>
        <v/>
      </c>
      <c r="H381" s="16" t="str">
        <f t="shared" si="16"/>
        <v/>
      </c>
      <c r="I381" s="81" t="str">
        <f t="shared" si="17"/>
        <v/>
      </c>
    </row>
    <row r="382" spans="1:9" customFormat="1" x14ac:dyDescent="0.25">
      <c r="A382" s="76" t="str">
        <f>IF(Traitement!A386="","",Traitement!A386)</f>
        <v/>
      </c>
      <c r="B382" s="80" t="str">
        <f>IF($A382="","",IF(Traitement!B386&lt;LDs!$C$3,CONCATENATE("(",Traitement!E386,")&lt;LD=",LDs!$C$4),Traitement!E386))</f>
        <v/>
      </c>
      <c r="C382" s="16" t="str">
        <f>IF($A382="","",IF(Traitement!C386&lt;LDs!$C$6,CONCATENATE("(",Traitement!F386,")&lt;LD=",LDs!$C$7),Traitement!F386))</f>
        <v/>
      </c>
      <c r="D382" s="81" t="str">
        <f>IF($A382="","",IF(Traitement!D386&lt;LDs!$C$8,CONCATENATE("(",Traitement!G386,")&lt;LD=",LDs!$C$9),Traitement!G386))</f>
        <v/>
      </c>
      <c r="F382" s="80" t="str">
        <f t="shared" si="15"/>
        <v/>
      </c>
      <c r="G382" s="16" t="str">
        <f>IF(C382="","",IF(I400="",C382,C382-(Traitement!I386*0.12)))</f>
        <v/>
      </c>
      <c r="H382" s="16" t="str">
        <f t="shared" si="16"/>
        <v/>
      </c>
      <c r="I382" s="81" t="str">
        <f t="shared" si="17"/>
        <v/>
      </c>
    </row>
    <row r="383" spans="1:9" customFormat="1" x14ac:dyDescent="0.25">
      <c r="A383" s="76" t="str">
        <f>IF(Traitement!A387="","",Traitement!A387)</f>
        <v/>
      </c>
      <c r="B383" s="80" t="str">
        <f>IF($A383="","",IF(Traitement!B387&lt;LDs!$C$3,CONCATENATE("(",Traitement!E387,")&lt;LD=",LDs!$C$4),Traitement!E387))</f>
        <v/>
      </c>
      <c r="C383" s="16" t="str">
        <f>IF($A383="","",IF(Traitement!C387&lt;LDs!$C$6,CONCATENATE("(",Traitement!F387,")&lt;LD=",LDs!$C$7),Traitement!F387))</f>
        <v/>
      </c>
      <c r="D383" s="81" t="str">
        <f>IF($A383="","",IF(Traitement!D387&lt;LDs!$C$8,CONCATENATE("(",Traitement!G387,")&lt;LD=",LDs!$C$9),Traitement!G387))</f>
        <v/>
      </c>
      <c r="F383" s="80" t="str">
        <f t="shared" si="15"/>
        <v/>
      </c>
      <c r="G383" s="16" t="str">
        <f>IF(C383="","",IF(I401="",C383,C383-(Traitement!I387*0.12)))</f>
        <v/>
      </c>
      <c r="H383" s="16" t="str">
        <f t="shared" si="16"/>
        <v/>
      </c>
      <c r="I383" s="81" t="str">
        <f t="shared" si="17"/>
        <v/>
      </c>
    </row>
    <row r="384" spans="1:9" customFormat="1" x14ac:dyDescent="0.25">
      <c r="A384" s="76" t="str">
        <f>IF(Traitement!A388="","",Traitement!A388)</f>
        <v/>
      </c>
      <c r="B384" s="80" t="str">
        <f>IF($A384="","",IF(Traitement!B388&lt;LDs!$C$3,CONCATENATE("(",Traitement!E388,")&lt;LD=",LDs!$C$4),Traitement!E388))</f>
        <v/>
      </c>
      <c r="C384" s="16" t="str">
        <f>IF($A384="","",IF(Traitement!C388&lt;LDs!$C$6,CONCATENATE("(",Traitement!F388,")&lt;LD=",LDs!$C$7),Traitement!F388))</f>
        <v/>
      </c>
      <c r="D384" s="81" t="str">
        <f>IF($A384="","",IF(Traitement!D388&lt;LDs!$C$8,CONCATENATE("(",Traitement!G388,")&lt;LD=",LDs!$C$9),Traitement!G388))</f>
        <v/>
      </c>
      <c r="F384" s="80" t="str">
        <f t="shared" si="15"/>
        <v/>
      </c>
      <c r="G384" s="16" t="str">
        <f>IF(C384="","",IF(I402="",C384,C384-(Traitement!I388*0.12)))</f>
        <v/>
      </c>
      <c r="H384" s="16" t="str">
        <f t="shared" si="16"/>
        <v/>
      </c>
      <c r="I384" s="81" t="str">
        <f t="shared" si="17"/>
        <v/>
      </c>
    </row>
    <row r="385" spans="1:9" customFormat="1" x14ac:dyDescent="0.25">
      <c r="A385" s="76" t="str">
        <f>IF(Traitement!A389="","",Traitement!A389)</f>
        <v/>
      </c>
      <c r="B385" s="80" t="str">
        <f>IF($A385="","",IF(Traitement!B389&lt;LDs!$C$3,CONCATENATE("(",Traitement!E389,")&lt;LD=",LDs!$C$4),Traitement!E389))</f>
        <v/>
      </c>
      <c r="C385" s="16" t="str">
        <f>IF($A385="","",IF(Traitement!C389&lt;LDs!$C$6,CONCATENATE("(",Traitement!F389,")&lt;LD=",LDs!$C$7),Traitement!F389))</f>
        <v/>
      </c>
      <c r="D385" s="81" t="str">
        <f>IF($A385="","",IF(Traitement!D389&lt;LDs!$C$8,CONCATENATE("(",Traitement!G389,")&lt;LD=",LDs!$C$9),Traitement!G389))</f>
        <v/>
      </c>
      <c r="F385" s="80" t="str">
        <f t="shared" si="15"/>
        <v/>
      </c>
      <c r="G385" s="16" t="str">
        <f>IF(C385="","",IF(I403="",C385,C385-(Traitement!I389*0.12)))</f>
        <v/>
      </c>
      <c r="H385" s="16" t="str">
        <f t="shared" si="16"/>
        <v/>
      </c>
      <c r="I385" s="81" t="str">
        <f t="shared" si="17"/>
        <v/>
      </c>
    </row>
    <row r="386" spans="1:9" customFormat="1" x14ac:dyDescent="0.25">
      <c r="A386" s="76" t="str">
        <f>IF(Traitement!A390="","",Traitement!A390)</f>
        <v/>
      </c>
      <c r="B386" s="80" t="str">
        <f>IF($A386="","",IF(Traitement!B390&lt;LDs!$C$3,CONCATENATE("(",Traitement!E390,")&lt;LD=",LDs!$C$4),Traitement!E390))</f>
        <v/>
      </c>
      <c r="C386" s="16" t="str">
        <f>IF($A386="","",IF(Traitement!C390&lt;LDs!$C$6,CONCATENATE("(",Traitement!F390,")&lt;LD=",LDs!$C$7),Traitement!F390))</f>
        <v/>
      </c>
      <c r="D386" s="81" t="str">
        <f>IF($A386="","",IF(Traitement!D390&lt;LDs!$C$8,CONCATENATE("(",Traitement!G390,")&lt;LD=",LDs!$C$9),Traitement!G390))</f>
        <v/>
      </c>
      <c r="F386" s="80" t="str">
        <f t="shared" si="15"/>
        <v/>
      </c>
      <c r="G386" s="16" t="str">
        <f>IF(C386="","",IF(I404="",C386,C386-(Traitement!I390*0.12)))</f>
        <v/>
      </c>
      <c r="H386" s="16" t="str">
        <f t="shared" si="16"/>
        <v/>
      </c>
      <c r="I386" s="81" t="str">
        <f t="shared" si="17"/>
        <v/>
      </c>
    </row>
    <row r="387" spans="1:9" customFormat="1" x14ac:dyDescent="0.25">
      <c r="A387" s="76" t="str">
        <f>IF(Traitement!A391="","",Traitement!A391)</f>
        <v/>
      </c>
      <c r="B387" s="80" t="str">
        <f>IF($A387="","",IF(Traitement!B391&lt;LDs!$C$3,CONCATENATE("(",Traitement!E391,")&lt;LD=",LDs!$C$4),Traitement!E391))</f>
        <v/>
      </c>
      <c r="C387" s="16" t="str">
        <f>IF($A387="","",IF(Traitement!C391&lt;LDs!$C$6,CONCATENATE("(",Traitement!F391,")&lt;LD=",LDs!$C$7),Traitement!F391))</f>
        <v/>
      </c>
      <c r="D387" s="81" t="str">
        <f>IF($A387="","",IF(Traitement!D391&lt;LDs!$C$8,CONCATENATE("(",Traitement!G391,")&lt;LD=",LDs!$C$9),Traitement!G391))</f>
        <v/>
      </c>
      <c r="F387" s="80" t="str">
        <f t="shared" ref="F387:F450" si="18">IF(G387="","",G387*1.724)</f>
        <v/>
      </c>
      <c r="G387" s="16" t="str">
        <f>IF(C387="","",IF(I405="",C387,C387-(Traitement!I391*0.12)))</f>
        <v/>
      </c>
      <c r="H387" s="16" t="str">
        <f t="shared" ref="H387:H450" si="19">IF(B387="","",B387*10)</f>
        <v/>
      </c>
      <c r="I387" s="81" t="str">
        <f t="shared" ref="I387:I450" si="20">IF(B387="","",IF(C387="","",(C387/B387)*10))</f>
        <v/>
      </c>
    </row>
    <row r="388" spans="1:9" customFormat="1" x14ac:dyDescent="0.25">
      <c r="A388" s="76" t="str">
        <f>IF(Traitement!A392="","",Traitement!A392)</f>
        <v/>
      </c>
      <c r="B388" s="80" t="str">
        <f>IF($A388="","",IF(Traitement!B392&lt;LDs!$C$3,CONCATENATE("(",Traitement!E392,")&lt;LD=",LDs!$C$4),Traitement!E392))</f>
        <v/>
      </c>
      <c r="C388" s="16" t="str">
        <f>IF($A388="","",IF(Traitement!C392&lt;LDs!$C$6,CONCATENATE("(",Traitement!F392,")&lt;LD=",LDs!$C$7),Traitement!F392))</f>
        <v/>
      </c>
      <c r="D388" s="81" t="str">
        <f>IF($A388="","",IF(Traitement!D392&lt;LDs!$C$8,CONCATENATE("(",Traitement!G392,")&lt;LD=",LDs!$C$9),Traitement!G392))</f>
        <v/>
      </c>
      <c r="F388" s="80" t="str">
        <f t="shared" si="18"/>
        <v/>
      </c>
      <c r="G388" s="16" t="str">
        <f>IF(C388="","",IF(I406="",C388,C388-(Traitement!I392*0.12)))</f>
        <v/>
      </c>
      <c r="H388" s="16" t="str">
        <f t="shared" si="19"/>
        <v/>
      </c>
      <c r="I388" s="81" t="str">
        <f t="shared" si="20"/>
        <v/>
      </c>
    </row>
    <row r="389" spans="1:9" customFormat="1" x14ac:dyDescent="0.25">
      <c r="A389" s="76" t="str">
        <f>IF(Traitement!A393="","",Traitement!A393)</f>
        <v/>
      </c>
      <c r="B389" s="80" t="str">
        <f>IF($A389="","",IF(Traitement!B393&lt;LDs!$C$3,CONCATENATE("(",Traitement!E393,")&lt;LD=",LDs!$C$4),Traitement!E393))</f>
        <v/>
      </c>
      <c r="C389" s="16" t="str">
        <f>IF($A389="","",IF(Traitement!C393&lt;LDs!$C$6,CONCATENATE("(",Traitement!F393,")&lt;LD=",LDs!$C$7),Traitement!F393))</f>
        <v/>
      </c>
      <c r="D389" s="81" t="str">
        <f>IF($A389="","",IF(Traitement!D393&lt;LDs!$C$8,CONCATENATE("(",Traitement!G393,")&lt;LD=",LDs!$C$9),Traitement!G393))</f>
        <v/>
      </c>
      <c r="F389" s="80" t="str">
        <f t="shared" si="18"/>
        <v/>
      </c>
      <c r="G389" s="16" t="str">
        <f>IF(C389="","",IF(I407="",C389,C389-(Traitement!I393*0.12)))</f>
        <v/>
      </c>
      <c r="H389" s="16" t="str">
        <f t="shared" si="19"/>
        <v/>
      </c>
      <c r="I389" s="81" t="str">
        <f t="shared" si="20"/>
        <v/>
      </c>
    </row>
    <row r="390" spans="1:9" customFormat="1" x14ac:dyDescent="0.25">
      <c r="A390" s="76" t="str">
        <f>IF(Traitement!A394="","",Traitement!A394)</f>
        <v/>
      </c>
      <c r="B390" s="80" t="str">
        <f>IF($A390="","",IF(Traitement!B394&lt;LDs!$C$3,CONCATENATE("(",Traitement!E394,")&lt;LD=",LDs!$C$4),Traitement!E394))</f>
        <v/>
      </c>
      <c r="C390" s="16" t="str">
        <f>IF($A390="","",IF(Traitement!C394&lt;LDs!$C$6,CONCATENATE("(",Traitement!F394,")&lt;LD=",LDs!$C$7),Traitement!F394))</f>
        <v/>
      </c>
      <c r="D390" s="81" t="str">
        <f>IF($A390="","",IF(Traitement!D394&lt;LDs!$C$8,CONCATENATE("(",Traitement!G394,")&lt;LD=",LDs!$C$9),Traitement!G394))</f>
        <v/>
      </c>
      <c r="F390" s="80" t="str">
        <f t="shared" si="18"/>
        <v/>
      </c>
      <c r="G390" s="16" t="str">
        <f>IF(C390="","",IF(I408="",C390,C390-(Traitement!I394*0.12)))</f>
        <v/>
      </c>
      <c r="H390" s="16" t="str">
        <f t="shared" si="19"/>
        <v/>
      </c>
      <c r="I390" s="81" t="str">
        <f t="shared" si="20"/>
        <v/>
      </c>
    </row>
    <row r="391" spans="1:9" customFormat="1" x14ac:dyDescent="0.25">
      <c r="A391" s="76" t="str">
        <f>IF(Traitement!A395="","",Traitement!A395)</f>
        <v/>
      </c>
      <c r="B391" s="80" t="str">
        <f>IF($A391="","",IF(Traitement!B395&lt;LDs!$C$3,CONCATENATE("(",Traitement!E395,")&lt;LD=",LDs!$C$4),Traitement!E395))</f>
        <v/>
      </c>
      <c r="C391" s="16" t="str">
        <f>IF($A391="","",IF(Traitement!C395&lt;LDs!$C$6,CONCATENATE("(",Traitement!F395,")&lt;LD=",LDs!$C$7),Traitement!F395))</f>
        <v/>
      </c>
      <c r="D391" s="81" t="str">
        <f>IF($A391="","",IF(Traitement!D395&lt;LDs!$C$8,CONCATENATE("(",Traitement!G395,")&lt;LD=",LDs!$C$9),Traitement!G395))</f>
        <v/>
      </c>
      <c r="F391" s="80" t="str">
        <f t="shared" si="18"/>
        <v/>
      </c>
      <c r="G391" s="16" t="str">
        <f>IF(C391="","",IF(I409="",C391,C391-(Traitement!I395*0.12)))</f>
        <v/>
      </c>
      <c r="H391" s="16" t="str">
        <f t="shared" si="19"/>
        <v/>
      </c>
      <c r="I391" s="81" t="str">
        <f t="shared" si="20"/>
        <v/>
      </c>
    </row>
    <row r="392" spans="1:9" customFormat="1" x14ac:dyDescent="0.25">
      <c r="A392" s="76" t="str">
        <f>IF(Traitement!A396="","",Traitement!A396)</f>
        <v/>
      </c>
      <c r="B392" s="80" t="str">
        <f>IF($A392="","",IF(Traitement!B396&lt;LDs!$C$3,CONCATENATE("(",Traitement!E396,")&lt;LD=",LDs!$C$4),Traitement!E396))</f>
        <v/>
      </c>
      <c r="C392" s="16" t="str">
        <f>IF($A392="","",IF(Traitement!C396&lt;LDs!$C$6,CONCATENATE("(",Traitement!F396,")&lt;LD=",LDs!$C$7),Traitement!F396))</f>
        <v/>
      </c>
      <c r="D392" s="81" t="str">
        <f>IF($A392="","",IF(Traitement!D396&lt;LDs!$C$8,CONCATENATE("(",Traitement!G396,")&lt;LD=",LDs!$C$9),Traitement!G396))</f>
        <v/>
      </c>
      <c r="F392" s="80" t="str">
        <f t="shared" si="18"/>
        <v/>
      </c>
      <c r="G392" s="16" t="str">
        <f>IF(C392="","",IF(I410="",C392,C392-(Traitement!I396*0.12)))</f>
        <v/>
      </c>
      <c r="H392" s="16" t="str">
        <f t="shared" si="19"/>
        <v/>
      </c>
      <c r="I392" s="81" t="str">
        <f t="shared" si="20"/>
        <v/>
      </c>
    </row>
    <row r="393" spans="1:9" customFormat="1" x14ac:dyDescent="0.25">
      <c r="A393" s="76" t="str">
        <f>IF(Traitement!A397="","",Traitement!A397)</f>
        <v/>
      </c>
      <c r="B393" s="80" t="str">
        <f>IF($A393="","",IF(Traitement!B397&lt;LDs!$C$3,CONCATENATE("(",Traitement!E397,")&lt;LD=",LDs!$C$4),Traitement!E397))</f>
        <v/>
      </c>
      <c r="C393" s="16" t="str">
        <f>IF($A393="","",IF(Traitement!C397&lt;LDs!$C$6,CONCATENATE("(",Traitement!F397,")&lt;LD=",LDs!$C$7),Traitement!F397))</f>
        <v/>
      </c>
      <c r="D393" s="81" t="str">
        <f>IF($A393="","",IF(Traitement!D397&lt;LDs!$C$8,CONCATENATE("(",Traitement!G397,")&lt;LD=",LDs!$C$9),Traitement!G397))</f>
        <v/>
      </c>
      <c r="F393" s="80" t="str">
        <f t="shared" si="18"/>
        <v/>
      </c>
      <c r="G393" s="16" t="str">
        <f>IF(C393="","",IF(I411="",C393,C393-(Traitement!I397*0.12)))</f>
        <v/>
      </c>
      <c r="H393" s="16" t="str">
        <f t="shared" si="19"/>
        <v/>
      </c>
      <c r="I393" s="81" t="str">
        <f t="shared" si="20"/>
        <v/>
      </c>
    </row>
    <row r="394" spans="1:9" customFormat="1" x14ac:dyDescent="0.25">
      <c r="A394" s="76" t="str">
        <f>IF(Traitement!A398="","",Traitement!A398)</f>
        <v/>
      </c>
      <c r="B394" s="80" t="str">
        <f>IF($A394="","",IF(Traitement!B398&lt;LDs!$C$3,CONCATENATE("(",Traitement!E398,")&lt;LD=",LDs!$C$4),Traitement!E398))</f>
        <v/>
      </c>
      <c r="C394" s="16" t="str">
        <f>IF($A394="","",IF(Traitement!C398&lt;LDs!$C$6,CONCATENATE("(",Traitement!F398,")&lt;LD=",LDs!$C$7),Traitement!F398))</f>
        <v/>
      </c>
      <c r="D394" s="81" t="str">
        <f>IF($A394="","",IF(Traitement!D398&lt;LDs!$C$8,CONCATENATE("(",Traitement!G398,")&lt;LD=",LDs!$C$9),Traitement!G398))</f>
        <v/>
      </c>
      <c r="F394" s="80" t="str">
        <f t="shared" si="18"/>
        <v/>
      </c>
      <c r="G394" s="16" t="str">
        <f>IF(C394="","",IF(I412="",C394,C394-(Traitement!I398*0.12)))</f>
        <v/>
      </c>
      <c r="H394" s="16" t="str">
        <f t="shared" si="19"/>
        <v/>
      </c>
      <c r="I394" s="81" t="str">
        <f t="shared" si="20"/>
        <v/>
      </c>
    </row>
    <row r="395" spans="1:9" customFormat="1" x14ac:dyDescent="0.25">
      <c r="A395" s="76" t="str">
        <f>IF(Traitement!A399="","",Traitement!A399)</f>
        <v/>
      </c>
      <c r="B395" s="80" t="str">
        <f>IF($A395="","",IF(Traitement!B399&lt;LDs!$C$3,CONCATENATE("(",Traitement!E399,")&lt;LD=",LDs!$C$4),Traitement!E399))</f>
        <v/>
      </c>
      <c r="C395" s="16" t="str">
        <f>IF($A395="","",IF(Traitement!C399&lt;LDs!$C$6,CONCATENATE("(",Traitement!F399,")&lt;LD=",LDs!$C$7),Traitement!F399))</f>
        <v/>
      </c>
      <c r="D395" s="81" t="str">
        <f>IF($A395="","",IF(Traitement!D399&lt;LDs!$C$8,CONCATENATE("(",Traitement!G399,")&lt;LD=",LDs!$C$9),Traitement!G399))</f>
        <v/>
      </c>
      <c r="F395" s="80" t="str">
        <f t="shared" si="18"/>
        <v/>
      </c>
      <c r="G395" s="16" t="str">
        <f>IF(C395="","",IF(I413="",C395,C395-(Traitement!I399*0.12)))</f>
        <v/>
      </c>
      <c r="H395" s="16" t="str">
        <f t="shared" si="19"/>
        <v/>
      </c>
      <c r="I395" s="81" t="str">
        <f t="shared" si="20"/>
        <v/>
      </c>
    </row>
    <row r="396" spans="1:9" customFormat="1" x14ac:dyDescent="0.25">
      <c r="A396" s="76" t="str">
        <f>IF(Traitement!A400="","",Traitement!A400)</f>
        <v/>
      </c>
      <c r="B396" s="80" t="str">
        <f>IF($A396="","",IF(Traitement!B400&lt;LDs!$C$3,CONCATENATE("(",Traitement!E400,")&lt;LD=",LDs!$C$4),Traitement!E400))</f>
        <v/>
      </c>
      <c r="C396" s="16" t="str">
        <f>IF($A396="","",IF(Traitement!C400&lt;LDs!$C$6,CONCATENATE("(",Traitement!F400,")&lt;LD=",LDs!$C$7),Traitement!F400))</f>
        <v/>
      </c>
      <c r="D396" s="81" t="str">
        <f>IF($A396="","",IF(Traitement!D400&lt;LDs!$C$8,CONCATENATE("(",Traitement!G400,")&lt;LD=",LDs!$C$9),Traitement!G400))</f>
        <v/>
      </c>
      <c r="F396" s="80" t="str">
        <f t="shared" si="18"/>
        <v/>
      </c>
      <c r="G396" s="16" t="str">
        <f>IF(C396="","",IF(I414="",C396,C396-(Traitement!I400*0.12)))</f>
        <v/>
      </c>
      <c r="H396" s="16" t="str">
        <f t="shared" si="19"/>
        <v/>
      </c>
      <c r="I396" s="81" t="str">
        <f t="shared" si="20"/>
        <v/>
      </c>
    </row>
    <row r="397" spans="1:9" customFormat="1" x14ac:dyDescent="0.25">
      <c r="A397" s="76" t="str">
        <f>IF(Traitement!A401="","",Traitement!A401)</f>
        <v/>
      </c>
      <c r="B397" s="80" t="str">
        <f>IF($A397="","",IF(Traitement!B401&lt;LDs!$C$3,CONCATENATE("(",Traitement!E401,")&lt;LD=",LDs!$C$4),Traitement!E401))</f>
        <v/>
      </c>
      <c r="C397" s="16" t="str">
        <f>IF($A397="","",IF(Traitement!C401&lt;LDs!$C$6,CONCATENATE("(",Traitement!F401,")&lt;LD=",LDs!$C$7),Traitement!F401))</f>
        <v/>
      </c>
      <c r="D397" s="81" t="str">
        <f>IF($A397="","",IF(Traitement!D401&lt;LDs!$C$8,CONCATENATE("(",Traitement!G401,")&lt;LD=",LDs!$C$9),Traitement!G401))</f>
        <v/>
      </c>
      <c r="F397" s="80" t="str">
        <f t="shared" si="18"/>
        <v/>
      </c>
      <c r="G397" s="16" t="str">
        <f>IF(C397="","",IF(I415="",C397,C397-(Traitement!I401*0.12)))</f>
        <v/>
      </c>
      <c r="H397" s="16" t="str">
        <f t="shared" si="19"/>
        <v/>
      </c>
      <c r="I397" s="81" t="str">
        <f t="shared" si="20"/>
        <v/>
      </c>
    </row>
    <row r="398" spans="1:9" customFormat="1" x14ac:dyDescent="0.25">
      <c r="A398" s="76" t="str">
        <f>IF(Traitement!A402="","",Traitement!A402)</f>
        <v/>
      </c>
      <c r="B398" s="80" t="str">
        <f>IF($A398="","",IF(Traitement!B402&lt;LDs!$C$3,CONCATENATE("(",Traitement!E402,")&lt;LD=",LDs!$C$4),Traitement!E402))</f>
        <v/>
      </c>
      <c r="C398" s="16" t="str">
        <f>IF($A398="","",IF(Traitement!C402&lt;LDs!$C$6,CONCATENATE("(",Traitement!F402,")&lt;LD=",LDs!$C$7),Traitement!F402))</f>
        <v/>
      </c>
      <c r="D398" s="81" t="str">
        <f>IF($A398="","",IF(Traitement!D402&lt;LDs!$C$8,CONCATENATE("(",Traitement!G402,")&lt;LD=",LDs!$C$9),Traitement!G402))</f>
        <v/>
      </c>
      <c r="F398" s="80" t="str">
        <f t="shared" si="18"/>
        <v/>
      </c>
      <c r="G398" s="16" t="str">
        <f>IF(C398="","",IF(I416="",C398,C398-(Traitement!I402*0.12)))</f>
        <v/>
      </c>
      <c r="H398" s="16" t="str">
        <f t="shared" si="19"/>
        <v/>
      </c>
      <c r="I398" s="81" t="str">
        <f t="shared" si="20"/>
        <v/>
      </c>
    </row>
    <row r="399" spans="1:9" customFormat="1" x14ac:dyDescent="0.25">
      <c r="A399" s="76" t="str">
        <f>IF(Traitement!A403="","",Traitement!A403)</f>
        <v/>
      </c>
      <c r="B399" s="80" t="str">
        <f>IF($A399="","",IF(Traitement!B403&lt;LDs!$C$3,CONCATENATE("(",Traitement!E403,")&lt;LD=",LDs!$C$4),Traitement!E403))</f>
        <v/>
      </c>
      <c r="C399" s="16" t="str">
        <f>IF($A399="","",IF(Traitement!C403&lt;LDs!$C$6,CONCATENATE("(",Traitement!F403,")&lt;LD=",LDs!$C$7),Traitement!F403))</f>
        <v/>
      </c>
      <c r="D399" s="81" t="str">
        <f>IF($A399="","",IF(Traitement!D403&lt;LDs!$C$8,CONCATENATE("(",Traitement!G403,")&lt;LD=",LDs!$C$9),Traitement!G403))</f>
        <v/>
      </c>
      <c r="F399" s="80" t="str">
        <f t="shared" si="18"/>
        <v/>
      </c>
      <c r="G399" s="16" t="str">
        <f>IF(C399="","",IF(I417="",C399,C399-(Traitement!I403*0.12)))</f>
        <v/>
      </c>
      <c r="H399" s="16" t="str">
        <f t="shared" si="19"/>
        <v/>
      </c>
      <c r="I399" s="81" t="str">
        <f t="shared" si="20"/>
        <v/>
      </c>
    </row>
    <row r="400" spans="1:9" customFormat="1" x14ac:dyDescent="0.25">
      <c r="A400" s="76" t="str">
        <f>IF(Traitement!A404="","",Traitement!A404)</f>
        <v/>
      </c>
      <c r="B400" s="80" t="str">
        <f>IF($A400="","",IF(Traitement!B404&lt;LDs!$C$3,CONCATENATE("(",Traitement!E404,")&lt;LD=",LDs!$C$4),Traitement!E404))</f>
        <v/>
      </c>
      <c r="C400" s="16" t="str">
        <f>IF($A400="","",IF(Traitement!C404&lt;LDs!$C$6,CONCATENATE("(",Traitement!F404,")&lt;LD=",LDs!$C$7),Traitement!F404))</f>
        <v/>
      </c>
      <c r="D400" s="81" t="str">
        <f>IF($A400="","",IF(Traitement!D404&lt;LDs!$C$8,CONCATENATE("(",Traitement!G404,")&lt;LD=",LDs!$C$9),Traitement!G404))</f>
        <v/>
      </c>
      <c r="F400" s="80" t="str">
        <f t="shared" si="18"/>
        <v/>
      </c>
      <c r="G400" s="16" t="str">
        <f>IF(C400="","",IF(I418="",C400,C400-(Traitement!I404*0.12)))</f>
        <v/>
      </c>
      <c r="H400" s="16" t="str">
        <f t="shared" si="19"/>
        <v/>
      </c>
      <c r="I400" s="81" t="str">
        <f t="shared" si="20"/>
        <v/>
      </c>
    </row>
    <row r="401" spans="1:9" customFormat="1" x14ac:dyDescent="0.25">
      <c r="A401" s="76" t="str">
        <f>IF(Traitement!A405="","",Traitement!A405)</f>
        <v/>
      </c>
      <c r="B401" s="80" t="str">
        <f>IF($A401="","",IF(Traitement!B405&lt;LDs!$C$3,CONCATENATE("(",Traitement!E405,")&lt;LD=",LDs!$C$4),Traitement!E405))</f>
        <v/>
      </c>
      <c r="C401" s="16" t="str">
        <f>IF($A401="","",IF(Traitement!C405&lt;LDs!$C$6,CONCATENATE("(",Traitement!F405,")&lt;LD=",LDs!$C$7),Traitement!F405))</f>
        <v/>
      </c>
      <c r="D401" s="81" t="str">
        <f>IF($A401="","",IF(Traitement!D405&lt;LDs!$C$8,CONCATENATE("(",Traitement!G405,")&lt;LD=",LDs!$C$9),Traitement!G405))</f>
        <v/>
      </c>
      <c r="F401" s="80" t="str">
        <f t="shared" si="18"/>
        <v/>
      </c>
      <c r="G401" s="16" t="str">
        <f>IF(C401="","",IF(I419="",C401,C401-(Traitement!I405*0.12)))</f>
        <v/>
      </c>
      <c r="H401" s="16" t="str">
        <f t="shared" si="19"/>
        <v/>
      </c>
      <c r="I401" s="81" t="str">
        <f t="shared" si="20"/>
        <v/>
      </c>
    </row>
    <row r="402" spans="1:9" customFormat="1" x14ac:dyDescent="0.25">
      <c r="A402" s="76" t="str">
        <f>IF(Traitement!A406="","",Traitement!A406)</f>
        <v/>
      </c>
      <c r="B402" s="80" t="str">
        <f>IF($A402="","",IF(Traitement!B406&lt;LDs!$C$3,CONCATENATE("(",Traitement!E406,")&lt;LD=",LDs!$C$4),Traitement!E406))</f>
        <v/>
      </c>
      <c r="C402" s="16" t="str">
        <f>IF($A402="","",IF(Traitement!C406&lt;LDs!$C$6,CONCATENATE("(",Traitement!F406,")&lt;LD=",LDs!$C$7),Traitement!F406))</f>
        <v/>
      </c>
      <c r="D402" s="81" t="str">
        <f>IF($A402="","",IF(Traitement!D406&lt;LDs!$C$8,CONCATENATE("(",Traitement!G406,")&lt;LD=",LDs!$C$9),Traitement!G406))</f>
        <v/>
      </c>
      <c r="F402" s="80" t="str">
        <f t="shared" si="18"/>
        <v/>
      </c>
      <c r="G402" s="16" t="str">
        <f>IF(C402="","",IF(I420="",C402,C402-(Traitement!I406*0.12)))</f>
        <v/>
      </c>
      <c r="H402" s="16" t="str">
        <f t="shared" si="19"/>
        <v/>
      </c>
      <c r="I402" s="81" t="str">
        <f t="shared" si="20"/>
        <v/>
      </c>
    </row>
    <row r="403" spans="1:9" customFormat="1" x14ac:dyDescent="0.25">
      <c r="A403" s="76" t="str">
        <f>IF(Traitement!A407="","",Traitement!A407)</f>
        <v/>
      </c>
      <c r="B403" s="80" t="str">
        <f>IF($A403="","",IF(Traitement!B407&lt;LDs!$C$3,CONCATENATE("(",Traitement!E407,")&lt;LD=",LDs!$C$4),Traitement!E407))</f>
        <v/>
      </c>
      <c r="C403" s="16" t="str">
        <f>IF($A403="","",IF(Traitement!C407&lt;LDs!$C$6,CONCATENATE("(",Traitement!F407,")&lt;LD=",LDs!$C$7),Traitement!F407))</f>
        <v/>
      </c>
      <c r="D403" s="81" t="str">
        <f>IF($A403="","",IF(Traitement!D407&lt;LDs!$C$8,CONCATENATE("(",Traitement!G407,")&lt;LD=",LDs!$C$9),Traitement!G407))</f>
        <v/>
      </c>
      <c r="F403" s="80" t="str">
        <f t="shared" si="18"/>
        <v/>
      </c>
      <c r="G403" s="16" t="str">
        <f>IF(C403="","",IF(I421="",C403,C403-(Traitement!I407*0.12)))</f>
        <v/>
      </c>
      <c r="H403" s="16" t="str">
        <f t="shared" si="19"/>
        <v/>
      </c>
      <c r="I403" s="81" t="str">
        <f t="shared" si="20"/>
        <v/>
      </c>
    </row>
    <row r="404" spans="1:9" customFormat="1" x14ac:dyDescent="0.25">
      <c r="A404" s="76" t="str">
        <f>IF(Traitement!A408="","",Traitement!A408)</f>
        <v/>
      </c>
      <c r="B404" s="80" t="str">
        <f>IF($A404="","",IF(Traitement!B408&lt;LDs!$C$3,CONCATENATE("(",Traitement!E408,")&lt;LD=",LDs!$C$4),Traitement!E408))</f>
        <v/>
      </c>
      <c r="C404" s="16" t="str">
        <f>IF($A404="","",IF(Traitement!C408&lt;LDs!$C$6,CONCATENATE("(",Traitement!F408,")&lt;LD=",LDs!$C$7),Traitement!F408))</f>
        <v/>
      </c>
      <c r="D404" s="81" t="str">
        <f>IF($A404="","",IF(Traitement!D408&lt;LDs!$C$8,CONCATENATE("(",Traitement!G408,")&lt;LD=",LDs!$C$9),Traitement!G408))</f>
        <v/>
      </c>
      <c r="F404" s="80" t="str">
        <f t="shared" si="18"/>
        <v/>
      </c>
      <c r="G404" s="16" t="str">
        <f>IF(C404="","",IF(I422="",C404,C404-(Traitement!I408*0.12)))</f>
        <v/>
      </c>
      <c r="H404" s="16" t="str">
        <f t="shared" si="19"/>
        <v/>
      </c>
      <c r="I404" s="81" t="str">
        <f t="shared" si="20"/>
        <v/>
      </c>
    </row>
    <row r="405" spans="1:9" customFormat="1" x14ac:dyDescent="0.25">
      <c r="A405" s="76" t="str">
        <f>IF(Traitement!A409="","",Traitement!A409)</f>
        <v/>
      </c>
      <c r="B405" s="80" t="str">
        <f>IF($A405="","",IF(Traitement!B409&lt;LDs!$C$3,CONCATENATE("(",Traitement!E409,")&lt;LD=",LDs!$C$4),Traitement!E409))</f>
        <v/>
      </c>
      <c r="C405" s="16" t="str">
        <f>IF($A405="","",IF(Traitement!C409&lt;LDs!$C$6,CONCATENATE("(",Traitement!F409,")&lt;LD=",LDs!$C$7),Traitement!F409))</f>
        <v/>
      </c>
      <c r="D405" s="81" t="str">
        <f>IF($A405="","",IF(Traitement!D409&lt;LDs!$C$8,CONCATENATE("(",Traitement!G409,")&lt;LD=",LDs!$C$9),Traitement!G409))</f>
        <v/>
      </c>
      <c r="F405" s="80" t="str">
        <f t="shared" si="18"/>
        <v/>
      </c>
      <c r="G405" s="16" t="str">
        <f>IF(C405="","",IF(I423="",C405,C405-(Traitement!I409*0.12)))</f>
        <v/>
      </c>
      <c r="H405" s="16" t="str">
        <f t="shared" si="19"/>
        <v/>
      </c>
      <c r="I405" s="81" t="str">
        <f t="shared" si="20"/>
        <v/>
      </c>
    </row>
    <row r="406" spans="1:9" customFormat="1" x14ac:dyDescent="0.25">
      <c r="A406" s="76" t="str">
        <f>IF(Traitement!A410="","",Traitement!A410)</f>
        <v/>
      </c>
      <c r="B406" s="80" t="str">
        <f>IF($A406="","",IF(Traitement!B410&lt;LDs!$C$3,CONCATENATE("(",Traitement!E410,")&lt;LD=",LDs!$C$4),Traitement!E410))</f>
        <v/>
      </c>
      <c r="C406" s="16" t="str">
        <f>IF($A406="","",IF(Traitement!C410&lt;LDs!$C$6,CONCATENATE("(",Traitement!F410,")&lt;LD=",LDs!$C$7),Traitement!F410))</f>
        <v/>
      </c>
      <c r="D406" s="81" t="str">
        <f>IF($A406="","",IF(Traitement!D410&lt;LDs!$C$8,CONCATENATE("(",Traitement!G410,")&lt;LD=",LDs!$C$9),Traitement!G410))</f>
        <v/>
      </c>
      <c r="F406" s="80" t="str">
        <f t="shared" si="18"/>
        <v/>
      </c>
      <c r="G406" s="16" t="str">
        <f>IF(C406="","",IF(I424="",C406,C406-(Traitement!I410*0.12)))</f>
        <v/>
      </c>
      <c r="H406" s="16" t="str">
        <f t="shared" si="19"/>
        <v/>
      </c>
      <c r="I406" s="81" t="str">
        <f t="shared" si="20"/>
        <v/>
      </c>
    </row>
    <row r="407" spans="1:9" customFormat="1" x14ac:dyDescent="0.25">
      <c r="A407" s="76" t="str">
        <f>IF(Traitement!A411="","",Traitement!A411)</f>
        <v/>
      </c>
      <c r="B407" s="80" t="str">
        <f>IF($A407="","",IF(Traitement!B411&lt;LDs!$C$3,CONCATENATE("(",Traitement!E411,")&lt;LD=",LDs!$C$4),Traitement!E411))</f>
        <v/>
      </c>
      <c r="C407" s="16" t="str">
        <f>IF($A407="","",IF(Traitement!C411&lt;LDs!$C$6,CONCATENATE("(",Traitement!F411,")&lt;LD=",LDs!$C$7),Traitement!F411))</f>
        <v/>
      </c>
      <c r="D407" s="81" t="str">
        <f>IF($A407="","",IF(Traitement!D411&lt;LDs!$C$8,CONCATENATE("(",Traitement!G411,")&lt;LD=",LDs!$C$9),Traitement!G411))</f>
        <v/>
      </c>
      <c r="F407" s="80" t="str">
        <f t="shared" si="18"/>
        <v/>
      </c>
      <c r="G407" s="16" t="str">
        <f>IF(C407="","",IF(I425="",C407,C407-(Traitement!I411*0.12)))</f>
        <v/>
      </c>
      <c r="H407" s="16" t="str">
        <f t="shared" si="19"/>
        <v/>
      </c>
      <c r="I407" s="81" t="str">
        <f t="shared" si="20"/>
        <v/>
      </c>
    </row>
    <row r="408" spans="1:9" customFormat="1" x14ac:dyDescent="0.25">
      <c r="A408" s="76" t="str">
        <f>IF(Traitement!A412="","",Traitement!A412)</f>
        <v/>
      </c>
      <c r="B408" s="80" t="str">
        <f>IF($A408="","",IF(Traitement!B412&lt;LDs!$C$3,CONCATENATE("(",Traitement!E412,")&lt;LD=",LDs!$C$4),Traitement!E412))</f>
        <v/>
      </c>
      <c r="C408" s="16" t="str">
        <f>IF($A408="","",IF(Traitement!C412&lt;LDs!$C$6,CONCATENATE("(",Traitement!F412,")&lt;LD=",LDs!$C$7),Traitement!F412))</f>
        <v/>
      </c>
      <c r="D408" s="81" t="str">
        <f>IF($A408="","",IF(Traitement!D412&lt;LDs!$C$8,CONCATENATE("(",Traitement!G412,")&lt;LD=",LDs!$C$9),Traitement!G412))</f>
        <v/>
      </c>
      <c r="F408" s="80" t="str">
        <f t="shared" si="18"/>
        <v/>
      </c>
      <c r="G408" s="16" t="str">
        <f>IF(C408="","",IF(I426="",C408,C408-(Traitement!I412*0.12)))</f>
        <v/>
      </c>
      <c r="H408" s="16" t="str">
        <f t="shared" si="19"/>
        <v/>
      </c>
      <c r="I408" s="81" t="str">
        <f t="shared" si="20"/>
        <v/>
      </c>
    </row>
    <row r="409" spans="1:9" customFormat="1" x14ac:dyDescent="0.25">
      <c r="A409" s="76" t="str">
        <f>IF(Traitement!A413="","",Traitement!A413)</f>
        <v/>
      </c>
      <c r="B409" s="80" t="str">
        <f>IF($A409="","",IF(Traitement!B413&lt;LDs!$C$3,CONCATENATE("(",Traitement!E413,")&lt;LD=",LDs!$C$4),Traitement!E413))</f>
        <v/>
      </c>
      <c r="C409" s="16" t="str">
        <f>IF($A409="","",IF(Traitement!C413&lt;LDs!$C$6,CONCATENATE("(",Traitement!F413,")&lt;LD=",LDs!$C$7),Traitement!F413))</f>
        <v/>
      </c>
      <c r="D409" s="81" t="str">
        <f>IF($A409="","",IF(Traitement!D413&lt;LDs!$C$8,CONCATENATE("(",Traitement!G413,")&lt;LD=",LDs!$C$9),Traitement!G413))</f>
        <v/>
      </c>
      <c r="F409" s="80" t="str">
        <f t="shared" si="18"/>
        <v/>
      </c>
      <c r="G409" s="16" t="str">
        <f>IF(C409="","",IF(I427="",C409,C409-(Traitement!I413*0.12)))</f>
        <v/>
      </c>
      <c r="H409" s="16" t="str">
        <f t="shared" si="19"/>
        <v/>
      </c>
      <c r="I409" s="81" t="str">
        <f t="shared" si="20"/>
        <v/>
      </c>
    </row>
    <row r="410" spans="1:9" customFormat="1" x14ac:dyDescent="0.25">
      <c r="A410" s="76" t="str">
        <f>IF(Traitement!A414="","",Traitement!A414)</f>
        <v/>
      </c>
      <c r="B410" s="80" t="str">
        <f>IF($A410="","",IF(Traitement!B414&lt;LDs!$C$3,CONCATENATE("(",Traitement!E414,")&lt;LD=",LDs!$C$4),Traitement!E414))</f>
        <v/>
      </c>
      <c r="C410" s="16" t="str">
        <f>IF($A410="","",IF(Traitement!C414&lt;LDs!$C$6,CONCATENATE("(",Traitement!F414,")&lt;LD=",LDs!$C$7),Traitement!F414))</f>
        <v/>
      </c>
      <c r="D410" s="81" t="str">
        <f>IF($A410="","",IF(Traitement!D414&lt;LDs!$C$8,CONCATENATE("(",Traitement!G414,")&lt;LD=",LDs!$C$9),Traitement!G414))</f>
        <v/>
      </c>
      <c r="F410" s="80" t="str">
        <f t="shared" si="18"/>
        <v/>
      </c>
      <c r="G410" s="16" t="str">
        <f>IF(C410="","",IF(I428="",C410,C410-(Traitement!I414*0.12)))</f>
        <v/>
      </c>
      <c r="H410" s="16" t="str">
        <f t="shared" si="19"/>
        <v/>
      </c>
      <c r="I410" s="81" t="str">
        <f t="shared" si="20"/>
        <v/>
      </c>
    </row>
    <row r="411" spans="1:9" customFormat="1" x14ac:dyDescent="0.25">
      <c r="A411" s="76" t="str">
        <f>IF(Traitement!A415="","",Traitement!A415)</f>
        <v/>
      </c>
      <c r="B411" s="80" t="str">
        <f>IF($A411="","",IF(Traitement!B415&lt;LDs!$C$3,CONCATENATE("(",Traitement!E415,")&lt;LD=",LDs!$C$4),Traitement!E415))</f>
        <v/>
      </c>
      <c r="C411" s="16" t="str">
        <f>IF($A411="","",IF(Traitement!C415&lt;LDs!$C$6,CONCATENATE("(",Traitement!F415,")&lt;LD=",LDs!$C$7),Traitement!F415))</f>
        <v/>
      </c>
      <c r="D411" s="81" t="str">
        <f>IF($A411="","",IF(Traitement!D415&lt;LDs!$C$8,CONCATENATE("(",Traitement!G415,")&lt;LD=",LDs!$C$9),Traitement!G415))</f>
        <v/>
      </c>
      <c r="F411" s="80" t="str">
        <f t="shared" si="18"/>
        <v/>
      </c>
      <c r="G411" s="16" t="str">
        <f>IF(C411="","",IF(I429="",C411,C411-(Traitement!I415*0.12)))</f>
        <v/>
      </c>
      <c r="H411" s="16" t="str">
        <f t="shared" si="19"/>
        <v/>
      </c>
      <c r="I411" s="81" t="str">
        <f t="shared" si="20"/>
        <v/>
      </c>
    </row>
    <row r="412" spans="1:9" customFormat="1" x14ac:dyDescent="0.25">
      <c r="A412" s="76" t="str">
        <f>IF(Traitement!A416="","",Traitement!A416)</f>
        <v/>
      </c>
      <c r="B412" s="80" t="str">
        <f>IF($A412="","",IF(Traitement!B416&lt;LDs!$C$3,CONCATENATE("(",Traitement!E416,")&lt;LD=",LDs!$C$4),Traitement!E416))</f>
        <v/>
      </c>
      <c r="C412" s="16" t="str">
        <f>IF($A412="","",IF(Traitement!C416&lt;LDs!$C$6,CONCATENATE("(",Traitement!F416,")&lt;LD=",LDs!$C$7),Traitement!F416))</f>
        <v/>
      </c>
      <c r="D412" s="81" t="str">
        <f>IF($A412="","",IF(Traitement!D416&lt;LDs!$C$8,CONCATENATE("(",Traitement!G416,")&lt;LD=",LDs!$C$9),Traitement!G416))</f>
        <v/>
      </c>
      <c r="F412" s="80" t="str">
        <f t="shared" si="18"/>
        <v/>
      </c>
      <c r="G412" s="16" t="str">
        <f>IF(C412="","",IF(I430="",C412,C412-(Traitement!I416*0.12)))</f>
        <v/>
      </c>
      <c r="H412" s="16" t="str">
        <f t="shared" si="19"/>
        <v/>
      </c>
      <c r="I412" s="81" t="str">
        <f t="shared" si="20"/>
        <v/>
      </c>
    </row>
    <row r="413" spans="1:9" customFormat="1" x14ac:dyDescent="0.25">
      <c r="A413" s="76" t="str">
        <f>IF(Traitement!A417="","",Traitement!A417)</f>
        <v/>
      </c>
      <c r="B413" s="80" t="str">
        <f>IF($A413="","",IF(Traitement!B417&lt;LDs!$C$3,CONCATENATE("(",Traitement!E417,")&lt;LD=",LDs!$C$4),Traitement!E417))</f>
        <v/>
      </c>
      <c r="C413" s="16" t="str">
        <f>IF($A413="","",IF(Traitement!C417&lt;LDs!$C$6,CONCATENATE("(",Traitement!F417,")&lt;LD=",LDs!$C$7),Traitement!F417))</f>
        <v/>
      </c>
      <c r="D413" s="81" t="str">
        <f>IF($A413="","",IF(Traitement!D417&lt;LDs!$C$8,CONCATENATE("(",Traitement!G417,")&lt;LD=",LDs!$C$9),Traitement!G417))</f>
        <v/>
      </c>
      <c r="F413" s="80" t="str">
        <f t="shared" si="18"/>
        <v/>
      </c>
      <c r="G413" s="16" t="str">
        <f>IF(C413="","",IF(I431="",C413,C413-(Traitement!I417*0.12)))</f>
        <v/>
      </c>
      <c r="H413" s="16" t="str">
        <f t="shared" si="19"/>
        <v/>
      </c>
      <c r="I413" s="81" t="str">
        <f t="shared" si="20"/>
        <v/>
      </c>
    </row>
    <row r="414" spans="1:9" customFormat="1" x14ac:dyDescent="0.25">
      <c r="A414" s="76" t="str">
        <f>IF(Traitement!A418="","",Traitement!A418)</f>
        <v/>
      </c>
      <c r="B414" s="80" t="str">
        <f>IF($A414="","",IF(Traitement!B418&lt;LDs!$C$3,CONCATENATE("(",Traitement!E418,")&lt;LD=",LDs!$C$4),Traitement!E418))</f>
        <v/>
      </c>
      <c r="C414" s="16" t="str">
        <f>IF($A414="","",IF(Traitement!C418&lt;LDs!$C$6,CONCATENATE("(",Traitement!F418,")&lt;LD=",LDs!$C$7),Traitement!F418))</f>
        <v/>
      </c>
      <c r="D414" s="81" t="str">
        <f>IF($A414="","",IF(Traitement!D418&lt;LDs!$C$8,CONCATENATE("(",Traitement!G418,")&lt;LD=",LDs!$C$9),Traitement!G418))</f>
        <v/>
      </c>
      <c r="F414" s="80" t="str">
        <f t="shared" si="18"/>
        <v/>
      </c>
      <c r="G414" s="16" t="str">
        <f>IF(C414="","",IF(I432="",C414,C414-(Traitement!I418*0.12)))</f>
        <v/>
      </c>
      <c r="H414" s="16" t="str">
        <f t="shared" si="19"/>
        <v/>
      </c>
      <c r="I414" s="81" t="str">
        <f t="shared" si="20"/>
        <v/>
      </c>
    </row>
    <row r="415" spans="1:9" customFormat="1" x14ac:dyDescent="0.25">
      <c r="A415" s="76" t="str">
        <f>IF(Traitement!A419="","",Traitement!A419)</f>
        <v/>
      </c>
      <c r="B415" s="80" t="str">
        <f>IF($A415="","",IF(Traitement!B419&lt;LDs!$C$3,CONCATENATE("(",Traitement!E419,")&lt;LD=",LDs!$C$4),Traitement!E419))</f>
        <v/>
      </c>
      <c r="C415" s="16" t="str">
        <f>IF($A415="","",IF(Traitement!C419&lt;LDs!$C$6,CONCATENATE("(",Traitement!F419,")&lt;LD=",LDs!$C$7),Traitement!F419))</f>
        <v/>
      </c>
      <c r="D415" s="81" t="str">
        <f>IF($A415="","",IF(Traitement!D419&lt;LDs!$C$8,CONCATENATE("(",Traitement!G419,")&lt;LD=",LDs!$C$9),Traitement!G419))</f>
        <v/>
      </c>
      <c r="F415" s="80" t="str">
        <f t="shared" si="18"/>
        <v/>
      </c>
      <c r="G415" s="16" t="str">
        <f>IF(C415="","",IF(I433="",C415,C415-(Traitement!I419*0.12)))</f>
        <v/>
      </c>
      <c r="H415" s="16" t="str">
        <f t="shared" si="19"/>
        <v/>
      </c>
      <c r="I415" s="81" t="str">
        <f t="shared" si="20"/>
        <v/>
      </c>
    </row>
    <row r="416" spans="1:9" customFormat="1" x14ac:dyDescent="0.25">
      <c r="A416" s="76" t="str">
        <f>IF(Traitement!A420="","",Traitement!A420)</f>
        <v/>
      </c>
      <c r="B416" s="80" t="str">
        <f>IF($A416="","",IF(Traitement!B420&lt;LDs!$C$3,CONCATENATE("(",Traitement!E420,")&lt;LD=",LDs!$C$4),Traitement!E420))</f>
        <v/>
      </c>
      <c r="C416" s="16" t="str">
        <f>IF($A416="","",IF(Traitement!C420&lt;LDs!$C$6,CONCATENATE("(",Traitement!F420,")&lt;LD=",LDs!$C$7),Traitement!F420))</f>
        <v/>
      </c>
      <c r="D416" s="81" t="str">
        <f>IF($A416="","",IF(Traitement!D420&lt;LDs!$C$8,CONCATENATE("(",Traitement!G420,")&lt;LD=",LDs!$C$9),Traitement!G420))</f>
        <v/>
      </c>
      <c r="F416" s="80" t="str">
        <f t="shared" si="18"/>
        <v/>
      </c>
      <c r="G416" s="16" t="str">
        <f>IF(C416="","",IF(I434="",C416,C416-(Traitement!I420*0.12)))</f>
        <v/>
      </c>
      <c r="H416" s="16" t="str">
        <f t="shared" si="19"/>
        <v/>
      </c>
      <c r="I416" s="81" t="str">
        <f t="shared" si="20"/>
        <v/>
      </c>
    </row>
    <row r="417" spans="1:9" customFormat="1" x14ac:dyDescent="0.25">
      <c r="A417" s="76" t="str">
        <f>IF(Traitement!A421="","",Traitement!A421)</f>
        <v/>
      </c>
      <c r="B417" s="80" t="str">
        <f>IF($A417="","",IF(Traitement!B421&lt;LDs!$C$3,CONCATENATE("(",Traitement!E421,")&lt;LD=",LDs!$C$4),Traitement!E421))</f>
        <v/>
      </c>
      <c r="C417" s="16" t="str">
        <f>IF($A417="","",IF(Traitement!C421&lt;LDs!$C$6,CONCATENATE("(",Traitement!F421,")&lt;LD=",LDs!$C$7),Traitement!F421))</f>
        <v/>
      </c>
      <c r="D417" s="81" t="str">
        <f>IF($A417="","",IF(Traitement!D421&lt;LDs!$C$8,CONCATENATE("(",Traitement!G421,")&lt;LD=",LDs!$C$9),Traitement!G421))</f>
        <v/>
      </c>
      <c r="F417" s="80" t="str">
        <f t="shared" si="18"/>
        <v/>
      </c>
      <c r="G417" s="16" t="str">
        <f>IF(C417="","",IF(I435="",C417,C417-(Traitement!I421*0.12)))</f>
        <v/>
      </c>
      <c r="H417" s="16" t="str">
        <f t="shared" si="19"/>
        <v/>
      </c>
      <c r="I417" s="81" t="str">
        <f t="shared" si="20"/>
        <v/>
      </c>
    </row>
    <row r="418" spans="1:9" customFormat="1" x14ac:dyDescent="0.25">
      <c r="A418" s="76" t="str">
        <f>IF(Traitement!A422="","",Traitement!A422)</f>
        <v/>
      </c>
      <c r="B418" s="80" t="str">
        <f>IF($A418="","",IF(Traitement!B422&lt;LDs!$C$3,CONCATENATE("(",Traitement!E422,")&lt;LD=",LDs!$C$4),Traitement!E422))</f>
        <v/>
      </c>
      <c r="C418" s="16" t="str">
        <f>IF($A418="","",IF(Traitement!C422&lt;LDs!$C$6,CONCATENATE("(",Traitement!F422,")&lt;LD=",LDs!$C$7),Traitement!F422))</f>
        <v/>
      </c>
      <c r="D418" s="81" t="str">
        <f>IF($A418="","",IF(Traitement!D422&lt;LDs!$C$8,CONCATENATE("(",Traitement!G422,")&lt;LD=",LDs!$C$9),Traitement!G422))</f>
        <v/>
      </c>
      <c r="F418" s="80" t="str">
        <f t="shared" si="18"/>
        <v/>
      </c>
      <c r="G418" s="16" t="str">
        <f>IF(C418="","",IF(I436="",C418,C418-(Traitement!I422*0.12)))</f>
        <v/>
      </c>
      <c r="H418" s="16" t="str">
        <f t="shared" si="19"/>
        <v/>
      </c>
      <c r="I418" s="81" t="str">
        <f t="shared" si="20"/>
        <v/>
      </c>
    </row>
    <row r="419" spans="1:9" customFormat="1" x14ac:dyDescent="0.25">
      <c r="A419" s="76" t="str">
        <f>IF(Traitement!A423="","",Traitement!A423)</f>
        <v/>
      </c>
      <c r="B419" s="80" t="str">
        <f>IF($A419="","",IF(Traitement!B423&lt;LDs!$C$3,CONCATENATE("(",Traitement!E423,")&lt;LD=",LDs!$C$4),Traitement!E423))</f>
        <v/>
      </c>
      <c r="C419" s="16" t="str">
        <f>IF($A419="","",IF(Traitement!C423&lt;LDs!$C$6,CONCATENATE("(",Traitement!F423,")&lt;LD=",LDs!$C$7),Traitement!F423))</f>
        <v/>
      </c>
      <c r="D419" s="81" t="str">
        <f>IF($A419="","",IF(Traitement!D423&lt;LDs!$C$8,CONCATENATE("(",Traitement!G423,")&lt;LD=",LDs!$C$9),Traitement!G423))</f>
        <v/>
      </c>
      <c r="F419" s="80" t="str">
        <f t="shared" si="18"/>
        <v/>
      </c>
      <c r="G419" s="16" t="str">
        <f>IF(C419="","",IF(I437="",C419,C419-(Traitement!I423*0.12)))</f>
        <v/>
      </c>
      <c r="H419" s="16" t="str">
        <f t="shared" si="19"/>
        <v/>
      </c>
      <c r="I419" s="81" t="str">
        <f t="shared" si="20"/>
        <v/>
      </c>
    </row>
    <row r="420" spans="1:9" customFormat="1" x14ac:dyDescent="0.25">
      <c r="A420" s="76" t="str">
        <f>IF(Traitement!A424="","",Traitement!A424)</f>
        <v/>
      </c>
      <c r="B420" s="80" t="str">
        <f>IF($A420="","",IF(Traitement!B424&lt;LDs!$C$3,CONCATENATE("(",Traitement!E424,")&lt;LD=",LDs!$C$4),Traitement!E424))</f>
        <v/>
      </c>
      <c r="C420" s="16" t="str">
        <f>IF($A420="","",IF(Traitement!C424&lt;LDs!$C$6,CONCATENATE("(",Traitement!F424,")&lt;LD=",LDs!$C$7),Traitement!F424))</f>
        <v/>
      </c>
      <c r="D420" s="81" t="str">
        <f>IF($A420="","",IF(Traitement!D424&lt;LDs!$C$8,CONCATENATE("(",Traitement!G424,")&lt;LD=",LDs!$C$9),Traitement!G424))</f>
        <v/>
      </c>
      <c r="F420" s="80" t="str">
        <f t="shared" si="18"/>
        <v/>
      </c>
      <c r="G420" s="16" t="str">
        <f>IF(C420="","",IF(I438="",C420,C420-(Traitement!I424*0.12)))</f>
        <v/>
      </c>
      <c r="H420" s="16" t="str">
        <f t="shared" si="19"/>
        <v/>
      </c>
      <c r="I420" s="81" t="str">
        <f t="shared" si="20"/>
        <v/>
      </c>
    </row>
    <row r="421" spans="1:9" customFormat="1" x14ac:dyDescent="0.25">
      <c r="A421" s="76" t="str">
        <f>IF(Traitement!A425="","",Traitement!A425)</f>
        <v/>
      </c>
      <c r="B421" s="80" t="str">
        <f>IF($A421="","",IF(Traitement!B425&lt;LDs!$C$3,CONCATENATE("(",Traitement!E425,")&lt;LD=",LDs!$C$4),Traitement!E425))</f>
        <v/>
      </c>
      <c r="C421" s="16" t="str">
        <f>IF($A421="","",IF(Traitement!C425&lt;LDs!$C$6,CONCATENATE("(",Traitement!F425,")&lt;LD=",LDs!$C$7),Traitement!F425))</f>
        <v/>
      </c>
      <c r="D421" s="81" t="str">
        <f>IF($A421="","",IF(Traitement!D425&lt;LDs!$C$8,CONCATENATE("(",Traitement!G425,")&lt;LD=",LDs!$C$9),Traitement!G425))</f>
        <v/>
      </c>
      <c r="F421" s="80" t="str">
        <f t="shared" si="18"/>
        <v/>
      </c>
      <c r="G421" s="16" t="str">
        <f>IF(C421="","",IF(I439="",C421,C421-(Traitement!I425*0.12)))</f>
        <v/>
      </c>
      <c r="H421" s="16" t="str">
        <f t="shared" si="19"/>
        <v/>
      </c>
      <c r="I421" s="81" t="str">
        <f t="shared" si="20"/>
        <v/>
      </c>
    </row>
    <row r="422" spans="1:9" customFormat="1" x14ac:dyDescent="0.25">
      <c r="A422" s="76" t="str">
        <f>IF(Traitement!A426="","",Traitement!A426)</f>
        <v/>
      </c>
      <c r="B422" s="80" t="str">
        <f>IF($A422="","",IF(Traitement!B426&lt;LDs!$C$3,CONCATENATE("(",Traitement!E426,")&lt;LD=",LDs!$C$4),Traitement!E426))</f>
        <v/>
      </c>
      <c r="C422" s="16" t="str">
        <f>IF($A422="","",IF(Traitement!C426&lt;LDs!$C$6,CONCATENATE("(",Traitement!F426,")&lt;LD=",LDs!$C$7),Traitement!F426))</f>
        <v/>
      </c>
      <c r="D422" s="81" t="str">
        <f>IF($A422="","",IF(Traitement!D426&lt;LDs!$C$8,CONCATENATE("(",Traitement!G426,")&lt;LD=",LDs!$C$9),Traitement!G426))</f>
        <v/>
      </c>
      <c r="F422" s="80" t="str">
        <f t="shared" si="18"/>
        <v/>
      </c>
      <c r="G422" s="16" t="str">
        <f>IF(C422="","",IF(I440="",C422,C422-(Traitement!I426*0.12)))</f>
        <v/>
      </c>
      <c r="H422" s="16" t="str">
        <f t="shared" si="19"/>
        <v/>
      </c>
      <c r="I422" s="81" t="str">
        <f t="shared" si="20"/>
        <v/>
      </c>
    </row>
    <row r="423" spans="1:9" customFormat="1" x14ac:dyDescent="0.25">
      <c r="A423" s="76" t="str">
        <f>IF(Traitement!A427="","",Traitement!A427)</f>
        <v/>
      </c>
      <c r="B423" s="80" t="str">
        <f>IF($A423="","",IF(Traitement!B427&lt;LDs!$C$3,CONCATENATE("(",Traitement!E427,")&lt;LD=",LDs!$C$4),Traitement!E427))</f>
        <v/>
      </c>
      <c r="C423" s="16" t="str">
        <f>IF($A423="","",IF(Traitement!C427&lt;LDs!$C$6,CONCATENATE("(",Traitement!F427,")&lt;LD=",LDs!$C$7),Traitement!F427))</f>
        <v/>
      </c>
      <c r="D423" s="81" t="str">
        <f>IF($A423="","",IF(Traitement!D427&lt;LDs!$C$8,CONCATENATE("(",Traitement!G427,")&lt;LD=",LDs!$C$9),Traitement!G427))</f>
        <v/>
      </c>
      <c r="F423" s="80" t="str">
        <f t="shared" si="18"/>
        <v/>
      </c>
      <c r="G423" s="16" t="str">
        <f>IF(C423="","",IF(I441="",C423,C423-(Traitement!I427*0.12)))</f>
        <v/>
      </c>
      <c r="H423" s="16" t="str">
        <f t="shared" si="19"/>
        <v/>
      </c>
      <c r="I423" s="81" t="str">
        <f t="shared" si="20"/>
        <v/>
      </c>
    </row>
    <row r="424" spans="1:9" customFormat="1" x14ac:dyDescent="0.25">
      <c r="A424" s="76" t="str">
        <f>IF(Traitement!A428="","",Traitement!A428)</f>
        <v/>
      </c>
      <c r="B424" s="80" t="str">
        <f>IF($A424="","",IF(Traitement!B428&lt;LDs!$C$3,CONCATENATE("(",Traitement!E428,")&lt;LD=",LDs!$C$4),Traitement!E428))</f>
        <v/>
      </c>
      <c r="C424" s="16" t="str">
        <f>IF($A424="","",IF(Traitement!C428&lt;LDs!$C$6,CONCATENATE("(",Traitement!F428,")&lt;LD=",LDs!$C$7),Traitement!F428))</f>
        <v/>
      </c>
      <c r="D424" s="81" t="str">
        <f>IF($A424="","",IF(Traitement!D428&lt;LDs!$C$8,CONCATENATE("(",Traitement!G428,")&lt;LD=",LDs!$C$9),Traitement!G428))</f>
        <v/>
      </c>
      <c r="F424" s="80" t="str">
        <f t="shared" si="18"/>
        <v/>
      </c>
      <c r="G424" s="16" t="str">
        <f>IF(C424="","",IF(I442="",C424,C424-(Traitement!I428*0.12)))</f>
        <v/>
      </c>
      <c r="H424" s="16" t="str">
        <f t="shared" si="19"/>
        <v/>
      </c>
      <c r="I424" s="81" t="str">
        <f t="shared" si="20"/>
        <v/>
      </c>
    </row>
    <row r="425" spans="1:9" customFormat="1" x14ac:dyDescent="0.25">
      <c r="A425" s="76" t="str">
        <f>IF(Traitement!A429="","",Traitement!A429)</f>
        <v/>
      </c>
      <c r="B425" s="80" t="str">
        <f>IF($A425="","",IF(Traitement!B429&lt;LDs!$C$3,CONCATENATE("(",Traitement!E429,")&lt;LD=",LDs!$C$4),Traitement!E429))</f>
        <v/>
      </c>
      <c r="C425" s="16" t="str">
        <f>IF($A425="","",IF(Traitement!C429&lt;LDs!$C$6,CONCATENATE("(",Traitement!F429,")&lt;LD=",LDs!$C$7),Traitement!F429))</f>
        <v/>
      </c>
      <c r="D425" s="81" t="str">
        <f>IF($A425="","",IF(Traitement!D429&lt;LDs!$C$8,CONCATENATE("(",Traitement!G429,")&lt;LD=",LDs!$C$9),Traitement!G429))</f>
        <v/>
      </c>
      <c r="F425" s="80" t="str">
        <f t="shared" si="18"/>
        <v/>
      </c>
      <c r="G425" s="16" t="str">
        <f>IF(C425="","",IF(I443="",C425,C425-(Traitement!I429*0.12)))</f>
        <v/>
      </c>
      <c r="H425" s="16" t="str">
        <f t="shared" si="19"/>
        <v/>
      </c>
      <c r="I425" s="81" t="str">
        <f t="shared" si="20"/>
        <v/>
      </c>
    </row>
    <row r="426" spans="1:9" customFormat="1" x14ac:dyDescent="0.25">
      <c r="A426" s="76" t="str">
        <f>IF(Traitement!A430="","",Traitement!A430)</f>
        <v/>
      </c>
      <c r="B426" s="80" t="str">
        <f>IF($A426="","",IF(Traitement!B430&lt;LDs!$C$3,CONCATENATE("(",Traitement!E430,")&lt;LD=",LDs!$C$4),Traitement!E430))</f>
        <v/>
      </c>
      <c r="C426" s="16" t="str">
        <f>IF($A426="","",IF(Traitement!C430&lt;LDs!$C$6,CONCATENATE("(",Traitement!F430,")&lt;LD=",LDs!$C$7),Traitement!F430))</f>
        <v/>
      </c>
      <c r="D426" s="81" t="str">
        <f>IF($A426="","",IF(Traitement!D430&lt;LDs!$C$8,CONCATENATE("(",Traitement!G430,")&lt;LD=",LDs!$C$9),Traitement!G430))</f>
        <v/>
      </c>
      <c r="F426" s="80" t="str">
        <f t="shared" si="18"/>
        <v/>
      </c>
      <c r="G426" s="16" t="str">
        <f>IF(C426="","",IF(I444="",C426,C426-(Traitement!I430*0.12)))</f>
        <v/>
      </c>
      <c r="H426" s="16" t="str">
        <f t="shared" si="19"/>
        <v/>
      </c>
      <c r="I426" s="81" t="str">
        <f t="shared" si="20"/>
        <v/>
      </c>
    </row>
    <row r="427" spans="1:9" customFormat="1" x14ac:dyDescent="0.25">
      <c r="A427" s="76" t="str">
        <f>IF(Traitement!A431="","",Traitement!A431)</f>
        <v/>
      </c>
      <c r="B427" s="80" t="str">
        <f>IF($A427="","",IF(Traitement!B431&lt;LDs!$C$3,CONCATENATE("(",Traitement!E431,")&lt;LD=",LDs!$C$4),Traitement!E431))</f>
        <v/>
      </c>
      <c r="C427" s="16" t="str">
        <f>IF($A427="","",IF(Traitement!C431&lt;LDs!$C$6,CONCATENATE("(",Traitement!F431,")&lt;LD=",LDs!$C$7),Traitement!F431))</f>
        <v/>
      </c>
      <c r="D427" s="81" t="str">
        <f>IF($A427="","",IF(Traitement!D431&lt;LDs!$C$8,CONCATENATE("(",Traitement!G431,")&lt;LD=",LDs!$C$9),Traitement!G431))</f>
        <v/>
      </c>
      <c r="F427" s="80" t="str">
        <f t="shared" si="18"/>
        <v/>
      </c>
      <c r="G427" s="16" t="str">
        <f>IF(C427="","",IF(I445="",C427,C427-(Traitement!I431*0.12)))</f>
        <v/>
      </c>
      <c r="H427" s="16" t="str">
        <f t="shared" si="19"/>
        <v/>
      </c>
      <c r="I427" s="81" t="str">
        <f t="shared" si="20"/>
        <v/>
      </c>
    </row>
    <row r="428" spans="1:9" customFormat="1" x14ac:dyDescent="0.25">
      <c r="A428" s="76" t="str">
        <f>IF(Traitement!A432="","",Traitement!A432)</f>
        <v/>
      </c>
      <c r="B428" s="80" t="str">
        <f>IF($A428="","",IF(Traitement!B432&lt;LDs!$C$3,CONCATENATE("(",Traitement!E432,")&lt;LD=",LDs!$C$4),Traitement!E432))</f>
        <v/>
      </c>
      <c r="C428" s="16" t="str">
        <f>IF($A428="","",IF(Traitement!C432&lt;LDs!$C$6,CONCATENATE("(",Traitement!F432,")&lt;LD=",LDs!$C$7),Traitement!F432))</f>
        <v/>
      </c>
      <c r="D428" s="81" t="str">
        <f>IF($A428="","",IF(Traitement!D432&lt;LDs!$C$8,CONCATENATE("(",Traitement!G432,")&lt;LD=",LDs!$C$9),Traitement!G432))</f>
        <v/>
      </c>
      <c r="F428" s="80" t="str">
        <f t="shared" si="18"/>
        <v/>
      </c>
      <c r="G428" s="16" t="str">
        <f>IF(C428="","",IF(I446="",C428,C428-(Traitement!I432*0.12)))</f>
        <v/>
      </c>
      <c r="H428" s="16" t="str">
        <f t="shared" si="19"/>
        <v/>
      </c>
      <c r="I428" s="81" t="str">
        <f t="shared" si="20"/>
        <v/>
      </c>
    </row>
    <row r="429" spans="1:9" customFormat="1" x14ac:dyDescent="0.25">
      <c r="A429" s="76" t="str">
        <f>IF(Traitement!A433="","",Traitement!A433)</f>
        <v/>
      </c>
      <c r="B429" s="80" t="str">
        <f>IF($A429="","",IF(Traitement!B433&lt;LDs!$C$3,CONCATENATE("(",Traitement!E433,")&lt;LD=",LDs!$C$4),Traitement!E433))</f>
        <v/>
      </c>
      <c r="C429" s="16" t="str">
        <f>IF($A429="","",IF(Traitement!C433&lt;LDs!$C$6,CONCATENATE("(",Traitement!F433,")&lt;LD=",LDs!$C$7),Traitement!F433))</f>
        <v/>
      </c>
      <c r="D429" s="81" t="str">
        <f>IF($A429="","",IF(Traitement!D433&lt;LDs!$C$8,CONCATENATE("(",Traitement!G433,")&lt;LD=",LDs!$C$9),Traitement!G433))</f>
        <v/>
      </c>
      <c r="F429" s="80" t="str">
        <f t="shared" si="18"/>
        <v/>
      </c>
      <c r="G429" s="16" t="str">
        <f>IF(C429="","",IF(I447="",C429,C429-(Traitement!I433*0.12)))</f>
        <v/>
      </c>
      <c r="H429" s="16" t="str">
        <f t="shared" si="19"/>
        <v/>
      </c>
      <c r="I429" s="81" t="str">
        <f t="shared" si="20"/>
        <v/>
      </c>
    </row>
    <row r="430" spans="1:9" customFormat="1" x14ac:dyDescent="0.25">
      <c r="A430" s="76" t="str">
        <f>IF(Traitement!A434="","",Traitement!A434)</f>
        <v/>
      </c>
      <c r="B430" s="80" t="str">
        <f>IF($A430="","",IF(Traitement!B434&lt;LDs!$C$3,CONCATENATE("(",Traitement!E434,")&lt;LD=",LDs!$C$4),Traitement!E434))</f>
        <v/>
      </c>
      <c r="C430" s="16" t="str">
        <f>IF($A430="","",IF(Traitement!C434&lt;LDs!$C$6,CONCATENATE("(",Traitement!F434,")&lt;LD=",LDs!$C$7),Traitement!F434))</f>
        <v/>
      </c>
      <c r="D430" s="81" t="str">
        <f>IF($A430="","",IF(Traitement!D434&lt;LDs!$C$8,CONCATENATE("(",Traitement!G434,")&lt;LD=",LDs!$C$9),Traitement!G434))</f>
        <v/>
      </c>
      <c r="F430" s="80" t="str">
        <f t="shared" si="18"/>
        <v/>
      </c>
      <c r="G430" s="16" t="str">
        <f>IF(C430="","",IF(I448="",C430,C430-(Traitement!I434*0.12)))</f>
        <v/>
      </c>
      <c r="H430" s="16" t="str">
        <f t="shared" si="19"/>
        <v/>
      </c>
      <c r="I430" s="81" t="str">
        <f t="shared" si="20"/>
        <v/>
      </c>
    </row>
    <row r="431" spans="1:9" customFormat="1" x14ac:dyDescent="0.25">
      <c r="A431" s="76" t="str">
        <f>IF(Traitement!A435="","",Traitement!A435)</f>
        <v/>
      </c>
      <c r="B431" s="80" t="str">
        <f>IF($A431="","",IF(Traitement!B435&lt;LDs!$C$3,CONCATENATE("(",Traitement!E435,")&lt;LD=",LDs!$C$4),Traitement!E435))</f>
        <v/>
      </c>
      <c r="C431" s="16" t="str">
        <f>IF($A431="","",IF(Traitement!C435&lt;LDs!$C$6,CONCATENATE("(",Traitement!F435,")&lt;LD=",LDs!$C$7),Traitement!F435))</f>
        <v/>
      </c>
      <c r="D431" s="81" t="str">
        <f>IF($A431="","",IF(Traitement!D435&lt;LDs!$C$8,CONCATENATE("(",Traitement!G435,")&lt;LD=",LDs!$C$9),Traitement!G435))</f>
        <v/>
      </c>
      <c r="F431" s="80" t="str">
        <f t="shared" si="18"/>
        <v/>
      </c>
      <c r="G431" s="16" t="str">
        <f>IF(C431="","",IF(I449="",C431,C431-(Traitement!I435*0.12)))</f>
        <v/>
      </c>
      <c r="H431" s="16" t="str">
        <f t="shared" si="19"/>
        <v/>
      </c>
      <c r="I431" s="81" t="str">
        <f t="shared" si="20"/>
        <v/>
      </c>
    </row>
    <row r="432" spans="1:9" customFormat="1" x14ac:dyDescent="0.25">
      <c r="A432" s="76" t="str">
        <f>IF(Traitement!A436="","",Traitement!A436)</f>
        <v/>
      </c>
      <c r="B432" s="80" t="str">
        <f>IF($A432="","",IF(Traitement!B436&lt;LDs!$C$3,CONCATENATE("(",Traitement!E436,")&lt;LD=",LDs!$C$4),Traitement!E436))</f>
        <v/>
      </c>
      <c r="C432" s="16" t="str">
        <f>IF($A432="","",IF(Traitement!C436&lt;LDs!$C$6,CONCATENATE("(",Traitement!F436,")&lt;LD=",LDs!$C$7),Traitement!F436))</f>
        <v/>
      </c>
      <c r="D432" s="81" t="str">
        <f>IF($A432="","",IF(Traitement!D436&lt;LDs!$C$8,CONCATENATE("(",Traitement!G436,")&lt;LD=",LDs!$C$9),Traitement!G436))</f>
        <v/>
      </c>
      <c r="F432" s="80" t="str">
        <f t="shared" si="18"/>
        <v/>
      </c>
      <c r="G432" s="16" t="str">
        <f>IF(C432="","",IF(I450="",C432,C432-(Traitement!I436*0.12)))</f>
        <v/>
      </c>
      <c r="H432" s="16" t="str">
        <f t="shared" si="19"/>
        <v/>
      </c>
      <c r="I432" s="81" t="str">
        <f t="shared" si="20"/>
        <v/>
      </c>
    </row>
    <row r="433" spans="1:9" customFormat="1" x14ac:dyDescent="0.25">
      <c r="A433" s="76" t="str">
        <f>IF(Traitement!A437="","",Traitement!A437)</f>
        <v/>
      </c>
      <c r="B433" s="80" t="str">
        <f>IF($A433="","",IF(Traitement!B437&lt;LDs!$C$3,CONCATENATE("(",Traitement!E437,")&lt;LD=",LDs!$C$4),Traitement!E437))</f>
        <v/>
      </c>
      <c r="C433" s="16" t="str">
        <f>IF($A433="","",IF(Traitement!C437&lt;LDs!$C$6,CONCATENATE("(",Traitement!F437,")&lt;LD=",LDs!$C$7),Traitement!F437))</f>
        <v/>
      </c>
      <c r="D433" s="81" t="str">
        <f>IF($A433="","",IF(Traitement!D437&lt;LDs!$C$8,CONCATENATE("(",Traitement!G437,")&lt;LD=",LDs!$C$9),Traitement!G437))</f>
        <v/>
      </c>
      <c r="F433" s="80" t="str">
        <f t="shared" si="18"/>
        <v/>
      </c>
      <c r="G433" s="16" t="str">
        <f>IF(C433="","",IF(I451="",C433,C433-(Traitement!I437*0.12)))</f>
        <v/>
      </c>
      <c r="H433" s="16" t="str">
        <f t="shared" si="19"/>
        <v/>
      </c>
      <c r="I433" s="81" t="str">
        <f t="shared" si="20"/>
        <v/>
      </c>
    </row>
    <row r="434" spans="1:9" customFormat="1" x14ac:dyDescent="0.25">
      <c r="A434" s="76" t="str">
        <f>IF(Traitement!A438="","",Traitement!A438)</f>
        <v/>
      </c>
      <c r="B434" s="80" t="str">
        <f>IF($A434="","",IF(Traitement!B438&lt;LDs!$C$3,CONCATENATE("(",Traitement!E438,")&lt;LD=",LDs!$C$4),Traitement!E438))</f>
        <v/>
      </c>
      <c r="C434" s="16" t="str">
        <f>IF($A434="","",IF(Traitement!C438&lt;LDs!$C$6,CONCATENATE("(",Traitement!F438,")&lt;LD=",LDs!$C$7),Traitement!F438))</f>
        <v/>
      </c>
      <c r="D434" s="81" t="str">
        <f>IF($A434="","",IF(Traitement!D438&lt;LDs!$C$8,CONCATENATE("(",Traitement!G438,")&lt;LD=",LDs!$C$9),Traitement!G438))</f>
        <v/>
      </c>
      <c r="F434" s="80" t="str">
        <f t="shared" si="18"/>
        <v/>
      </c>
      <c r="G434" s="16" t="str">
        <f>IF(C434="","",IF(I452="",C434,C434-(Traitement!I438*0.12)))</f>
        <v/>
      </c>
      <c r="H434" s="16" t="str">
        <f t="shared" si="19"/>
        <v/>
      </c>
      <c r="I434" s="81" t="str">
        <f t="shared" si="20"/>
        <v/>
      </c>
    </row>
    <row r="435" spans="1:9" customFormat="1" x14ac:dyDescent="0.25">
      <c r="A435" s="76" t="str">
        <f>IF(Traitement!A439="","",Traitement!A439)</f>
        <v/>
      </c>
      <c r="B435" s="80" t="str">
        <f>IF($A435="","",IF(Traitement!B439&lt;LDs!$C$3,CONCATENATE("(",Traitement!E439,")&lt;LD=",LDs!$C$4),Traitement!E439))</f>
        <v/>
      </c>
      <c r="C435" s="16" t="str">
        <f>IF($A435="","",IF(Traitement!C439&lt;LDs!$C$6,CONCATENATE("(",Traitement!F439,")&lt;LD=",LDs!$C$7),Traitement!F439))</f>
        <v/>
      </c>
      <c r="D435" s="81" t="str">
        <f>IF($A435="","",IF(Traitement!D439&lt;LDs!$C$8,CONCATENATE("(",Traitement!G439,")&lt;LD=",LDs!$C$9),Traitement!G439))</f>
        <v/>
      </c>
      <c r="F435" s="80" t="str">
        <f t="shared" si="18"/>
        <v/>
      </c>
      <c r="G435" s="16" t="str">
        <f>IF(C435="","",IF(I453="",C435,C435-(Traitement!I439*0.12)))</f>
        <v/>
      </c>
      <c r="H435" s="16" t="str">
        <f t="shared" si="19"/>
        <v/>
      </c>
      <c r="I435" s="81" t="str">
        <f t="shared" si="20"/>
        <v/>
      </c>
    </row>
    <row r="436" spans="1:9" customFormat="1" x14ac:dyDescent="0.25">
      <c r="A436" s="76" t="str">
        <f>IF(Traitement!A440="","",Traitement!A440)</f>
        <v/>
      </c>
      <c r="B436" s="80" t="str">
        <f>IF($A436="","",IF(Traitement!B440&lt;LDs!$C$3,CONCATENATE("(",Traitement!E440,")&lt;LD=",LDs!$C$4),Traitement!E440))</f>
        <v/>
      </c>
      <c r="C436" s="16" t="str">
        <f>IF($A436="","",IF(Traitement!C440&lt;LDs!$C$6,CONCATENATE("(",Traitement!F440,")&lt;LD=",LDs!$C$7),Traitement!F440))</f>
        <v/>
      </c>
      <c r="D436" s="81" t="str">
        <f>IF($A436="","",IF(Traitement!D440&lt;LDs!$C$8,CONCATENATE("(",Traitement!G440,")&lt;LD=",LDs!$C$9),Traitement!G440))</f>
        <v/>
      </c>
      <c r="F436" s="80" t="str">
        <f t="shared" si="18"/>
        <v/>
      </c>
      <c r="G436" s="16" t="str">
        <f>IF(C436="","",IF(I454="",C436,C436-(Traitement!I440*0.12)))</f>
        <v/>
      </c>
      <c r="H436" s="16" t="str">
        <f t="shared" si="19"/>
        <v/>
      </c>
      <c r="I436" s="81" t="str">
        <f t="shared" si="20"/>
        <v/>
      </c>
    </row>
    <row r="437" spans="1:9" customFormat="1" x14ac:dyDescent="0.25">
      <c r="A437" s="76" t="str">
        <f>IF(Traitement!A441="","",Traitement!A441)</f>
        <v/>
      </c>
      <c r="B437" s="80" t="str">
        <f>IF($A437="","",IF(Traitement!B441&lt;LDs!$C$3,CONCATENATE("(",Traitement!E441,")&lt;LD=",LDs!$C$4),Traitement!E441))</f>
        <v/>
      </c>
      <c r="C437" s="16" t="str">
        <f>IF($A437="","",IF(Traitement!C441&lt;LDs!$C$6,CONCATENATE("(",Traitement!F441,")&lt;LD=",LDs!$C$7),Traitement!F441))</f>
        <v/>
      </c>
      <c r="D437" s="81" t="str">
        <f>IF($A437="","",IF(Traitement!D441&lt;LDs!$C$8,CONCATENATE("(",Traitement!G441,")&lt;LD=",LDs!$C$9),Traitement!G441))</f>
        <v/>
      </c>
      <c r="F437" s="80" t="str">
        <f t="shared" si="18"/>
        <v/>
      </c>
      <c r="G437" s="16" t="str">
        <f>IF(C437="","",IF(I455="",C437,C437-(Traitement!I441*0.12)))</f>
        <v/>
      </c>
      <c r="H437" s="16" t="str">
        <f t="shared" si="19"/>
        <v/>
      </c>
      <c r="I437" s="81" t="str">
        <f t="shared" si="20"/>
        <v/>
      </c>
    </row>
    <row r="438" spans="1:9" customFormat="1" x14ac:dyDescent="0.25">
      <c r="A438" s="76" t="str">
        <f>IF(Traitement!A442="","",Traitement!A442)</f>
        <v/>
      </c>
      <c r="B438" s="80" t="str">
        <f>IF($A438="","",IF(Traitement!B442&lt;LDs!$C$3,CONCATENATE("(",Traitement!E442,")&lt;LD=",LDs!$C$4),Traitement!E442))</f>
        <v/>
      </c>
      <c r="C438" s="16" t="str">
        <f>IF($A438="","",IF(Traitement!C442&lt;LDs!$C$6,CONCATENATE("(",Traitement!F442,")&lt;LD=",LDs!$C$7),Traitement!F442))</f>
        <v/>
      </c>
      <c r="D438" s="81" t="str">
        <f>IF($A438="","",IF(Traitement!D442&lt;LDs!$C$8,CONCATENATE("(",Traitement!G442,")&lt;LD=",LDs!$C$9),Traitement!G442))</f>
        <v/>
      </c>
      <c r="F438" s="80" t="str">
        <f t="shared" si="18"/>
        <v/>
      </c>
      <c r="G438" s="16" t="str">
        <f>IF(C438="","",IF(I456="",C438,C438-(Traitement!I442*0.12)))</f>
        <v/>
      </c>
      <c r="H438" s="16" t="str">
        <f t="shared" si="19"/>
        <v/>
      </c>
      <c r="I438" s="81" t="str">
        <f t="shared" si="20"/>
        <v/>
      </c>
    </row>
    <row r="439" spans="1:9" customFormat="1" x14ac:dyDescent="0.25">
      <c r="A439" s="76" t="str">
        <f>IF(Traitement!A443="","",Traitement!A443)</f>
        <v/>
      </c>
      <c r="B439" s="80" t="str">
        <f>IF($A439="","",IF(Traitement!B443&lt;LDs!$C$3,CONCATENATE("(",Traitement!E443,")&lt;LD=",LDs!$C$4),Traitement!E443))</f>
        <v/>
      </c>
      <c r="C439" s="16" t="str">
        <f>IF($A439="","",IF(Traitement!C443&lt;LDs!$C$6,CONCATENATE("(",Traitement!F443,")&lt;LD=",LDs!$C$7),Traitement!F443))</f>
        <v/>
      </c>
      <c r="D439" s="81" t="str">
        <f>IF($A439="","",IF(Traitement!D443&lt;LDs!$C$8,CONCATENATE("(",Traitement!G443,")&lt;LD=",LDs!$C$9),Traitement!G443))</f>
        <v/>
      </c>
      <c r="F439" s="80" t="str">
        <f t="shared" si="18"/>
        <v/>
      </c>
      <c r="G439" s="16" t="str">
        <f>IF(C439="","",IF(I457="",C439,C439-(Traitement!I443*0.12)))</f>
        <v/>
      </c>
      <c r="H439" s="16" t="str">
        <f t="shared" si="19"/>
        <v/>
      </c>
      <c r="I439" s="81" t="str">
        <f t="shared" si="20"/>
        <v/>
      </c>
    </row>
    <row r="440" spans="1:9" customFormat="1" x14ac:dyDescent="0.25">
      <c r="A440" s="76" t="str">
        <f>IF(Traitement!A444="","",Traitement!A444)</f>
        <v/>
      </c>
      <c r="B440" s="80" t="str">
        <f>IF($A440="","",IF(Traitement!B444&lt;LDs!$C$3,CONCATENATE("(",Traitement!E444,")&lt;LD=",LDs!$C$4),Traitement!E444))</f>
        <v/>
      </c>
      <c r="C440" s="16" t="str">
        <f>IF($A440="","",IF(Traitement!C444&lt;LDs!$C$6,CONCATENATE("(",Traitement!F444,")&lt;LD=",LDs!$C$7),Traitement!F444))</f>
        <v/>
      </c>
      <c r="D440" s="81" t="str">
        <f>IF($A440="","",IF(Traitement!D444&lt;LDs!$C$8,CONCATENATE("(",Traitement!G444,")&lt;LD=",LDs!$C$9),Traitement!G444))</f>
        <v/>
      </c>
      <c r="F440" s="80" t="str">
        <f t="shared" si="18"/>
        <v/>
      </c>
      <c r="G440" s="16" t="str">
        <f>IF(C440="","",IF(I458="",C440,C440-(Traitement!I444*0.12)))</f>
        <v/>
      </c>
      <c r="H440" s="16" t="str">
        <f t="shared" si="19"/>
        <v/>
      </c>
      <c r="I440" s="81" t="str">
        <f t="shared" si="20"/>
        <v/>
      </c>
    </row>
    <row r="441" spans="1:9" customFormat="1" x14ac:dyDescent="0.25">
      <c r="A441" s="76" t="str">
        <f>IF(Traitement!A445="","",Traitement!A445)</f>
        <v/>
      </c>
      <c r="B441" s="80" t="str">
        <f>IF($A441="","",IF(Traitement!B445&lt;LDs!$C$3,CONCATENATE("(",Traitement!E445,")&lt;LD=",LDs!$C$4),Traitement!E445))</f>
        <v/>
      </c>
      <c r="C441" s="16" t="str">
        <f>IF($A441="","",IF(Traitement!C445&lt;LDs!$C$6,CONCATENATE("(",Traitement!F445,")&lt;LD=",LDs!$C$7),Traitement!F445))</f>
        <v/>
      </c>
      <c r="D441" s="81" t="str">
        <f>IF($A441="","",IF(Traitement!D445&lt;LDs!$C$8,CONCATENATE("(",Traitement!G445,")&lt;LD=",LDs!$C$9),Traitement!G445))</f>
        <v/>
      </c>
      <c r="F441" s="80" t="str">
        <f t="shared" si="18"/>
        <v/>
      </c>
      <c r="G441" s="16" t="str">
        <f>IF(C441="","",IF(I459="",C441,C441-(Traitement!I445*0.12)))</f>
        <v/>
      </c>
      <c r="H441" s="16" t="str">
        <f t="shared" si="19"/>
        <v/>
      </c>
      <c r="I441" s="81" t="str">
        <f t="shared" si="20"/>
        <v/>
      </c>
    </row>
    <row r="442" spans="1:9" customFormat="1" x14ac:dyDescent="0.25">
      <c r="A442" s="76" t="str">
        <f>IF(Traitement!A446="","",Traitement!A446)</f>
        <v/>
      </c>
      <c r="B442" s="80" t="str">
        <f>IF($A442="","",IF(Traitement!B446&lt;LDs!$C$3,CONCATENATE("(",Traitement!E446,")&lt;LD=",LDs!$C$4),Traitement!E446))</f>
        <v/>
      </c>
      <c r="C442" s="16" t="str">
        <f>IF($A442="","",IF(Traitement!C446&lt;LDs!$C$6,CONCATENATE("(",Traitement!F446,")&lt;LD=",LDs!$C$7),Traitement!F446))</f>
        <v/>
      </c>
      <c r="D442" s="81" t="str">
        <f>IF($A442="","",IF(Traitement!D446&lt;LDs!$C$8,CONCATENATE("(",Traitement!G446,")&lt;LD=",LDs!$C$9),Traitement!G446))</f>
        <v/>
      </c>
      <c r="F442" s="80" t="str">
        <f t="shared" si="18"/>
        <v/>
      </c>
      <c r="G442" s="16" t="str">
        <f>IF(C442="","",IF(I460="",C442,C442-(Traitement!I446*0.12)))</f>
        <v/>
      </c>
      <c r="H442" s="16" t="str">
        <f t="shared" si="19"/>
        <v/>
      </c>
      <c r="I442" s="81" t="str">
        <f t="shared" si="20"/>
        <v/>
      </c>
    </row>
    <row r="443" spans="1:9" customFormat="1" x14ac:dyDescent="0.25">
      <c r="A443" s="76" t="str">
        <f>IF(Traitement!A447="","",Traitement!A447)</f>
        <v/>
      </c>
      <c r="B443" s="80" t="str">
        <f>IF($A443="","",IF(Traitement!B447&lt;LDs!$C$3,CONCATENATE("(",Traitement!E447,")&lt;LD=",LDs!$C$4),Traitement!E447))</f>
        <v/>
      </c>
      <c r="C443" s="16" t="str">
        <f>IF($A443="","",IF(Traitement!C447&lt;LDs!$C$6,CONCATENATE("(",Traitement!F447,")&lt;LD=",LDs!$C$7),Traitement!F447))</f>
        <v/>
      </c>
      <c r="D443" s="81" t="str">
        <f>IF($A443="","",IF(Traitement!D447&lt;LDs!$C$8,CONCATENATE("(",Traitement!G447,")&lt;LD=",LDs!$C$9),Traitement!G447))</f>
        <v/>
      </c>
      <c r="F443" s="80" t="str">
        <f t="shared" si="18"/>
        <v/>
      </c>
      <c r="G443" s="16" t="str">
        <f>IF(C443="","",IF(I461="",C443,C443-(Traitement!I447*0.12)))</f>
        <v/>
      </c>
      <c r="H443" s="16" t="str">
        <f t="shared" si="19"/>
        <v/>
      </c>
      <c r="I443" s="81" t="str">
        <f t="shared" si="20"/>
        <v/>
      </c>
    </row>
    <row r="444" spans="1:9" customFormat="1" x14ac:dyDescent="0.25">
      <c r="A444" s="76" t="str">
        <f>IF(Traitement!A448="","",Traitement!A448)</f>
        <v/>
      </c>
      <c r="B444" s="80" t="str">
        <f>IF($A444="","",IF(Traitement!B448&lt;LDs!$C$3,CONCATENATE("(",Traitement!E448,")&lt;LD=",LDs!$C$4),Traitement!E448))</f>
        <v/>
      </c>
      <c r="C444" s="16" t="str">
        <f>IF($A444="","",IF(Traitement!C448&lt;LDs!$C$6,CONCATENATE("(",Traitement!F448,")&lt;LD=",LDs!$C$7),Traitement!F448))</f>
        <v/>
      </c>
      <c r="D444" s="81" t="str">
        <f>IF($A444="","",IF(Traitement!D448&lt;LDs!$C$8,CONCATENATE("(",Traitement!G448,")&lt;LD=",LDs!$C$9),Traitement!G448))</f>
        <v/>
      </c>
      <c r="F444" s="80" t="str">
        <f t="shared" si="18"/>
        <v/>
      </c>
      <c r="G444" s="16" t="str">
        <f>IF(C444="","",IF(I462="",C444,C444-(Traitement!I448*0.12)))</f>
        <v/>
      </c>
      <c r="H444" s="16" t="str">
        <f t="shared" si="19"/>
        <v/>
      </c>
      <c r="I444" s="81" t="str">
        <f t="shared" si="20"/>
        <v/>
      </c>
    </row>
    <row r="445" spans="1:9" customFormat="1" x14ac:dyDescent="0.25">
      <c r="A445" s="76" t="str">
        <f>IF(Traitement!A449="","",Traitement!A449)</f>
        <v/>
      </c>
      <c r="B445" s="80" t="str">
        <f>IF($A445="","",IF(Traitement!B449&lt;LDs!$C$3,CONCATENATE("(",Traitement!E449,")&lt;LD=",LDs!$C$4),Traitement!E449))</f>
        <v/>
      </c>
      <c r="C445" s="16" t="str">
        <f>IF($A445="","",IF(Traitement!C449&lt;LDs!$C$6,CONCATENATE("(",Traitement!F449,")&lt;LD=",LDs!$C$7),Traitement!F449))</f>
        <v/>
      </c>
      <c r="D445" s="81" t="str">
        <f>IF($A445="","",IF(Traitement!D449&lt;LDs!$C$8,CONCATENATE("(",Traitement!G449,")&lt;LD=",LDs!$C$9),Traitement!G449))</f>
        <v/>
      </c>
      <c r="F445" s="80" t="str">
        <f t="shared" si="18"/>
        <v/>
      </c>
      <c r="G445" s="16" t="str">
        <f>IF(C445="","",IF(I463="",C445,C445-(Traitement!I449*0.12)))</f>
        <v/>
      </c>
      <c r="H445" s="16" t="str">
        <f t="shared" si="19"/>
        <v/>
      </c>
      <c r="I445" s="81" t="str">
        <f t="shared" si="20"/>
        <v/>
      </c>
    </row>
    <row r="446" spans="1:9" customFormat="1" x14ac:dyDescent="0.25">
      <c r="A446" s="76" t="str">
        <f>IF(Traitement!A450="","",Traitement!A450)</f>
        <v/>
      </c>
      <c r="B446" s="80" t="str">
        <f>IF($A446="","",IF(Traitement!B450&lt;LDs!$C$3,CONCATENATE("(",Traitement!E450,")&lt;LD=",LDs!$C$4),Traitement!E450))</f>
        <v/>
      </c>
      <c r="C446" s="16" t="str">
        <f>IF($A446="","",IF(Traitement!C450&lt;LDs!$C$6,CONCATENATE("(",Traitement!F450,")&lt;LD=",LDs!$C$7),Traitement!F450))</f>
        <v/>
      </c>
      <c r="D446" s="81" t="str">
        <f>IF($A446="","",IF(Traitement!D450&lt;LDs!$C$8,CONCATENATE("(",Traitement!G450,")&lt;LD=",LDs!$C$9),Traitement!G450))</f>
        <v/>
      </c>
      <c r="F446" s="80" t="str">
        <f t="shared" si="18"/>
        <v/>
      </c>
      <c r="G446" s="16" t="str">
        <f>IF(C446="","",IF(I464="",C446,C446-(Traitement!I450*0.12)))</f>
        <v/>
      </c>
      <c r="H446" s="16" t="str">
        <f t="shared" si="19"/>
        <v/>
      </c>
      <c r="I446" s="81" t="str">
        <f t="shared" si="20"/>
        <v/>
      </c>
    </row>
    <row r="447" spans="1:9" customFormat="1" x14ac:dyDescent="0.25">
      <c r="A447" s="76" t="str">
        <f>IF(Traitement!A451="","",Traitement!A451)</f>
        <v/>
      </c>
      <c r="B447" s="80" t="str">
        <f>IF($A447="","",IF(Traitement!B451&lt;LDs!$C$3,CONCATENATE("(",Traitement!E451,")&lt;LD=",LDs!$C$4),Traitement!E451))</f>
        <v/>
      </c>
      <c r="C447" s="16" t="str">
        <f>IF($A447="","",IF(Traitement!C451&lt;LDs!$C$6,CONCATENATE("(",Traitement!F451,")&lt;LD=",LDs!$C$7),Traitement!F451))</f>
        <v/>
      </c>
      <c r="D447" s="81" t="str">
        <f>IF($A447="","",IF(Traitement!D451&lt;LDs!$C$8,CONCATENATE("(",Traitement!G451,")&lt;LD=",LDs!$C$9),Traitement!G451))</f>
        <v/>
      </c>
      <c r="F447" s="80" t="str">
        <f t="shared" si="18"/>
        <v/>
      </c>
      <c r="G447" s="16" t="str">
        <f>IF(C447="","",IF(I465="",C447,C447-(Traitement!I451*0.12)))</f>
        <v/>
      </c>
      <c r="H447" s="16" t="str">
        <f t="shared" si="19"/>
        <v/>
      </c>
      <c r="I447" s="81" t="str">
        <f t="shared" si="20"/>
        <v/>
      </c>
    </row>
    <row r="448" spans="1:9" customFormat="1" x14ac:dyDescent="0.25">
      <c r="A448" s="76" t="str">
        <f>IF(Traitement!A452="","",Traitement!A452)</f>
        <v/>
      </c>
      <c r="B448" s="80" t="str">
        <f>IF($A448="","",IF(Traitement!B452&lt;LDs!$C$3,CONCATENATE("(",Traitement!E452,")&lt;LD=",LDs!$C$4),Traitement!E452))</f>
        <v/>
      </c>
      <c r="C448" s="16" t="str">
        <f>IF($A448="","",IF(Traitement!C452&lt;LDs!$C$6,CONCATENATE("(",Traitement!F452,")&lt;LD=",LDs!$C$7),Traitement!F452))</f>
        <v/>
      </c>
      <c r="D448" s="81" t="str">
        <f>IF($A448="","",IF(Traitement!D452&lt;LDs!$C$8,CONCATENATE("(",Traitement!G452,")&lt;LD=",LDs!$C$9),Traitement!G452))</f>
        <v/>
      </c>
      <c r="F448" s="80" t="str">
        <f t="shared" si="18"/>
        <v/>
      </c>
      <c r="G448" s="16" t="str">
        <f>IF(C448="","",IF(I466="",C448,C448-(Traitement!I452*0.12)))</f>
        <v/>
      </c>
      <c r="H448" s="16" t="str">
        <f t="shared" si="19"/>
        <v/>
      </c>
      <c r="I448" s="81" t="str">
        <f t="shared" si="20"/>
        <v/>
      </c>
    </row>
    <row r="449" spans="1:9" customFormat="1" x14ac:dyDescent="0.25">
      <c r="A449" s="76" t="str">
        <f>IF(Traitement!A453="","",Traitement!A453)</f>
        <v/>
      </c>
      <c r="B449" s="80" t="str">
        <f>IF($A449="","",IF(Traitement!B453&lt;LDs!$C$3,CONCATENATE("(",Traitement!E453,")&lt;LD=",LDs!$C$4),Traitement!E453))</f>
        <v/>
      </c>
      <c r="C449" s="16" t="str">
        <f>IF($A449="","",IF(Traitement!C453&lt;LDs!$C$6,CONCATENATE("(",Traitement!F453,")&lt;LD=",LDs!$C$7),Traitement!F453))</f>
        <v/>
      </c>
      <c r="D449" s="81" t="str">
        <f>IF($A449="","",IF(Traitement!D453&lt;LDs!$C$8,CONCATENATE("(",Traitement!G453,")&lt;LD=",LDs!$C$9),Traitement!G453))</f>
        <v/>
      </c>
      <c r="F449" s="80" t="str">
        <f t="shared" si="18"/>
        <v/>
      </c>
      <c r="G449" s="16" t="str">
        <f>IF(C449="","",IF(I467="",C449,C449-(Traitement!I453*0.12)))</f>
        <v/>
      </c>
      <c r="H449" s="16" t="str">
        <f t="shared" si="19"/>
        <v/>
      </c>
      <c r="I449" s="81" t="str">
        <f t="shared" si="20"/>
        <v/>
      </c>
    </row>
    <row r="450" spans="1:9" customFormat="1" x14ac:dyDescent="0.25">
      <c r="A450" s="76" t="str">
        <f>IF(Traitement!A454="","",Traitement!A454)</f>
        <v/>
      </c>
      <c r="B450" s="80" t="str">
        <f>IF($A450="","",IF(Traitement!B454&lt;LDs!$C$3,CONCATENATE("(",Traitement!E454,")&lt;LD=",LDs!$C$4),Traitement!E454))</f>
        <v/>
      </c>
      <c r="C450" s="16" t="str">
        <f>IF($A450="","",IF(Traitement!C454&lt;LDs!$C$6,CONCATENATE("(",Traitement!F454,")&lt;LD=",LDs!$C$7),Traitement!F454))</f>
        <v/>
      </c>
      <c r="D450" s="81" t="str">
        <f>IF($A450="","",IF(Traitement!D454&lt;LDs!$C$8,CONCATENATE("(",Traitement!G454,")&lt;LD=",LDs!$C$9),Traitement!G454))</f>
        <v/>
      </c>
      <c r="F450" s="80" t="str">
        <f t="shared" si="18"/>
        <v/>
      </c>
      <c r="G450" s="16" t="str">
        <f>IF(C450="","",IF(I468="",C450,C450-(Traitement!I454*0.12)))</f>
        <v/>
      </c>
      <c r="H450" s="16" t="str">
        <f t="shared" si="19"/>
        <v/>
      </c>
      <c r="I450" s="81" t="str">
        <f t="shared" si="20"/>
        <v/>
      </c>
    </row>
    <row r="451" spans="1:9" customFormat="1" x14ac:dyDescent="0.25">
      <c r="A451" s="76" t="str">
        <f>IF(Traitement!A455="","",Traitement!A455)</f>
        <v/>
      </c>
      <c r="B451" s="80" t="str">
        <f>IF($A451="","",IF(Traitement!B455&lt;LDs!$C$3,CONCATENATE("(",Traitement!E455,")&lt;LD=",LDs!$C$4),Traitement!E455))</f>
        <v/>
      </c>
      <c r="C451" s="16" t="str">
        <f>IF($A451="","",IF(Traitement!C455&lt;LDs!$C$6,CONCATENATE("(",Traitement!F455,")&lt;LD=",LDs!$C$7),Traitement!F455))</f>
        <v/>
      </c>
      <c r="D451" s="81" t="str">
        <f>IF($A451="","",IF(Traitement!D455&lt;LDs!$C$8,CONCATENATE("(",Traitement!G455,")&lt;LD=",LDs!$C$9),Traitement!G455))</f>
        <v/>
      </c>
      <c r="F451" s="80" t="str">
        <f t="shared" ref="F451:F502" si="21">IF(G451="","",G451*1.724)</f>
        <v/>
      </c>
      <c r="G451" s="16" t="str">
        <f>IF(C451="","",IF(I469="",C451,C451-(Traitement!I455*0.12)))</f>
        <v/>
      </c>
      <c r="H451" s="16" t="str">
        <f t="shared" ref="H451:H502" si="22">IF(B451="","",B451*10)</f>
        <v/>
      </c>
      <c r="I451" s="81" t="str">
        <f t="shared" ref="I451:I502" si="23">IF(B451="","",IF(C451="","",(C451/B451)*10))</f>
        <v/>
      </c>
    </row>
    <row r="452" spans="1:9" customFormat="1" x14ac:dyDescent="0.25">
      <c r="A452" s="76" t="str">
        <f>IF(Traitement!A456="","",Traitement!A456)</f>
        <v/>
      </c>
      <c r="B452" s="80" t="str">
        <f>IF($A452="","",IF(Traitement!B456&lt;LDs!$C$3,CONCATENATE("(",Traitement!E456,")&lt;LD=",LDs!$C$4),Traitement!E456))</f>
        <v/>
      </c>
      <c r="C452" s="16" t="str">
        <f>IF($A452="","",IF(Traitement!C456&lt;LDs!$C$6,CONCATENATE("(",Traitement!F456,")&lt;LD=",LDs!$C$7),Traitement!F456))</f>
        <v/>
      </c>
      <c r="D452" s="81" t="str">
        <f>IF($A452="","",IF(Traitement!D456&lt;LDs!$C$8,CONCATENATE("(",Traitement!G456,")&lt;LD=",LDs!$C$9),Traitement!G456))</f>
        <v/>
      </c>
      <c r="F452" s="80" t="str">
        <f t="shared" si="21"/>
        <v/>
      </c>
      <c r="G452" s="16" t="str">
        <f>IF(C452="","",IF(I470="",C452,C452-(Traitement!I456*0.12)))</f>
        <v/>
      </c>
      <c r="H452" s="16" t="str">
        <f t="shared" si="22"/>
        <v/>
      </c>
      <c r="I452" s="81" t="str">
        <f t="shared" si="23"/>
        <v/>
      </c>
    </row>
    <row r="453" spans="1:9" customFormat="1" x14ac:dyDescent="0.25">
      <c r="A453" s="76" t="str">
        <f>IF(Traitement!A457="","",Traitement!A457)</f>
        <v/>
      </c>
      <c r="B453" s="80" t="str">
        <f>IF($A453="","",IF(Traitement!B457&lt;LDs!$C$3,CONCATENATE("(",Traitement!E457,")&lt;LD=",LDs!$C$4),Traitement!E457))</f>
        <v/>
      </c>
      <c r="C453" s="16" t="str">
        <f>IF($A453="","",IF(Traitement!C457&lt;LDs!$C$6,CONCATENATE("(",Traitement!F457,")&lt;LD=",LDs!$C$7),Traitement!F457))</f>
        <v/>
      </c>
      <c r="D453" s="81" t="str">
        <f>IF($A453="","",IF(Traitement!D457&lt;LDs!$C$8,CONCATENATE("(",Traitement!G457,")&lt;LD=",LDs!$C$9),Traitement!G457))</f>
        <v/>
      </c>
      <c r="F453" s="80" t="str">
        <f t="shared" si="21"/>
        <v/>
      </c>
      <c r="G453" s="16" t="str">
        <f>IF(C453="","",IF(I471="",C453,C453-(Traitement!I457*0.12)))</f>
        <v/>
      </c>
      <c r="H453" s="16" t="str">
        <f t="shared" si="22"/>
        <v/>
      </c>
      <c r="I453" s="81" t="str">
        <f t="shared" si="23"/>
        <v/>
      </c>
    </row>
    <row r="454" spans="1:9" customFormat="1" x14ac:dyDescent="0.25">
      <c r="A454" s="76" t="str">
        <f>IF(Traitement!A458="","",Traitement!A458)</f>
        <v/>
      </c>
      <c r="B454" s="80" t="str">
        <f>IF($A454="","",IF(Traitement!B458&lt;LDs!$C$3,CONCATENATE("(",Traitement!E458,")&lt;LD=",LDs!$C$4),Traitement!E458))</f>
        <v/>
      </c>
      <c r="C454" s="16" t="str">
        <f>IF($A454="","",IF(Traitement!C458&lt;LDs!$C$6,CONCATENATE("(",Traitement!F458,")&lt;LD=",LDs!$C$7),Traitement!F458))</f>
        <v/>
      </c>
      <c r="D454" s="81" t="str">
        <f>IF($A454="","",IF(Traitement!D458&lt;LDs!$C$8,CONCATENATE("(",Traitement!G458,")&lt;LD=",LDs!$C$9),Traitement!G458))</f>
        <v/>
      </c>
      <c r="F454" s="80" t="str">
        <f t="shared" si="21"/>
        <v/>
      </c>
      <c r="G454" s="16" t="str">
        <f>IF(C454="","",IF(I472="",C454,C454-(Traitement!I458*0.12)))</f>
        <v/>
      </c>
      <c r="H454" s="16" t="str">
        <f t="shared" si="22"/>
        <v/>
      </c>
      <c r="I454" s="81" t="str">
        <f t="shared" si="23"/>
        <v/>
      </c>
    </row>
    <row r="455" spans="1:9" customFormat="1" x14ac:dyDescent="0.25">
      <c r="A455" s="76" t="str">
        <f>IF(Traitement!A459="","",Traitement!A459)</f>
        <v/>
      </c>
      <c r="B455" s="80" t="str">
        <f>IF($A455="","",IF(Traitement!B459&lt;LDs!$C$3,CONCATENATE("(",Traitement!E459,")&lt;LD=",LDs!$C$4),Traitement!E459))</f>
        <v/>
      </c>
      <c r="C455" s="16" t="str">
        <f>IF($A455="","",IF(Traitement!C459&lt;LDs!$C$6,CONCATENATE("(",Traitement!F459,")&lt;LD=",LDs!$C$7),Traitement!F459))</f>
        <v/>
      </c>
      <c r="D455" s="81" t="str">
        <f>IF($A455="","",IF(Traitement!D459&lt;LDs!$C$8,CONCATENATE("(",Traitement!G459,")&lt;LD=",LDs!$C$9),Traitement!G459))</f>
        <v/>
      </c>
      <c r="F455" s="80" t="str">
        <f t="shared" si="21"/>
        <v/>
      </c>
      <c r="G455" s="16" t="str">
        <f>IF(C455="","",IF(I473="",C455,C455-(Traitement!I459*0.12)))</f>
        <v/>
      </c>
      <c r="H455" s="16" t="str">
        <f t="shared" si="22"/>
        <v/>
      </c>
      <c r="I455" s="81" t="str">
        <f t="shared" si="23"/>
        <v/>
      </c>
    </row>
    <row r="456" spans="1:9" customFormat="1" x14ac:dyDescent="0.25">
      <c r="A456" s="76" t="str">
        <f>IF(Traitement!A460="","",Traitement!A460)</f>
        <v/>
      </c>
      <c r="B456" s="80" t="str">
        <f>IF($A456="","",IF(Traitement!B460&lt;LDs!$C$3,CONCATENATE("(",Traitement!E460,")&lt;LD=",LDs!$C$4),Traitement!E460))</f>
        <v/>
      </c>
      <c r="C456" s="16" t="str">
        <f>IF($A456="","",IF(Traitement!C460&lt;LDs!$C$6,CONCATENATE("(",Traitement!F460,")&lt;LD=",LDs!$C$7),Traitement!F460))</f>
        <v/>
      </c>
      <c r="D456" s="81" t="str">
        <f>IF($A456="","",IF(Traitement!D460&lt;LDs!$C$8,CONCATENATE("(",Traitement!G460,")&lt;LD=",LDs!$C$9),Traitement!G460))</f>
        <v/>
      </c>
      <c r="F456" s="80" t="str">
        <f t="shared" si="21"/>
        <v/>
      </c>
      <c r="G456" s="16" t="str">
        <f>IF(C456="","",IF(I474="",C456,C456-(Traitement!I460*0.12)))</f>
        <v/>
      </c>
      <c r="H456" s="16" t="str">
        <f t="shared" si="22"/>
        <v/>
      </c>
      <c r="I456" s="81" t="str">
        <f t="shared" si="23"/>
        <v/>
      </c>
    </row>
    <row r="457" spans="1:9" customFormat="1" x14ac:dyDescent="0.25">
      <c r="A457" s="76" t="str">
        <f>IF(Traitement!A461="","",Traitement!A461)</f>
        <v/>
      </c>
      <c r="B457" s="80" t="str">
        <f>IF($A457="","",IF(Traitement!B461&lt;LDs!$C$3,CONCATENATE("(",Traitement!E461,")&lt;LD=",LDs!$C$4),Traitement!E461))</f>
        <v/>
      </c>
      <c r="C457" s="16" t="str">
        <f>IF($A457="","",IF(Traitement!C461&lt;LDs!$C$6,CONCATENATE("(",Traitement!F461,")&lt;LD=",LDs!$C$7),Traitement!F461))</f>
        <v/>
      </c>
      <c r="D457" s="81" t="str">
        <f>IF($A457="","",IF(Traitement!D461&lt;LDs!$C$8,CONCATENATE("(",Traitement!G461,")&lt;LD=",LDs!$C$9),Traitement!G461))</f>
        <v/>
      </c>
      <c r="F457" s="80" t="str">
        <f t="shared" si="21"/>
        <v/>
      </c>
      <c r="G457" s="16" t="str">
        <f>IF(C457="","",IF(I475="",C457,C457-(Traitement!I461*0.12)))</f>
        <v/>
      </c>
      <c r="H457" s="16" t="str">
        <f t="shared" si="22"/>
        <v/>
      </c>
      <c r="I457" s="81" t="str">
        <f t="shared" si="23"/>
        <v/>
      </c>
    </row>
    <row r="458" spans="1:9" customFormat="1" x14ac:dyDescent="0.25">
      <c r="A458" s="76" t="str">
        <f>IF(Traitement!A462="","",Traitement!A462)</f>
        <v/>
      </c>
      <c r="B458" s="80" t="str">
        <f>IF($A458="","",IF(Traitement!B462&lt;LDs!$C$3,CONCATENATE("(",Traitement!E462,")&lt;LD=",LDs!$C$4),Traitement!E462))</f>
        <v/>
      </c>
      <c r="C458" s="16" t="str">
        <f>IF($A458="","",IF(Traitement!C462&lt;LDs!$C$6,CONCATENATE("(",Traitement!F462,")&lt;LD=",LDs!$C$7),Traitement!F462))</f>
        <v/>
      </c>
      <c r="D458" s="81" t="str">
        <f>IF($A458="","",IF(Traitement!D462&lt;LDs!$C$8,CONCATENATE("(",Traitement!G462,")&lt;LD=",LDs!$C$9),Traitement!G462))</f>
        <v/>
      </c>
      <c r="F458" s="80" t="str">
        <f t="shared" si="21"/>
        <v/>
      </c>
      <c r="G458" s="16" t="str">
        <f>IF(C458="","",IF(I476="",C458,C458-(Traitement!I462*0.12)))</f>
        <v/>
      </c>
      <c r="H458" s="16" t="str">
        <f t="shared" si="22"/>
        <v/>
      </c>
      <c r="I458" s="81" t="str">
        <f t="shared" si="23"/>
        <v/>
      </c>
    </row>
    <row r="459" spans="1:9" customFormat="1" x14ac:dyDescent="0.25">
      <c r="A459" s="76" t="str">
        <f>IF(Traitement!A463="","",Traitement!A463)</f>
        <v/>
      </c>
      <c r="B459" s="80" t="str">
        <f>IF($A459="","",IF(Traitement!B463&lt;LDs!$C$3,CONCATENATE("(",Traitement!E463,")&lt;LD=",LDs!$C$4),Traitement!E463))</f>
        <v/>
      </c>
      <c r="C459" s="16" t="str">
        <f>IF($A459="","",IF(Traitement!C463&lt;LDs!$C$6,CONCATENATE("(",Traitement!F463,")&lt;LD=",LDs!$C$7),Traitement!F463))</f>
        <v/>
      </c>
      <c r="D459" s="81" t="str">
        <f>IF($A459="","",IF(Traitement!D463&lt;LDs!$C$8,CONCATENATE("(",Traitement!G463,")&lt;LD=",LDs!$C$9),Traitement!G463))</f>
        <v/>
      </c>
      <c r="F459" s="80" t="str">
        <f t="shared" si="21"/>
        <v/>
      </c>
      <c r="G459" s="16" t="str">
        <f>IF(C459="","",IF(I477="",C459,C459-(Traitement!I463*0.12)))</f>
        <v/>
      </c>
      <c r="H459" s="16" t="str">
        <f t="shared" si="22"/>
        <v/>
      </c>
      <c r="I459" s="81" t="str">
        <f t="shared" si="23"/>
        <v/>
      </c>
    </row>
    <row r="460" spans="1:9" customFormat="1" x14ac:dyDescent="0.25">
      <c r="A460" s="76" t="str">
        <f>IF(Traitement!A464="","",Traitement!A464)</f>
        <v/>
      </c>
      <c r="B460" s="80" t="str">
        <f>IF($A460="","",IF(Traitement!B464&lt;LDs!$C$3,CONCATENATE("(",Traitement!E464,")&lt;LD=",LDs!$C$4),Traitement!E464))</f>
        <v/>
      </c>
      <c r="C460" s="16" t="str">
        <f>IF($A460="","",IF(Traitement!C464&lt;LDs!$C$6,CONCATENATE("(",Traitement!F464,")&lt;LD=",LDs!$C$7),Traitement!F464))</f>
        <v/>
      </c>
      <c r="D460" s="81" t="str">
        <f>IF($A460="","",IF(Traitement!D464&lt;LDs!$C$8,CONCATENATE("(",Traitement!G464,")&lt;LD=",LDs!$C$9),Traitement!G464))</f>
        <v/>
      </c>
      <c r="F460" s="80" t="str">
        <f t="shared" si="21"/>
        <v/>
      </c>
      <c r="G460" s="16" t="str">
        <f>IF(C460="","",IF(I478="",C460,C460-(Traitement!I464*0.12)))</f>
        <v/>
      </c>
      <c r="H460" s="16" t="str">
        <f t="shared" si="22"/>
        <v/>
      </c>
      <c r="I460" s="81" t="str">
        <f t="shared" si="23"/>
        <v/>
      </c>
    </row>
    <row r="461" spans="1:9" customFormat="1" x14ac:dyDescent="0.25">
      <c r="A461" s="76" t="str">
        <f>IF(Traitement!A465="","",Traitement!A465)</f>
        <v/>
      </c>
      <c r="B461" s="80" t="str">
        <f>IF($A461="","",IF(Traitement!B465&lt;LDs!$C$3,CONCATENATE("(",Traitement!E465,")&lt;LD=",LDs!$C$4),Traitement!E465))</f>
        <v/>
      </c>
      <c r="C461" s="16" t="str">
        <f>IF($A461="","",IF(Traitement!C465&lt;LDs!$C$6,CONCATENATE("(",Traitement!F465,")&lt;LD=",LDs!$C$7),Traitement!F465))</f>
        <v/>
      </c>
      <c r="D461" s="81" t="str">
        <f>IF($A461="","",IF(Traitement!D465&lt;LDs!$C$8,CONCATENATE("(",Traitement!G465,")&lt;LD=",LDs!$C$9),Traitement!G465))</f>
        <v/>
      </c>
      <c r="F461" s="80" t="str">
        <f t="shared" si="21"/>
        <v/>
      </c>
      <c r="G461" s="16" t="str">
        <f>IF(C461="","",IF(I479="",C461,C461-(Traitement!I465*0.12)))</f>
        <v/>
      </c>
      <c r="H461" s="16" t="str">
        <f t="shared" si="22"/>
        <v/>
      </c>
      <c r="I461" s="81" t="str">
        <f t="shared" si="23"/>
        <v/>
      </c>
    </row>
    <row r="462" spans="1:9" customFormat="1" x14ac:dyDescent="0.25">
      <c r="A462" s="76" t="str">
        <f>IF(Traitement!A466="","",Traitement!A466)</f>
        <v/>
      </c>
      <c r="B462" s="80" t="str">
        <f>IF($A462="","",IF(Traitement!B466&lt;LDs!$C$3,CONCATENATE("(",Traitement!E466,")&lt;LD=",LDs!$C$4),Traitement!E466))</f>
        <v/>
      </c>
      <c r="C462" s="16" t="str">
        <f>IF($A462="","",IF(Traitement!C466&lt;LDs!$C$6,CONCATENATE("(",Traitement!F466,")&lt;LD=",LDs!$C$7),Traitement!F466))</f>
        <v/>
      </c>
      <c r="D462" s="81" t="str">
        <f>IF($A462="","",IF(Traitement!D466&lt;LDs!$C$8,CONCATENATE("(",Traitement!G466,")&lt;LD=",LDs!$C$9),Traitement!G466))</f>
        <v/>
      </c>
      <c r="F462" s="80" t="str">
        <f t="shared" si="21"/>
        <v/>
      </c>
      <c r="G462" s="16" t="str">
        <f>IF(C462="","",IF(I480="",C462,C462-(Traitement!I466*0.12)))</f>
        <v/>
      </c>
      <c r="H462" s="16" t="str">
        <f t="shared" si="22"/>
        <v/>
      </c>
      <c r="I462" s="81" t="str">
        <f t="shared" si="23"/>
        <v/>
      </c>
    </row>
    <row r="463" spans="1:9" customFormat="1" x14ac:dyDescent="0.25">
      <c r="A463" s="76" t="str">
        <f>IF(Traitement!A467="","",Traitement!A467)</f>
        <v/>
      </c>
      <c r="B463" s="80" t="str">
        <f>IF($A463="","",IF(Traitement!B467&lt;LDs!$C$3,CONCATENATE("(",Traitement!E467,")&lt;LD=",LDs!$C$4),Traitement!E467))</f>
        <v/>
      </c>
      <c r="C463" s="16" t="str">
        <f>IF($A463="","",IF(Traitement!C467&lt;LDs!$C$6,CONCATENATE("(",Traitement!F467,")&lt;LD=",LDs!$C$7),Traitement!F467))</f>
        <v/>
      </c>
      <c r="D463" s="81" t="str">
        <f>IF($A463="","",IF(Traitement!D467&lt;LDs!$C$8,CONCATENATE("(",Traitement!G467,")&lt;LD=",LDs!$C$9),Traitement!G467))</f>
        <v/>
      </c>
      <c r="F463" s="80" t="str">
        <f t="shared" si="21"/>
        <v/>
      </c>
      <c r="G463" s="16" t="str">
        <f>IF(C463="","",IF(I481="",C463,C463-(Traitement!I467*0.12)))</f>
        <v/>
      </c>
      <c r="H463" s="16" t="str">
        <f t="shared" si="22"/>
        <v/>
      </c>
      <c r="I463" s="81" t="str">
        <f t="shared" si="23"/>
        <v/>
      </c>
    </row>
    <row r="464" spans="1:9" customFormat="1" x14ac:dyDescent="0.25">
      <c r="A464" s="76" t="str">
        <f>IF(Traitement!A468="","",Traitement!A468)</f>
        <v/>
      </c>
      <c r="B464" s="80" t="str">
        <f>IF($A464="","",IF(Traitement!B468&lt;LDs!$C$3,CONCATENATE("(",Traitement!E468,")&lt;LD=",LDs!$C$4),Traitement!E468))</f>
        <v/>
      </c>
      <c r="C464" s="16" t="str">
        <f>IF($A464="","",IF(Traitement!C468&lt;LDs!$C$6,CONCATENATE("(",Traitement!F468,")&lt;LD=",LDs!$C$7),Traitement!F468))</f>
        <v/>
      </c>
      <c r="D464" s="81" t="str">
        <f>IF($A464="","",IF(Traitement!D468&lt;LDs!$C$8,CONCATENATE("(",Traitement!G468,")&lt;LD=",LDs!$C$9),Traitement!G468))</f>
        <v/>
      </c>
      <c r="F464" s="80" t="str">
        <f t="shared" si="21"/>
        <v/>
      </c>
      <c r="G464" s="16" t="str">
        <f>IF(C464="","",IF(I482="",C464,C464-(Traitement!I468*0.12)))</f>
        <v/>
      </c>
      <c r="H464" s="16" t="str">
        <f t="shared" si="22"/>
        <v/>
      </c>
      <c r="I464" s="81" t="str">
        <f t="shared" si="23"/>
        <v/>
      </c>
    </row>
    <row r="465" spans="1:9" customFormat="1" x14ac:dyDescent="0.25">
      <c r="A465" s="76" t="str">
        <f>IF(Traitement!A469="","",Traitement!A469)</f>
        <v/>
      </c>
      <c r="B465" s="80" t="str">
        <f>IF($A465="","",IF(Traitement!B469&lt;LDs!$C$3,CONCATENATE("(",Traitement!E469,")&lt;LD=",LDs!$C$4),Traitement!E469))</f>
        <v/>
      </c>
      <c r="C465" s="16" t="str">
        <f>IF($A465="","",IF(Traitement!C469&lt;LDs!$C$6,CONCATENATE("(",Traitement!F469,")&lt;LD=",LDs!$C$7),Traitement!F469))</f>
        <v/>
      </c>
      <c r="D465" s="81" t="str">
        <f>IF($A465="","",IF(Traitement!D469&lt;LDs!$C$8,CONCATENATE("(",Traitement!G469,")&lt;LD=",LDs!$C$9),Traitement!G469))</f>
        <v/>
      </c>
      <c r="F465" s="80" t="str">
        <f t="shared" si="21"/>
        <v/>
      </c>
      <c r="G465" s="16" t="str">
        <f>IF(C465="","",IF(I483="",C465,C465-(Traitement!I469*0.12)))</f>
        <v/>
      </c>
      <c r="H465" s="16" t="str">
        <f t="shared" si="22"/>
        <v/>
      </c>
      <c r="I465" s="81" t="str">
        <f t="shared" si="23"/>
        <v/>
      </c>
    </row>
    <row r="466" spans="1:9" customFormat="1" x14ac:dyDescent="0.25">
      <c r="A466" s="76" t="str">
        <f>IF(Traitement!A470="","",Traitement!A470)</f>
        <v/>
      </c>
      <c r="B466" s="80" t="str">
        <f>IF($A466="","",IF(Traitement!B470&lt;LDs!$C$3,CONCATENATE("(",Traitement!E470,")&lt;LD=",LDs!$C$4),Traitement!E470))</f>
        <v/>
      </c>
      <c r="C466" s="16" t="str">
        <f>IF($A466="","",IF(Traitement!C470&lt;LDs!$C$6,CONCATENATE("(",Traitement!F470,")&lt;LD=",LDs!$C$7),Traitement!F470))</f>
        <v/>
      </c>
      <c r="D466" s="81" t="str">
        <f>IF($A466="","",IF(Traitement!D470&lt;LDs!$C$8,CONCATENATE("(",Traitement!G470,")&lt;LD=",LDs!$C$9),Traitement!G470))</f>
        <v/>
      </c>
      <c r="F466" s="80" t="str">
        <f t="shared" si="21"/>
        <v/>
      </c>
      <c r="G466" s="16" t="str">
        <f>IF(C466="","",IF(I484="",C466,C466-(Traitement!I470*0.12)))</f>
        <v/>
      </c>
      <c r="H466" s="16" t="str">
        <f t="shared" si="22"/>
        <v/>
      </c>
      <c r="I466" s="81" t="str">
        <f t="shared" si="23"/>
        <v/>
      </c>
    </row>
    <row r="467" spans="1:9" customFormat="1" x14ac:dyDescent="0.25">
      <c r="A467" s="76" t="str">
        <f>IF(Traitement!A471="","",Traitement!A471)</f>
        <v/>
      </c>
      <c r="B467" s="80" t="str">
        <f>IF($A467="","",IF(Traitement!B471&lt;LDs!$C$3,CONCATENATE("(",Traitement!E471,")&lt;LD=",LDs!$C$4),Traitement!E471))</f>
        <v/>
      </c>
      <c r="C467" s="16" t="str">
        <f>IF($A467="","",IF(Traitement!C471&lt;LDs!$C$6,CONCATENATE("(",Traitement!F471,")&lt;LD=",LDs!$C$7),Traitement!F471))</f>
        <v/>
      </c>
      <c r="D467" s="81" t="str">
        <f>IF($A467="","",IF(Traitement!D471&lt;LDs!$C$8,CONCATENATE("(",Traitement!G471,")&lt;LD=",LDs!$C$9),Traitement!G471))</f>
        <v/>
      </c>
      <c r="F467" s="80" t="str">
        <f t="shared" si="21"/>
        <v/>
      </c>
      <c r="G467" s="16" t="str">
        <f>IF(C467="","",IF(I485="",C467,C467-(Traitement!I471*0.12)))</f>
        <v/>
      </c>
      <c r="H467" s="16" t="str">
        <f t="shared" si="22"/>
        <v/>
      </c>
      <c r="I467" s="81" t="str">
        <f t="shared" si="23"/>
        <v/>
      </c>
    </row>
    <row r="468" spans="1:9" customFormat="1" x14ac:dyDescent="0.25">
      <c r="A468" s="76" t="str">
        <f>IF(Traitement!A472="","",Traitement!A472)</f>
        <v/>
      </c>
      <c r="B468" s="80" t="str">
        <f>IF($A468="","",IF(Traitement!B472&lt;LDs!$C$3,CONCATENATE("(",Traitement!E472,")&lt;LD=",LDs!$C$4),Traitement!E472))</f>
        <v/>
      </c>
      <c r="C468" s="16" t="str">
        <f>IF($A468="","",IF(Traitement!C472&lt;LDs!$C$6,CONCATENATE("(",Traitement!F472,")&lt;LD=",LDs!$C$7),Traitement!F472))</f>
        <v/>
      </c>
      <c r="D468" s="81" t="str">
        <f>IF($A468="","",IF(Traitement!D472&lt;LDs!$C$8,CONCATENATE("(",Traitement!G472,")&lt;LD=",LDs!$C$9),Traitement!G472))</f>
        <v/>
      </c>
      <c r="F468" s="80" t="str">
        <f t="shared" si="21"/>
        <v/>
      </c>
      <c r="G468" s="16" t="str">
        <f>IF(C468="","",IF(I486="",C468,C468-(Traitement!I472*0.12)))</f>
        <v/>
      </c>
      <c r="H468" s="16" t="str">
        <f t="shared" si="22"/>
        <v/>
      </c>
      <c r="I468" s="81" t="str">
        <f t="shared" si="23"/>
        <v/>
      </c>
    </row>
    <row r="469" spans="1:9" customFormat="1" x14ac:dyDescent="0.25">
      <c r="A469" s="76" t="str">
        <f>IF(Traitement!A473="","",Traitement!A473)</f>
        <v/>
      </c>
      <c r="B469" s="80" t="str">
        <f>IF($A469="","",IF(Traitement!B473&lt;LDs!$C$3,CONCATENATE("(",Traitement!E473,")&lt;LD=",LDs!$C$4),Traitement!E473))</f>
        <v/>
      </c>
      <c r="C469" s="16" t="str">
        <f>IF($A469="","",IF(Traitement!C473&lt;LDs!$C$6,CONCATENATE("(",Traitement!F473,")&lt;LD=",LDs!$C$7),Traitement!F473))</f>
        <v/>
      </c>
      <c r="D469" s="81" t="str">
        <f>IF($A469="","",IF(Traitement!D473&lt;LDs!$C$8,CONCATENATE("(",Traitement!G473,")&lt;LD=",LDs!$C$9),Traitement!G473))</f>
        <v/>
      </c>
      <c r="F469" s="80" t="str">
        <f t="shared" si="21"/>
        <v/>
      </c>
      <c r="G469" s="16" t="str">
        <f>IF(C469="","",IF(I487="",C469,C469-(Traitement!I473*0.12)))</f>
        <v/>
      </c>
      <c r="H469" s="16" t="str">
        <f t="shared" si="22"/>
        <v/>
      </c>
      <c r="I469" s="81" t="str">
        <f t="shared" si="23"/>
        <v/>
      </c>
    </row>
    <row r="470" spans="1:9" customFormat="1" x14ac:dyDescent="0.25">
      <c r="A470" s="76" t="str">
        <f>IF(Traitement!A474="","",Traitement!A474)</f>
        <v/>
      </c>
      <c r="B470" s="80" t="str">
        <f>IF($A470="","",IF(Traitement!B474&lt;LDs!$C$3,CONCATENATE("(",Traitement!E474,")&lt;LD=",LDs!$C$4),Traitement!E474))</f>
        <v/>
      </c>
      <c r="C470" s="16" t="str">
        <f>IF($A470="","",IF(Traitement!C474&lt;LDs!$C$6,CONCATENATE("(",Traitement!F474,")&lt;LD=",LDs!$C$7),Traitement!F474))</f>
        <v/>
      </c>
      <c r="D470" s="81" t="str">
        <f>IF($A470="","",IF(Traitement!D474&lt;LDs!$C$8,CONCATENATE("(",Traitement!G474,")&lt;LD=",LDs!$C$9),Traitement!G474))</f>
        <v/>
      </c>
      <c r="F470" s="80" t="str">
        <f t="shared" si="21"/>
        <v/>
      </c>
      <c r="G470" s="16" t="str">
        <f>IF(C470="","",IF(I488="",C470,C470-(Traitement!I474*0.12)))</f>
        <v/>
      </c>
      <c r="H470" s="16" t="str">
        <f t="shared" si="22"/>
        <v/>
      </c>
      <c r="I470" s="81" t="str">
        <f t="shared" si="23"/>
        <v/>
      </c>
    </row>
    <row r="471" spans="1:9" customFormat="1" x14ac:dyDescent="0.25">
      <c r="A471" s="76" t="str">
        <f>IF(Traitement!A475="","",Traitement!A475)</f>
        <v/>
      </c>
      <c r="B471" s="80" t="str">
        <f>IF($A471="","",IF(Traitement!B475&lt;LDs!$C$3,CONCATENATE("(",Traitement!E475,")&lt;LD=",LDs!$C$4),Traitement!E475))</f>
        <v/>
      </c>
      <c r="C471" s="16" t="str">
        <f>IF($A471="","",IF(Traitement!C475&lt;LDs!$C$6,CONCATENATE("(",Traitement!F475,")&lt;LD=",LDs!$C$7),Traitement!F475))</f>
        <v/>
      </c>
      <c r="D471" s="81" t="str">
        <f>IF($A471="","",IF(Traitement!D475&lt;LDs!$C$8,CONCATENATE("(",Traitement!G475,")&lt;LD=",LDs!$C$9),Traitement!G475))</f>
        <v/>
      </c>
      <c r="F471" s="80" t="str">
        <f t="shared" si="21"/>
        <v/>
      </c>
      <c r="G471" s="16" t="str">
        <f>IF(C471="","",IF(I489="",C471,C471-(Traitement!I475*0.12)))</f>
        <v/>
      </c>
      <c r="H471" s="16" t="str">
        <f t="shared" si="22"/>
        <v/>
      </c>
      <c r="I471" s="81" t="str">
        <f t="shared" si="23"/>
        <v/>
      </c>
    </row>
    <row r="472" spans="1:9" customFormat="1" x14ac:dyDescent="0.25">
      <c r="A472" s="76" t="str">
        <f>IF(Traitement!A476="","",Traitement!A476)</f>
        <v/>
      </c>
      <c r="B472" s="80" t="str">
        <f>IF($A472="","",IF(Traitement!B476&lt;LDs!$C$3,CONCATENATE("(",Traitement!E476,")&lt;LD=",LDs!$C$4),Traitement!E476))</f>
        <v/>
      </c>
      <c r="C472" s="16" t="str">
        <f>IF($A472="","",IF(Traitement!C476&lt;LDs!$C$6,CONCATENATE("(",Traitement!F476,")&lt;LD=",LDs!$C$7),Traitement!F476))</f>
        <v/>
      </c>
      <c r="D472" s="81" t="str">
        <f>IF($A472="","",IF(Traitement!D476&lt;LDs!$C$8,CONCATENATE("(",Traitement!G476,")&lt;LD=",LDs!$C$9),Traitement!G476))</f>
        <v/>
      </c>
      <c r="F472" s="80" t="str">
        <f t="shared" si="21"/>
        <v/>
      </c>
      <c r="G472" s="16" t="str">
        <f>IF(C472="","",IF(I490="",C472,C472-(Traitement!I476*0.12)))</f>
        <v/>
      </c>
      <c r="H472" s="16" t="str">
        <f t="shared" si="22"/>
        <v/>
      </c>
      <c r="I472" s="81" t="str">
        <f t="shared" si="23"/>
        <v/>
      </c>
    </row>
    <row r="473" spans="1:9" customFormat="1" x14ac:dyDescent="0.25">
      <c r="A473" s="76" t="str">
        <f>IF(Traitement!A477="","",Traitement!A477)</f>
        <v/>
      </c>
      <c r="B473" s="80" t="str">
        <f>IF($A473="","",IF(Traitement!B477&lt;LDs!$C$3,CONCATENATE("(",Traitement!E477,")&lt;LD=",LDs!$C$4),Traitement!E477))</f>
        <v/>
      </c>
      <c r="C473" s="16" t="str">
        <f>IF($A473="","",IF(Traitement!C477&lt;LDs!$C$6,CONCATENATE("(",Traitement!F477,")&lt;LD=",LDs!$C$7),Traitement!F477))</f>
        <v/>
      </c>
      <c r="D473" s="81" t="str">
        <f>IF($A473="","",IF(Traitement!D477&lt;LDs!$C$8,CONCATENATE("(",Traitement!G477,")&lt;LD=",LDs!$C$9),Traitement!G477))</f>
        <v/>
      </c>
      <c r="F473" s="80" t="str">
        <f t="shared" si="21"/>
        <v/>
      </c>
      <c r="G473" s="16" t="str">
        <f>IF(C473="","",IF(I491="",C473,C473-(Traitement!I477*0.12)))</f>
        <v/>
      </c>
      <c r="H473" s="16" t="str">
        <f t="shared" si="22"/>
        <v/>
      </c>
      <c r="I473" s="81" t="str">
        <f t="shared" si="23"/>
        <v/>
      </c>
    </row>
    <row r="474" spans="1:9" customFormat="1" x14ac:dyDescent="0.25">
      <c r="A474" s="76" t="str">
        <f>IF(Traitement!A478="","",Traitement!A478)</f>
        <v/>
      </c>
      <c r="B474" s="80" t="str">
        <f>IF($A474="","",IF(Traitement!B478&lt;LDs!$C$3,CONCATENATE("(",Traitement!E478,")&lt;LD=",LDs!$C$4),Traitement!E478))</f>
        <v/>
      </c>
      <c r="C474" s="16" t="str">
        <f>IF($A474="","",IF(Traitement!C478&lt;LDs!$C$6,CONCATENATE("(",Traitement!F478,")&lt;LD=",LDs!$C$7),Traitement!F478))</f>
        <v/>
      </c>
      <c r="D474" s="81" t="str">
        <f>IF($A474="","",IF(Traitement!D478&lt;LDs!$C$8,CONCATENATE("(",Traitement!G478,")&lt;LD=",LDs!$C$9),Traitement!G478))</f>
        <v/>
      </c>
      <c r="F474" s="80" t="str">
        <f t="shared" si="21"/>
        <v/>
      </c>
      <c r="G474" s="16" t="str">
        <f>IF(C474="","",IF(I492="",C474,C474-(Traitement!I478*0.12)))</f>
        <v/>
      </c>
      <c r="H474" s="16" t="str">
        <f t="shared" si="22"/>
        <v/>
      </c>
      <c r="I474" s="81" t="str">
        <f t="shared" si="23"/>
        <v/>
      </c>
    </row>
    <row r="475" spans="1:9" customFormat="1" x14ac:dyDescent="0.25">
      <c r="A475" s="76" t="str">
        <f>IF(Traitement!A479="","",Traitement!A479)</f>
        <v/>
      </c>
      <c r="B475" s="80" t="str">
        <f>IF($A475="","",IF(Traitement!B479&lt;LDs!$C$3,CONCATENATE("(",Traitement!E479,")&lt;LD=",LDs!$C$4),Traitement!E479))</f>
        <v/>
      </c>
      <c r="C475" s="16" t="str">
        <f>IF($A475="","",IF(Traitement!C479&lt;LDs!$C$6,CONCATENATE("(",Traitement!F479,")&lt;LD=",LDs!$C$7),Traitement!F479))</f>
        <v/>
      </c>
      <c r="D475" s="81" t="str">
        <f>IF($A475="","",IF(Traitement!D479&lt;LDs!$C$8,CONCATENATE("(",Traitement!G479,")&lt;LD=",LDs!$C$9),Traitement!G479))</f>
        <v/>
      </c>
      <c r="F475" s="80" t="str">
        <f t="shared" si="21"/>
        <v/>
      </c>
      <c r="G475" s="16" t="str">
        <f>IF(C475="","",IF(I493="",C475,C475-(Traitement!I479*0.12)))</f>
        <v/>
      </c>
      <c r="H475" s="16" t="str">
        <f t="shared" si="22"/>
        <v/>
      </c>
      <c r="I475" s="81" t="str">
        <f t="shared" si="23"/>
        <v/>
      </c>
    </row>
    <row r="476" spans="1:9" customFormat="1" x14ac:dyDescent="0.25">
      <c r="A476" s="76" t="str">
        <f>IF(Traitement!A480="","",Traitement!A480)</f>
        <v/>
      </c>
      <c r="B476" s="80" t="str">
        <f>IF($A476="","",IF(Traitement!B480&lt;LDs!$C$3,CONCATENATE("(",Traitement!E480,")&lt;LD=",LDs!$C$4),Traitement!E480))</f>
        <v/>
      </c>
      <c r="C476" s="16" t="str">
        <f>IF($A476="","",IF(Traitement!C480&lt;LDs!$C$6,CONCATENATE("(",Traitement!F480,")&lt;LD=",LDs!$C$7),Traitement!F480))</f>
        <v/>
      </c>
      <c r="D476" s="81" t="str">
        <f>IF($A476="","",IF(Traitement!D480&lt;LDs!$C$8,CONCATENATE("(",Traitement!G480,")&lt;LD=",LDs!$C$9),Traitement!G480))</f>
        <v/>
      </c>
      <c r="F476" s="80" t="str">
        <f t="shared" si="21"/>
        <v/>
      </c>
      <c r="G476" s="16" t="str">
        <f>IF(C476="","",IF(I494="",C476,C476-(Traitement!I480*0.12)))</f>
        <v/>
      </c>
      <c r="H476" s="16" t="str">
        <f t="shared" si="22"/>
        <v/>
      </c>
      <c r="I476" s="81" t="str">
        <f t="shared" si="23"/>
        <v/>
      </c>
    </row>
    <row r="477" spans="1:9" customFormat="1" x14ac:dyDescent="0.25">
      <c r="A477" s="76" t="str">
        <f>IF(Traitement!A481="","",Traitement!A481)</f>
        <v/>
      </c>
      <c r="B477" s="80" t="str">
        <f>IF($A477="","",IF(Traitement!B481&lt;LDs!$C$3,CONCATENATE("(",Traitement!E481,")&lt;LD=",LDs!$C$4),Traitement!E481))</f>
        <v/>
      </c>
      <c r="C477" s="16" t="str">
        <f>IF($A477="","",IF(Traitement!C481&lt;LDs!$C$6,CONCATENATE("(",Traitement!F481,")&lt;LD=",LDs!$C$7),Traitement!F481))</f>
        <v/>
      </c>
      <c r="D477" s="81" t="str">
        <f>IF($A477="","",IF(Traitement!D481&lt;LDs!$C$8,CONCATENATE("(",Traitement!G481,")&lt;LD=",LDs!$C$9),Traitement!G481))</f>
        <v/>
      </c>
      <c r="F477" s="80" t="str">
        <f t="shared" si="21"/>
        <v/>
      </c>
      <c r="G477" s="16" t="str">
        <f>IF(C477="","",IF(I495="",C477,C477-(Traitement!I481*0.12)))</f>
        <v/>
      </c>
      <c r="H477" s="16" t="str">
        <f t="shared" si="22"/>
        <v/>
      </c>
      <c r="I477" s="81" t="str">
        <f t="shared" si="23"/>
        <v/>
      </c>
    </row>
    <row r="478" spans="1:9" customFormat="1" x14ac:dyDescent="0.25">
      <c r="A478" s="76" t="str">
        <f>IF(Traitement!A482="","",Traitement!A482)</f>
        <v/>
      </c>
      <c r="B478" s="80" t="str">
        <f>IF($A478="","",IF(Traitement!B482&lt;LDs!$C$3,CONCATENATE("(",Traitement!E482,")&lt;LD=",LDs!$C$4),Traitement!E482))</f>
        <v/>
      </c>
      <c r="C478" s="16" t="str">
        <f>IF($A478="","",IF(Traitement!C482&lt;LDs!$C$6,CONCATENATE("(",Traitement!F482,")&lt;LD=",LDs!$C$7),Traitement!F482))</f>
        <v/>
      </c>
      <c r="D478" s="81" t="str">
        <f>IF($A478="","",IF(Traitement!D482&lt;LDs!$C$8,CONCATENATE("(",Traitement!G482,")&lt;LD=",LDs!$C$9),Traitement!G482))</f>
        <v/>
      </c>
      <c r="F478" s="80" t="str">
        <f t="shared" si="21"/>
        <v/>
      </c>
      <c r="G478" s="16" t="str">
        <f>IF(C478="","",IF(I496="",C478,C478-(Traitement!I482*0.12)))</f>
        <v/>
      </c>
      <c r="H478" s="16" t="str">
        <f t="shared" si="22"/>
        <v/>
      </c>
      <c r="I478" s="81" t="str">
        <f t="shared" si="23"/>
        <v/>
      </c>
    </row>
    <row r="479" spans="1:9" customFormat="1" x14ac:dyDescent="0.25">
      <c r="A479" s="76" t="str">
        <f>IF(Traitement!A483="","",Traitement!A483)</f>
        <v/>
      </c>
      <c r="B479" s="80" t="str">
        <f>IF($A479="","",IF(Traitement!B483&lt;LDs!$C$3,CONCATENATE("(",Traitement!E483,")&lt;LD=",LDs!$C$4),Traitement!E483))</f>
        <v/>
      </c>
      <c r="C479" s="16" t="str">
        <f>IF($A479="","",IF(Traitement!C483&lt;LDs!$C$6,CONCATENATE("(",Traitement!F483,")&lt;LD=",LDs!$C$7),Traitement!F483))</f>
        <v/>
      </c>
      <c r="D479" s="81" t="str">
        <f>IF($A479="","",IF(Traitement!D483&lt;LDs!$C$8,CONCATENATE("(",Traitement!G483,")&lt;LD=",LDs!$C$9),Traitement!G483))</f>
        <v/>
      </c>
      <c r="F479" s="80" t="str">
        <f t="shared" si="21"/>
        <v/>
      </c>
      <c r="G479" s="16" t="str">
        <f>IF(C479="","",IF(I497="",C479,C479-(Traitement!I483*0.12)))</f>
        <v/>
      </c>
      <c r="H479" s="16" t="str">
        <f t="shared" si="22"/>
        <v/>
      </c>
      <c r="I479" s="81" t="str">
        <f t="shared" si="23"/>
        <v/>
      </c>
    </row>
    <row r="480" spans="1:9" customFormat="1" x14ac:dyDescent="0.25">
      <c r="A480" s="76" t="str">
        <f>IF(Traitement!A484="","",Traitement!A484)</f>
        <v/>
      </c>
      <c r="B480" s="80" t="str">
        <f>IF($A480="","",IF(Traitement!B484&lt;LDs!$C$3,CONCATENATE("(",Traitement!E484,")&lt;LD=",LDs!$C$4),Traitement!E484))</f>
        <v/>
      </c>
      <c r="C480" s="16" t="str">
        <f>IF($A480="","",IF(Traitement!C484&lt;LDs!$C$6,CONCATENATE("(",Traitement!F484,")&lt;LD=",LDs!$C$7),Traitement!F484))</f>
        <v/>
      </c>
      <c r="D480" s="81" t="str">
        <f>IF($A480="","",IF(Traitement!D484&lt;LDs!$C$8,CONCATENATE("(",Traitement!G484,")&lt;LD=",LDs!$C$9),Traitement!G484))</f>
        <v/>
      </c>
      <c r="F480" s="80" t="str">
        <f t="shared" si="21"/>
        <v/>
      </c>
      <c r="G480" s="16" t="str">
        <f>IF(C480="","",IF(I498="",C480,C480-(Traitement!I484*0.12)))</f>
        <v/>
      </c>
      <c r="H480" s="16" t="str">
        <f t="shared" si="22"/>
        <v/>
      </c>
      <c r="I480" s="81" t="str">
        <f t="shared" si="23"/>
        <v/>
      </c>
    </row>
    <row r="481" spans="1:9" customFormat="1" x14ac:dyDescent="0.25">
      <c r="A481" s="76" t="str">
        <f>IF(Traitement!A485="","",Traitement!A485)</f>
        <v/>
      </c>
      <c r="B481" s="80" t="str">
        <f>IF($A481="","",IF(Traitement!B485&lt;LDs!$C$3,CONCATENATE("(",Traitement!E485,")&lt;LD=",LDs!$C$4),Traitement!E485))</f>
        <v/>
      </c>
      <c r="C481" s="16" t="str">
        <f>IF($A481="","",IF(Traitement!C485&lt;LDs!$C$6,CONCATENATE("(",Traitement!F485,")&lt;LD=",LDs!$C$7),Traitement!F485))</f>
        <v/>
      </c>
      <c r="D481" s="81" t="str">
        <f>IF($A481="","",IF(Traitement!D485&lt;LDs!$C$8,CONCATENATE("(",Traitement!G485,")&lt;LD=",LDs!$C$9),Traitement!G485))</f>
        <v/>
      </c>
      <c r="F481" s="80" t="str">
        <f t="shared" si="21"/>
        <v/>
      </c>
      <c r="G481" s="16" t="str">
        <f>IF(C481="","",IF(I499="",C481,C481-(Traitement!I485*0.12)))</f>
        <v/>
      </c>
      <c r="H481" s="16" t="str">
        <f t="shared" si="22"/>
        <v/>
      </c>
      <c r="I481" s="81" t="str">
        <f t="shared" si="23"/>
        <v/>
      </c>
    </row>
    <row r="482" spans="1:9" customFormat="1" x14ac:dyDescent="0.25">
      <c r="A482" s="76" t="str">
        <f>IF(Traitement!A486="","",Traitement!A486)</f>
        <v/>
      </c>
      <c r="B482" s="80" t="str">
        <f>IF($A482="","",IF(Traitement!B486&lt;LDs!$C$3,CONCATENATE("(",Traitement!E486,")&lt;LD=",LDs!$C$4),Traitement!E486))</f>
        <v/>
      </c>
      <c r="C482" s="16" t="str">
        <f>IF($A482="","",IF(Traitement!C486&lt;LDs!$C$6,CONCATENATE("(",Traitement!F486,")&lt;LD=",LDs!$C$7),Traitement!F486))</f>
        <v/>
      </c>
      <c r="D482" s="81" t="str">
        <f>IF($A482="","",IF(Traitement!D486&lt;LDs!$C$8,CONCATENATE("(",Traitement!G486,")&lt;LD=",LDs!$C$9),Traitement!G486))</f>
        <v/>
      </c>
      <c r="F482" s="80" t="str">
        <f t="shared" si="21"/>
        <v/>
      </c>
      <c r="G482" s="16" t="str">
        <f>IF(C482="","",IF(I500="",C482,C482-(Traitement!I486*0.12)))</f>
        <v/>
      </c>
      <c r="H482" s="16" t="str">
        <f t="shared" si="22"/>
        <v/>
      </c>
      <c r="I482" s="81" t="str">
        <f t="shared" si="23"/>
        <v/>
      </c>
    </row>
    <row r="483" spans="1:9" customFormat="1" x14ac:dyDescent="0.25">
      <c r="A483" s="76" t="str">
        <f>IF(Traitement!A487="","",Traitement!A487)</f>
        <v/>
      </c>
      <c r="B483" s="80" t="str">
        <f>IF($A483="","",IF(Traitement!B487&lt;LDs!$C$3,CONCATENATE("(",Traitement!E487,")&lt;LD=",LDs!$C$4),Traitement!E487))</f>
        <v/>
      </c>
      <c r="C483" s="16" t="str">
        <f>IF($A483="","",IF(Traitement!C487&lt;LDs!$C$6,CONCATENATE("(",Traitement!F487,")&lt;LD=",LDs!$C$7),Traitement!F487))</f>
        <v/>
      </c>
      <c r="D483" s="81" t="str">
        <f>IF($A483="","",IF(Traitement!D487&lt;LDs!$C$8,CONCATENATE("(",Traitement!G487,")&lt;LD=",LDs!$C$9),Traitement!G487))</f>
        <v/>
      </c>
      <c r="F483" s="80" t="str">
        <f t="shared" si="21"/>
        <v/>
      </c>
      <c r="G483" s="16" t="str">
        <f>IF(C483="","",IF(I501="",C483,C483-(Traitement!I487*0.12)))</f>
        <v/>
      </c>
      <c r="H483" s="16" t="str">
        <f t="shared" si="22"/>
        <v/>
      </c>
      <c r="I483" s="81" t="str">
        <f t="shared" si="23"/>
        <v/>
      </c>
    </row>
    <row r="484" spans="1:9" customFormat="1" x14ac:dyDescent="0.25">
      <c r="A484" s="76" t="str">
        <f>IF(Traitement!A488="","",Traitement!A488)</f>
        <v/>
      </c>
      <c r="B484" s="80" t="str">
        <f>IF($A484="","",IF(Traitement!B488&lt;LDs!$C$3,CONCATENATE("(",Traitement!E488,")&lt;LD=",LDs!$C$4),Traitement!E488))</f>
        <v/>
      </c>
      <c r="C484" s="16" t="str">
        <f>IF($A484="","",IF(Traitement!C488&lt;LDs!$C$6,CONCATENATE("(",Traitement!F488,")&lt;LD=",LDs!$C$7),Traitement!F488))</f>
        <v/>
      </c>
      <c r="D484" s="81" t="str">
        <f>IF($A484="","",IF(Traitement!D488&lt;LDs!$C$8,CONCATENATE("(",Traitement!G488,")&lt;LD=",LDs!$C$9),Traitement!G488))</f>
        <v/>
      </c>
      <c r="F484" s="80" t="str">
        <f t="shared" si="21"/>
        <v/>
      </c>
      <c r="G484" s="16" t="str">
        <f>IF(C484="","",IF(I502="",C484,C484-(Traitement!I488*0.12)))</f>
        <v/>
      </c>
      <c r="H484" s="16" t="str">
        <f t="shared" si="22"/>
        <v/>
      </c>
      <c r="I484" s="81" t="str">
        <f t="shared" si="23"/>
        <v/>
      </c>
    </row>
    <row r="485" spans="1:9" customFormat="1" x14ac:dyDescent="0.25">
      <c r="A485" s="76" t="str">
        <f>IF(Traitement!A489="","",Traitement!A489)</f>
        <v/>
      </c>
      <c r="B485" s="80" t="str">
        <f>IF($A485="","",IF(Traitement!B489&lt;LDs!$C$3,CONCATENATE("(",Traitement!E489,")&lt;LD=",LDs!$C$4),Traitement!E489))</f>
        <v/>
      </c>
      <c r="C485" s="16" t="str">
        <f>IF($A485="","",IF(Traitement!C489&lt;LDs!$C$6,CONCATENATE("(",Traitement!F489,")&lt;LD=",LDs!$C$7),Traitement!F489))</f>
        <v/>
      </c>
      <c r="D485" s="81" t="str">
        <f>IF($A485="","",IF(Traitement!D489&lt;LDs!$C$8,CONCATENATE("(",Traitement!G489,")&lt;LD=",LDs!$C$9),Traitement!G489))</f>
        <v/>
      </c>
      <c r="F485" s="80" t="str">
        <f t="shared" si="21"/>
        <v/>
      </c>
      <c r="G485" s="16" t="str">
        <f>IF(C485="","",IF(I503="",C485,C485-(Traitement!I489*0.12)))</f>
        <v/>
      </c>
      <c r="H485" s="16" t="str">
        <f t="shared" si="22"/>
        <v/>
      </c>
      <c r="I485" s="81" t="str">
        <f t="shared" si="23"/>
        <v/>
      </c>
    </row>
    <row r="486" spans="1:9" customFormat="1" x14ac:dyDescent="0.25">
      <c r="A486" s="76" t="str">
        <f>IF(Traitement!A490="","",Traitement!A490)</f>
        <v/>
      </c>
      <c r="B486" s="80" t="str">
        <f>IF($A486="","",IF(Traitement!B490&lt;LDs!$C$3,CONCATENATE("(",Traitement!E490,")&lt;LD=",LDs!$C$4),Traitement!E490))</f>
        <v/>
      </c>
      <c r="C486" s="16" t="str">
        <f>IF($A486="","",IF(Traitement!C490&lt;LDs!$C$6,CONCATENATE("(",Traitement!F490,")&lt;LD=",LDs!$C$7),Traitement!F490))</f>
        <v/>
      </c>
      <c r="D486" s="81" t="str">
        <f>IF($A486="","",IF(Traitement!D490&lt;LDs!$C$8,CONCATENATE("(",Traitement!G490,")&lt;LD=",LDs!$C$9),Traitement!G490))</f>
        <v/>
      </c>
      <c r="F486" s="80" t="str">
        <f t="shared" si="21"/>
        <v/>
      </c>
      <c r="G486" s="16" t="str">
        <f>IF(C486="","",IF(I504="",C486,C486-(Traitement!I490*0.12)))</f>
        <v/>
      </c>
      <c r="H486" s="16" t="str">
        <f t="shared" si="22"/>
        <v/>
      </c>
      <c r="I486" s="81" t="str">
        <f t="shared" si="23"/>
        <v/>
      </c>
    </row>
    <row r="487" spans="1:9" customFormat="1" x14ac:dyDescent="0.25">
      <c r="A487" s="76" t="str">
        <f>IF(Traitement!A491="","",Traitement!A491)</f>
        <v/>
      </c>
      <c r="B487" s="80" t="str">
        <f>IF($A487="","",IF(Traitement!B491&lt;LDs!$C$3,CONCATENATE("(",Traitement!E491,")&lt;LD=",LDs!$C$4),Traitement!E491))</f>
        <v/>
      </c>
      <c r="C487" s="16" t="str">
        <f>IF($A487="","",IF(Traitement!C491&lt;LDs!$C$6,CONCATENATE("(",Traitement!F491,")&lt;LD=",LDs!$C$7),Traitement!F491))</f>
        <v/>
      </c>
      <c r="D487" s="81" t="str">
        <f>IF($A487="","",IF(Traitement!D491&lt;LDs!$C$8,CONCATENATE("(",Traitement!G491,")&lt;LD=",LDs!$C$9),Traitement!G491))</f>
        <v/>
      </c>
      <c r="F487" s="80" t="str">
        <f t="shared" si="21"/>
        <v/>
      </c>
      <c r="G487" s="16" t="str">
        <f>IF(C487="","",IF(I505="",C487,C487-(Traitement!I491*0.12)))</f>
        <v/>
      </c>
      <c r="H487" s="16" t="str">
        <f t="shared" si="22"/>
        <v/>
      </c>
      <c r="I487" s="81" t="str">
        <f t="shared" si="23"/>
        <v/>
      </c>
    </row>
    <row r="488" spans="1:9" customFormat="1" x14ac:dyDescent="0.25">
      <c r="A488" s="76" t="str">
        <f>IF(Traitement!A492="","",Traitement!A492)</f>
        <v/>
      </c>
      <c r="B488" s="80" t="str">
        <f>IF($A488="","",IF(Traitement!B492&lt;LDs!$C$3,CONCATENATE("(",Traitement!E492,")&lt;LD=",LDs!$C$4),Traitement!E492))</f>
        <v/>
      </c>
      <c r="C488" s="16" t="str">
        <f>IF($A488="","",IF(Traitement!C492&lt;LDs!$C$6,CONCATENATE("(",Traitement!F492,")&lt;LD=",LDs!$C$7),Traitement!F492))</f>
        <v/>
      </c>
      <c r="D488" s="81" t="str">
        <f>IF($A488="","",IF(Traitement!D492&lt;LDs!$C$8,CONCATENATE("(",Traitement!G492,")&lt;LD=",LDs!$C$9),Traitement!G492))</f>
        <v/>
      </c>
      <c r="F488" s="80" t="str">
        <f t="shared" si="21"/>
        <v/>
      </c>
      <c r="G488" s="16" t="str">
        <f>IF(C488="","",IF(I506="",C488,C488-(Traitement!I492*0.12)))</f>
        <v/>
      </c>
      <c r="H488" s="16" t="str">
        <f t="shared" si="22"/>
        <v/>
      </c>
      <c r="I488" s="81" t="str">
        <f t="shared" si="23"/>
        <v/>
      </c>
    </row>
    <row r="489" spans="1:9" customFormat="1" x14ac:dyDescent="0.25">
      <c r="A489" s="76" t="str">
        <f>IF(Traitement!A493="","",Traitement!A493)</f>
        <v/>
      </c>
      <c r="B489" s="80" t="str">
        <f>IF($A489="","",IF(Traitement!B493&lt;LDs!$C$3,CONCATENATE("(",Traitement!E493,")&lt;LD=",LDs!$C$4),Traitement!E493))</f>
        <v/>
      </c>
      <c r="C489" s="16" t="str">
        <f>IF($A489="","",IF(Traitement!C493&lt;LDs!$C$6,CONCATENATE("(",Traitement!F493,")&lt;LD=",LDs!$C$7),Traitement!F493))</f>
        <v/>
      </c>
      <c r="D489" s="81" t="str">
        <f>IF($A489="","",IF(Traitement!D493&lt;LDs!$C$8,CONCATENATE("(",Traitement!G493,")&lt;LD=",LDs!$C$9),Traitement!G493))</f>
        <v/>
      </c>
      <c r="F489" s="80" t="str">
        <f t="shared" si="21"/>
        <v/>
      </c>
      <c r="G489" s="16" t="str">
        <f>IF(C489="","",IF(I507="",C489,C489-(Traitement!I493*0.12)))</f>
        <v/>
      </c>
      <c r="H489" s="16" t="str">
        <f t="shared" si="22"/>
        <v/>
      </c>
      <c r="I489" s="81" t="str">
        <f t="shared" si="23"/>
        <v/>
      </c>
    </row>
    <row r="490" spans="1:9" customFormat="1" x14ac:dyDescent="0.25">
      <c r="A490" s="76" t="str">
        <f>IF(Traitement!A494="","",Traitement!A494)</f>
        <v/>
      </c>
      <c r="B490" s="80" t="str">
        <f>IF($A490="","",IF(Traitement!B494&lt;LDs!$C$3,CONCATENATE("(",Traitement!E494,")&lt;LD=",LDs!$C$4),Traitement!E494))</f>
        <v/>
      </c>
      <c r="C490" s="16" t="str">
        <f>IF($A490="","",IF(Traitement!C494&lt;LDs!$C$6,CONCATENATE("(",Traitement!F494,")&lt;LD=",LDs!$C$7),Traitement!F494))</f>
        <v/>
      </c>
      <c r="D490" s="81" t="str">
        <f>IF($A490="","",IF(Traitement!D494&lt;LDs!$C$8,CONCATENATE("(",Traitement!G494,")&lt;LD=",LDs!$C$9),Traitement!G494))</f>
        <v/>
      </c>
      <c r="F490" s="80" t="str">
        <f t="shared" si="21"/>
        <v/>
      </c>
      <c r="G490" s="16" t="str">
        <f>IF(C490="","",IF(I508="",C490,C490-(Traitement!I494*0.12)))</f>
        <v/>
      </c>
      <c r="H490" s="16" t="str">
        <f t="shared" si="22"/>
        <v/>
      </c>
      <c r="I490" s="81" t="str">
        <f t="shared" si="23"/>
        <v/>
      </c>
    </row>
    <row r="491" spans="1:9" customFormat="1" x14ac:dyDescent="0.25">
      <c r="A491" s="76" t="str">
        <f>IF(Traitement!A495="","",Traitement!A495)</f>
        <v/>
      </c>
      <c r="B491" s="80" t="str">
        <f>IF($A491="","",IF(Traitement!B495&lt;LDs!$C$3,CONCATENATE("(",Traitement!E495,")&lt;LD=",LDs!$C$4),Traitement!E495))</f>
        <v/>
      </c>
      <c r="C491" s="16" t="str">
        <f>IF($A491="","",IF(Traitement!C495&lt;LDs!$C$6,CONCATENATE("(",Traitement!F495,")&lt;LD=",LDs!$C$7),Traitement!F495))</f>
        <v/>
      </c>
      <c r="D491" s="81" t="str">
        <f>IF($A491="","",IF(Traitement!D495&lt;LDs!$C$8,CONCATENATE("(",Traitement!G495,")&lt;LD=",LDs!$C$9),Traitement!G495))</f>
        <v/>
      </c>
      <c r="F491" s="80" t="str">
        <f t="shared" si="21"/>
        <v/>
      </c>
      <c r="G491" s="16" t="str">
        <f>IF(C491="","",IF(I509="",C491,C491-(Traitement!I495*0.12)))</f>
        <v/>
      </c>
      <c r="H491" s="16" t="str">
        <f t="shared" si="22"/>
        <v/>
      </c>
      <c r="I491" s="81" t="str">
        <f t="shared" si="23"/>
        <v/>
      </c>
    </row>
    <row r="492" spans="1:9" customFormat="1" x14ac:dyDescent="0.25">
      <c r="A492" s="76" t="str">
        <f>IF(Traitement!A496="","",Traitement!A496)</f>
        <v/>
      </c>
      <c r="B492" s="80" t="str">
        <f>IF($A492="","",IF(Traitement!B496&lt;LDs!$C$3,CONCATENATE("(",Traitement!E496,")&lt;LD=",LDs!$C$4),Traitement!E496))</f>
        <v/>
      </c>
      <c r="C492" s="16" t="str">
        <f>IF($A492="","",IF(Traitement!C496&lt;LDs!$C$6,CONCATENATE("(",Traitement!F496,")&lt;LD=",LDs!$C$7),Traitement!F496))</f>
        <v/>
      </c>
      <c r="D492" s="81" t="str">
        <f>IF($A492="","",IF(Traitement!D496&lt;LDs!$C$8,CONCATENATE("(",Traitement!G496,")&lt;LD=",LDs!$C$9),Traitement!G496))</f>
        <v/>
      </c>
      <c r="F492" s="80" t="str">
        <f t="shared" si="21"/>
        <v/>
      </c>
      <c r="G492" s="16" t="str">
        <f>IF(C492="","",IF(I510="",C492,C492-(Traitement!I496*0.12)))</f>
        <v/>
      </c>
      <c r="H492" s="16" t="str">
        <f t="shared" si="22"/>
        <v/>
      </c>
      <c r="I492" s="81" t="str">
        <f t="shared" si="23"/>
        <v/>
      </c>
    </row>
    <row r="493" spans="1:9" customFormat="1" x14ac:dyDescent="0.25">
      <c r="A493" s="76" t="str">
        <f>IF(Traitement!A497="","",Traitement!A497)</f>
        <v/>
      </c>
      <c r="B493" s="80" t="str">
        <f>IF($A493="","",IF(Traitement!B497&lt;LDs!$C$3,CONCATENATE("(",Traitement!E497,")&lt;LD=",LDs!$C$4),Traitement!E497))</f>
        <v/>
      </c>
      <c r="C493" s="16" t="str">
        <f>IF($A493="","",IF(Traitement!C497&lt;LDs!$C$6,CONCATENATE("(",Traitement!F497,")&lt;LD=",LDs!$C$7),Traitement!F497))</f>
        <v/>
      </c>
      <c r="D493" s="81" t="str">
        <f>IF($A493="","",IF(Traitement!D497&lt;LDs!$C$8,CONCATENATE("(",Traitement!G497,")&lt;LD=",LDs!$C$9),Traitement!G497))</f>
        <v/>
      </c>
      <c r="F493" s="80" t="str">
        <f t="shared" si="21"/>
        <v/>
      </c>
      <c r="G493" s="16" t="str">
        <f>IF(C493="","",IF(I511="",C493,C493-(Traitement!I497*0.12)))</f>
        <v/>
      </c>
      <c r="H493" s="16" t="str">
        <f t="shared" si="22"/>
        <v/>
      </c>
      <c r="I493" s="81" t="str">
        <f t="shared" si="23"/>
        <v/>
      </c>
    </row>
    <row r="494" spans="1:9" customFormat="1" x14ac:dyDescent="0.25">
      <c r="A494" s="76" t="str">
        <f>IF(Traitement!A498="","",Traitement!A498)</f>
        <v/>
      </c>
      <c r="B494" s="80" t="str">
        <f>IF($A494="","",IF(Traitement!B498&lt;LDs!$C$3,CONCATENATE("(",Traitement!E498,")&lt;LD=",LDs!$C$4),Traitement!E498))</f>
        <v/>
      </c>
      <c r="C494" s="16" t="str">
        <f>IF($A494="","",IF(Traitement!C498&lt;LDs!$C$6,CONCATENATE("(",Traitement!F498,")&lt;LD=",LDs!$C$7),Traitement!F498))</f>
        <v/>
      </c>
      <c r="D494" s="81" t="str">
        <f>IF($A494="","",IF(Traitement!D498&lt;LDs!$C$8,CONCATENATE("(",Traitement!G498,")&lt;LD=",LDs!$C$9),Traitement!G498))</f>
        <v/>
      </c>
      <c r="F494" s="80" t="str">
        <f t="shared" si="21"/>
        <v/>
      </c>
      <c r="G494" s="16" t="str">
        <f>IF(C494="","",IF(I512="",C494,C494-(Traitement!I498*0.12)))</f>
        <v/>
      </c>
      <c r="H494" s="16" t="str">
        <f t="shared" si="22"/>
        <v/>
      </c>
      <c r="I494" s="81" t="str">
        <f t="shared" si="23"/>
        <v/>
      </c>
    </row>
    <row r="495" spans="1:9" customFormat="1" x14ac:dyDescent="0.25">
      <c r="A495" s="76" t="str">
        <f>IF(Traitement!A499="","",Traitement!A499)</f>
        <v/>
      </c>
      <c r="B495" s="80" t="str">
        <f>IF($A495="","",IF(Traitement!B499&lt;LDs!$C$3,CONCATENATE("(",Traitement!E499,")&lt;LD=",LDs!$C$4),Traitement!E499))</f>
        <v/>
      </c>
      <c r="C495" s="16" t="str">
        <f>IF($A495="","",IF(Traitement!C499&lt;LDs!$C$6,CONCATENATE("(",Traitement!F499,")&lt;LD=",LDs!$C$7),Traitement!F499))</f>
        <v/>
      </c>
      <c r="D495" s="81" t="str">
        <f>IF($A495="","",IF(Traitement!D499&lt;LDs!$C$8,CONCATENATE("(",Traitement!G499,")&lt;LD=",LDs!$C$9),Traitement!G499))</f>
        <v/>
      </c>
      <c r="F495" s="80" t="str">
        <f t="shared" si="21"/>
        <v/>
      </c>
      <c r="G495" s="16" t="str">
        <f>IF(C495="","",IF(I513="",C495,C495-(Traitement!I499*0.12)))</f>
        <v/>
      </c>
      <c r="H495" s="16" t="str">
        <f t="shared" si="22"/>
        <v/>
      </c>
      <c r="I495" s="81" t="str">
        <f t="shared" si="23"/>
        <v/>
      </c>
    </row>
    <row r="496" spans="1:9" customFormat="1" x14ac:dyDescent="0.25">
      <c r="A496" s="76" t="str">
        <f>IF(Traitement!A500="","",Traitement!A500)</f>
        <v/>
      </c>
      <c r="B496" s="80" t="str">
        <f>IF($A496="","",IF(Traitement!B500&lt;LDs!$C$3,CONCATENATE("(",Traitement!E500,")&lt;LD=",LDs!$C$4),Traitement!E500))</f>
        <v/>
      </c>
      <c r="C496" s="16" t="str">
        <f>IF($A496="","",IF(Traitement!C500&lt;LDs!$C$6,CONCATENATE("(",Traitement!F500,")&lt;LD=",LDs!$C$7),Traitement!F500))</f>
        <v/>
      </c>
      <c r="D496" s="81" t="str">
        <f>IF($A496="","",IF(Traitement!D500&lt;LDs!$C$8,CONCATENATE("(",Traitement!G500,")&lt;LD=",LDs!$C$9),Traitement!G500))</f>
        <v/>
      </c>
      <c r="F496" s="80" t="str">
        <f t="shared" si="21"/>
        <v/>
      </c>
      <c r="G496" s="16" t="str">
        <f>IF(C496="","",IF(I514="",C496,C496-(Traitement!I500*0.12)))</f>
        <v/>
      </c>
      <c r="H496" s="16" t="str">
        <f t="shared" si="22"/>
        <v/>
      </c>
      <c r="I496" s="81" t="str">
        <f t="shared" si="23"/>
        <v/>
      </c>
    </row>
    <row r="497" spans="1:9" customFormat="1" x14ac:dyDescent="0.25">
      <c r="A497" s="76" t="str">
        <f>IF(Traitement!A501="","",Traitement!A501)</f>
        <v/>
      </c>
      <c r="B497" s="80" t="str">
        <f>IF($A497="","",IF(Traitement!B501&lt;LDs!$C$3,CONCATENATE("(",Traitement!E501,")&lt;LD=",LDs!$C$4),Traitement!E501))</f>
        <v/>
      </c>
      <c r="C497" s="16" t="str">
        <f>IF($A497="","",IF(Traitement!C501&lt;LDs!$C$6,CONCATENATE("(",Traitement!F501,")&lt;LD=",LDs!$C$7),Traitement!F501))</f>
        <v/>
      </c>
      <c r="D497" s="81" t="str">
        <f>IF($A497="","",IF(Traitement!D501&lt;LDs!$C$8,CONCATENATE("(",Traitement!G501,")&lt;LD=",LDs!$C$9),Traitement!G501))</f>
        <v/>
      </c>
      <c r="F497" s="80" t="str">
        <f t="shared" si="21"/>
        <v/>
      </c>
      <c r="G497" s="16" t="str">
        <f>IF(C497="","",IF(I515="",C497,C497-(Traitement!I501*0.12)))</f>
        <v/>
      </c>
      <c r="H497" s="16" t="str">
        <f t="shared" si="22"/>
        <v/>
      </c>
      <c r="I497" s="81" t="str">
        <f t="shared" si="23"/>
        <v/>
      </c>
    </row>
    <row r="498" spans="1:9" customFormat="1" x14ac:dyDescent="0.25">
      <c r="A498" s="76" t="str">
        <f>IF(Traitement!A502="","",Traitement!A502)</f>
        <v/>
      </c>
      <c r="B498" s="80" t="str">
        <f>IF($A498="","",IF(Traitement!B502&lt;LDs!$C$3,CONCATENATE("(",Traitement!E502,")&lt;LD=",LDs!$C$4),Traitement!E502))</f>
        <v/>
      </c>
      <c r="C498" s="16" t="str">
        <f>IF($A498="","",IF(Traitement!C502&lt;LDs!$C$6,CONCATENATE("(",Traitement!F502,")&lt;LD=",LDs!$C$7),Traitement!F502))</f>
        <v/>
      </c>
      <c r="D498" s="81" t="str">
        <f>IF($A498="","",IF(Traitement!D502&lt;LDs!$C$8,CONCATENATE("(",Traitement!G502,")&lt;LD=",LDs!$C$9),Traitement!G502))</f>
        <v/>
      </c>
      <c r="F498" s="80" t="str">
        <f t="shared" si="21"/>
        <v/>
      </c>
      <c r="G498" s="16" t="str">
        <f>IF(C498="","",IF(I516="",C498,C498-(Traitement!I502*0.12)))</f>
        <v/>
      </c>
      <c r="H498" s="16" t="str">
        <f t="shared" si="22"/>
        <v/>
      </c>
      <c r="I498" s="81" t="str">
        <f t="shared" si="23"/>
        <v/>
      </c>
    </row>
    <row r="499" spans="1:9" customFormat="1" x14ac:dyDescent="0.25">
      <c r="A499" s="76" t="str">
        <f>IF(Traitement!A503="","",Traitement!A503)</f>
        <v/>
      </c>
      <c r="B499" s="80" t="str">
        <f>IF($A499="","",IF(Traitement!B503&lt;LDs!$C$3,CONCATENATE("(",Traitement!E503,")&lt;LD=",LDs!$C$4),Traitement!E503))</f>
        <v/>
      </c>
      <c r="C499" s="16" t="str">
        <f>IF($A499="","",IF(Traitement!C503&lt;LDs!$C$6,CONCATENATE("(",Traitement!F503,")&lt;LD=",LDs!$C$7),Traitement!F503))</f>
        <v/>
      </c>
      <c r="D499" s="81" t="str">
        <f>IF($A499="","",IF(Traitement!D503&lt;LDs!$C$8,CONCATENATE("(",Traitement!G503,")&lt;LD=",LDs!$C$9),Traitement!G503))</f>
        <v/>
      </c>
      <c r="F499" s="80" t="str">
        <f t="shared" si="21"/>
        <v/>
      </c>
      <c r="G499" s="16" t="str">
        <f>IF(C499="","",IF(I517="",C499,C499-(Traitement!I503*0.12)))</f>
        <v/>
      </c>
      <c r="H499" s="16" t="str">
        <f t="shared" si="22"/>
        <v/>
      </c>
      <c r="I499" s="81" t="str">
        <f t="shared" si="23"/>
        <v/>
      </c>
    </row>
    <row r="500" spans="1:9" customFormat="1" x14ac:dyDescent="0.25">
      <c r="A500" s="76" t="str">
        <f>IF(Traitement!A504="","",Traitement!A504)</f>
        <v/>
      </c>
      <c r="B500" s="80" t="str">
        <f>IF($A500="","",IF(Traitement!B504&lt;LDs!$C$3,CONCATENATE("(",Traitement!E504,")&lt;LD=",LDs!$C$4),Traitement!E504))</f>
        <v/>
      </c>
      <c r="C500" s="16" t="str">
        <f>IF($A500="","",IF(Traitement!C504&lt;LDs!$C$6,CONCATENATE("(",Traitement!F504,")&lt;LD=",LDs!$C$7),Traitement!F504))</f>
        <v/>
      </c>
      <c r="D500" s="81" t="str">
        <f>IF($A500="","",IF(Traitement!D504&lt;LDs!$C$8,CONCATENATE("(",Traitement!G504,")&lt;LD=",LDs!$C$9),Traitement!G504))</f>
        <v/>
      </c>
      <c r="F500" s="80" t="str">
        <f t="shared" si="21"/>
        <v/>
      </c>
      <c r="G500" s="16" t="str">
        <f>IF(C500="","",IF(I518="",C500,C500-(Traitement!I504*0.12)))</f>
        <v/>
      </c>
      <c r="H500" s="16" t="str">
        <f t="shared" si="22"/>
        <v/>
      </c>
      <c r="I500" s="81" t="str">
        <f t="shared" si="23"/>
        <v/>
      </c>
    </row>
    <row r="501" spans="1:9" customFormat="1" x14ac:dyDescent="0.25">
      <c r="A501" s="76" t="str">
        <f>IF(Traitement!A505="","",Traitement!A505)</f>
        <v/>
      </c>
      <c r="B501" s="80" t="str">
        <f>IF($A501="","",IF(Traitement!B505&lt;LDs!$C$3,CONCATENATE("(",Traitement!E505,")&lt;LD=",LDs!$C$4),Traitement!E505))</f>
        <v/>
      </c>
      <c r="C501" s="16" t="str">
        <f>IF($A501="","",IF(Traitement!C505&lt;LDs!$C$6,CONCATENATE("(",Traitement!F505,")&lt;LD=",LDs!$C$7),Traitement!F505))</f>
        <v/>
      </c>
      <c r="D501" s="81" t="str">
        <f>IF($A501="","",IF(Traitement!D505&lt;LDs!$C$8,CONCATENATE("(",Traitement!G505,")&lt;LD=",LDs!$C$9),Traitement!G505))</f>
        <v/>
      </c>
      <c r="F501" s="80" t="str">
        <f t="shared" si="21"/>
        <v/>
      </c>
      <c r="G501" s="16" t="str">
        <f>IF(C501="","",IF(I519="",C501,C501-(Traitement!I505*0.12)))</f>
        <v/>
      </c>
      <c r="H501" s="16" t="str">
        <f t="shared" si="22"/>
        <v/>
      </c>
      <c r="I501" s="81" t="str">
        <f t="shared" si="23"/>
        <v/>
      </c>
    </row>
    <row r="502" spans="1:9" customFormat="1" ht="15.75" thickBot="1" x14ac:dyDescent="0.3">
      <c r="A502" s="109" t="str">
        <f>IF(Traitement!A506="","",Traitement!A506)</f>
        <v/>
      </c>
      <c r="B502" s="94" t="str">
        <f>IF($A502="","",IF(Traitement!B506&lt;LDs!$C$3,CONCATENATE("(",Traitement!E506,")&lt;LD=",LDs!$C$4),Traitement!E506))</f>
        <v/>
      </c>
      <c r="C502" s="110" t="str">
        <f>IF($A502="","",IF(Traitement!C506&lt;LDs!$C$6,CONCATENATE("(",Traitement!F506,")&lt;LD=",LDs!$C$7),Traitement!F506))</f>
        <v/>
      </c>
      <c r="D502" s="111" t="str">
        <f>IF($A502="","",IF(Traitement!D506&lt;LDs!$C$8,CONCATENATE("(",Traitement!G506,")&lt;LD=",LDs!$C$9),Traitement!G506))</f>
        <v/>
      </c>
      <c r="E502" s="76"/>
      <c r="F502" s="94" t="str">
        <f t="shared" si="21"/>
        <v/>
      </c>
      <c r="G502" s="110" t="str">
        <f>IF(C502="","",IF(I520="",C502,C502-(Traitement!I506*0.12)))</f>
        <v/>
      </c>
      <c r="H502" s="110" t="str">
        <f t="shared" si="22"/>
        <v/>
      </c>
      <c r="I502" s="111" t="str">
        <f t="shared" si="23"/>
        <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B7"/>
  <sheetViews>
    <sheetView workbookViewId="0">
      <selection activeCell="B5" sqref="B5"/>
    </sheetView>
  </sheetViews>
  <sheetFormatPr baseColWidth="10" defaultRowHeight="15" x14ac:dyDescent="0.25"/>
  <cols>
    <col min="2" max="2" width="17.7109375" bestFit="1" customWidth="1"/>
  </cols>
  <sheetData>
    <row r="2" spans="2:2" ht="15.75" thickBot="1" x14ac:dyDescent="0.3"/>
    <row r="3" spans="2:2" ht="15.75" thickBot="1" x14ac:dyDescent="0.3">
      <c r="B3" s="2" t="s">
        <v>18</v>
      </c>
    </row>
    <row r="4" spans="2:2" x14ac:dyDescent="0.25">
      <c r="B4" s="3"/>
    </row>
    <row r="5" spans="2:2" x14ac:dyDescent="0.25">
      <c r="B5" s="4" t="s">
        <v>19</v>
      </c>
    </row>
    <row r="6" spans="2:2" x14ac:dyDescent="0.25">
      <c r="B6" s="4" t="s">
        <v>20</v>
      </c>
    </row>
    <row r="7" spans="2:2" ht="15.75" thickBot="1" x14ac:dyDescent="0.3">
      <c r="B7" s="5" t="s">
        <v>21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1:C9"/>
  <sheetViews>
    <sheetView workbookViewId="0">
      <selection activeCell="F7" sqref="F7"/>
    </sheetView>
  </sheetViews>
  <sheetFormatPr baseColWidth="10" defaultRowHeight="15" x14ac:dyDescent="0.25"/>
  <sheetData>
    <row r="1" spans="2:3" ht="15.75" thickBot="1" x14ac:dyDescent="0.3"/>
    <row r="2" spans="2:3" ht="19.5" thickBot="1" x14ac:dyDescent="0.35">
      <c r="B2" s="147" t="s">
        <v>39</v>
      </c>
      <c r="C2" s="148"/>
    </row>
    <row r="3" spans="2:3" x14ac:dyDescent="0.25">
      <c r="B3" s="66" t="s">
        <v>0</v>
      </c>
      <c r="C3" s="73">
        <v>0</v>
      </c>
    </row>
    <row r="4" spans="2:3" x14ac:dyDescent="0.25">
      <c r="B4" s="71" t="s">
        <v>25</v>
      </c>
      <c r="C4" s="67"/>
    </row>
    <row r="5" spans="2:3" x14ac:dyDescent="0.25">
      <c r="B5" s="71" t="s">
        <v>40</v>
      </c>
      <c r="C5" s="68">
        <v>0</v>
      </c>
    </row>
    <row r="6" spans="2:3" x14ac:dyDescent="0.25">
      <c r="B6" s="71" t="s">
        <v>1</v>
      </c>
      <c r="C6" s="74">
        <v>0</v>
      </c>
    </row>
    <row r="7" spans="2:3" x14ac:dyDescent="0.25">
      <c r="B7" s="71" t="s">
        <v>26</v>
      </c>
      <c r="C7" s="69"/>
    </row>
    <row r="8" spans="2:3" x14ac:dyDescent="0.25">
      <c r="B8" s="71" t="s">
        <v>5</v>
      </c>
      <c r="C8" s="74">
        <v>0</v>
      </c>
    </row>
    <row r="9" spans="2:3" ht="15.75" thickBot="1" x14ac:dyDescent="0.3">
      <c r="B9" s="72" t="s">
        <v>27</v>
      </c>
      <c r="C9" s="70"/>
    </row>
  </sheetData>
  <mergeCells count="1">
    <mergeCell ref="B2:C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fo124</vt:lpstr>
      <vt:lpstr>Données Brutes</vt:lpstr>
      <vt:lpstr>Traitement</vt:lpstr>
      <vt:lpstr>Références</vt:lpstr>
      <vt:lpstr>EILs</vt:lpstr>
      <vt:lpstr>Saisie LIMS</vt:lpstr>
      <vt:lpstr>A masquer</vt:lpstr>
      <vt:lpstr>LDs</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dc:creator>
  <cp:lastModifiedBy>siccard</cp:lastModifiedBy>
  <dcterms:created xsi:type="dcterms:W3CDTF">2020-05-11T20:25:47Z</dcterms:created>
  <dcterms:modified xsi:type="dcterms:W3CDTF">2020-05-19T14:51:50Z</dcterms:modified>
</cp:coreProperties>
</file>