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U:\PROJET PERCAGE\Relevé de production déployés versions\"/>
    </mc:Choice>
  </mc:AlternateContent>
  <bookViews>
    <workbookView xWindow="-120" yWindow="-120" windowWidth="19440" windowHeight="15000" tabRatio="602"/>
  </bookViews>
  <sheets>
    <sheet name="Percage" sheetId="57" r:id="rId1"/>
  </sheets>
  <definedNames>
    <definedName name="HAUTEUR15" comment="HAUTEUR15" localSheetId="0">Percage!$A$18</definedName>
    <definedName name="HAUTEUR15" comment="HAUTEUR15">#REF!</definedName>
  </definedNames>
  <calcPr calcId="162913"/>
</workbook>
</file>

<file path=xl/calcChain.xml><?xml version="1.0" encoding="utf-8"?>
<calcChain xmlns="http://schemas.openxmlformats.org/spreadsheetml/2006/main">
  <c r="G23" i="57" l="1"/>
  <c r="B3" i="57" l="1"/>
  <c r="C3" i="57"/>
  <c r="D3" i="57"/>
  <c r="E3" i="57"/>
  <c r="F3" i="57"/>
  <c r="G3" i="57"/>
  <c r="H3" i="57"/>
  <c r="I3" i="57"/>
  <c r="J3" i="57"/>
  <c r="B4" i="57"/>
  <c r="C4" i="57"/>
  <c r="D4" i="57"/>
  <c r="E4" i="57"/>
  <c r="F4" i="57"/>
  <c r="G4" i="57"/>
  <c r="H4" i="57"/>
  <c r="I4" i="57"/>
  <c r="J4" i="57"/>
  <c r="B5" i="57"/>
  <c r="C5" i="57"/>
  <c r="D5" i="57"/>
  <c r="E5" i="57"/>
  <c r="F5" i="57"/>
  <c r="G5" i="57"/>
  <c r="H5" i="57"/>
  <c r="I5" i="57"/>
  <c r="J5" i="57"/>
  <c r="B6" i="57"/>
  <c r="C6" i="57"/>
  <c r="D6" i="57"/>
  <c r="E6" i="57"/>
  <c r="F6" i="57"/>
  <c r="G6" i="57"/>
  <c r="H6" i="57"/>
  <c r="I6" i="57"/>
  <c r="J6" i="57"/>
  <c r="B7" i="57"/>
  <c r="C7" i="57"/>
  <c r="D7" i="57"/>
  <c r="E7" i="57"/>
  <c r="F7" i="57"/>
  <c r="G7" i="57"/>
  <c r="H7" i="57"/>
  <c r="I7" i="57"/>
  <c r="J7" i="57"/>
  <c r="B8" i="57"/>
  <c r="C8" i="57"/>
  <c r="D8" i="57"/>
  <c r="E8" i="57"/>
  <c r="F8" i="57"/>
  <c r="G8" i="57"/>
  <c r="H8" i="57"/>
  <c r="I8" i="57"/>
  <c r="J8" i="57"/>
  <c r="B9" i="57"/>
  <c r="C9" i="57"/>
  <c r="D9" i="57"/>
  <c r="E9" i="57"/>
  <c r="F9" i="57"/>
  <c r="G9" i="57"/>
  <c r="H9" i="57"/>
  <c r="I9" i="57"/>
  <c r="J9" i="57"/>
  <c r="B10" i="57"/>
  <c r="C10" i="57"/>
  <c r="D10" i="57"/>
  <c r="E10" i="57"/>
  <c r="F10" i="57"/>
  <c r="G10" i="57"/>
  <c r="H10" i="57"/>
  <c r="I10" i="57"/>
  <c r="J10" i="57"/>
  <c r="B11" i="57"/>
  <c r="C11" i="57"/>
  <c r="D11" i="57"/>
  <c r="E11" i="57"/>
  <c r="F11" i="57"/>
  <c r="G11" i="57"/>
  <c r="H11" i="57"/>
  <c r="I11" i="57"/>
  <c r="J11" i="57"/>
  <c r="B12" i="57"/>
  <c r="C12" i="57"/>
  <c r="D12" i="57"/>
  <c r="E12" i="57"/>
  <c r="F12" i="57"/>
  <c r="G12" i="57"/>
  <c r="H12" i="57"/>
  <c r="I12" i="57"/>
  <c r="J12" i="57"/>
  <c r="B13" i="57"/>
  <c r="C13" i="57"/>
  <c r="D13" i="57"/>
  <c r="E13" i="57"/>
  <c r="F13" i="57"/>
  <c r="G13" i="57"/>
  <c r="H13" i="57"/>
  <c r="I13" i="57"/>
  <c r="J13" i="57"/>
  <c r="B14" i="57"/>
  <c r="C14" i="57"/>
  <c r="D14" i="57"/>
  <c r="E14" i="57"/>
  <c r="F14" i="57"/>
  <c r="G14" i="57"/>
  <c r="H14" i="57"/>
  <c r="I14" i="57"/>
  <c r="J14" i="57"/>
  <c r="B15" i="57"/>
  <c r="C15" i="57"/>
  <c r="D15" i="57"/>
  <c r="E15" i="57"/>
  <c r="F15" i="57"/>
  <c r="G15" i="57"/>
  <c r="H15" i="57"/>
  <c r="I15" i="57"/>
  <c r="J15" i="57"/>
</calcChain>
</file>

<file path=xl/sharedStrings.xml><?xml version="1.0" encoding="utf-8"?>
<sst xmlns="http://schemas.openxmlformats.org/spreadsheetml/2006/main" count="30" uniqueCount="29">
  <si>
    <t>SR15</t>
  </si>
  <si>
    <t>SR15 L</t>
  </si>
  <si>
    <t>SR20</t>
  </si>
  <si>
    <t>SR25 L</t>
  </si>
  <si>
    <t>SR25</t>
  </si>
  <si>
    <t>SR30</t>
  </si>
  <si>
    <t>SR35</t>
  </si>
  <si>
    <t>HSR/SHS 15</t>
  </si>
  <si>
    <t>HSR/SHS 20</t>
  </si>
  <si>
    <t>HSR/SHS 25</t>
  </si>
  <si>
    <t>HSR/SHS 30</t>
  </si>
  <si>
    <t>HSR/SHS 35</t>
  </si>
  <si>
    <t>HSR/SHS 45</t>
  </si>
  <si>
    <t>Hauteur Rail 15 :</t>
  </si>
  <si>
    <t>Hauteur Rail 20 :</t>
  </si>
  <si>
    <t>Hauteur Rail 25 :</t>
  </si>
  <si>
    <t>Hauteur Rail 45 :</t>
  </si>
  <si>
    <t>Hauteur Rail 30/35 :</t>
  </si>
  <si>
    <t>STD Lamage 45 :</t>
  </si>
  <si>
    <t>STD Lamage 30/35 :</t>
  </si>
  <si>
    <t>STD Lamage 25 :</t>
  </si>
  <si>
    <t>STD Lamage 20 :</t>
  </si>
  <si>
    <t>STD Lamage 15 :</t>
  </si>
  <si>
    <t>SR Lamage 15 :</t>
  </si>
  <si>
    <t>SR30 Lamage :</t>
  </si>
  <si>
    <t>SR25 Lamage :</t>
  </si>
  <si>
    <t>TYPE :</t>
  </si>
  <si>
    <t>LONGUEUR :</t>
  </si>
  <si>
    <t>VALEUR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</si>
</sst>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15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 diagonalUp="1" diagonalDown="1">
      <left style="thin">
        <color indexed="64"/>
      </left>
      <right/>
      <top style="thin">
        <color indexed="64"/>
      </top>
      <bottom/>
      <diagonal style="thin">
        <color indexed="64"/>
      </diagonal>
    </border>
    <border>
      <left style="thin">
        <color indexed="64"/>
      </left>
      <right style="thin">
        <color theme="4" tint="0.39997558519241921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33">
    <xf numFmtId="0" fontId="0" fillId="0" borderId="0" xfId="0"/>
    <xf numFmtId="49" fontId="3" fillId="0" borderId="2" xfId="0" applyNumberFormat="1" applyFont="1" applyBorder="1"/>
    <xf numFmtId="0" fontId="0" fillId="0" borderId="3" xfId="0" applyBorder="1"/>
    <xf numFmtId="49" fontId="3" fillId="0" borderId="4" xfId="0" applyNumberFormat="1" applyFont="1" applyBorder="1"/>
    <xf numFmtId="0" fontId="0" fillId="0" borderId="5" xfId="0" applyBorder="1"/>
    <xf numFmtId="49" fontId="3" fillId="0" borderId="6" xfId="0" applyNumberFormat="1" applyFont="1" applyBorder="1"/>
    <xf numFmtId="0" fontId="0" fillId="0" borderId="7" xfId="0" applyBorder="1"/>
    <xf numFmtId="49" fontId="3" fillId="0" borderId="0" xfId="0" applyNumberFormat="1" applyFont="1" applyBorder="1"/>
    <xf numFmtId="0" fontId="0" fillId="0" borderId="0" xfId="0" applyBorder="1"/>
    <xf numFmtId="49" fontId="3" fillId="0" borderId="6" xfId="0" applyNumberFormat="1" applyFont="1" applyFill="1" applyBorder="1"/>
    <xf numFmtId="0" fontId="1" fillId="0" borderId="0" xfId="0" quotePrefix="1" applyFont="1"/>
    <xf numFmtId="0" fontId="5" fillId="5" borderId="13" xfId="0" applyFont="1" applyFill="1" applyBorder="1"/>
    <xf numFmtId="0" fontId="6" fillId="3" borderId="12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5" fillId="2" borderId="12" xfId="0" applyNumberFormat="1" applyFont="1" applyFill="1" applyBorder="1" applyAlignment="1">
      <alignment horizontal="center" vertical="center"/>
    </xf>
    <xf numFmtId="0" fontId="5" fillId="2" borderId="14" xfId="0" applyNumberFormat="1" applyFont="1" applyFill="1" applyBorder="1" applyAlignment="1">
      <alignment horizontal="center" vertical="center"/>
    </xf>
    <xf numFmtId="0" fontId="4" fillId="4" borderId="12" xfId="0" applyNumberFormat="1" applyFont="1" applyFill="1" applyBorder="1"/>
    <xf numFmtId="0" fontId="4" fillId="4" borderId="11" xfId="0" applyNumberFormat="1" applyFont="1" applyFill="1" applyBorder="1"/>
    <xf numFmtId="0" fontId="4" fillId="0" borderId="12" xfId="0" applyNumberFormat="1" applyFont="1" applyBorder="1"/>
    <xf numFmtId="0" fontId="4" fillId="0" borderId="11" xfId="0" applyNumberFormat="1" applyFont="1" applyBorder="1"/>
    <xf numFmtId="0" fontId="4" fillId="4" borderId="10" xfId="0" applyNumberFormat="1" applyFont="1" applyFill="1" applyBorder="1"/>
    <xf numFmtId="0" fontId="4" fillId="4" borderId="9" xfId="0" applyNumberFormat="1" applyFont="1" applyFill="1" applyBorder="1"/>
    <xf numFmtId="0" fontId="7" fillId="0" borderId="2" xfId="0" applyFont="1" applyBorder="1"/>
    <xf numFmtId="0" fontId="7" fillId="0" borderId="1" xfId="0" applyFont="1" applyBorder="1"/>
    <xf numFmtId="0" fontId="7" fillId="0" borderId="3" xfId="0" applyFont="1" applyBorder="1"/>
    <xf numFmtId="0" fontId="7" fillId="0" borderId="4" xfId="0" applyFont="1" applyBorder="1"/>
    <xf numFmtId="0" fontId="7" fillId="0" borderId="0" xfId="0" applyFont="1" applyBorder="1"/>
    <xf numFmtId="0" fontId="7" fillId="0" borderId="5" xfId="0" applyFont="1" applyBorder="1"/>
    <xf numFmtId="0" fontId="7" fillId="0" borderId="0" xfId="0" applyNumberFormat="1" applyFont="1" applyBorder="1"/>
    <xf numFmtId="0" fontId="7" fillId="0" borderId="0" xfId="0" quotePrefix="1" applyNumberFormat="1" applyFont="1" applyBorder="1"/>
    <xf numFmtId="0" fontId="7" fillId="0" borderId="6" xfId="0" applyFont="1" applyBorder="1"/>
    <xf numFmtId="0" fontId="7" fillId="0" borderId="8" xfId="0" applyFont="1" applyBorder="1"/>
    <xf numFmtId="0" fontId="7" fillId="0" borderId="7" xfId="0" applyFont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2:K34"/>
  <sheetViews>
    <sheetView tabSelected="1" workbookViewId="0">
      <selection activeCell="G23" sqref="G23"/>
    </sheetView>
  </sheetViews>
  <sheetFormatPr baseColWidth="10" defaultRowHeight="12.75" x14ac:dyDescent="0.2"/>
  <cols>
    <col min="1" max="1" width="20" customWidth="1"/>
    <col min="2" max="9" width="16.7109375" customWidth="1"/>
    <col min="10" max="10" width="18" customWidth="1"/>
    <col min="11" max="11" width="15.5703125" customWidth="1"/>
  </cols>
  <sheetData>
    <row r="2" spans="1:10" x14ac:dyDescent="0.2">
      <c r="A2" s="11"/>
      <c r="B2" s="14">
        <v>2000</v>
      </c>
      <c r="C2" s="14">
        <v>3020</v>
      </c>
      <c r="D2" s="14">
        <v>3040</v>
      </c>
      <c r="E2" s="14">
        <v>3240</v>
      </c>
      <c r="F2" s="14">
        <v>3500</v>
      </c>
      <c r="G2" s="14">
        <v>4540</v>
      </c>
      <c r="H2" s="14">
        <v>4560</v>
      </c>
      <c r="I2" s="14">
        <v>4580</v>
      </c>
      <c r="J2" s="15">
        <v>7000</v>
      </c>
    </row>
    <row r="3" spans="1:10" x14ac:dyDescent="0.2">
      <c r="A3" s="12" t="s">
        <v>0</v>
      </c>
      <c r="B3" s="16">
        <f t="shared" ref="B3:J3" si="0">(((B2-35)/60)*($B18-$B19))/1000</f>
        <v>0.23481749999999998</v>
      </c>
      <c r="C3" s="16">
        <f t="shared" si="0"/>
        <v>0.35670749999999996</v>
      </c>
      <c r="D3" s="16">
        <f t="shared" si="0"/>
        <v>0.35909750000000001</v>
      </c>
      <c r="E3" s="16">
        <f t="shared" si="0"/>
        <v>0.38299749999999999</v>
      </c>
      <c r="F3" s="16">
        <f t="shared" si="0"/>
        <v>0.41406749999999998</v>
      </c>
      <c r="G3" s="16">
        <f t="shared" si="0"/>
        <v>0.53834749999999998</v>
      </c>
      <c r="H3" s="16">
        <f t="shared" si="0"/>
        <v>0.54073750000000009</v>
      </c>
      <c r="I3" s="16">
        <f t="shared" si="0"/>
        <v>0.54312749999999999</v>
      </c>
      <c r="J3" s="17">
        <f t="shared" si="0"/>
        <v>0.83231750000000004</v>
      </c>
    </row>
    <row r="4" spans="1:10" x14ac:dyDescent="0.2">
      <c r="A4" s="12" t="s">
        <v>1</v>
      </c>
      <c r="B4" s="18">
        <f t="shared" ref="B4:J4" si="1">(((B2-35)/60)*($B18-$B20))/1000</f>
        <v>0.25708749999999997</v>
      </c>
      <c r="C4" s="18">
        <f t="shared" si="1"/>
        <v>0.39053749999999998</v>
      </c>
      <c r="D4" s="18">
        <f t="shared" si="1"/>
        <v>0.39315416666666664</v>
      </c>
      <c r="E4" s="18">
        <f t="shared" si="1"/>
        <v>0.41932083333333325</v>
      </c>
      <c r="F4" s="18">
        <f t="shared" si="1"/>
        <v>0.4533375</v>
      </c>
      <c r="G4" s="18">
        <f t="shared" si="1"/>
        <v>0.58940416666666662</v>
      </c>
      <c r="H4" s="18">
        <f t="shared" si="1"/>
        <v>0.59202083333333333</v>
      </c>
      <c r="I4" s="18">
        <f t="shared" si="1"/>
        <v>0.59463749999999993</v>
      </c>
      <c r="J4" s="19">
        <f t="shared" si="1"/>
        <v>0.91125416666666659</v>
      </c>
    </row>
    <row r="5" spans="1:10" x14ac:dyDescent="0.2">
      <c r="A5" s="12" t="s">
        <v>2</v>
      </c>
      <c r="B5" s="16">
        <f t="shared" ref="B5:J5" si="2">(((B2-35)/60)*($B22-$B23))/1000</f>
        <v>0.25774249999999999</v>
      </c>
      <c r="C5" s="16">
        <f t="shared" si="2"/>
        <v>0.39153250000000001</v>
      </c>
      <c r="D5" s="16">
        <f t="shared" si="2"/>
        <v>0.39415583333333343</v>
      </c>
      <c r="E5" s="16">
        <f t="shared" si="2"/>
        <v>0.4203891666666667</v>
      </c>
      <c r="F5" s="16">
        <f t="shared" si="2"/>
        <v>0.45449250000000008</v>
      </c>
      <c r="G5" s="16">
        <f t="shared" si="2"/>
        <v>0.59090583333333335</v>
      </c>
      <c r="H5" s="16">
        <f t="shared" si="2"/>
        <v>0.59352916666666677</v>
      </c>
      <c r="I5" s="16">
        <f t="shared" si="2"/>
        <v>0.59615250000000009</v>
      </c>
      <c r="J5" s="17">
        <f t="shared" si="2"/>
        <v>0.91357583333333348</v>
      </c>
    </row>
    <row r="6" spans="1:10" x14ac:dyDescent="0.2">
      <c r="A6" s="12" t="s">
        <v>4</v>
      </c>
      <c r="B6" s="18">
        <f t="shared" ref="B6:J6" si="3">(((B2-35)/60)*($B25-$B26))/1000</f>
        <v>0.35533750000000003</v>
      </c>
      <c r="C6" s="18">
        <f t="shared" si="3"/>
        <v>0.53978749999999998</v>
      </c>
      <c r="D6" s="18">
        <f t="shared" si="3"/>
        <v>0.5434041666666668</v>
      </c>
      <c r="E6" s="18">
        <f t="shared" si="3"/>
        <v>0.57957083333333348</v>
      </c>
      <c r="F6" s="18">
        <f t="shared" si="3"/>
        <v>0.62658750000000007</v>
      </c>
      <c r="G6" s="18">
        <f t="shared" si="3"/>
        <v>0.81465416666666668</v>
      </c>
      <c r="H6" s="18">
        <f t="shared" si="3"/>
        <v>0.8182708333333335</v>
      </c>
      <c r="I6" s="18">
        <f t="shared" si="3"/>
        <v>0.8218875000000001</v>
      </c>
      <c r="J6" s="19">
        <f t="shared" si="3"/>
        <v>1.2595041666666669</v>
      </c>
    </row>
    <row r="7" spans="1:10" x14ac:dyDescent="0.2">
      <c r="A7" s="12" t="s">
        <v>3</v>
      </c>
      <c r="B7" s="16">
        <f t="shared" ref="B7:J7" si="4">(((B2-35)/60)*($B25-$B27))/1000</f>
        <v>0.37236750000000002</v>
      </c>
      <c r="C7" s="16">
        <f t="shared" si="4"/>
        <v>0.56565750000000004</v>
      </c>
      <c r="D7" s="16">
        <f t="shared" si="4"/>
        <v>0.56944750000000011</v>
      </c>
      <c r="E7" s="16">
        <f t="shared" si="4"/>
        <v>0.60734750000000004</v>
      </c>
      <c r="F7" s="16">
        <f t="shared" si="4"/>
        <v>0.65661750000000008</v>
      </c>
      <c r="G7" s="16">
        <f t="shared" si="4"/>
        <v>0.8536975</v>
      </c>
      <c r="H7" s="16">
        <f t="shared" si="4"/>
        <v>0.85748750000000018</v>
      </c>
      <c r="I7" s="16">
        <f t="shared" si="4"/>
        <v>0.86127750000000003</v>
      </c>
      <c r="J7" s="17">
        <f t="shared" si="4"/>
        <v>1.3198675</v>
      </c>
    </row>
    <row r="8" spans="1:10" x14ac:dyDescent="0.2">
      <c r="A8" s="12" t="s">
        <v>5</v>
      </c>
      <c r="B8" s="18">
        <f t="shared" ref="B8:J8" si="5">(((B2-35)/60)*($B29-$B31))/1000</f>
        <v>0.45195000000000002</v>
      </c>
      <c r="C8" s="18">
        <f t="shared" si="5"/>
        <v>0.6865500000000001</v>
      </c>
      <c r="D8" s="18">
        <f t="shared" si="5"/>
        <v>0.69115000000000004</v>
      </c>
      <c r="E8" s="18">
        <f t="shared" si="5"/>
        <v>0.73714999999999997</v>
      </c>
      <c r="F8" s="18">
        <f t="shared" si="5"/>
        <v>0.79695000000000005</v>
      </c>
      <c r="G8" s="18">
        <f t="shared" si="5"/>
        <v>1.0361500000000001</v>
      </c>
      <c r="H8" s="18">
        <f t="shared" si="5"/>
        <v>1.0407500000000003</v>
      </c>
      <c r="I8" s="18">
        <f t="shared" si="5"/>
        <v>1.0453500000000002</v>
      </c>
      <c r="J8" s="19">
        <f t="shared" si="5"/>
        <v>1.60195</v>
      </c>
    </row>
    <row r="9" spans="1:10" x14ac:dyDescent="0.2">
      <c r="A9" s="12" t="s">
        <v>6</v>
      </c>
      <c r="B9" s="16">
        <f t="shared" ref="B9:J9" si="6">(((B2-35)/60)*($B29-$B30))/1000</f>
        <v>0.35370000000000007</v>
      </c>
      <c r="C9" s="16">
        <f t="shared" si="6"/>
        <v>0.53730000000000011</v>
      </c>
      <c r="D9" s="16">
        <f t="shared" si="6"/>
        <v>0.54090000000000005</v>
      </c>
      <c r="E9" s="16">
        <f t="shared" si="6"/>
        <v>0.57689999999999997</v>
      </c>
      <c r="F9" s="16">
        <f t="shared" si="6"/>
        <v>0.62370000000000003</v>
      </c>
      <c r="G9" s="16">
        <f t="shared" si="6"/>
        <v>0.81089999999999995</v>
      </c>
      <c r="H9" s="16">
        <f t="shared" si="6"/>
        <v>0.81450000000000011</v>
      </c>
      <c r="I9" s="16">
        <f t="shared" si="6"/>
        <v>0.81810000000000005</v>
      </c>
      <c r="J9" s="17">
        <f t="shared" si="6"/>
        <v>1.2537</v>
      </c>
    </row>
    <row r="10" spans="1:10" x14ac:dyDescent="0.2">
      <c r="A10" s="12" t="s">
        <v>7</v>
      </c>
      <c r="B10" s="18">
        <f t="shared" ref="B10:J10" si="7">(((B2-35)/60)*($B18-$B19))/1000</f>
        <v>0.23481749999999998</v>
      </c>
      <c r="C10" s="18">
        <f t="shared" si="7"/>
        <v>0.35670749999999996</v>
      </c>
      <c r="D10" s="18">
        <f t="shared" si="7"/>
        <v>0.35909750000000001</v>
      </c>
      <c r="E10" s="18">
        <f t="shared" si="7"/>
        <v>0.38299749999999999</v>
      </c>
      <c r="F10" s="18">
        <f t="shared" si="7"/>
        <v>0.41406749999999998</v>
      </c>
      <c r="G10" s="18">
        <f t="shared" si="7"/>
        <v>0.53834749999999998</v>
      </c>
      <c r="H10" s="18">
        <f t="shared" si="7"/>
        <v>0.54073750000000009</v>
      </c>
      <c r="I10" s="18">
        <f t="shared" si="7"/>
        <v>0.54312749999999999</v>
      </c>
      <c r="J10" s="19">
        <f t="shared" si="7"/>
        <v>0.83231750000000004</v>
      </c>
    </row>
    <row r="11" spans="1:10" x14ac:dyDescent="0.2">
      <c r="A11" s="12" t="s">
        <v>8</v>
      </c>
      <c r="B11" s="16">
        <f t="shared" ref="B11:J11" si="8">(((B2-35)/60)*($B22-$B23))/1000</f>
        <v>0.25774249999999999</v>
      </c>
      <c r="C11" s="16">
        <f t="shared" si="8"/>
        <v>0.39153250000000001</v>
      </c>
      <c r="D11" s="16">
        <f t="shared" si="8"/>
        <v>0.39415583333333343</v>
      </c>
      <c r="E11" s="16">
        <f t="shared" si="8"/>
        <v>0.4203891666666667</v>
      </c>
      <c r="F11" s="16">
        <f t="shared" si="8"/>
        <v>0.45449250000000008</v>
      </c>
      <c r="G11" s="16">
        <f t="shared" si="8"/>
        <v>0.59090583333333335</v>
      </c>
      <c r="H11" s="16">
        <f t="shared" si="8"/>
        <v>0.59352916666666677</v>
      </c>
      <c r="I11" s="16">
        <f t="shared" si="8"/>
        <v>0.59615250000000009</v>
      </c>
      <c r="J11" s="17">
        <f t="shared" si="8"/>
        <v>0.91357583333333348</v>
      </c>
    </row>
    <row r="12" spans="1:10" x14ac:dyDescent="0.2">
      <c r="A12" s="12" t="s">
        <v>9</v>
      </c>
      <c r="B12" s="18">
        <f t="shared" ref="B12:J12" si="9">(((B2-35)/60)*($B25-$B26))/1000</f>
        <v>0.35533750000000003</v>
      </c>
      <c r="C12" s="18">
        <f t="shared" si="9"/>
        <v>0.53978749999999998</v>
      </c>
      <c r="D12" s="18">
        <f t="shared" si="9"/>
        <v>0.5434041666666668</v>
      </c>
      <c r="E12" s="18">
        <f t="shared" si="9"/>
        <v>0.57957083333333348</v>
      </c>
      <c r="F12" s="18">
        <f t="shared" si="9"/>
        <v>0.62658750000000007</v>
      </c>
      <c r="G12" s="18">
        <f t="shared" si="9"/>
        <v>0.81465416666666668</v>
      </c>
      <c r="H12" s="18">
        <f t="shared" si="9"/>
        <v>0.8182708333333335</v>
      </c>
      <c r="I12" s="18">
        <f t="shared" si="9"/>
        <v>0.8218875000000001</v>
      </c>
      <c r="J12" s="19">
        <f t="shared" si="9"/>
        <v>1.2595041666666669</v>
      </c>
    </row>
    <row r="13" spans="1:10" x14ac:dyDescent="0.2">
      <c r="A13" s="12" t="s">
        <v>10</v>
      </c>
      <c r="B13" s="16">
        <f t="shared" ref="B13:J13" si="10">(((B2-35)/60)*($B29-$B30))/1000</f>
        <v>0.35370000000000007</v>
      </c>
      <c r="C13" s="16">
        <f t="shared" si="10"/>
        <v>0.53730000000000011</v>
      </c>
      <c r="D13" s="16">
        <f t="shared" si="10"/>
        <v>0.54090000000000005</v>
      </c>
      <c r="E13" s="16">
        <f t="shared" si="10"/>
        <v>0.57689999999999997</v>
      </c>
      <c r="F13" s="16">
        <f t="shared" si="10"/>
        <v>0.62370000000000003</v>
      </c>
      <c r="G13" s="16">
        <f t="shared" si="10"/>
        <v>0.81089999999999995</v>
      </c>
      <c r="H13" s="16">
        <f t="shared" si="10"/>
        <v>0.81450000000000011</v>
      </c>
      <c r="I13" s="16">
        <f t="shared" si="10"/>
        <v>0.81810000000000005</v>
      </c>
      <c r="J13" s="17">
        <f t="shared" si="10"/>
        <v>1.2537</v>
      </c>
    </row>
    <row r="14" spans="1:10" x14ac:dyDescent="0.2">
      <c r="A14" s="12" t="s">
        <v>11</v>
      </c>
      <c r="B14" s="18">
        <f t="shared" ref="B14:J14" si="11">(((B2-35)/60)*($B29-$B30))/1000</f>
        <v>0.35370000000000007</v>
      </c>
      <c r="C14" s="18">
        <f t="shared" si="11"/>
        <v>0.53730000000000011</v>
      </c>
      <c r="D14" s="18">
        <f t="shared" si="11"/>
        <v>0.54090000000000005</v>
      </c>
      <c r="E14" s="18">
        <f t="shared" si="11"/>
        <v>0.57689999999999997</v>
      </c>
      <c r="F14" s="18">
        <f t="shared" si="11"/>
        <v>0.62370000000000003</v>
      </c>
      <c r="G14" s="18">
        <f t="shared" si="11"/>
        <v>0.81089999999999995</v>
      </c>
      <c r="H14" s="18">
        <f t="shared" si="11"/>
        <v>0.81450000000000011</v>
      </c>
      <c r="I14" s="18">
        <f t="shared" si="11"/>
        <v>0.81810000000000005</v>
      </c>
      <c r="J14" s="19">
        <f t="shared" si="11"/>
        <v>1.2537</v>
      </c>
    </row>
    <row r="15" spans="1:10" x14ac:dyDescent="0.2">
      <c r="A15" s="13" t="s">
        <v>12</v>
      </c>
      <c r="B15" s="20">
        <f t="shared" ref="B15:J15" si="12">(((B2-35)/60)*($B33-$B34))/1000</f>
        <v>0.49779999999999996</v>
      </c>
      <c r="C15" s="20">
        <f t="shared" si="12"/>
        <v>0.75619999999999998</v>
      </c>
      <c r="D15" s="20">
        <f t="shared" si="12"/>
        <v>0.76126666666666665</v>
      </c>
      <c r="E15" s="20">
        <f t="shared" si="12"/>
        <v>0.81193333333333328</v>
      </c>
      <c r="F15" s="20">
        <f t="shared" si="12"/>
        <v>0.87779999999999991</v>
      </c>
      <c r="G15" s="20">
        <f t="shared" si="12"/>
        <v>1.1412666666666667</v>
      </c>
      <c r="H15" s="20">
        <f t="shared" si="12"/>
        <v>1.1463333333333332</v>
      </c>
      <c r="I15" s="20">
        <f t="shared" si="12"/>
        <v>1.1513999999999998</v>
      </c>
      <c r="J15" s="21">
        <f t="shared" si="12"/>
        <v>1.7644666666666664</v>
      </c>
    </row>
    <row r="17" spans="1:11" ht="13.5" thickBot="1" x14ac:dyDescent="0.25">
      <c r="A17" s="8"/>
      <c r="B17" s="8"/>
    </row>
    <row r="18" spans="1:11" x14ac:dyDescent="0.2">
      <c r="A18" s="1" t="s">
        <v>13</v>
      </c>
      <c r="B18" s="2">
        <v>12.85</v>
      </c>
    </row>
    <row r="19" spans="1:11" ht="13.5" thickBot="1" x14ac:dyDescent="0.25">
      <c r="A19" s="3" t="s">
        <v>22</v>
      </c>
      <c r="B19" s="4">
        <v>5.68</v>
      </c>
    </row>
    <row r="20" spans="1:11" ht="13.5" thickBot="1" x14ac:dyDescent="0.25">
      <c r="A20" s="5" t="s">
        <v>23</v>
      </c>
      <c r="B20" s="6">
        <v>5</v>
      </c>
      <c r="E20" s="22"/>
      <c r="F20" s="23"/>
      <c r="G20" s="23"/>
      <c r="H20" s="24"/>
    </row>
    <row r="21" spans="1:11" ht="13.5" thickBot="1" x14ac:dyDescent="0.25">
      <c r="A21" s="7"/>
      <c r="B21" s="8"/>
      <c r="E21" s="25"/>
      <c r="F21" s="26" t="s">
        <v>26</v>
      </c>
      <c r="G21" s="26" t="s">
        <v>10</v>
      </c>
      <c r="H21" s="27"/>
    </row>
    <row r="22" spans="1:11" x14ac:dyDescent="0.2">
      <c r="A22" s="1" t="s">
        <v>14</v>
      </c>
      <c r="B22" s="2">
        <v>16.850000000000001</v>
      </c>
      <c r="E22" s="25"/>
      <c r="F22" s="26" t="s">
        <v>27</v>
      </c>
      <c r="G22" s="28">
        <v>4560</v>
      </c>
      <c r="H22" s="27"/>
    </row>
    <row r="23" spans="1:11" ht="13.5" thickBot="1" x14ac:dyDescent="0.25">
      <c r="A23" s="5" t="s">
        <v>21</v>
      </c>
      <c r="B23" s="6">
        <v>8.98</v>
      </c>
      <c r="E23" s="25"/>
      <c r="F23" s="26" t="s">
        <v>28</v>
      </c>
      <c r="G23" s="29" t="e">
        <f>INDEX(B3:J15,MATCH(G21,A3:A15),MATCH(G22,B2:J2))</f>
        <v>#N/A</v>
      </c>
      <c r="H23" s="27"/>
    </row>
    <row r="24" spans="1:11" ht="13.5" thickBot="1" x14ac:dyDescent="0.25">
      <c r="A24" s="7"/>
      <c r="B24" s="8"/>
      <c r="E24" s="30"/>
      <c r="F24" s="31"/>
      <c r="G24" s="31"/>
      <c r="H24" s="32"/>
    </row>
    <row r="25" spans="1:11" x14ac:dyDescent="0.2">
      <c r="A25" s="1" t="s">
        <v>15</v>
      </c>
      <c r="B25" s="2">
        <v>20.350000000000001</v>
      </c>
    </row>
    <row r="26" spans="1:11" x14ac:dyDescent="0.2">
      <c r="A26" s="3" t="s">
        <v>20</v>
      </c>
      <c r="B26" s="4">
        <v>9.5</v>
      </c>
      <c r="K26" s="10"/>
    </row>
    <row r="27" spans="1:11" ht="13.5" thickBot="1" x14ac:dyDescent="0.25">
      <c r="A27" s="5" t="s">
        <v>25</v>
      </c>
      <c r="B27" s="6">
        <v>8.98</v>
      </c>
    </row>
    <row r="28" spans="1:11" ht="13.5" thickBot="1" x14ac:dyDescent="0.25">
      <c r="A28" s="7"/>
      <c r="B28" s="8"/>
    </row>
    <row r="29" spans="1:11" x14ac:dyDescent="0.2">
      <c r="A29" s="1" t="s">
        <v>17</v>
      </c>
      <c r="B29" s="2">
        <v>23.3</v>
      </c>
    </row>
    <row r="30" spans="1:11" x14ac:dyDescent="0.2">
      <c r="A30" s="3" t="s">
        <v>19</v>
      </c>
      <c r="B30" s="4">
        <v>12.5</v>
      </c>
    </row>
    <row r="31" spans="1:11" ht="13.5" thickBot="1" x14ac:dyDescent="0.25">
      <c r="A31" s="5" t="s">
        <v>24</v>
      </c>
      <c r="B31" s="6">
        <v>9.5</v>
      </c>
    </row>
    <row r="32" spans="1:11" ht="13.5" thickBot="1" x14ac:dyDescent="0.25">
      <c r="A32" s="7"/>
      <c r="B32" s="8"/>
    </row>
    <row r="33" spans="1:2" x14ac:dyDescent="0.2">
      <c r="A33" s="1" t="s">
        <v>16</v>
      </c>
      <c r="B33" s="2">
        <v>32.4</v>
      </c>
    </row>
    <row r="34" spans="1:2" ht="13.5" thickBot="1" x14ac:dyDescent="0.25">
      <c r="A34" s="9" t="s">
        <v>18</v>
      </c>
      <c r="B34" s="6">
        <v>17.2</v>
      </c>
    </row>
  </sheetData>
  <dataValidations count="2">
    <dataValidation type="list" allowBlank="1" showErrorMessage="1" sqref="G21">
      <formula1>$A$3:$A$15</formula1>
    </dataValidation>
    <dataValidation type="list" showErrorMessage="1" sqref="G22">
      <formula1>$B$2:$J$2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Percage</vt:lpstr>
      <vt:lpstr>Percage!HAUTEUR15</vt:lpstr>
    </vt:vector>
  </TitlesOfParts>
  <Company>THK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GDruelle</dc:creator>
  <cp:lastModifiedBy>Bebga, Givenche</cp:lastModifiedBy>
  <cp:lastPrinted>2020-05-13T11:46:36Z</cp:lastPrinted>
  <dcterms:created xsi:type="dcterms:W3CDTF">2007-05-14T11:04:52Z</dcterms:created>
  <dcterms:modified xsi:type="dcterms:W3CDTF">2020-05-14T12:16:30Z</dcterms:modified>
</cp:coreProperties>
</file>