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erre-Jean\Dropbox\3 POLES MNA\MNA 30\6. GESTION LOCATIVE\1. SUIVIS APPART\"/>
    </mc:Choice>
  </mc:AlternateContent>
  <bookViews>
    <workbookView xWindow="-120" yWindow="-120" windowWidth="20730" windowHeight="11160" tabRatio="1000"/>
  </bookViews>
  <sheets>
    <sheet name="Interventions en cours" sheetId="44" r:id="rId1"/>
    <sheet name="Listing Logements" sheetId="1" r:id="rId2"/>
    <sheet name="LOG 5" sheetId="2" r:id="rId3"/>
    <sheet name="LOG 6C" sheetId="47" r:id="rId4"/>
    <sheet name="LOG 7" sheetId="49" r:id="rId5"/>
    <sheet name="LOG 8" sheetId="48" r:id="rId6"/>
    <sheet name="LOG 9B" sheetId="56" r:id="rId7"/>
    <sheet name="LOG 10" sheetId="55" r:id="rId8"/>
    <sheet name="LOG 11" sheetId="53" r:id="rId9"/>
    <sheet name="LOG 12" sheetId="54" r:id="rId10"/>
    <sheet name="LOG 13B" sheetId="51" r:id="rId11"/>
    <sheet name="LOG 14" sheetId="52" r:id="rId12"/>
    <sheet name="LOG 19" sheetId="50" r:id="rId13"/>
    <sheet name="LOG 20" sheetId="62" r:id="rId14"/>
    <sheet name="LOG 21" sheetId="66" r:id="rId15"/>
    <sheet name="LOG 23" sheetId="64" r:id="rId16"/>
    <sheet name="LOG 24" sheetId="65" r:id="rId17"/>
    <sheet name="LOG 54" sheetId="63" r:id="rId18"/>
    <sheet name="LOG 58" sheetId="59" r:id="rId19"/>
    <sheet name="LOG 60" sheetId="60" r:id="rId20"/>
    <sheet name="LOG 61 + 61 BIS" sheetId="61" r:id="rId21"/>
    <sheet name="LOG 62" sheetId="58" r:id="rId22"/>
    <sheet name="LOG 68" sheetId="70" r:id="rId23"/>
    <sheet name="LOG 69" sheetId="57" r:id="rId24"/>
  </sheets>
  <definedNames>
    <definedName name="_xlnm._FilterDatabase" localSheetId="0" hidden="1">'Interventions en cours'!$A$2:$O$2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70" l="1"/>
  <c r="N1" i="70" s="1"/>
  <c r="A49" i="70" s="1"/>
  <c r="C52" i="70"/>
  <c r="B52" i="70"/>
  <c r="C51" i="70"/>
  <c r="B51" i="70"/>
  <c r="C50" i="70"/>
  <c r="B50" i="70"/>
  <c r="C49" i="70"/>
  <c r="B49" i="70"/>
  <c r="C48" i="70"/>
  <c r="B48" i="70"/>
  <c r="C47" i="70"/>
  <c r="B47" i="70"/>
  <c r="C46" i="70"/>
  <c r="B46" i="70"/>
  <c r="C45" i="70"/>
  <c r="B45" i="70"/>
  <c r="C44" i="70"/>
  <c r="B44" i="70"/>
  <c r="C43" i="70"/>
  <c r="B43" i="70"/>
  <c r="C42" i="70"/>
  <c r="B42" i="70"/>
  <c r="C41" i="70"/>
  <c r="B41" i="70"/>
  <c r="C40" i="70"/>
  <c r="B40" i="70"/>
  <c r="C39" i="70"/>
  <c r="B39" i="70"/>
  <c r="C38" i="70"/>
  <c r="B38" i="70"/>
  <c r="C37" i="70"/>
  <c r="B37" i="70"/>
  <c r="C36" i="70"/>
  <c r="B36" i="70"/>
  <c r="C35" i="70"/>
  <c r="B35" i="70"/>
  <c r="C34" i="70"/>
  <c r="B34" i="70"/>
  <c r="C33" i="70"/>
  <c r="B33" i="70"/>
  <c r="C32" i="70"/>
  <c r="B32" i="70"/>
  <c r="C31" i="70"/>
  <c r="B31" i="70"/>
  <c r="C30" i="70"/>
  <c r="B30" i="70"/>
  <c r="C29" i="70"/>
  <c r="B29" i="70"/>
  <c r="C28" i="70"/>
  <c r="B28" i="70"/>
  <c r="C27" i="70"/>
  <c r="B27" i="70"/>
  <c r="C26" i="70"/>
  <c r="B26" i="70"/>
  <c r="C25" i="70"/>
  <c r="B25" i="70"/>
  <c r="C24" i="70"/>
  <c r="B24" i="70"/>
  <c r="C23" i="70"/>
  <c r="B23" i="70"/>
  <c r="C22" i="70"/>
  <c r="B22" i="70"/>
  <c r="C21" i="70"/>
  <c r="B21" i="70"/>
  <c r="C20" i="70"/>
  <c r="B20" i="70"/>
  <c r="C19" i="70"/>
  <c r="B19" i="70"/>
  <c r="C18" i="70"/>
  <c r="B18" i="70"/>
  <c r="C17" i="70"/>
  <c r="B17" i="70"/>
  <c r="C16" i="70"/>
  <c r="B16" i="70"/>
  <c r="C15" i="70"/>
  <c r="B15" i="70"/>
  <c r="C14" i="70"/>
  <c r="B14" i="70"/>
  <c r="C13" i="70"/>
  <c r="B13" i="70"/>
  <c r="C12" i="70"/>
  <c r="B12" i="70"/>
  <c r="C11" i="70"/>
  <c r="B11" i="70"/>
  <c r="C10" i="70"/>
  <c r="B10" i="70"/>
  <c r="C9" i="70"/>
  <c r="B9" i="70"/>
  <c r="C8" i="70"/>
  <c r="B8" i="70"/>
  <c r="C7" i="70"/>
  <c r="B7" i="70"/>
  <c r="C6" i="70"/>
  <c r="B6" i="70"/>
  <c r="C5" i="70"/>
  <c r="B5" i="70"/>
  <c r="C4" i="70"/>
  <c r="B4" i="70"/>
  <c r="C3" i="70"/>
  <c r="B3" i="70"/>
  <c r="C53" i="66"/>
  <c r="N1" i="66" s="1"/>
  <c r="A49" i="66" s="1"/>
  <c r="C52" i="66"/>
  <c r="B52" i="66"/>
  <c r="C51" i="66"/>
  <c r="B51" i="66"/>
  <c r="C50" i="66"/>
  <c r="B50" i="66"/>
  <c r="C49" i="66"/>
  <c r="B49" i="66"/>
  <c r="C48" i="66"/>
  <c r="B48" i="66"/>
  <c r="C47" i="66"/>
  <c r="B47" i="66"/>
  <c r="C46" i="66"/>
  <c r="B46" i="66"/>
  <c r="C45" i="66"/>
  <c r="B45" i="66"/>
  <c r="C44" i="66"/>
  <c r="B44" i="66"/>
  <c r="C43" i="66"/>
  <c r="B43" i="66"/>
  <c r="C42" i="66"/>
  <c r="B42" i="66"/>
  <c r="C41" i="66"/>
  <c r="B41" i="66"/>
  <c r="C40" i="66"/>
  <c r="B40" i="66"/>
  <c r="C39" i="66"/>
  <c r="B39" i="66"/>
  <c r="C38" i="66"/>
  <c r="B38" i="66"/>
  <c r="C37" i="66"/>
  <c r="B37" i="66"/>
  <c r="C36" i="66"/>
  <c r="B36" i="66"/>
  <c r="C35" i="66"/>
  <c r="B35" i="66"/>
  <c r="C34" i="66"/>
  <c r="B34" i="66"/>
  <c r="C33" i="66"/>
  <c r="B33" i="66"/>
  <c r="C32" i="66"/>
  <c r="B32" i="66"/>
  <c r="C31" i="66"/>
  <c r="B31" i="66"/>
  <c r="C30" i="66"/>
  <c r="B30" i="66"/>
  <c r="C29" i="66"/>
  <c r="B29" i="66"/>
  <c r="C28" i="66"/>
  <c r="B28" i="66"/>
  <c r="C27" i="66"/>
  <c r="B27" i="66"/>
  <c r="C26" i="66"/>
  <c r="B26" i="66"/>
  <c r="C25" i="66"/>
  <c r="B25" i="66"/>
  <c r="C24" i="66"/>
  <c r="B24" i="66"/>
  <c r="C23" i="66"/>
  <c r="B23" i="66"/>
  <c r="C22" i="66"/>
  <c r="B22" i="66"/>
  <c r="C21" i="66"/>
  <c r="B21" i="66"/>
  <c r="C20" i="66"/>
  <c r="B20" i="66"/>
  <c r="C19" i="66"/>
  <c r="B19" i="66"/>
  <c r="C18" i="66"/>
  <c r="B18" i="66"/>
  <c r="C17" i="66"/>
  <c r="B17" i="66"/>
  <c r="C16" i="66"/>
  <c r="B16" i="66"/>
  <c r="C15" i="66"/>
  <c r="B15" i="66"/>
  <c r="C14" i="66"/>
  <c r="B14" i="66"/>
  <c r="C13" i="66"/>
  <c r="B13" i="66"/>
  <c r="C12" i="66"/>
  <c r="B12" i="66"/>
  <c r="C11" i="66"/>
  <c r="B11" i="66"/>
  <c r="C10" i="66"/>
  <c r="B10" i="66"/>
  <c r="C9" i="66"/>
  <c r="B9" i="66"/>
  <c r="C8" i="66"/>
  <c r="B8" i="66"/>
  <c r="C7" i="66"/>
  <c r="B7" i="66"/>
  <c r="C6" i="66"/>
  <c r="B6" i="66"/>
  <c r="C5" i="66"/>
  <c r="B5" i="66"/>
  <c r="C4" i="66"/>
  <c r="B4" i="66"/>
  <c r="C3" i="66"/>
  <c r="B3" i="66"/>
  <c r="C53" i="65"/>
  <c r="N1" i="65" s="1"/>
  <c r="A49" i="65" s="1"/>
  <c r="C52" i="65"/>
  <c r="B52" i="65"/>
  <c r="C51" i="65"/>
  <c r="B51" i="65"/>
  <c r="C50" i="65"/>
  <c r="B50" i="65"/>
  <c r="C49" i="65"/>
  <c r="B49" i="65"/>
  <c r="C48" i="65"/>
  <c r="B48" i="65"/>
  <c r="C47" i="65"/>
  <c r="B47" i="65"/>
  <c r="C46" i="65"/>
  <c r="B46" i="65"/>
  <c r="C45" i="65"/>
  <c r="B45" i="65"/>
  <c r="C44" i="65"/>
  <c r="B44" i="65"/>
  <c r="C43" i="65"/>
  <c r="B43" i="65"/>
  <c r="C42" i="65"/>
  <c r="B42" i="65"/>
  <c r="C41" i="65"/>
  <c r="B41" i="65"/>
  <c r="C40" i="65"/>
  <c r="B40" i="65"/>
  <c r="C39" i="65"/>
  <c r="B39" i="65"/>
  <c r="C38" i="65"/>
  <c r="B38" i="65"/>
  <c r="C37" i="65"/>
  <c r="B37" i="65"/>
  <c r="C36" i="65"/>
  <c r="B36" i="65"/>
  <c r="C35" i="65"/>
  <c r="B35" i="65"/>
  <c r="C34" i="65"/>
  <c r="B34" i="65"/>
  <c r="C33" i="65"/>
  <c r="B33" i="65"/>
  <c r="C32" i="65"/>
  <c r="B32" i="65"/>
  <c r="C31" i="65"/>
  <c r="B31" i="65"/>
  <c r="C30" i="65"/>
  <c r="B30" i="65"/>
  <c r="C29" i="65"/>
  <c r="B29" i="65"/>
  <c r="C28" i="65"/>
  <c r="B28" i="65"/>
  <c r="C27" i="65"/>
  <c r="B27" i="65"/>
  <c r="C26" i="65"/>
  <c r="B26" i="65"/>
  <c r="C25" i="65"/>
  <c r="B25" i="65"/>
  <c r="C24" i="65"/>
  <c r="B24" i="65"/>
  <c r="C23" i="65"/>
  <c r="B23" i="65"/>
  <c r="C22" i="65"/>
  <c r="B22" i="65"/>
  <c r="C21" i="65"/>
  <c r="B21" i="65"/>
  <c r="C20" i="65"/>
  <c r="B20" i="65"/>
  <c r="C19" i="65"/>
  <c r="B19" i="65"/>
  <c r="C18" i="65"/>
  <c r="B18" i="65"/>
  <c r="C17" i="65"/>
  <c r="B17" i="65"/>
  <c r="C16" i="65"/>
  <c r="B16" i="65"/>
  <c r="C15" i="65"/>
  <c r="B15" i="65"/>
  <c r="C14" i="65"/>
  <c r="B14" i="65"/>
  <c r="C13" i="65"/>
  <c r="B13" i="65"/>
  <c r="C12" i="65"/>
  <c r="B12" i="65"/>
  <c r="C11" i="65"/>
  <c r="B11" i="65"/>
  <c r="C10" i="65"/>
  <c r="B10" i="65"/>
  <c r="C9" i="65"/>
  <c r="B9" i="65"/>
  <c r="C8" i="65"/>
  <c r="B8" i="65"/>
  <c r="C7" i="65"/>
  <c r="B7" i="65"/>
  <c r="C6" i="65"/>
  <c r="B6" i="65"/>
  <c r="C5" i="65"/>
  <c r="B5" i="65"/>
  <c r="C4" i="65"/>
  <c r="B4" i="65"/>
  <c r="C3" i="65"/>
  <c r="B3" i="65"/>
  <c r="C53" i="64"/>
  <c r="N1" i="64" s="1"/>
  <c r="A49" i="64" s="1"/>
  <c r="C52" i="64"/>
  <c r="B52" i="64"/>
  <c r="C51" i="64"/>
  <c r="B51" i="64"/>
  <c r="C50" i="64"/>
  <c r="B50" i="64"/>
  <c r="C49" i="64"/>
  <c r="B49" i="64"/>
  <c r="C48" i="64"/>
  <c r="B48" i="64"/>
  <c r="C47" i="64"/>
  <c r="B47" i="64"/>
  <c r="C46" i="64"/>
  <c r="B46" i="64"/>
  <c r="C45" i="64"/>
  <c r="B45" i="64"/>
  <c r="C44" i="64"/>
  <c r="B44" i="64"/>
  <c r="C43" i="64"/>
  <c r="B43" i="64"/>
  <c r="C42" i="64"/>
  <c r="B42" i="64"/>
  <c r="C41" i="64"/>
  <c r="B41" i="64"/>
  <c r="C40" i="64"/>
  <c r="B40" i="64"/>
  <c r="C39" i="64"/>
  <c r="B39" i="64"/>
  <c r="C38" i="64"/>
  <c r="B38" i="64"/>
  <c r="C37" i="64"/>
  <c r="B37" i="64"/>
  <c r="C36" i="64"/>
  <c r="B36" i="64"/>
  <c r="C35" i="64"/>
  <c r="B35" i="64"/>
  <c r="C34" i="64"/>
  <c r="B34" i="64"/>
  <c r="C33" i="64"/>
  <c r="B33" i="64"/>
  <c r="C32" i="64"/>
  <c r="B32" i="64"/>
  <c r="C31" i="64"/>
  <c r="B31" i="64"/>
  <c r="C30" i="64"/>
  <c r="B30" i="64"/>
  <c r="C29" i="64"/>
  <c r="B29" i="64"/>
  <c r="C28" i="64"/>
  <c r="B28" i="64"/>
  <c r="C27" i="64"/>
  <c r="B27" i="64"/>
  <c r="C26" i="64"/>
  <c r="B26" i="64"/>
  <c r="C25" i="64"/>
  <c r="B25" i="64"/>
  <c r="C24" i="64"/>
  <c r="B24" i="64"/>
  <c r="C23" i="64"/>
  <c r="B23" i="64"/>
  <c r="C22" i="64"/>
  <c r="B22" i="64"/>
  <c r="C21" i="64"/>
  <c r="B21" i="64"/>
  <c r="C20" i="64"/>
  <c r="B20" i="64"/>
  <c r="C19" i="64"/>
  <c r="B19" i="64"/>
  <c r="C18" i="64"/>
  <c r="B18" i="64"/>
  <c r="C17" i="64"/>
  <c r="B17" i="64"/>
  <c r="C16" i="64"/>
  <c r="B16" i="64"/>
  <c r="C15" i="64"/>
  <c r="B15" i="64"/>
  <c r="C14" i="64"/>
  <c r="B14" i="64"/>
  <c r="C13" i="64"/>
  <c r="B13" i="64"/>
  <c r="C12" i="64"/>
  <c r="B12" i="64"/>
  <c r="C11" i="64"/>
  <c r="B11" i="64"/>
  <c r="C10" i="64"/>
  <c r="B10" i="64"/>
  <c r="C9" i="64"/>
  <c r="B9" i="64"/>
  <c r="C8" i="64"/>
  <c r="B8" i="64"/>
  <c r="C7" i="64"/>
  <c r="B7" i="64"/>
  <c r="C6" i="64"/>
  <c r="B6" i="64"/>
  <c r="C5" i="64"/>
  <c r="B5" i="64"/>
  <c r="C4" i="64"/>
  <c r="B4" i="64"/>
  <c r="C3" i="64"/>
  <c r="B3" i="64"/>
  <c r="C53" i="63"/>
  <c r="N1" i="63" s="1"/>
  <c r="A49" i="63" s="1"/>
  <c r="C52" i="63"/>
  <c r="B52" i="63"/>
  <c r="C51" i="63"/>
  <c r="B51" i="63"/>
  <c r="C50" i="63"/>
  <c r="B50" i="63"/>
  <c r="C49" i="63"/>
  <c r="B49" i="63"/>
  <c r="C48" i="63"/>
  <c r="B48" i="63"/>
  <c r="C47" i="63"/>
  <c r="B47" i="63"/>
  <c r="C46" i="63"/>
  <c r="B46" i="63"/>
  <c r="C45" i="63"/>
  <c r="B45" i="63"/>
  <c r="C44" i="63"/>
  <c r="B44" i="63"/>
  <c r="C43" i="63"/>
  <c r="B43" i="63"/>
  <c r="C42" i="63"/>
  <c r="B42" i="63"/>
  <c r="C41" i="63"/>
  <c r="B41" i="63"/>
  <c r="C40" i="63"/>
  <c r="B40" i="63"/>
  <c r="C39" i="63"/>
  <c r="B39" i="63"/>
  <c r="C38" i="63"/>
  <c r="B38" i="63"/>
  <c r="C37" i="63"/>
  <c r="B37" i="63"/>
  <c r="C36" i="63"/>
  <c r="B36" i="63"/>
  <c r="C35" i="63"/>
  <c r="B35" i="63"/>
  <c r="C34" i="63"/>
  <c r="B34" i="63"/>
  <c r="C33" i="63"/>
  <c r="B33" i="63"/>
  <c r="C32" i="63"/>
  <c r="B32" i="63"/>
  <c r="C31" i="63"/>
  <c r="B31" i="63"/>
  <c r="C30" i="63"/>
  <c r="B30" i="63"/>
  <c r="C29" i="63"/>
  <c r="B29" i="63"/>
  <c r="C28" i="63"/>
  <c r="B28" i="63"/>
  <c r="C27" i="63"/>
  <c r="B27" i="63"/>
  <c r="C26" i="63"/>
  <c r="B26" i="63"/>
  <c r="C25" i="63"/>
  <c r="B25" i="63"/>
  <c r="C24" i="63"/>
  <c r="B24" i="63"/>
  <c r="C23" i="63"/>
  <c r="B23" i="63"/>
  <c r="C22" i="63"/>
  <c r="B22" i="63"/>
  <c r="C21" i="63"/>
  <c r="B21" i="63"/>
  <c r="C20" i="63"/>
  <c r="B20" i="63"/>
  <c r="C19" i="63"/>
  <c r="B19" i="63"/>
  <c r="C18" i="63"/>
  <c r="B18" i="63"/>
  <c r="C17" i="63"/>
  <c r="B17" i="63"/>
  <c r="C16" i="63"/>
  <c r="B16" i="63"/>
  <c r="C15" i="63"/>
  <c r="B15" i="63"/>
  <c r="C14" i="63"/>
  <c r="B14" i="63"/>
  <c r="C13" i="63"/>
  <c r="B13" i="63"/>
  <c r="C12" i="63"/>
  <c r="B12" i="63"/>
  <c r="C11" i="63"/>
  <c r="B11" i="63"/>
  <c r="C10" i="63"/>
  <c r="B10" i="63"/>
  <c r="C9" i="63"/>
  <c r="B9" i="63"/>
  <c r="C8" i="63"/>
  <c r="B8" i="63"/>
  <c r="C7" i="63"/>
  <c r="B7" i="63"/>
  <c r="C6" i="63"/>
  <c r="B6" i="63"/>
  <c r="C5" i="63"/>
  <c r="B5" i="63"/>
  <c r="C4" i="63"/>
  <c r="B4" i="63"/>
  <c r="C3" i="63"/>
  <c r="B3" i="63"/>
  <c r="C53" i="62"/>
  <c r="N1" i="62" s="1"/>
  <c r="A49" i="62" s="1"/>
  <c r="C52" i="62"/>
  <c r="B52" i="62"/>
  <c r="C51" i="62"/>
  <c r="B51" i="62"/>
  <c r="C50" i="62"/>
  <c r="B50" i="62"/>
  <c r="C49" i="62"/>
  <c r="B49" i="62"/>
  <c r="C48" i="62"/>
  <c r="B48" i="62"/>
  <c r="C47" i="62"/>
  <c r="B47" i="62"/>
  <c r="C46" i="62"/>
  <c r="B46" i="62"/>
  <c r="C45" i="62"/>
  <c r="B45" i="62"/>
  <c r="C44" i="62"/>
  <c r="B44" i="62"/>
  <c r="C43" i="62"/>
  <c r="B43" i="62"/>
  <c r="C42" i="62"/>
  <c r="B42" i="62"/>
  <c r="C41" i="62"/>
  <c r="B41" i="62"/>
  <c r="C40" i="62"/>
  <c r="B40" i="62"/>
  <c r="C39" i="62"/>
  <c r="B39" i="62"/>
  <c r="C38" i="62"/>
  <c r="B38" i="62"/>
  <c r="C37" i="62"/>
  <c r="B37" i="62"/>
  <c r="C36" i="62"/>
  <c r="B36" i="62"/>
  <c r="C35" i="62"/>
  <c r="B35" i="62"/>
  <c r="C34" i="62"/>
  <c r="B34" i="62"/>
  <c r="C33" i="62"/>
  <c r="B33" i="62"/>
  <c r="C32" i="62"/>
  <c r="B32" i="62"/>
  <c r="C31" i="62"/>
  <c r="B31" i="62"/>
  <c r="C30" i="62"/>
  <c r="B30" i="62"/>
  <c r="C29" i="62"/>
  <c r="B29" i="62"/>
  <c r="C28" i="62"/>
  <c r="B28" i="62"/>
  <c r="C27" i="62"/>
  <c r="B27" i="62"/>
  <c r="C26" i="62"/>
  <c r="B26" i="62"/>
  <c r="C25" i="62"/>
  <c r="B25" i="62"/>
  <c r="C24" i="62"/>
  <c r="B24" i="62"/>
  <c r="C23" i="62"/>
  <c r="B23" i="62"/>
  <c r="C22" i="62"/>
  <c r="B22" i="62"/>
  <c r="C21" i="62"/>
  <c r="B21" i="62"/>
  <c r="C20" i="62"/>
  <c r="B20" i="62"/>
  <c r="C19" i="62"/>
  <c r="B19" i="62"/>
  <c r="C18" i="62"/>
  <c r="B18" i="62"/>
  <c r="C17" i="62"/>
  <c r="B17" i="62"/>
  <c r="C16" i="62"/>
  <c r="B16" i="62"/>
  <c r="C15" i="62"/>
  <c r="B15" i="62"/>
  <c r="C14" i="62"/>
  <c r="B14" i="62"/>
  <c r="C13" i="62"/>
  <c r="B13" i="62"/>
  <c r="C12" i="62"/>
  <c r="B12" i="62"/>
  <c r="C11" i="62"/>
  <c r="B11" i="62"/>
  <c r="C10" i="62"/>
  <c r="B10" i="62"/>
  <c r="C9" i="62"/>
  <c r="B9" i="62"/>
  <c r="C8" i="62"/>
  <c r="B8" i="62"/>
  <c r="C7" i="62"/>
  <c r="B7" i="62"/>
  <c r="C6" i="62"/>
  <c r="B6" i="62"/>
  <c r="C5" i="62"/>
  <c r="B5" i="62"/>
  <c r="C4" i="62"/>
  <c r="B4" i="62"/>
  <c r="C3" i="62"/>
  <c r="B3" i="62"/>
  <c r="C53" i="61"/>
  <c r="N1" i="61" s="1"/>
  <c r="A49" i="61" s="1"/>
  <c r="C52" i="61"/>
  <c r="B52" i="61"/>
  <c r="C51" i="61"/>
  <c r="B51" i="61"/>
  <c r="C50" i="61"/>
  <c r="B50" i="61"/>
  <c r="C49" i="61"/>
  <c r="B49" i="61"/>
  <c r="C48" i="61"/>
  <c r="B48" i="61"/>
  <c r="C47" i="61"/>
  <c r="B47" i="61"/>
  <c r="C46" i="61"/>
  <c r="B46" i="61"/>
  <c r="C45" i="61"/>
  <c r="B45" i="61"/>
  <c r="C44" i="61"/>
  <c r="B44" i="61"/>
  <c r="C43" i="61"/>
  <c r="B43" i="61"/>
  <c r="C42" i="61"/>
  <c r="B42" i="61"/>
  <c r="C41" i="61"/>
  <c r="B41" i="61"/>
  <c r="C40" i="61"/>
  <c r="B40" i="61"/>
  <c r="C39" i="61"/>
  <c r="B39" i="61"/>
  <c r="C38" i="61"/>
  <c r="B38" i="61"/>
  <c r="C37" i="61"/>
  <c r="B37" i="61"/>
  <c r="C36" i="61"/>
  <c r="B36" i="61"/>
  <c r="C35" i="61"/>
  <c r="B35" i="61"/>
  <c r="C34" i="61"/>
  <c r="B34" i="61"/>
  <c r="C33" i="61"/>
  <c r="B33" i="61"/>
  <c r="C32" i="61"/>
  <c r="B32" i="61"/>
  <c r="C31" i="61"/>
  <c r="B31" i="61"/>
  <c r="C30" i="61"/>
  <c r="B30" i="61"/>
  <c r="C29" i="61"/>
  <c r="B29" i="61"/>
  <c r="C28" i="61"/>
  <c r="B28" i="61"/>
  <c r="C27" i="61"/>
  <c r="B27" i="61"/>
  <c r="C26" i="61"/>
  <c r="B26" i="61"/>
  <c r="C25" i="61"/>
  <c r="B25" i="61"/>
  <c r="C24" i="61"/>
  <c r="B24" i="61"/>
  <c r="C23" i="61"/>
  <c r="B23" i="61"/>
  <c r="C22" i="61"/>
  <c r="B22" i="61"/>
  <c r="C21" i="61"/>
  <c r="B21" i="61"/>
  <c r="C20" i="61"/>
  <c r="B20" i="61"/>
  <c r="C19" i="61"/>
  <c r="B19" i="61"/>
  <c r="C18" i="61"/>
  <c r="B18" i="61"/>
  <c r="C17" i="61"/>
  <c r="B17" i="61"/>
  <c r="C16" i="61"/>
  <c r="B16" i="61"/>
  <c r="C15" i="61"/>
  <c r="B15" i="61"/>
  <c r="C14" i="61"/>
  <c r="B14" i="61"/>
  <c r="C13" i="61"/>
  <c r="B13" i="61"/>
  <c r="C12" i="61"/>
  <c r="B12" i="61"/>
  <c r="C11" i="61"/>
  <c r="B11" i="61"/>
  <c r="C10" i="61"/>
  <c r="B10" i="61"/>
  <c r="C9" i="61"/>
  <c r="B9" i="61"/>
  <c r="C8" i="61"/>
  <c r="B8" i="61"/>
  <c r="C7" i="61"/>
  <c r="B7" i="61"/>
  <c r="C6" i="61"/>
  <c r="B6" i="61"/>
  <c r="C5" i="61"/>
  <c r="B5" i="61"/>
  <c r="C4" i="61"/>
  <c r="B4" i="61"/>
  <c r="C3" i="61"/>
  <c r="B3" i="61"/>
  <c r="C53" i="60"/>
  <c r="N1" i="60" s="1"/>
  <c r="A49" i="60" s="1"/>
  <c r="C52" i="60"/>
  <c r="B52" i="60"/>
  <c r="C51" i="60"/>
  <c r="B51" i="60"/>
  <c r="C50" i="60"/>
  <c r="B50" i="60"/>
  <c r="C49" i="60"/>
  <c r="B49" i="60"/>
  <c r="C48" i="60"/>
  <c r="B48" i="60"/>
  <c r="C47" i="60"/>
  <c r="B47" i="60"/>
  <c r="C46" i="60"/>
  <c r="B46" i="60"/>
  <c r="C45" i="60"/>
  <c r="B45" i="60"/>
  <c r="C44" i="60"/>
  <c r="B44" i="60"/>
  <c r="C43" i="60"/>
  <c r="B43" i="60"/>
  <c r="C42" i="60"/>
  <c r="B42" i="60"/>
  <c r="C41" i="60"/>
  <c r="B41" i="60"/>
  <c r="C40" i="60"/>
  <c r="B40" i="60"/>
  <c r="C39" i="60"/>
  <c r="B39" i="60"/>
  <c r="C38" i="60"/>
  <c r="B38" i="60"/>
  <c r="C37" i="60"/>
  <c r="B37" i="60"/>
  <c r="C36" i="60"/>
  <c r="B36" i="60"/>
  <c r="C35" i="60"/>
  <c r="B35" i="60"/>
  <c r="C34" i="60"/>
  <c r="B34" i="60"/>
  <c r="C33" i="60"/>
  <c r="B33" i="60"/>
  <c r="C32" i="60"/>
  <c r="B32" i="60"/>
  <c r="C31" i="60"/>
  <c r="B31" i="60"/>
  <c r="C30" i="60"/>
  <c r="B30" i="60"/>
  <c r="C29" i="60"/>
  <c r="B29" i="60"/>
  <c r="C28" i="60"/>
  <c r="B28" i="60"/>
  <c r="C27" i="60"/>
  <c r="B27" i="60"/>
  <c r="C26" i="60"/>
  <c r="B26" i="60"/>
  <c r="C25" i="60"/>
  <c r="B25" i="60"/>
  <c r="C24" i="60"/>
  <c r="B24" i="60"/>
  <c r="C23" i="60"/>
  <c r="B23" i="60"/>
  <c r="C22" i="60"/>
  <c r="B22" i="60"/>
  <c r="C21" i="60"/>
  <c r="B21" i="60"/>
  <c r="C20" i="60"/>
  <c r="B20" i="60"/>
  <c r="C19" i="60"/>
  <c r="B19" i="60"/>
  <c r="C18" i="60"/>
  <c r="B18" i="60"/>
  <c r="C17" i="60"/>
  <c r="B17" i="60"/>
  <c r="C16" i="60"/>
  <c r="B16" i="60"/>
  <c r="C15" i="60"/>
  <c r="B15" i="60"/>
  <c r="C14" i="60"/>
  <c r="B14" i="60"/>
  <c r="C13" i="60"/>
  <c r="B13" i="60"/>
  <c r="C12" i="60"/>
  <c r="B12" i="60"/>
  <c r="C11" i="60"/>
  <c r="B11" i="60"/>
  <c r="C10" i="60"/>
  <c r="B10" i="60"/>
  <c r="C9" i="60"/>
  <c r="B9" i="60"/>
  <c r="C8" i="60"/>
  <c r="B8" i="60"/>
  <c r="C7" i="60"/>
  <c r="B7" i="60"/>
  <c r="C6" i="60"/>
  <c r="B6" i="60"/>
  <c r="C5" i="60"/>
  <c r="B5" i="60"/>
  <c r="C4" i="60"/>
  <c r="B4" i="60"/>
  <c r="C3" i="60"/>
  <c r="B3" i="60"/>
  <c r="C53" i="59"/>
  <c r="N1" i="59" s="1"/>
  <c r="A49" i="59" s="1"/>
  <c r="C52" i="59"/>
  <c r="B52" i="59"/>
  <c r="C51" i="59"/>
  <c r="B51" i="59"/>
  <c r="C50" i="59"/>
  <c r="B50" i="59"/>
  <c r="C49" i="59"/>
  <c r="B49" i="59"/>
  <c r="C48" i="59"/>
  <c r="B48" i="59"/>
  <c r="C47" i="59"/>
  <c r="B47" i="59"/>
  <c r="C46" i="59"/>
  <c r="B46" i="59"/>
  <c r="C45" i="59"/>
  <c r="B45" i="59"/>
  <c r="C44" i="59"/>
  <c r="B44" i="59"/>
  <c r="C43" i="59"/>
  <c r="B43" i="59"/>
  <c r="C42" i="59"/>
  <c r="B42" i="59"/>
  <c r="C41" i="59"/>
  <c r="B41" i="59"/>
  <c r="C40" i="59"/>
  <c r="B40" i="59"/>
  <c r="C39" i="59"/>
  <c r="B39" i="59"/>
  <c r="C38" i="59"/>
  <c r="B38" i="59"/>
  <c r="C37" i="59"/>
  <c r="B37" i="59"/>
  <c r="C36" i="59"/>
  <c r="B36" i="59"/>
  <c r="C35" i="59"/>
  <c r="B35" i="59"/>
  <c r="C34" i="59"/>
  <c r="B34" i="59"/>
  <c r="C33" i="59"/>
  <c r="B33" i="59"/>
  <c r="C32" i="59"/>
  <c r="B32" i="59"/>
  <c r="C31" i="59"/>
  <c r="B31" i="59"/>
  <c r="C30" i="59"/>
  <c r="B30" i="59"/>
  <c r="C29" i="59"/>
  <c r="B29" i="59"/>
  <c r="C28" i="59"/>
  <c r="B28" i="59"/>
  <c r="C27" i="59"/>
  <c r="B27" i="59"/>
  <c r="C26" i="59"/>
  <c r="B26" i="59"/>
  <c r="C25" i="59"/>
  <c r="B25" i="59"/>
  <c r="C24" i="59"/>
  <c r="B24" i="59"/>
  <c r="C23" i="59"/>
  <c r="B23" i="59"/>
  <c r="C22" i="59"/>
  <c r="B22" i="59"/>
  <c r="C21" i="59"/>
  <c r="B21" i="59"/>
  <c r="C20" i="59"/>
  <c r="B20" i="59"/>
  <c r="C19" i="59"/>
  <c r="B19" i="59"/>
  <c r="C18" i="59"/>
  <c r="B18" i="59"/>
  <c r="C17" i="59"/>
  <c r="B17" i="59"/>
  <c r="C16" i="59"/>
  <c r="B16" i="59"/>
  <c r="C15" i="59"/>
  <c r="B15" i="59"/>
  <c r="C14" i="59"/>
  <c r="B14" i="59"/>
  <c r="C13" i="59"/>
  <c r="B13" i="59"/>
  <c r="C12" i="59"/>
  <c r="B12" i="59"/>
  <c r="C11" i="59"/>
  <c r="B11" i="59"/>
  <c r="C10" i="59"/>
  <c r="B10" i="59"/>
  <c r="C9" i="59"/>
  <c r="B9" i="59"/>
  <c r="C8" i="59"/>
  <c r="B8" i="59"/>
  <c r="C7" i="59"/>
  <c r="B7" i="59"/>
  <c r="C6" i="59"/>
  <c r="B6" i="59"/>
  <c r="C5" i="59"/>
  <c r="B5" i="59"/>
  <c r="C4" i="59"/>
  <c r="B4" i="59"/>
  <c r="C3" i="59"/>
  <c r="B3" i="59"/>
  <c r="C53" i="58"/>
  <c r="N1" i="58" s="1"/>
  <c r="A49" i="58" s="1"/>
  <c r="C52" i="58"/>
  <c r="B52" i="58"/>
  <c r="C51" i="58"/>
  <c r="B51" i="58"/>
  <c r="C50" i="58"/>
  <c r="B50" i="58"/>
  <c r="C49" i="58"/>
  <c r="B49" i="58"/>
  <c r="C48" i="58"/>
  <c r="B48" i="58"/>
  <c r="C47" i="58"/>
  <c r="B47" i="58"/>
  <c r="C46" i="58"/>
  <c r="B46" i="58"/>
  <c r="C45" i="58"/>
  <c r="B45" i="58"/>
  <c r="C44" i="58"/>
  <c r="B44" i="58"/>
  <c r="C43" i="58"/>
  <c r="B43" i="58"/>
  <c r="C42" i="58"/>
  <c r="B42" i="58"/>
  <c r="C41" i="58"/>
  <c r="B41" i="58"/>
  <c r="C40" i="58"/>
  <c r="B40" i="58"/>
  <c r="C39" i="58"/>
  <c r="B39" i="58"/>
  <c r="C38" i="58"/>
  <c r="B38" i="58"/>
  <c r="C37" i="58"/>
  <c r="B37" i="58"/>
  <c r="C36" i="58"/>
  <c r="B36" i="58"/>
  <c r="C35" i="58"/>
  <c r="B35" i="58"/>
  <c r="C34" i="58"/>
  <c r="B34" i="58"/>
  <c r="C33" i="58"/>
  <c r="B33" i="58"/>
  <c r="C32" i="58"/>
  <c r="B32" i="58"/>
  <c r="C31" i="58"/>
  <c r="B31" i="58"/>
  <c r="C30" i="58"/>
  <c r="B30" i="58"/>
  <c r="C29" i="58"/>
  <c r="B29" i="58"/>
  <c r="C28" i="58"/>
  <c r="B28" i="58"/>
  <c r="C27" i="58"/>
  <c r="B27" i="58"/>
  <c r="C26" i="58"/>
  <c r="B26" i="58"/>
  <c r="C25" i="58"/>
  <c r="B25" i="58"/>
  <c r="C24" i="58"/>
  <c r="B24" i="58"/>
  <c r="C23" i="58"/>
  <c r="B23" i="58"/>
  <c r="C22" i="58"/>
  <c r="B22" i="58"/>
  <c r="C21" i="58"/>
  <c r="B21" i="58"/>
  <c r="C20" i="58"/>
  <c r="B20" i="58"/>
  <c r="C19" i="58"/>
  <c r="B19" i="58"/>
  <c r="C18" i="58"/>
  <c r="B18" i="58"/>
  <c r="C17" i="58"/>
  <c r="B17" i="58"/>
  <c r="C16" i="58"/>
  <c r="B16" i="58"/>
  <c r="C15" i="58"/>
  <c r="B15" i="58"/>
  <c r="C14" i="58"/>
  <c r="B14" i="58"/>
  <c r="C13" i="58"/>
  <c r="B13" i="58"/>
  <c r="C12" i="58"/>
  <c r="B12" i="58"/>
  <c r="C11" i="58"/>
  <c r="B11" i="58"/>
  <c r="C10" i="58"/>
  <c r="B10" i="58"/>
  <c r="C9" i="58"/>
  <c r="B9" i="58"/>
  <c r="C8" i="58"/>
  <c r="B8" i="58"/>
  <c r="C7" i="58"/>
  <c r="B7" i="58"/>
  <c r="C6" i="58"/>
  <c r="B6" i="58"/>
  <c r="C5" i="58"/>
  <c r="B5" i="58"/>
  <c r="C4" i="58"/>
  <c r="B4" i="58"/>
  <c r="C3" i="58"/>
  <c r="B3" i="58"/>
  <c r="C53" i="57"/>
  <c r="N1" i="57" s="1"/>
  <c r="A49" i="57" s="1"/>
  <c r="C52" i="57"/>
  <c r="B52" i="57"/>
  <c r="C51" i="57"/>
  <c r="B51" i="57"/>
  <c r="C50" i="57"/>
  <c r="B50" i="57"/>
  <c r="C49" i="57"/>
  <c r="B49" i="57"/>
  <c r="C48" i="57"/>
  <c r="B48" i="57"/>
  <c r="C47" i="57"/>
  <c r="B47" i="57"/>
  <c r="C46" i="57"/>
  <c r="B46" i="57"/>
  <c r="C45" i="57"/>
  <c r="B45" i="57"/>
  <c r="C44" i="57"/>
  <c r="B44" i="57"/>
  <c r="C43" i="57"/>
  <c r="B43" i="57"/>
  <c r="C42" i="57"/>
  <c r="B42" i="57"/>
  <c r="C41" i="57"/>
  <c r="B41" i="57"/>
  <c r="C40" i="57"/>
  <c r="B40" i="57"/>
  <c r="C39" i="57"/>
  <c r="B39" i="57"/>
  <c r="C38" i="57"/>
  <c r="B38" i="57"/>
  <c r="C37" i="57"/>
  <c r="B37" i="57"/>
  <c r="C36" i="57"/>
  <c r="B36" i="57"/>
  <c r="C35" i="57"/>
  <c r="B35" i="57"/>
  <c r="C34" i="57"/>
  <c r="B34" i="57"/>
  <c r="C33" i="57"/>
  <c r="B33" i="57"/>
  <c r="C32" i="57"/>
  <c r="B32" i="57"/>
  <c r="C31" i="57"/>
  <c r="B31" i="57"/>
  <c r="C30" i="57"/>
  <c r="B30" i="57"/>
  <c r="C29" i="57"/>
  <c r="B29" i="57"/>
  <c r="C28" i="57"/>
  <c r="B28" i="57"/>
  <c r="C27" i="57"/>
  <c r="B27" i="57"/>
  <c r="C26" i="57"/>
  <c r="B26" i="57"/>
  <c r="C25" i="57"/>
  <c r="B25" i="57"/>
  <c r="C24" i="57"/>
  <c r="B24" i="57"/>
  <c r="C23" i="57"/>
  <c r="B23" i="57"/>
  <c r="C22" i="57"/>
  <c r="B22" i="57"/>
  <c r="C21" i="57"/>
  <c r="B21" i="57"/>
  <c r="C20" i="57"/>
  <c r="B20" i="57"/>
  <c r="C19" i="57"/>
  <c r="B19" i="57"/>
  <c r="C18" i="57"/>
  <c r="B18" i="57"/>
  <c r="C17" i="57"/>
  <c r="B17" i="57"/>
  <c r="C16" i="57"/>
  <c r="B16" i="57"/>
  <c r="C15" i="57"/>
  <c r="B15" i="57"/>
  <c r="C14" i="57"/>
  <c r="B14" i="57"/>
  <c r="C13" i="57"/>
  <c r="B13" i="57"/>
  <c r="C12" i="57"/>
  <c r="B12" i="57"/>
  <c r="C11" i="57"/>
  <c r="B11" i="57"/>
  <c r="C10" i="57"/>
  <c r="B10" i="57"/>
  <c r="C9" i="57"/>
  <c r="B9" i="57"/>
  <c r="C8" i="57"/>
  <c r="B8" i="57"/>
  <c r="C7" i="57"/>
  <c r="B7" i="57"/>
  <c r="C6" i="57"/>
  <c r="B6" i="57"/>
  <c r="C5" i="57"/>
  <c r="B5" i="57"/>
  <c r="C4" i="57"/>
  <c r="B4" i="57"/>
  <c r="C3" i="57"/>
  <c r="B3" i="57"/>
  <c r="A8" i="70" l="1"/>
  <c r="A12" i="70"/>
  <c r="A20" i="70"/>
  <c r="A28" i="70"/>
  <c r="A32" i="70"/>
  <c r="A36" i="70"/>
  <c r="A44" i="70"/>
  <c r="A48" i="70"/>
  <c r="A52" i="70"/>
  <c r="A3" i="70"/>
  <c r="A7" i="70"/>
  <c r="A11" i="70"/>
  <c r="A15" i="70"/>
  <c r="A19" i="70"/>
  <c r="A23" i="70"/>
  <c r="A27" i="70"/>
  <c r="A31" i="70"/>
  <c r="A35" i="70"/>
  <c r="A39" i="70"/>
  <c r="A43" i="70"/>
  <c r="A47" i="70"/>
  <c r="A51" i="70"/>
  <c r="A4" i="70"/>
  <c r="A16" i="70"/>
  <c r="A24" i="70"/>
  <c r="A40" i="70"/>
  <c r="A6" i="70"/>
  <c r="A10" i="70"/>
  <c r="A14" i="70"/>
  <c r="A18" i="70"/>
  <c r="A22" i="70"/>
  <c r="A26" i="70"/>
  <c r="A30" i="70"/>
  <c r="A34" i="70"/>
  <c r="A38" i="70"/>
  <c r="A42" i="70"/>
  <c r="A46" i="70"/>
  <c r="A50" i="70"/>
  <c r="A5" i="70"/>
  <c r="A9" i="70"/>
  <c r="A13" i="70"/>
  <c r="A17" i="70"/>
  <c r="A21" i="70"/>
  <c r="A25" i="70"/>
  <c r="A29" i="70"/>
  <c r="A33" i="70"/>
  <c r="A37" i="70"/>
  <c r="A41" i="70"/>
  <c r="A45" i="70"/>
  <c r="A4" i="66"/>
  <c r="A16" i="66"/>
  <c r="A20" i="66"/>
  <c r="A32" i="66"/>
  <c r="A36" i="66"/>
  <c r="A3" i="66"/>
  <c r="A7" i="66"/>
  <c r="A11" i="66"/>
  <c r="A15" i="66"/>
  <c r="A19" i="66"/>
  <c r="A23" i="66"/>
  <c r="A27" i="66"/>
  <c r="A31" i="66"/>
  <c r="A35" i="66"/>
  <c r="A39" i="66"/>
  <c r="A43" i="66"/>
  <c r="A47" i="66"/>
  <c r="A51" i="66"/>
  <c r="A24" i="66"/>
  <c r="A40" i="66"/>
  <c r="A44" i="66"/>
  <c r="A48" i="66"/>
  <c r="A52" i="66"/>
  <c r="A6" i="66"/>
  <c r="A10" i="66"/>
  <c r="A14" i="66"/>
  <c r="A18" i="66"/>
  <c r="A22" i="66"/>
  <c r="A26" i="66"/>
  <c r="A30" i="66"/>
  <c r="A34" i="66"/>
  <c r="A38" i="66"/>
  <c r="A42" i="66"/>
  <c r="A46" i="66"/>
  <c r="A50" i="66"/>
  <c r="A8" i="66"/>
  <c r="A12" i="66"/>
  <c r="A28" i="66"/>
  <c r="A5" i="66"/>
  <c r="A9" i="66"/>
  <c r="A13" i="66"/>
  <c r="A17" i="66"/>
  <c r="A21" i="66"/>
  <c r="A25" i="66"/>
  <c r="A29" i="66"/>
  <c r="A33" i="66"/>
  <c r="A37" i="66"/>
  <c r="A41" i="66"/>
  <c r="A45" i="66"/>
  <c r="A8" i="65"/>
  <c r="A16" i="65"/>
  <c r="A20" i="65"/>
  <c r="A24" i="65"/>
  <c r="A36" i="65"/>
  <c r="A3" i="65"/>
  <c r="A7" i="65"/>
  <c r="A11" i="65"/>
  <c r="A15" i="65"/>
  <c r="A19" i="65"/>
  <c r="A23" i="65"/>
  <c r="A27" i="65"/>
  <c r="A31" i="65"/>
  <c r="A35" i="65"/>
  <c r="A39" i="65"/>
  <c r="A43" i="65"/>
  <c r="A47" i="65"/>
  <c r="A51" i="65"/>
  <c r="A4" i="65"/>
  <c r="A12" i="65"/>
  <c r="A28" i="65"/>
  <c r="A32" i="65"/>
  <c r="A40" i="65"/>
  <c r="A44" i="65"/>
  <c r="A48" i="65"/>
  <c r="A52" i="65"/>
  <c r="A6" i="65"/>
  <c r="A10" i="65"/>
  <c r="A14" i="65"/>
  <c r="A18" i="65"/>
  <c r="A22" i="65"/>
  <c r="A26" i="65"/>
  <c r="A30" i="65"/>
  <c r="A34" i="65"/>
  <c r="A38" i="65"/>
  <c r="A42" i="65"/>
  <c r="A46" i="65"/>
  <c r="A50" i="65"/>
  <c r="A5" i="65"/>
  <c r="A9" i="65"/>
  <c r="A13" i="65"/>
  <c r="A17" i="65"/>
  <c r="A21" i="65"/>
  <c r="A25" i="65"/>
  <c r="A29" i="65"/>
  <c r="A33" i="65"/>
  <c r="A37" i="65"/>
  <c r="A41" i="65"/>
  <c r="A45" i="65"/>
  <c r="A8" i="64"/>
  <c r="A12" i="64"/>
  <c r="A32" i="64"/>
  <c r="A36" i="64"/>
  <c r="A3" i="64"/>
  <c r="A7" i="64"/>
  <c r="A11" i="64"/>
  <c r="A15" i="64"/>
  <c r="A19" i="64"/>
  <c r="A23" i="64"/>
  <c r="A27" i="64"/>
  <c r="A31" i="64"/>
  <c r="A35" i="64"/>
  <c r="A39" i="64"/>
  <c r="A43" i="64"/>
  <c r="A47" i="64"/>
  <c r="A51" i="64"/>
  <c r="A20" i="64"/>
  <c r="A40" i="64"/>
  <c r="A6" i="64"/>
  <c r="A10" i="64"/>
  <c r="A14" i="64"/>
  <c r="A18" i="64"/>
  <c r="A22" i="64"/>
  <c r="A26" i="64"/>
  <c r="A30" i="64"/>
  <c r="A34" i="64"/>
  <c r="A38" i="64"/>
  <c r="A42" i="64"/>
  <c r="A46" i="64"/>
  <c r="A50" i="64"/>
  <c r="A4" i="64"/>
  <c r="A16" i="64"/>
  <c r="A24" i="64"/>
  <c r="A28" i="64"/>
  <c r="A44" i="64"/>
  <c r="A48" i="64"/>
  <c r="A52" i="64"/>
  <c r="A5" i="64"/>
  <c r="A9" i="64"/>
  <c r="A13" i="64"/>
  <c r="A17" i="64"/>
  <c r="A21" i="64"/>
  <c r="A25" i="64"/>
  <c r="A29" i="64"/>
  <c r="A33" i="64"/>
  <c r="A37" i="64"/>
  <c r="A41" i="64"/>
  <c r="A45" i="64"/>
  <c r="A8" i="63"/>
  <c r="A12" i="63"/>
  <c r="A16" i="63"/>
  <c r="A20" i="63"/>
  <c r="A24" i="63"/>
  <c r="A28" i="63"/>
  <c r="A32" i="63"/>
  <c r="A36" i="63"/>
  <c r="A40" i="63"/>
  <c r="A44" i="63"/>
  <c r="A48" i="63"/>
  <c r="A52" i="63"/>
  <c r="A3" i="63"/>
  <c r="A7" i="63"/>
  <c r="A11" i="63"/>
  <c r="A15" i="63"/>
  <c r="A19" i="63"/>
  <c r="A23" i="63"/>
  <c r="A27" i="63"/>
  <c r="A31" i="63"/>
  <c r="A35" i="63"/>
  <c r="A39" i="63"/>
  <c r="A43" i="63"/>
  <c r="A47" i="63"/>
  <c r="A51" i="63"/>
  <c r="A6" i="63"/>
  <c r="A10" i="63"/>
  <c r="A14" i="63"/>
  <c r="A18" i="63"/>
  <c r="A22" i="63"/>
  <c r="A26" i="63"/>
  <c r="A30" i="63"/>
  <c r="A34" i="63"/>
  <c r="A38" i="63"/>
  <c r="A42" i="63"/>
  <c r="A46" i="63"/>
  <c r="A50" i="63"/>
  <c r="A4" i="63"/>
  <c r="A5" i="63"/>
  <c r="A9" i="63"/>
  <c r="A13" i="63"/>
  <c r="A17" i="63"/>
  <c r="A21" i="63"/>
  <c r="A25" i="63"/>
  <c r="A29" i="63"/>
  <c r="A33" i="63"/>
  <c r="A37" i="63"/>
  <c r="A41" i="63"/>
  <c r="A45" i="63"/>
  <c r="A8" i="62"/>
  <c r="A24" i="62"/>
  <c r="A32" i="62"/>
  <c r="A40" i="62"/>
  <c r="A44" i="62"/>
  <c r="A48" i="62"/>
  <c r="A52" i="62"/>
  <c r="A3" i="62"/>
  <c r="A7" i="62"/>
  <c r="A11" i="62"/>
  <c r="A15" i="62"/>
  <c r="A19" i="62"/>
  <c r="A23" i="62"/>
  <c r="A27" i="62"/>
  <c r="A31" i="62"/>
  <c r="A35" i="62"/>
  <c r="A39" i="62"/>
  <c r="A43" i="62"/>
  <c r="A47" i="62"/>
  <c r="A51" i="62"/>
  <c r="A16" i="62"/>
  <c r="A6" i="62"/>
  <c r="A10" i="62"/>
  <c r="A14" i="62"/>
  <c r="A18" i="62"/>
  <c r="A22" i="62"/>
  <c r="A26" i="62"/>
  <c r="A30" i="62"/>
  <c r="A34" i="62"/>
  <c r="A38" i="62"/>
  <c r="A42" i="62"/>
  <c r="A46" i="62"/>
  <c r="A50" i="62"/>
  <c r="A4" i="62"/>
  <c r="A12" i="62"/>
  <c r="A20" i="62"/>
  <c r="A28" i="62"/>
  <c r="A36" i="62"/>
  <c r="A5" i="62"/>
  <c r="A9" i="62"/>
  <c r="A13" i="62"/>
  <c r="A17" i="62"/>
  <c r="A21" i="62"/>
  <c r="A25" i="62"/>
  <c r="A29" i="62"/>
  <c r="A33" i="62"/>
  <c r="A37" i="62"/>
  <c r="A41" i="62"/>
  <c r="A45" i="62"/>
  <c r="A3" i="61"/>
  <c r="A7" i="61"/>
  <c r="A11" i="61"/>
  <c r="A15" i="61"/>
  <c r="A19" i="61"/>
  <c r="A23" i="61"/>
  <c r="A27" i="61"/>
  <c r="A31" i="61"/>
  <c r="A35" i="61"/>
  <c r="A39" i="61"/>
  <c r="A43" i="61"/>
  <c r="A47" i="61"/>
  <c r="A51" i="61"/>
  <c r="A4" i="61"/>
  <c r="A8" i="61"/>
  <c r="A12" i="61"/>
  <c r="A16" i="61"/>
  <c r="A20" i="61"/>
  <c r="A24" i="61"/>
  <c r="A28" i="61"/>
  <c r="A32" i="61"/>
  <c r="A36" i="61"/>
  <c r="A40" i="61"/>
  <c r="A44" i="61"/>
  <c r="A48" i="61"/>
  <c r="A52" i="61"/>
  <c r="A6" i="61"/>
  <c r="A10" i="61"/>
  <c r="A14" i="61"/>
  <c r="A18" i="61"/>
  <c r="A22" i="61"/>
  <c r="A26" i="61"/>
  <c r="A30" i="61"/>
  <c r="A34" i="61"/>
  <c r="A38" i="61"/>
  <c r="A42" i="61"/>
  <c r="A46" i="61"/>
  <c r="A50" i="61"/>
  <c r="A5" i="61"/>
  <c r="A9" i="61"/>
  <c r="A13" i="61"/>
  <c r="A17" i="61"/>
  <c r="A21" i="61"/>
  <c r="A25" i="61"/>
  <c r="A29" i="61"/>
  <c r="A33" i="61"/>
  <c r="A37" i="61"/>
  <c r="A41" i="61"/>
  <c r="A45" i="61"/>
  <c r="A8" i="60"/>
  <c r="A3" i="60"/>
  <c r="A7" i="60"/>
  <c r="A11" i="60"/>
  <c r="A15" i="60"/>
  <c r="A19" i="60"/>
  <c r="A23" i="60"/>
  <c r="A27" i="60"/>
  <c r="A31" i="60"/>
  <c r="A35" i="60"/>
  <c r="A39" i="60"/>
  <c r="A43" i="60"/>
  <c r="A47" i="60"/>
  <c r="A51" i="60"/>
  <c r="A4" i="60"/>
  <c r="A12" i="60"/>
  <c r="A16" i="60"/>
  <c r="A20" i="60"/>
  <c r="A24" i="60"/>
  <c r="A28" i="60"/>
  <c r="A32" i="60"/>
  <c r="A36" i="60"/>
  <c r="A40" i="60"/>
  <c r="A44" i="60"/>
  <c r="A48" i="60"/>
  <c r="A52" i="60"/>
  <c r="A6" i="60"/>
  <c r="A10" i="60"/>
  <c r="A14" i="60"/>
  <c r="A18" i="60"/>
  <c r="A22" i="60"/>
  <c r="A26" i="60"/>
  <c r="A30" i="60"/>
  <c r="A34" i="60"/>
  <c r="A38" i="60"/>
  <c r="A42" i="60"/>
  <c r="A46" i="60"/>
  <c r="A50" i="60"/>
  <c r="A5" i="60"/>
  <c r="A9" i="60"/>
  <c r="A13" i="60"/>
  <c r="A17" i="60"/>
  <c r="A21" i="60"/>
  <c r="A25" i="60"/>
  <c r="A29" i="60"/>
  <c r="A33" i="60"/>
  <c r="A37" i="60"/>
  <c r="A41" i="60"/>
  <c r="A45" i="60"/>
  <c r="A8" i="59"/>
  <c r="A3" i="59"/>
  <c r="A7" i="59"/>
  <c r="A11" i="59"/>
  <c r="A15" i="59"/>
  <c r="A19" i="59"/>
  <c r="A23" i="59"/>
  <c r="A27" i="59"/>
  <c r="A31" i="59"/>
  <c r="A35" i="59"/>
  <c r="A39" i="59"/>
  <c r="A43" i="59"/>
  <c r="A47" i="59"/>
  <c r="A51" i="59"/>
  <c r="A4" i="59"/>
  <c r="A16" i="59"/>
  <c r="A24" i="59"/>
  <c r="A28" i="59"/>
  <c r="A32" i="59"/>
  <c r="A36" i="59"/>
  <c r="A40" i="59"/>
  <c r="A44" i="59"/>
  <c r="A48" i="59"/>
  <c r="A52" i="59"/>
  <c r="A6" i="59"/>
  <c r="A10" i="59"/>
  <c r="A14" i="59"/>
  <c r="A18" i="59"/>
  <c r="A22" i="59"/>
  <c r="A26" i="59"/>
  <c r="A30" i="59"/>
  <c r="A34" i="59"/>
  <c r="A38" i="59"/>
  <c r="A42" i="59"/>
  <c r="A46" i="59"/>
  <c r="A50" i="59"/>
  <c r="A12" i="59"/>
  <c r="A20" i="59"/>
  <c r="A5" i="59"/>
  <c r="A9" i="59"/>
  <c r="A13" i="59"/>
  <c r="A17" i="59"/>
  <c r="A21" i="59"/>
  <c r="A25" i="59"/>
  <c r="A29" i="59"/>
  <c r="A33" i="59"/>
  <c r="A37" i="59"/>
  <c r="A41" i="59"/>
  <c r="A45" i="59"/>
  <c r="A5" i="58"/>
  <c r="A9" i="58"/>
  <c r="A17" i="58"/>
  <c r="A21" i="58"/>
  <c r="A41" i="58"/>
  <c r="A8" i="58"/>
  <c r="A28" i="58"/>
  <c r="A32" i="58"/>
  <c r="A36" i="58"/>
  <c r="A40" i="58"/>
  <c r="A44" i="58"/>
  <c r="A48" i="58"/>
  <c r="A52" i="58"/>
  <c r="A3" i="58"/>
  <c r="A7" i="58"/>
  <c r="A11" i="58"/>
  <c r="A15" i="58"/>
  <c r="A19" i="58"/>
  <c r="A23" i="58"/>
  <c r="A27" i="58"/>
  <c r="A31" i="58"/>
  <c r="A35" i="58"/>
  <c r="A39" i="58"/>
  <c r="A43" i="58"/>
  <c r="A47" i="58"/>
  <c r="A51" i="58"/>
  <c r="A4" i="58"/>
  <c r="A12" i="58"/>
  <c r="A16" i="58"/>
  <c r="A20" i="58"/>
  <c r="A24" i="58"/>
  <c r="A6" i="58"/>
  <c r="A10" i="58"/>
  <c r="A14" i="58"/>
  <c r="A18" i="58"/>
  <c r="A22" i="58"/>
  <c r="A26" i="58"/>
  <c r="A30" i="58"/>
  <c r="A34" i="58"/>
  <c r="A38" i="58"/>
  <c r="A42" i="58"/>
  <c r="A46" i="58"/>
  <c r="A50" i="58"/>
  <c r="A13" i="58"/>
  <c r="A25" i="58"/>
  <c r="A29" i="58"/>
  <c r="A33" i="58"/>
  <c r="A37" i="58"/>
  <c r="A45" i="58"/>
  <c r="A4" i="57"/>
  <c r="A20" i="57"/>
  <c r="A28" i="57"/>
  <c r="A32" i="57"/>
  <c r="A40" i="57"/>
  <c r="A52" i="57"/>
  <c r="A3" i="57"/>
  <c r="A7" i="57"/>
  <c r="A11" i="57"/>
  <c r="A15" i="57"/>
  <c r="A19" i="57"/>
  <c r="A23" i="57"/>
  <c r="A27" i="57"/>
  <c r="A31" i="57"/>
  <c r="A35" i="57"/>
  <c r="A39" i="57"/>
  <c r="A43" i="57"/>
  <c r="A47" i="57"/>
  <c r="A51" i="57"/>
  <c r="A12" i="57"/>
  <c r="A16" i="57"/>
  <c r="A24" i="57"/>
  <c r="A36" i="57"/>
  <c r="A44" i="57"/>
  <c r="A48" i="57"/>
  <c r="A6" i="57"/>
  <c r="A10" i="57"/>
  <c r="A14" i="57"/>
  <c r="A18" i="57"/>
  <c r="A22" i="57"/>
  <c r="A26" i="57"/>
  <c r="A30" i="57"/>
  <c r="A34" i="57"/>
  <c r="A38" i="57"/>
  <c r="A42" i="57"/>
  <c r="A46" i="57"/>
  <c r="A50" i="57"/>
  <c r="A8" i="57"/>
  <c r="A5" i="57"/>
  <c r="A9" i="57"/>
  <c r="A13" i="57"/>
  <c r="A17" i="57"/>
  <c r="A21" i="57"/>
  <c r="A25" i="57"/>
  <c r="A29" i="57"/>
  <c r="A33" i="57"/>
  <c r="A37" i="57"/>
  <c r="A41" i="57"/>
  <c r="A45" i="57"/>
  <c r="C53" i="56"/>
  <c r="N1" i="56" s="1"/>
  <c r="A49" i="56" s="1"/>
  <c r="C52" i="56"/>
  <c r="B52" i="56"/>
  <c r="C51" i="56"/>
  <c r="B51" i="56"/>
  <c r="C50" i="56"/>
  <c r="B50" i="56"/>
  <c r="C49" i="56"/>
  <c r="B49" i="56"/>
  <c r="C48" i="56"/>
  <c r="B48" i="56"/>
  <c r="C47" i="56"/>
  <c r="B47" i="56"/>
  <c r="C46" i="56"/>
  <c r="B46" i="56"/>
  <c r="C45" i="56"/>
  <c r="B45" i="56"/>
  <c r="C44" i="56"/>
  <c r="B44" i="56"/>
  <c r="C43" i="56"/>
  <c r="B43" i="56"/>
  <c r="C42" i="56"/>
  <c r="B42" i="56"/>
  <c r="C41" i="56"/>
  <c r="B41" i="56"/>
  <c r="C40" i="56"/>
  <c r="B40" i="56"/>
  <c r="C39" i="56"/>
  <c r="B39" i="56"/>
  <c r="C38" i="56"/>
  <c r="B38" i="56"/>
  <c r="C37" i="56"/>
  <c r="B37" i="56"/>
  <c r="C36" i="56"/>
  <c r="B36" i="56"/>
  <c r="C35" i="56"/>
  <c r="B35" i="56"/>
  <c r="C34" i="56"/>
  <c r="B34" i="56"/>
  <c r="C33" i="56"/>
  <c r="B33" i="56"/>
  <c r="C32" i="56"/>
  <c r="B32" i="56"/>
  <c r="C31" i="56"/>
  <c r="B31" i="56"/>
  <c r="C30" i="56"/>
  <c r="B30" i="56"/>
  <c r="C29" i="56"/>
  <c r="B29" i="56"/>
  <c r="C28" i="56"/>
  <c r="B28" i="56"/>
  <c r="C27" i="56"/>
  <c r="B27" i="56"/>
  <c r="C26" i="56"/>
  <c r="B26" i="56"/>
  <c r="C25" i="56"/>
  <c r="B25" i="56"/>
  <c r="C24" i="56"/>
  <c r="B24" i="56"/>
  <c r="C23" i="56"/>
  <c r="B23" i="56"/>
  <c r="C22" i="56"/>
  <c r="B22" i="56"/>
  <c r="C21" i="56"/>
  <c r="B21" i="56"/>
  <c r="C20" i="56"/>
  <c r="B20" i="56"/>
  <c r="C19" i="56"/>
  <c r="B19" i="56"/>
  <c r="C18" i="56"/>
  <c r="B18" i="56"/>
  <c r="C17" i="56"/>
  <c r="B17" i="56"/>
  <c r="C16" i="56"/>
  <c r="B16" i="56"/>
  <c r="C15" i="56"/>
  <c r="B15" i="56"/>
  <c r="C14" i="56"/>
  <c r="B14" i="56"/>
  <c r="C13" i="56"/>
  <c r="B13" i="56"/>
  <c r="C12" i="56"/>
  <c r="B12" i="56"/>
  <c r="C11" i="56"/>
  <c r="B11" i="56"/>
  <c r="C10" i="56"/>
  <c r="B10" i="56"/>
  <c r="C9" i="56"/>
  <c r="B9" i="56"/>
  <c r="C8" i="56"/>
  <c r="B8" i="56"/>
  <c r="C7" i="56"/>
  <c r="B7" i="56"/>
  <c r="C6" i="56"/>
  <c r="B6" i="56"/>
  <c r="C5" i="56"/>
  <c r="B5" i="56"/>
  <c r="C4" i="56"/>
  <c r="B4" i="56"/>
  <c r="C3" i="56"/>
  <c r="B3" i="56"/>
  <c r="C53" i="55"/>
  <c r="N1" i="55" s="1"/>
  <c r="A49" i="55" s="1"/>
  <c r="C52" i="55"/>
  <c r="B52" i="55"/>
  <c r="C51" i="55"/>
  <c r="B51" i="55"/>
  <c r="C50" i="55"/>
  <c r="B50" i="55"/>
  <c r="C49" i="55"/>
  <c r="B49" i="55"/>
  <c r="C48" i="55"/>
  <c r="B48" i="55"/>
  <c r="C47" i="55"/>
  <c r="B47" i="55"/>
  <c r="C46" i="55"/>
  <c r="B46" i="55"/>
  <c r="C45" i="55"/>
  <c r="B45" i="55"/>
  <c r="C44" i="55"/>
  <c r="B44" i="55"/>
  <c r="C43" i="55"/>
  <c r="B43" i="55"/>
  <c r="C42" i="55"/>
  <c r="B42" i="55"/>
  <c r="C41" i="55"/>
  <c r="B41" i="55"/>
  <c r="C40" i="55"/>
  <c r="B40" i="55"/>
  <c r="C39" i="55"/>
  <c r="B39" i="55"/>
  <c r="C38" i="55"/>
  <c r="B38" i="55"/>
  <c r="C37" i="55"/>
  <c r="B37" i="55"/>
  <c r="C36" i="55"/>
  <c r="B36" i="55"/>
  <c r="C35" i="55"/>
  <c r="B35" i="55"/>
  <c r="C34" i="55"/>
  <c r="B34" i="55"/>
  <c r="C33" i="55"/>
  <c r="B33" i="55"/>
  <c r="C32" i="55"/>
  <c r="B32" i="55"/>
  <c r="C31" i="55"/>
  <c r="B31" i="55"/>
  <c r="C30" i="55"/>
  <c r="B30" i="55"/>
  <c r="C29" i="55"/>
  <c r="B29" i="55"/>
  <c r="C28" i="55"/>
  <c r="B28" i="55"/>
  <c r="C27" i="55"/>
  <c r="B27" i="55"/>
  <c r="C26" i="55"/>
  <c r="B26" i="55"/>
  <c r="C25" i="55"/>
  <c r="B25" i="55"/>
  <c r="C24" i="55"/>
  <c r="B24" i="55"/>
  <c r="C23" i="55"/>
  <c r="B23" i="55"/>
  <c r="C22" i="55"/>
  <c r="B22" i="55"/>
  <c r="C21" i="55"/>
  <c r="B21" i="55"/>
  <c r="C20" i="55"/>
  <c r="B20" i="55"/>
  <c r="C19" i="55"/>
  <c r="B19" i="55"/>
  <c r="C18" i="55"/>
  <c r="B18" i="55"/>
  <c r="C17" i="55"/>
  <c r="B17" i="55"/>
  <c r="C16" i="55"/>
  <c r="B16" i="55"/>
  <c r="C15" i="55"/>
  <c r="B15" i="55"/>
  <c r="C14" i="55"/>
  <c r="B14" i="55"/>
  <c r="C13" i="55"/>
  <c r="B13" i="55"/>
  <c r="C12" i="55"/>
  <c r="B12" i="55"/>
  <c r="C11" i="55"/>
  <c r="B11" i="55"/>
  <c r="C10" i="55"/>
  <c r="B10" i="55"/>
  <c r="C9" i="55"/>
  <c r="B9" i="55"/>
  <c r="C8" i="55"/>
  <c r="B8" i="55"/>
  <c r="C7" i="55"/>
  <c r="B7" i="55"/>
  <c r="C6" i="55"/>
  <c r="B6" i="55"/>
  <c r="C5" i="55"/>
  <c r="B5" i="55"/>
  <c r="C4" i="55"/>
  <c r="B4" i="55"/>
  <c r="C3" i="55"/>
  <c r="B3" i="55"/>
  <c r="C53" i="54"/>
  <c r="N1" i="54" s="1"/>
  <c r="A49" i="54" s="1"/>
  <c r="C52" i="54"/>
  <c r="B52" i="54"/>
  <c r="C51" i="54"/>
  <c r="B51" i="54"/>
  <c r="C50" i="54"/>
  <c r="B50" i="54"/>
  <c r="C49" i="54"/>
  <c r="B49" i="54"/>
  <c r="C48" i="54"/>
  <c r="B48" i="54"/>
  <c r="C47" i="54"/>
  <c r="B47" i="54"/>
  <c r="C46" i="54"/>
  <c r="B46" i="54"/>
  <c r="C45" i="54"/>
  <c r="B45" i="54"/>
  <c r="C44" i="54"/>
  <c r="B44" i="54"/>
  <c r="C43" i="54"/>
  <c r="B43" i="54"/>
  <c r="C42" i="54"/>
  <c r="B42" i="54"/>
  <c r="C41" i="54"/>
  <c r="B41" i="54"/>
  <c r="C40" i="54"/>
  <c r="B40" i="54"/>
  <c r="C39" i="54"/>
  <c r="B39" i="54"/>
  <c r="C38" i="54"/>
  <c r="B38" i="54"/>
  <c r="C37" i="54"/>
  <c r="B37" i="54"/>
  <c r="C36" i="54"/>
  <c r="B36" i="54"/>
  <c r="C35" i="54"/>
  <c r="B35" i="54"/>
  <c r="C34" i="54"/>
  <c r="B34" i="54"/>
  <c r="C33" i="54"/>
  <c r="B33" i="54"/>
  <c r="C32" i="54"/>
  <c r="B32" i="54"/>
  <c r="C31" i="54"/>
  <c r="B31" i="54"/>
  <c r="C30" i="54"/>
  <c r="B30" i="54"/>
  <c r="C29" i="54"/>
  <c r="B29" i="54"/>
  <c r="C28" i="54"/>
  <c r="B28" i="54"/>
  <c r="C27" i="54"/>
  <c r="B27" i="54"/>
  <c r="C26" i="54"/>
  <c r="B26" i="54"/>
  <c r="C25" i="54"/>
  <c r="B25" i="54"/>
  <c r="C24" i="54"/>
  <c r="B24" i="54"/>
  <c r="C23" i="54"/>
  <c r="B23" i="54"/>
  <c r="C22" i="54"/>
  <c r="B22" i="54"/>
  <c r="C21" i="54"/>
  <c r="B21" i="54"/>
  <c r="C20" i="54"/>
  <c r="B20" i="54"/>
  <c r="C19" i="54"/>
  <c r="B19" i="54"/>
  <c r="C18" i="54"/>
  <c r="B18" i="54"/>
  <c r="C17" i="54"/>
  <c r="B17" i="54"/>
  <c r="C16" i="54"/>
  <c r="B16" i="54"/>
  <c r="C15" i="54"/>
  <c r="B15" i="54"/>
  <c r="C14" i="54"/>
  <c r="B14" i="54"/>
  <c r="C13" i="54"/>
  <c r="B13" i="54"/>
  <c r="C12" i="54"/>
  <c r="B12" i="54"/>
  <c r="C11" i="54"/>
  <c r="B11" i="54"/>
  <c r="C10" i="54"/>
  <c r="B10" i="54"/>
  <c r="C9" i="54"/>
  <c r="B9" i="54"/>
  <c r="C8" i="54"/>
  <c r="B8" i="54"/>
  <c r="C7" i="54"/>
  <c r="B7" i="54"/>
  <c r="C6" i="54"/>
  <c r="B6" i="54"/>
  <c r="C5" i="54"/>
  <c r="B5" i="54"/>
  <c r="C4" i="54"/>
  <c r="B4" i="54"/>
  <c r="C3" i="54"/>
  <c r="B3" i="54"/>
  <c r="C53" i="53"/>
  <c r="N1" i="53" s="1"/>
  <c r="A49" i="53" s="1"/>
  <c r="C52" i="53"/>
  <c r="B52" i="53"/>
  <c r="C51" i="53"/>
  <c r="B51" i="53"/>
  <c r="C50" i="53"/>
  <c r="B50" i="53"/>
  <c r="C49" i="53"/>
  <c r="B49" i="53"/>
  <c r="C48" i="53"/>
  <c r="B48" i="53"/>
  <c r="C47" i="53"/>
  <c r="B47" i="53"/>
  <c r="C46" i="53"/>
  <c r="B46" i="53"/>
  <c r="C45" i="53"/>
  <c r="B45" i="53"/>
  <c r="C44" i="53"/>
  <c r="B44" i="53"/>
  <c r="C43" i="53"/>
  <c r="B43" i="53"/>
  <c r="C42" i="53"/>
  <c r="B42" i="53"/>
  <c r="C41" i="53"/>
  <c r="B41" i="53"/>
  <c r="C40" i="53"/>
  <c r="B40" i="53"/>
  <c r="C39" i="53"/>
  <c r="B39" i="53"/>
  <c r="C38" i="53"/>
  <c r="B38" i="53"/>
  <c r="C37" i="53"/>
  <c r="B37" i="53"/>
  <c r="C36" i="53"/>
  <c r="B36" i="53"/>
  <c r="C35" i="53"/>
  <c r="B35" i="53"/>
  <c r="C34" i="53"/>
  <c r="B34" i="53"/>
  <c r="C33" i="53"/>
  <c r="B33" i="53"/>
  <c r="C32" i="53"/>
  <c r="B32" i="53"/>
  <c r="C31" i="53"/>
  <c r="B31" i="53"/>
  <c r="C30" i="53"/>
  <c r="B30" i="53"/>
  <c r="C29" i="53"/>
  <c r="B29" i="53"/>
  <c r="C28" i="53"/>
  <c r="B28" i="53"/>
  <c r="C27" i="53"/>
  <c r="B27" i="53"/>
  <c r="C26" i="53"/>
  <c r="B26" i="53"/>
  <c r="C25" i="53"/>
  <c r="B25" i="53"/>
  <c r="C24" i="53"/>
  <c r="B24" i="53"/>
  <c r="C23" i="53"/>
  <c r="B23" i="53"/>
  <c r="C22" i="53"/>
  <c r="B22" i="53"/>
  <c r="C21" i="53"/>
  <c r="B21" i="53"/>
  <c r="C20" i="53"/>
  <c r="B20" i="53"/>
  <c r="C19" i="53"/>
  <c r="B19" i="53"/>
  <c r="C18" i="53"/>
  <c r="B18" i="53"/>
  <c r="C17" i="53"/>
  <c r="B17" i="53"/>
  <c r="C16" i="53"/>
  <c r="B16" i="53"/>
  <c r="C15" i="53"/>
  <c r="B15" i="53"/>
  <c r="C14" i="53"/>
  <c r="B14" i="53"/>
  <c r="C13" i="53"/>
  <c r="B13" i="53"/>
  <c r="C12" i="53"/>
  <c r="B12" i="53"/>
  <c r="C11" i="53"/>
  <c r="B11" i="53"/>
  <c r="C10" i="53"/>
  <c r="B10" i="53"/>
  <c r="C9" i="53"/>
  <c r="B9" i="53"/>
  <c r="C8" i="53"/>
  <c r="B8" i="53"/>
  <c r="C7" i="53"/>
  <c r="B7" i="53"/>
  <c r="C6" i="53"/>
  <c r="B6" i="53"/>
  <c r="C5" i="53"/>
  <c r="B5" i="53"/>
  <c r="C4" i="53"/>
  <c r="B4" i="53"/>
  <c r="C3" i="53"/>
  <c r="B3" i="53"/>
  <c r="C53" i="52"/>
  <c r="N1" i="52" s="1"/>
  <c r="A49" i="52" s="1"/>
  <c r="C52" i="52"/>
  <c r="B52" i="52"/>
  <c r="C51" i="52"/>
  <c r="B51" i="52"/>
  <c r="C50" i="52"/>
  <c r="B50" i="52"/>
  <c r="C49" i="52"/>
  <c r="B49" i="52"/>
  <c r="C48" i="52"/>
  <c r="B48" i="52"/>
  <c r="C47" i="52"/>
  <c r="B47" i="52"/>
  <c r="C46" i="52"/>
  <c r="B46" i="52"/>
  <c r="C45" i="52"/>
  <c r="B45" i="52"/>
  <c r="C44" i="52"/>
  <c r="B44" i="52"/>
  <c r="C43" i="52"/>
  <c r="B43" i="52"/>
  <c r="C42" i="52"/>
  <c r="B42" i="52"/>
  <c r="C41" i="52"/>
  <c r="B41" i="52"/>
  <c r="C40" i="52"/>
  <c r="B40" i="52"/>
  <c r="C39" i="52"/>
  <c r="B39" i="52"/>
  <c r="C38" i="52"/>
  <c r="B38" i="52"/>
  <c r="C37" i="52"/>
  <c r="B37" i="52"/>
  <c r="C36" i="52"/>
  <c r="B36" i="52"/>
  <c r="C35" i="52"/>
  <c r="B35" i="52"/>
  <c r="C34" i="52"/>
  <c r="B34" i="52"/>
  <c r="C33" i="52"/>
  <c r="B33" i="52"/>
  <c r="C32" i="52"/>
  <c r="B32" i="52"/>
  <c r="C31" i="52"/>
  <c r="B31" i="52"/>
  <c r="C30" i="52"/>
  <c r="B30" i="52"/>
  <c r="C29" i="52"/>
  <c r="B29" i="52"/>
  <c r="C28" i="52"/>
  <c r="B28" i="52"/>
  <c r="C27" i="52"/>
  <c r="B27" i="52"/>
  <c r="C26" i="52"/>
  <c r="B26" i="52"/>
  <c r="C25" i="52"/>
  <c r="B25" i="52"/>
  <c r="C24" i="52"/>
  <c r="B24" i="52"/>
  <c r="C23" i="52"/>
  <c r="B23" i="52"/>
  <c r="C22" i="52"/>
  <c r="B22" i="52"/>
  <c r="C21" i="52"/>
  <c r="B21" i="52"/>
  <c r="C20" i="52"/>
  <c r="B20" i="52"/>
  <c r="C19" i="52"/>
  <c r="B19" i="52"/>
  <c r="C18" i="52"/>
  <c r="B18" i="52"/>
  <c r="C17" i="52"/>
  <c r="B17" i="52"/>
  <c r="C16" i="52"/>
  <c r="B16" i="52"/>
  <c r="C15" i="52"/>
  <c r="B15" i="52"/>
  <c r="C14" i="52"/>
  <c r="B14" i="52"/>
  <c r="C13" i="52"/>
  <c r="B13" i="52"/>
  <c r="C12" i="52"/>
  <c r="B12" i="52"/>
  <c r="C11" i="52"/>
  <c r="B11" i="52"/>
  <c r="C10" i="52"/>
  <c r="B10" i="52"/>
  <c r="C9" i="52"/>
  <c r="B9" i="52"/>
  <c r="C8" i="52"/>
  <c r="B8" i="52"/>
  <c r="C7" i="52"/>
  <c r="B7" i="52"/>
  <c r="C6" i="52"/>
  <c r="B6" i="52"/>
  <c r="C5" i="52"/>
  <c r="B5" i="52"/>
  <c r="C4" i="52"/>
  <c r="B4" i="52"/>
  <c r="C3" i="52"/>
  <c r="B3" i="52"/>
  <c r="C53" i="51"/>
  <c r="N1" i="51" s="1"/>
  <c r="A49" i="51" s="1"/>
  <c r="C52" i="51"/>
  <c r="B52" i="51"/>
  <c r="C51" i="51"/>
  <c r="B51" i="51"/>
  <c r="C50" i="51"/>
  <c r="B50" i="51"/>
  <c r="C49" i="51"/>
  <c r="B49" i="51"/>
  <c r="C48" i="51"/>
  <c r="B48" i="51"/>
  <c r="C47" i="51"/>
  <c r="B47" i="51"/>
  <c r="C46" i="51"/>
  <c r="B46" i="51"/>
  <c r="C45" i="51"/>
  <c r="B45" i="51"/>
  <c r="C44" i="51"/>
  <c r="B44" i="51"/>
  <c r="C43" i="51"/>
  <c r="B43" i="51"/>
  <c r="C42" i="51"/>
  <c r="B42" i="51"/>
  <c r="C41" i="51"/>
  <c r="B41" i="51"/>
  <c r="C40" i="51"/>
  <c r="B40" i="51"/>
  <c r="C39" i="51"/>
  <c r="B39" i="51"/>
  <c r="C38" i="51"/>
  <c r="B38" i="51"/>
  <c r="C37" i="51"/>
  <c r="B37" i="51"/>
  <c r="C36" i="51"/>
  <c r="B36" i="51"/>
  <c r="C35" i="51"/>
  <c r="B35" i="51"/>
  <c r="C34" i="51"/>
  <c r="B34" i="51"/>
  <c r="C33" i="51"/>
  <c r="B33" i="51"/>
  <c r="C32" i="51"/>
  <c r="B32" i="51"/>
  <c r="C31" i="51"/>
  <c r="B31" i="51"/>
  <c r="C30" i="51"/>
  <c r="B30" i="51"/>
  <c r="C29" i="51"/>
  <c r="B29" i="51"/>
  <c r="C28" i="51"/>
  <c r="B28" i="51"/>
  <c r="C27" i="51"/>
  <c r="B27" i="51"/>
  <c r="C26" i="51"/>
  <c r="B26" i="51"/>
  <c r="C25" i="51"/>
  <c r="B25" i="51"/>
  <c r="C24" i="51"/>
  <c r="B24" i="51"/>
  <c r="C23" i="51"/>
  <c r="B23" i="51"/>
  <c r="C22" i="51"/>
  <c r="B22" i="51"/>
  <c r="C21" i="51"/>
  <c r="B21" i="51"/>
  <c r="C20" i="51"/>
  <c r="B20" i="51"/>
  <c r="C19" i="51"/>
  <c r="B19" i="51"/>
  <c r="C18" i="51"/>
  <c r="B18" i="51"/>
  <c r="C17" i="51"/>
  <c r="B17" i="51"/>
  <c r="C16" i="51"/>
  <c r="B16" i="51"/>
  <c r="C15" i="51"/>
  <c r="B15" i="51"/>
  <c r="C14" i="51"/>
  <c r="B14" i="51"/>
  <c r="C13" i="51"/>
  <c r="B13" i="51"/>
  <c r="C12" i="51"/>
  <c r="B12" i="51"/>
  <c r="C11" i="51"/>
  <c r="B11" i="51"/>
  <c r="C10" i="51"/>
  <c r="B10" i="51"/>
  <c r="C9" i="51"/>
  <c r="B9" i="51"/>
  <c r="C8" i="51"/>
  <c r="B8" i="51"/>
  <c r="C7" i="51"/>
  <c r="B7" i="51"/>
  <c r="C6" i="51"/>
  <c r="B6" i="51"/>
  <c r="C5" i="51"/>
  <c r="B5" i="51"/>
  <c r="C4" i="51"/>
  <c r="B4" i="51"/>
  <c r="C3" i="51"/>
  <c r="B3" i="51"/>
  <c r="C53" i="50"/>
  <c r="N1" i="50" s="1"/>
  <c r="A49" i="50" s="1"/>
  <c r="C52" i="50"/>
  <c r="B52" i="50"/>
  <c r="C51" i="50"/>
  <c r="B51" i="50"/>
  <c r="C50" i="50"/>
  <c r="B50" i="50"/>
  <c r="C49" i="50"/>
  <c r="B49" i="50"/>
  <c r="C48" i="50"/>
  <c r="B48" i="50"/>
  <c r="C47" i="50"/>
  <c r="B47" i="50"/>
  <c r="C46" i="50"/>
  <c r="B46" i="50"/>
  <c r="C45" i="50"/>
  <c r="B45" i="50"/>
  <c r="C44" i="50"/>
  <c r="B44" i="50"/>
  <c r="C43" i="50"/>
  <c r="B43" i="50"/>
  <c r="C42" i="50"/>
  <c r="B42" i="50"/>
  <c r="C41" i="50"/>
  <c r="B41" i="50"/>
  <c r="C40" i="50"/>
  <c r="B40" i="50"/>
  <c r="C39" i="50"/>
  <c r="B39" i="50"/>
  <c r="C38" i="50"/>
  <c r="B38" i="50"/>
  <c r="C37" i="50"/>
  <c r="B37" i="50"/>
  <c r="C36" i="50"/>
  <c r="B36" i="50"/>
  <c r="C35" i="50"/>
  <c r="B35" i="50"/>
  <c r="C34" i="50"/>
  <c r="B34" i="50"/>
  <c r="C33" i="50"/>
  <c r="B33" i="50"/>
  <c r="C32" i="50"/>
  <c r="B32" i="50"/>
  <c r="C31" i="50"/>
  <c r="B31" i="50"/>
  <c r="C30" i="50"/>
  <c r="B30" i="50"/>
  <c r="C29" i="50"/>
  <c r="B29" i="50"/>
  <c r="C28" i="50"/>
  <c r="B28" i="50"/>
  <c r="C27" i="50"/>
  <c r="B27" i="50"/>
  <c r="C26" i="50"/>
  <c r="B26" i="50"/>
  <c r="C25" i="50"/>
  <c r="B25" i="50"/>
  <c r="C24" i="50"/>
  <c r="B24" i="50"/>
  <c r="C23" i="50"/>
  <c r="B23" i="50"/>
  <c r="C22" i="50"/>
  <c r="B22" i="50"/>
  <c r="C21" i="50"/>
  <c r="B21" i="50"/>
  <c r="C20" i="50"/>
  <c r="B20" i="50"/>
  <c r="C19" i="50"/>
  <c r="B19" i="50"/>
  <c r="C18" i="50"/>
  <c r="B18" i="50"/>
  <c r="C17" i="50"/>
  <c r="B17" i="50"/>
  <c r="C16" i="50"/>
  <c r="B16" i="50"/>
  <c r="C15" i="50"/>
  <c r="B15" i="50"/>
  <c r="C14" i="50"/>
  <c r="B14" i="50"/>
  <c r="C13" i="50"/>
  <c r="B13" i="50"/>
  <c r="C12" i="50"/>
  <c r="B12" i="50"/>
  <c r="C11" i="50"/>
  <c r="B11" i="50"/>
  <c r="C10" i="50"/>
  <c r="B10" i="50"/>
  <c r="C9" i="50"/>
  <c r="B9" i="50"/>
  <c r="C8" i="50"/>
  <c r="B8" i="50"/>
  <c r="C7" i="50"/>
  <c r="B7" i="50"/>
  <c r="C6" i="50"/>
  <c r="B6" i="50"/>
  <c r="C5" i="50"/>
  <c r="B5" i="50"/>
  <c r="C4" i="50"/>
  <c r="B4" i="50"/>
  <c r="C3" i="50"/>
  <c r="B3" i="50"/>
  <c r="M12" i="44"/>
  <c r="L12" i="44"/>
  <c r="E12" i="44"/>
  <c r="D12" i="44"/>
  <c r="C12" i="44"/>
  <c r="B12" i="44"/>
  <c r="A12" i="44"/>
  <c r="C53" i="49"/>
  <c r="N1" i="49" s="1"/>
  <c r="A49" i="49" s="1"/>
  <c r="C52" i="49"/>
  <c r="B52" i="49"/>
  <c r="C51" i="49"/>
  <c r="B51" i="49"/>
  <c r="C50" i="49"/>
  <c r="B50" i="49"/>
  <c r="C49" i="49"/>
  <c r="B49" i="49"/>
  <c r="C48" i="49"/>
  <c r="B48" i="49"/>
  <c r="C47" i="49"/>
  <c r="B47" i="49"/>
  <c r="C46" i="49"/>
  <c r="B46" i="49"/>
  <c r="C45" i="49"/>
  <c r="B45" i="49"/>
  <c r="C44" i="49"/>
  <c r="B44" i="49"/>
  <c r="C43" i="49"/>
  <c r="B43" i="49"/>
  <c r="C42" i="49"/>
  <c r="B42" i="49"/>
  <c r="C41" i="49"/>
  <c r="B41" i="49"/>
  <c r="C40" i="49"/>
  <c r="B40" i="49"/>
  <c r="C39" i="49"/>
  <c r="B39" i="49"/>
  <c r="C38" i="49"/>
  <c r="B38" i="49"/>
  <c r="C37" i="49"/>
  <c r="B37" i="49"/>
  <c r="C36" i="49"/>
  <c r="B36" i="49"/>
  <c r="C35" i="49"/>
  <c r="B35" i="49"/>
  <c r="C34" i="49"/>
  <c r="B34" i="49"/>
  <c r="C33" i="49"/>
  <c r="B33" i="49"/>
  <c r="C32" i="49"/>
  <c r="B32" i="49"/>
  <c r="C31" i="49"/>
  <c r="B31" i="49"/>
  <c r="C30" i="49"/>
  <c r="B30" i="49"/>
  <c r="C29" i="49"/>
  <c r="B29" i="49"/>
  <c r="C28" i="49"/>
  <c r="B28" i="49"/>
  <c r="C27" i="49"/>
  <c r="B27" i="49"/>
  <c r="C26" i="49"/>
  <c r="B26" i="49"/>
  <c r="C25" i="49"/>
  <c r="B25" i="49"/>
  <c r="C24" i="49"/>
  <c r="B24" i="49"/>
  <c r="C23" i="49"/>
  <c r="B23" i="49"/>
  <c r="C22" i="49"/>
  <c r="B22" i="49"/>
  <c r="C21" i="49"/>
  <c r="B21" i="49"/>
  <c r="C20" i="49"/>
  <c r="B20" i="49"/>
  <c r="C19" i="49"/>
  <c r="B19" i="49"/>
  <c r="C18" i="49"/>
  <c r="B18" i="49"/>
  <c r="C17" i="49"/>
  <c r="B17" i="49"/>
  <c r="C16" i="49"/>
  <c r="B16" i="49"/>
  <c r="C15" i="49"/>
  <c r="B15" i="49"/>
  <c r="C14" i="49"/>
  <c r="B14" i="49"/>
  <c r="C13" i="49"/>
  <c r="B13" i="49"/>
  <c r="C12" i="49"/>
  <c r="B12" i="49"/>
  <c r="C11" i="49"/>
  <c r="B11" i="49"/>
  <c r="C10" i="49"/>
  <c r="B10" i="49"/>
  <c r="C9" i="49"/>
  <c r="B9" i="49"/>
  <c r="C8" i="49"/>
  <c r="B8" i="49"/>
  <c r="C7" i="49"/>
  <c r="B7" i="49"/>
  <c r="C6" i="49"/>
  <c r="B6" i="49"/>
  <c r="C5" i="49"/>
  <c r="B5" i="49"/>
  <c r="C4" i="49"/>
  <c r="B4" i="49"/>
  <c r="C3" i="49"/>
  <c r="B3" i="49"/>
  <c r="C53" i="48"/>
  <c r="N1" i="48" s="1"/>
  <c r="A49" i="48" s="1"/>
  <c r="C52" i="48"/>
  <c r="B52" i="48"/>
  <c r="C51" i="48"/>
  <c r="B51" i="48"/>
  <c r="C50" i="48"/>
  <c r="B50" i="48"/>
  <c r="C49" i="48"/>
  <c r="B49" i="48"/>
  <c r="C48" i="48"/>
  <c r="B48" i="48"/>
  <c r="C47" i="48"/>
  <c r="B47" i="48"/>
  <c r="C46" i="48"/>
  <c r="B46" i="48"/>
  <c r="C45" i="48"/>
  <c r="B45" i="48"/>
  <c r="C44" i="48"/>
  <c r="B44" i="48"/>
  <c r="C43" i="48"/>
  <c r="B43" i="48"/>
  <c r="C42" i="48"/>
  <c r="B42" i="48"/>
  <c r="C41" i="48"/>
  <c r="B41" i="48"/>
  <c r="C40" i="48"/>
  <c r="B40" i="48"/>
  <c r="C39" i="48"/>
  <c r="B39" i="48"/>
  <c r="C38" i="48"/>
  <c r="B38" i="48"/>
  <c r="C37" i="48"/>
  <c r="B37" i="48"/>
  <c r="C36" i="48"/>
  <c r="B36" i="48"/>
  <c r="C35" i="48"/>
  <c r="B35" i="48"/>
  <c r="C34" i="48"/>
  <c r="B34" i="48"/>
  <c r="C33" i="48"/>
  <c r="B33" i="48"/>
  <c r="C32" i="48"/>
  <c r="B32" i="48"/>
  <c r="C31" i="48"/>
  <c r="B31" i="48"/>
  <c r="C30" i="48"/>
  <c r="B30" i="48"/>
  <c r="C29" i="48"/>
  <c r="B29" i="48"/>
  <c r="C28" i="48"/>
  <c r="B28" i="48"/>
  <c r="C27" i="48"/>
  <c r="B27" i="48"/>
  <c r="C26" i="48"/>
  <c r="B26" i="48"/>
  <c r="C25" i="48"/>
  <c r="B25" i="48"/>
  <c r="C24" i="48"/>
  <c r="B24" i="48"/>
  <c r="C23" i="48"/>
  <c r="B23" i="48"/>
  <c r="C22" i="48"/>
  <c r="B22" i="48"/>
  <c r="C21" i="48"/>
  <c r="B21" i="48"/>
  <c r="C20" i="48"/>
  <c r="B20" i="48"/>
  <c r="C19" i="48"/>
  <c r="B19" i="48"/>
  <c r="C18" i="48"/>
  <c r="B18" i="48"/>
  <c r="C17" i="48"/>
  <c r="B17" i="48"/>
  <c r="C16" i="48"/>
  <c r="B16" i="48"/>
  <c r="C15" i="48"/>
  <c r="B15" i="48"/>
  <c r="C14" i="48"/>
  <c r="B14" i="48"/>
  <c r="C13" i="48"/>
  <c r="B13" i="48"/>
  <c r="C12" i="48"/>
  <c r="B12" i="48"/>
  <c r="C11" i="48"/>
  <c r="B11" i="48"/>
  <c r="C10" i="48"/>
  <c r="B10" i="48"/>
  <c r="C9" i="48"/>
  <c r="B9" i="48"/>
  <c r="C8" i="48"/>
  <c r="B8" i="48"/>
  <c r="C7" i="48"/>
  <c r="B7" i="48"/>
  <c r="C6" i="48"/>
  <c r="B6" i="48"/>
  <c r="C5" i="48"/>
  <c r="B5" i="48"/>
  <c r="C4" i="48"/>
  <c r="B4" i="48"/>
  <c r="C3" i="48"/>
  <c r="B3" i="48"/>
  <c r="C53" i="47"/>
  <c r="N1" i="47" s="1"/>
  <c r="A49" i="47" s="1"/>
  <c r="C52" i="47"/>
  <c r="B52" i="47"/>
  <c r="C51" i="47"/>
  <c r="B51" i="47"/>
  <c r="C50" i="47"/>
  <c r="B50" i="47"/>
  <c r="C49" i="47"/>
  <c r="B49" i="47"/>
  <c r="C48" i="47"/>
  <c r="B48" i="47"/>
  <c r="C47" i="47"/>
  <c r="B47" i="47"/>
  <c r="C46" i="47"/>
  <c r="B46" i="47"/>
  <c r="C45" i="47"/>
  <c r="B45" i="47"/>
  <c r="C44" i="47"/>
  <c r="B44" i="47"/>
  <c r="C43" i="47"/>
  <c r="B43" i="47"/>
  <c r="C42" i="47"/>
  <c r="B42" i="47"/>
  <c r="C41" i="47"/>
  <c r="B41" i="47"/>
  <c r="C40" i="47"/>
  <c r="B40" i="47"/>
  <c r="C39" i="47"/>
  <c r="B39" i="47"/>
  <c r="C38" i="47"/>
  <c r="B38" i="47"/>
  <c r="C37" i="47"/>
  <c r="B37" i="47"/>
  <c r="C36" i="47"/>
  <c r="B36" i="47"/>
  <c r="C35" i="47"/>
  <c r="B35" i="47"/>
  <c r="C34" i="47"/>
  <c r="B34" i="47"/>
  <c r="C33" i="47"/>
  <c r="B33" i="47"/>
  <c r="C32" i="47"/>
  <c r="B32" i="47"/>
  <c r="C31" i="47"/>
  <c r="B31" i="47"/>
  <c r="C30" i="47"/>
  <c r="B30" i="47"/>
  <c r="C29" i="47"/>
  <c r="B29" i="47"/>
  <c r="C28" i="47"/>
  <c r="B28" i="47"/>
  <c r="C27" i="47"/>
  <c r="B27" i="47"/>
  <c r="C26" i="47"/>
  <c r="B26" i="47"/>
  <c r="C25" i="47"/>
  <c r="B25" i="47"/>
  <c r="C24" i="47"/>
  <c r="B24" i="47"/>
  <c r="C23" i="47"/>
  <c r="B23" i="47"/>
  <c r="C22" i="47"/>
  <c r="B22" i="47"/>
  <c r="C21" i="47"/>
  <c r="B21" i="47"/>
  <c r="C20" i="47"/>
  <c r="B20" i="47"/>
  <c r="C19" i="47"/>
  <c r="B19" i="47"/>
  <c r="C18" i="47"/>
  <c r="B18" i="47"/>
  <c r="C17" i="47"/>
  <c r="B17" i="47"/>
  <c r="C16" i="47"/>
  <c r="B16" i="47"/>
  <c r="C15" i="47"/>
  <c r="B15" i="47"/>
  <c r="C14" i="47"/>
  <c r="B14" i="47"/>
  <c r="C13" i="47"/>
  <c r="B13" i="47"/>
  <c r="C12" i="47"/>
  <c r="B12" i="47"/>
  <c r="C11" i="47"/>
  <c r="B11" i="47"/>
  <c r="C10" i="47"/>
  <c r="B10" i="47"/>
  <c r="C9" i="47"/>
  <c r="B9" i="47"/>
  <c r="C8" i="47"/>
  <c r="B8" i="47"/>
  <c r="C7" i="47"/>
  <c r="B7" i="47"/>
  <c r="C6" i="47"/>
  <c r="B6" i="47"/>
  <c r="C5" i="47"/>
  <c r="B5" i="47"/>
  <c r="C4" i="47"/>
  <c r="B4" i="47"/>
  <c r="C3" i="47"/>
  <c r="B3" i="47"/>
  <c r="A8" i="56" l="1"/>
  <c r="A16" i="56"/>
  <c r="A24" i="56"/>
  <c r="A32" i="56"/>
  <c r="A3" i="56"/>
  <c r="A7" i="56"/>
  <c r="A11" i="56"/>
  <c r="A15" i="56"/>
  <c r="A19" i="56"/>
  <c r="A23" i="56"/>
  <c r="A27" i="56"/>
  <c r="A31" i="56"/>
  <c r="A35" i="56"/>
  <c r="A39" i="56"/>
  <c r="A43" i="56"/>
  <c r="A47" i="56"/>
  <c r="A51" i="56"/>
  <c r="A4" i="56"/>
  <c r="A12" i="56"/>
  <c r="A20" i="56"/>
  <c r="A28" i="56"/>
  <c r="A36" i="56"/>
  <c r="A40" i="56"/>
  <c r="A44" i="56"/>
  <c r="A48" i="56"/>
  <c r="A52" i="56"/>
  <c r="A6" i="56"/>
  <c r="A10" i="56"/>
  <c r="A14" i="56"/>
  <c r="A18" i="56"/>
  <c r="A22" i="56"/>
  <c r="A26" i="56"/>
  <c r="A30" i="56"/>
  <c r="A34" i="56"/>
  <c r="A38" i="56"/>
  <c r="A42" i="56"/>
  <c r="A46" i="56"/>
  <c r="A50" i="56"/>
  <c r="A5" i="56"/>
  <c r="A9" i="56"/>
  <c r="A13" i="56"/>
  <c r="A17" i="56"/>
  <c r="A21" i="56"/>
  <c r="A25" i="56"/>
  <c r="A29" i="56"/>
  <c r="A33" i="56"/>
  <c r="A37" i="56"/>
  <c r="A41" i="56"/>
  <c r="A45" i="56"/>
  <c r="A28" i="55"/>
  <c r="A32" i="55"/>
  <c r="A36" i="55"/>
  <c r="A40" i="55"/>
  <c r="A3" i="55"/>
  <c r="A7" i="55"/>
  <c r="A11" i="55"/>
  <c r="A15" i="55"/>
  <c r="A19" i="55"/>
  <c r="A23" i="55"/>
  <c r="A27" i="55"/>
  <c r="A31" i="55"/>
  <c r="A35" i="55"/>
  <c r="A39" i="55"/>
  <c r="A43" i="55"/>
  <c r="A47" i="55"/>
  <c r="A51" i="55"/>
  <c r="A6" i="55"/>
  <c r="A10" i="55"/>
  <c r="A14" i="55"/>
  <c r="A18" i="55"/>
  <c r="A22" i="55"/>
  <c r="A26" i="55"/>
  <c r="A30" i="55"/>
  <c r="A34" i="55"/>
  <c r="A38" i="55"/>
  <c r="A42" i="55"/>
  <c r="A46" i="55"/>
  <c r="A50" i="55"/>
  <c r="A4" i="55"/>
  <c r="A8" i="55"/>
  <c r="A12" i="55"/>
  <c r="A16" i="55"/>
  <c r="A20" i="55"/>
  <c r="A24" i="55"/>
  <c r="A44" i="55"/>
  <c r="A48" i="55"/>
  <c r="A52" i="55"/>
  <c r="A5" i="55"/>
  <c r="A9" i="55"/>
  <c r="A13" i="55"/>
  <c r="A17" i="55"/>
  <c r="A21" i="55"/>
  <c r="A25" i="55"/>
  <c r="A29" i="55"/>
  <c r="A33" i="55"/>
  <c r="A37" i="55"/>
  <c r="A41" i="55"/>
  <c r="A45" i="55"/>
  <c r="A4" i="54"/>
  <c r="A12" i="54"/>
  <c r="A24" i="54"/>
  <c r="A28" i="54"/>
  <c r="A32" i="54"/>
  <c r="A40" i="54"/>
  <c r="A44" i="54"/>
  <c r="A48" i="54"/>
  <c r="A52" i="54"/>
  <c r="A3" i="54"/>
  <c r="A7" i="54"/>
  <c r="A11" i="54"/>
  <c r="A15" i="54"/>
  <c r="A19" i="54"/>
  <c r="A23" i="54"/>
  <c r="A27" i="54"/>
  <c r="A31" i="54"/>
  <c r="A35" i="54"/>
  <c r="A39" i="54"/>
  <c r="A43" i="54"/>
  <c r="A47" i="54"/>
  <c r="A51" i="54"/>
  <c r="A8" i="54"/>
  <c r="A16" i="54"/>
  <c r="A20" i="54"/>
  <c r="A36" i="54"/>
  <c r="A6" i="54"/>
  <c r="A10" i="54"/>
  <c r="A14" i="54"/>
  <c r="A18" i="54"/>
  <c r="A22" i="54"/>
  <c r="A26" i="54"/>
  <c r="A30" i="54"/>
  <c r="A34" i="54"/>
  <c r="A38" i="54"/>
  <c r="A42" i="54"/>
  <c r="A46" i="54"/>
  <c r="A50" i="54"/>
  <c r="A5" i="54"/>
  <c r="A9" i="54"/>
  <c r="A13" i="54"/>
  <c r="A17" i="54"/>
  <c r="A21" i="54"/>
  <c r="A25" i="54"/>
  <c r="A29" i="54"/>
  <c r="A33" i="54"/>
  <c r="A37" i="54"/>
  <c r="A41" i="54"/>
  <c r="A45" i="54"/>
  <c r="A4" i="53"/>
  <c r="A24" i="53"/>
  <c r="A28" i="53"/>
  <c r="A36" i="53"/>
  <c r="A40" i="53"/>
  <c r="A44" i="53"/>
  <c r="A48" i="53"/>
  <c r="A52" i="53"/>
  <c r="A3" i="53"/>
  <c r="A7" i="53"/>
  <c r="A11" i="53"/>
  <c r="A15" i="53"/>
  <c r="A19" i="53"/>
  <c r="A23" i="53"/>
  <c r="A27" i="53"/>
  <c r="A31" i="53"/>
  <c r="A35" i="53"/>
  <c r="A39" i="53"/>
  <c r="A43" i="53"/>
  <c r="A47" i="53"/>
  <c r="A51" i="53"/>
  <c r="A6" i="53"/>
  <c r="A10" i="53"/>
  <c r="A14" i="53"/>
  <c r="A18" i="53"/>
  <c r="A22" i="53"/>
  <c r="A26" i="53"/>
  <c r="A30" i="53"/>
  <c r="A34" i="53"/>
  <c r="A38" i="53"/>
  <c r="A42" i="53"/>
  <c r="A46" i="53"/>
  <c r="A50" i="53"/>
  <c r="A8" i="53"/>
  <c r="A12" i="53"/>
  <c r="A16" i="53"/>
  <c r="A20" i="53"/>
  <c r="A32" i="53"/>
  <c r="A5" i="53"/>
  <c r="A9" i="53"/>
  <c r="A13" i="53"/>
  <c r="A17" i="53"/>
  <c r="A21" i="53"/>
  <c r="A25" i="53"/>
  <c r="A29" i="53"/>
  <c r="A33" i="53"/>
  <c r="A37" i="53"/>
  <c r="A41" i="53"/>
  <c r="A45" i="53"/>
  <c r="A4" i="52"/>
  <c r="A8" i="52"/>
  <c r="A16" i="52"/>
  <c r="A28" i="52"/>
  <c r="A32" i="52"/>
  <c r="A36" i="52"/>
  <c r="A40" i="52"/>
  <c r="A44" i="52"/>
  <c r="A48" i="52"/>
  <c r="A52" i="52"/>
  <c r="A3" i="52"/>
  <c r="A7" i="52"/>
  <c r="A11" i="52"/>
  <c r="A15" i="52"/>
  <c r="A19" i="52"/>
  <c r="A23" i="52"/>
  <c r="A27" i="52"/>
  <c r="A31" i="52"/>
  <c r="A35" i="52"/>
  <c r="A39" i="52"/>
  <c r="A43" i="52"/>
  <c r="A47" i="52"/>
  <c r="A51" i="52"/>
  <c r="A12" i="52"/>
  <c r="A20" i="52"/>
  <c r="A24" i="52"/>
  <c r="A6" i="52"/>
  <c r="A10" i="52"/>
  <c r="A14" i="52"/>
  <c r="A18" i="52"/>
  <c r="A22" i="52"/>
  <c r="A26" i="52"/>
  <c r="A30" i="52"/>
  <c r="A34" i="52"/>
  <c r="A38" i="52"/>
  <c r="A42" i="52"/>
  <c r="A46" i="52"/>
  <c r="A50" i="52"/>
  <c r="A5" i="52"/>
  <c r="A9" i="52"/>
  <c r="A13" i="52"/>
  <c r="A17" i="52"/>
  <c r="A21" i="52"/>
  <c r="A25" i="52"/>
  <c r="A29" i="52"/>
  <c r="A33" i="52"/>
  <c r="A37" i="52"/>
  <c r="A41" i="52"/>
  <c r="A45" i="52"/>
  <c r="A12" i="51"/>
  <c r="A20" i="51"/>
  <c r="A28" i="51"/>
  <c r="A36" i="51"/>
  <c r="A40" i="51"/>
  <c r="A48" i="51"/>
  <c r="A52" i="51"/>
  <c r="A3" i="51"/>
  <c r="A7" i="51"/>
  <c r="A11" i="51"/>
  <c r="A15" i="51"/>
  <c r="A19" i="51"/>
  <c r="A23" i="51"/>
  <c r="A27" i="51"/>
  <c r="A31" i="51"/>
  <c r="A35" i="51"/>
  <c r="A39" i="51"/>
  <c r="A43" i="51"/>
  <c r="A47" i="51"/>
  <c r="A51" i="51"/>
  <c r="A4" i="51"/>
  <c r="A8" i="51"/>
  <c r="A16" i="51"/>
  <c r="A24" i="51"/>
  <c r="A32" i="51"/>
  <c r="A44" i="51"/>
  <c r="A6" i="51"/>
  <c r="A10" i="51"/>
  <c r="A14" i="51"/>
  <c r="A18" i="51"/>
  <c r="A22" i="51"/>
  <c r="A26" i="51"/>
  <c r="A30" i="51"/>
  <c r="A34" i="51"/>
  <c r="A38" i="51"/>
  <c r="A42" i="51"/>
  <c r="A46" i="51"/>
  <c r="A50" i="51"/>
  <c r="A5" i="51"/>
  <c r="A9" i="51"/>
  <c r="A13" i="51"/>
  <c r="A17" i="51"/>
  <c r="A21" i="51"/>
  <c r="A25" i="51"/>
  <c r="A29" i="51"/>
  <c r="A33" i="51"/>
  <c r="A37" i="51"/>
  <c r="A41" i="51"/>
  <c r="A45" i="51"/>
  <c r="A4" i="50"/>
  <c r="A8" i="50"/>
  <c r="A12" i="50"/>
  <c r="A16" i="50"/>
  <c r="A20" i="50"/>
  <c r="A24" i="50"/>
  <c r="A28" i="50"/>
  <c r="A32" i="50"/>
  <c r="A36" i="50"/>
  <c r="A40" i="50"/>
  <c r="A44" i="50"/>
  <c r="A48" i="50"/>
  <c r="A52" i="50"/>
  <c r="A3" i="50"/>
  <c r="A7" i="50"/>
  <c r="A11" i="50"/>
  <c r="A15" i="50"/>
  <c r="A19" i="50"/>
  <c r="A23" i="50"/>
  <c r="A27" i="50"/>
  <c r="A31" i="50"/>
  <c r="A35" i="50"/>
  <c r="A39" i="50"/>
  <c r="A43" i="50"/>
  <c r="A47" i="50"/>
  <c r="A51" i="50"/>
  <c r="A6" i="50"/>
  <c r="A10" i="50"/>
  <c r="A14" i="50"/>
  <c r="A18" i="50"/>
  <c r="A22" i="50"/>
  <c r="A26" i="50"/>
  <c r="A30" i="50"/>
  <c r="A34" i="50"/>
  <c r="A38" i="50"/>
  <c r="A42" i="50"/>
  <c r="A46" i="50"/>
  <c r="A50" i="50"/>
  <c r="A5" i="50"/>
  <c r="A9" i="50"/>
  <c r="A13" i="50"/>
  <c r="A17" i="50"/>
  <c r="A21" i="50"/>
  <c r="A25" i="50"/>
  <c r="A29" i="50"/>
  <c r="A33" i="50"/>
  <c r="A37" i="50"/>
  <c r="A41" i="50"/>
  <c r="A45" i="50"/>
  <c r="A3" i="49"/>
  <c r="A7" i="49"/>
  <c r="A11" i="49"/>
  <c r="A15" i="49"/>
  <c r="A19" i="49"/>
  <c r="A23" i="49"/>
  <c r="A27" i="49"/>
  <c r="A31" i="49"/>
  <c r="A35" i="49"/>
  <c r="A39" i="49"/>
  <c r="A43" i="49"/>
  <c r="A47" i="49"/>
  <c r="A51" i="49"/>
  <c r="A4" i="49"/>
  <c r="A8" i="49"/>
  <c r="A12" i="49"/>
  <c r="A16" i="49"/>
  <c r="A20" i="49"/>
  <c r="A24" i="49"/>
  <c r="A28" i="49"/>
  <c r="A32" i="49"/>
  <c r="A36" i="49"/>
  <c r="A40" i="49"/>
  <c r="A44" i="49"/>
  <c r="A48" i="49"/>
  <c r="A52" i="49"/>
  <c r="A6" i="49"/>
  <c r="A10" i="49"/>
  <c r="A14" i="49"/>
  <c r="A18" i="49"/>
  <c r="A22" i="49"/>
  <c r="A26" i="49"/>
  <c r="A30" i="49"/>
  <c r="A34" i="49"/>
  <c r="A38" i="49"/>
  <c r="A42" i="49"/>
  <c r="A46" i="49"/>
  <c r="A50" i="49"/>
  <c r="A5" i="49"/>
  <c r="A9" i="49"/>
  <c r="A13" i="49"/>
  <c r="A17" i="49"/>
  <c r="A21" i="49"/>
  <c r="A25" i="49"/>
  <c r="A29" i="49"/>
  <c r="A33" i="49"/>
  <c r="A37" i="49"/>
  <c r="A41" i="49"/>
  <c r="A45" i="49"/>
  <c r="A5" i="48"/>
  <c r="A9" i="48"/>
  <c r="A13" i="48"/>
  <c r="A17" i="48"/>
  <c r="A4" i="48"/>
  <c r="A12" i="48"/>
  <c r="A16" i="48"/>
  <c r="A28" i="48"/>
  <c r="A36" i="48"/>
  <c r="A52" i="48"/>
  <c r="A3" i="48"/>
  <c r="A7" i="48"/>
  <c r="A11" i="48"/>
  <c r="A15" i="48"/>
  <c r="A19" i="48"/>
  <c r="A23" i="48"/>
  <c r="A27" i="48"/>
  <c r="A31" i="48"/>
  <c r="A35" i="48"/>
  <c r="A39" i="48"/>
  <c r="A43" i="48"/>
  <c r="A47" i="48"/>
  <c r="A51" i="48"/>
  <c r="A8" i="48"/>
  <c r="A20" i="48"/>
  <c r="A24" i="48"/>
  <c r="A32" i="48"/>
  <c r="A40" i="48"/>
  <c r="A44" i="48"/>
  <c r="A48" i="48"/>
  <c r="A6" i="48"/>
  <c r="A10" i="48"/>
  <c r="A14" i="48"/>
  <c r="A18" i="48"/>
  <c r="A22" i="48"/>
  <c r="A26" i="48"/>
  <c r="A30" i="48"/>
  <c r="A34" i="48"/>
  <c r="A38" i="48"/>
  <c r="A42" i="48"/>
  <c r="A46" i="48"/>
  <c r="A50" i="48"/>
  <c r="A21" i="48"/>
  <c r="A25" i="48"/>
  <c r="A29" i="48"/>
  <c r="A33" i="48"/>
  <c r="A37" i="48"/>
  <c r="A41" i="48"/>
  <c r="A45" i="48"/>
  <c r="A5" i="47"/>
  <c r="A9" i="47"/>
  <c r="A13" i="47"/>
  <c r="A17" i="47"/>
  <c r="A25" i="47"/>
  <c r="A29" i="47"/>
  <c r="A33" i="47"/>
  <c r="A37" i="47"/>
  <c r="A4" i="47"/>
  <c r="A8" i="47"/>
  <c r="A20" i="47"/>
  <c r="A24" i="47"/>
  <c r="A28" i="47"/>
  <c r="A52" i="47"/>
  <c r="A3" i="47"/>
  <c r="A7" i="47"/>
  <c r="A11" i="47"/>
  <c r="A15" i="47"/>
  <c r="A19" i="47"/>
  <c r="A23" i="47"/>
  <c r="A27" i="47"/>
  <c r="A31" i="47"/>
  <c r="A35" i="47"/>
  <c r="A39" i="47"/>
  <c r="A43" i="47"/>
  <c r="A47" i="47"/>
  <c r="A51" i="47"/>
  <c r="A12" i="47"/>
  <c r="A16" i="47"/>
  <c r="A32" i="47"/>
  <c r="A36" i="47"/>
  <c r="A40" i="47"/>
  <c r="A44" i="47"/>
  <c r="A48" i="47"/>
  <c r="A6" i="47"/>
  <c r="A10" i="47"/>
  <c r="A14" i="47"/>
  <c r="A18" i="47"/>
  <c r="A22" i="47"/>
  <c r="A26" i="47"/>
  <c r="A30" i="47"/>
  <c r="A34" i="47"/>
  <c r="A38" i="47"/>
  <c r="A42" i="47"/>
  <c r="A46" i="47"/>
  <c r="A50" i="47"/>
  <c r="A21" i="47"/>
  <c r="A41" i="47"/>
  <c r="A45" i="47"/>
  <c r="M11" i="44"/>
  <c r="L11" i="44"/>
  <c r="E11" i="44"/>
  <c r="D11" i="44"/>
  <c r="C11" i="44"/>
  <c r="B11" i="44"/>
  <c r="A11" i="44"/>
  <c r="M10" i="44"/>
  <c r="L10" i="44"/>
  <c r="E10" i="44"/>
  <c r="D10" i="44"/>
  <c r="C10" i="44"/>
  <c r="B10" i="44"/>
  <c r="A10" i="44"/>
  <c r="M9" i="44"/>
  <c r="L9" i="44"/>
  <c r="E9" i="44"/>
  <c r="D9" i="44"/>
  <c r="C9" i="44"/>
  <c r="B9" i="44"/>
  <c r="A9" i="44"/>
  <c r="M8" i="44"/>
  <c r="L8" i="44"/>
  <c r="E8" i="44"/>
  <c r="D8" i="44"/>
  <c r="C8" i="44"/>
  <c r="B8" i="44"/>
  <c r="A8" i="44"/>
  <c r="E3" i="44" l="1"/>
  <c r="C3" i="44"/>
  <c r="E5" i="44"/>
  <c r="C53" i="2" l="1"/>
  <c r="N1" i="2" s="1"/>
  <c r="C4" i="44"/>
  <c r="C6" i="44"/>
  <c r="C7" i="44"/>
  <c r="C13" i="44"/>
  <c r="C14" i="44"/>
  <c r="C15" i="44"/>
  <c r="C16" i="44"/>
  <c r="C17" i="44"/>
  <c r="C1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1" i="44"/>
  <c r="C32" i="44"/>
  <c r="C33" i="44"/>
  <c r="C34" i="44"/>
  <c r="C35" i="44"/>
  <c r="C36" i="44"/>
  <c r="C37" i="44"/>
  <c r="C38" i="44"/>
  <c r="C39" i="44"/>
  <c r="C40" i="44"/>
  <c r="C41" i="44"/>
  <c r="C42" i="44"/>
  <c r="C43" i="44"/>
  <c r="C44" i="44"/>
  <c r="C45" i="44"/>
  <c r="C46" i="44"/>
  <c r="C47" i="44"/>
  <c r="C48" i="44"/>
  <c r="C49" i="44"/>
  <c r="C50" i="44"/>
  <c r="C51" i="44"/>
  <c r="C52" i="44"/>
  <c r="B4" i="44"/>
  <c r="B6" i="44"/>
  <c r="B7" i="44"/>
  <c r="B13" i="44"/>
  <c r="B14" i="44"/>
  <c r="B15" i="44"/>
  <c r="B16" i="44"/>
  <c r="B17" i="44"/>
  <c r="B18" i="44"/>
  <c r="B19" i="44"/>
  <c r="B20" i="44"/>
  <c r="B21" i="44"/>
  <c r="B22" i="44"/>
  <c r="B23" i="44"/>
  <c r="B24" i="44"/>
  <c r="B25" i="44"/>
  <c r="B26" i="44"/>
  <c r="B27" i="44"/>
  <c r="B28" i="44"/>
  <c r="B29" i="44"/>
  <c r="B30" i="44"/>
  <c r="B31" i="44"/>
  <c r="B32" i="44"/>
  <c r="B33" i="44"/>
  <c r="B34" i="44"/>
  <c r="B35" i="44"/>
  <c r="B36" i="44"/>
  <c r="B37" i="44"/>
  <c r="B38" i="44"/>
  <c r="B39" i="44"/>
  <c r="B40" i="44"/>
  <c r="B41" i="44"/>
  <c r="B42" i="44"/>
  <c r="B43" i="44"/>
  <c r="B44" i="44"/>
  <c r="B45" i="44"/>
  <c r="B46" i="44"/>
  <c r="B47" i="44"/>
  <c r="B48" i="44"/>
  <c r="B49" i="44"/>
  <c r="B50" i="44"/>
  <c r="B51" i="44"/>
  <c r="B52" i="44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5" i="44" s="1"/>
  <c r="C4" i="2"/>
  <c r="C3" i="2"/>
  <c r="B52" i="2"/>
  <c r="B50" i="2"/>
  <c r="B51" i="2"/>
  <c r="B48" i="2"/>
  <c r="B49" i="2"/>
  <c r="B47" i="2"/>
  <c r="B46" i="2"/>
  <c r="B45" i="2"/>
  <c r="B44" i="2"/>
  <c r="B43" i="2"/>
  <c r="B42" i="2"/>
  <c r="B41" i="2"/>
  <c r="B40" i="2"/>
  <c r="B39" i="2"/>
  <c r="B38" i="2"/>
  <c r="B36" i="2"/>
  <c r="B35" i="2"/>
  <c r="B37" i="2"/>
  <c r="B34" i="2"/>
  <c r="B33" i="2"/>
  <c r="B32" i="2"/>
  <c r="B31" i="2"/>
  <c r="B30" i="2"/>
  <c r="B29" i="2"/>
  <c r="B28" i="2"/>
  <c r="B27" i="2"/>
  <c r="B26" i="2"/>
  <c r="B25" i="2"/>
  <c r="B23" i="2"/>
  <c r="B24" i="2"/>
  <c r="B22" i="2"/>
  <c r="B21" i="2"/>
  <c r="B20" i="2"/>
  <c r="B19" i="2"/>
  <c r="B18" i="2"/>
  <c r="B5" i="2"/>
  <c r="B5" i="44" s="1"/>
  <c r="B17" i="2"/>
  <c r="B16" i="2"/>
  <c r="B15" i="2"/>
  <c r="B14" i="2"/>
  <c r="B13" i="2"/>
  <c r="B12" i="2"/>
  <c r="B11" i="2"/>
  <c r="B10" i="2"/>
  <c r="B9" i="2"/>
  <c r="B8" i="2"/>
  <c r="B7" i="2"/>
  <c r="B6" i="2"/>
  <c r="B4" i="2"/>
  <c r="B3" i="2"/>
  <c r="B3" i="44" s="1"/>
  <c r="M4" i="44"/>
  <c r="M5" i="44"/>
  <c r="M6" i="44"/>
  <c r="M7" i="44"/>
  <c r="M13" i="44"/>
  <c r="M14" i="44"/>
  <c r="M15" i="44"/>
  <c r="M16" i="44"/>
  <c r="M17" i="44"/>
  <c r="M18" i="44"/>
  <c r="M19" i="44"/>
  <c r="M20" i="44"/>
  <c r="M21" i="44"/>
  <c r="M22" i="44"/>
  <c r="M23" i="44"/>
  <c r="M24" i="44"/>
  <c r="M25" i="44"/>
  <c r="M26" i="44"/>
  <c r="M27" i="44"/>
  <c r="M28" i="44"/>
  <c r="M29" i="44"/>
  <c r="M30" i="44"/>
  <c r="M31" i="44"/>
  <c r="M32" i="44"/>
  <c r="M33" i="44"/>
  <c r="M34" i="44"/>
  <c r="M35" i="44"/>
  <c r="M36" i="44"/>
  <c r="M37" i="44"/>
  <c r="M38" i="44"/>
  <c r="M39" i="44"/>
  <c r="M40" i="44"/>
  <c r="M41" i="44"/>
  <c r="M42" i="44"/>
  <c r="M43" i="44"/>
  <c r="M44" i="44"/>
  <c r="M45" i="44"/>
  <c r="M46" i="44"/>
  <c r="M47" i="44"/>
  <c r="M48" i="44"/>
  <c r="M49" i="44"/>
  <c r="M50" i="44"/>
  <c r="M51" i="44"/>
  <c r="M52" i="44"/>
  <c r="L4" i="44"/>
  <c r="L5" i="44"/>
  <c r="L6" i="44"/>
  <c r="L7" i="44"/>
  <c r="L13" i="44"/>
  <c r="L14" i="44"/>
  <c r="L15" i="44"/>
  <c r="L16" i="44"/>
  <c r="L17" i="44"/>
  <c r="L18" i="44"/>
  <c r="L19" i="44"/>
  <c r="L20" i="44"/>
  <c r="L21" i="44"/>
  <c r="L22" i="44"/>
  <c r="L23" i="44"/>
  <c r="L24" i="44"/>
  <c r="L25" i="44"/>
  <c r="L26" i="44"/>
  <c r="L27" i="44"/>
  <c r="L28" i="44"/>
  <c r="L29" i="44"/>
  <c r="L30" i="44"/>
  <c r="L31" i="44"/>
  <c r="L32" i="44"/>
  <c r="L33" i="44"/>
  <c r="L34" i="44"/>
  <c r="L35" i="44"/>
  <c r="L36" i="44"/>
  <c r="L37" i="44"/>
  <c r="L38" i="44"/>
  <c r="L39" i="44"/>
  <c r="L40" i="44"/>
  <c r="L41" i="44"/>
  <c r="L42" i="44"/>
  <c r="L43" i="44"/>
  <c r="L44" i="44"/>
  <c r="L45" i="44"/>
  <c r="L46" i="44"/>
  <c r="L47" i="44"/>
  <c r="L48" i="44"/>
  <c r="L49" i="44"/>
  <c r="L50" i="44"/>
  <c r="L51" i="44"/>
  <c r="L52" i="44"/>
  <c r="E4" i="44"/>
  <c r="E6" i="44"/>
  <c r="E7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1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52" i="44"/>
  <c r="D4" i="44"/>
  <c r="D5" i="44"/>
  <c r="D6" i="44"/>
  <c r="D7" i="44"/>
  <c r="D13" i="44"/>
  <c r="D14" i="44"/>
  <c r="D15" i="44"/>
  <c r="D16" i="44"/>
  <c r="D17" i="44"/>
  <c r="D18" i="44"/>
  <c r="D19" i="44"/>
  <c r="D20" i="44"/>
  <c r="D21" i="44"/>
  <c r="D22" i="44"/>
  <c r="D23" i="44"/>
  <c r="D24" i="44"/>
  <c r="D25" i="44"/>
  <c r="D26" i="44"/>
  <c r="D27" i="44"/>
  <c r="D28" i="44"/>
  <c r="D29" i="44"/>
  <c r="D30" i="44"/>
  <c r="D31" i="44"/>
  <c r="D32" i="44"/>
  <c r="D33" i="44"/>
  <c r="D34" i="44"/>
  <c r="D35" i="44"/>
  <c r="D36" i="44"/>
  <c r="D37" i="44"/>
  <c r="D38" i="44"/>
  <c r="D39" i="44"/>
  <c r="D40" i="44"/>
  <c r="D41" i="44"/>
  <c r="D42" i="44"/>
  <c r="D43" i="44"/>
  <c r="D44" i="44"/>
  <c r="D45" i="44"/>
  <c r="D46" i="44"/>
  <c r="D47" i="44"/>
  <c r="D48" i="44"/>
  <c r="D49" i="44"/>
  <c r="D50" i="44"/>
  <c r="D51" i="44"/>
  <c r="D52" i="44"/>
  <c r="A4" i="44"/>
  <c r="A6" i="44"/>
  <c r="A7" i="44"/>
  <c r="A13" i="44"/>
  <c r="A14" i="44"/>
  <c r="A15" i="44"/>
  <c r="A16" i="44"/>
  <c r="A17" i="44"/>
  <c r="A18" i="44"/>
  <c r="A19" i="44"/>
  <c r="A20" i="44"/>
  <c r="A21" i="44"/>
  <c r="A22" i="44"/>
  <c r="A23" i="44"/>
  <c r="A24" i="44"/>
  <c r="A25" i="44"/>
  <c r="A26" i="44"/>
  <c r="A27" i="44"/>
  <c r="A28" i="44"/>
  <c r="A29" i="44"/>
  <c r="A30" i="44"/>
  <c r="A31" i="44"/>
  <c r="A32" i="44"/>
  <c r="A33" i="44"/>
  <c r="A34" i="44"/>
  <c r="A35" i="44"/>
  <c r="A36" i="44"/>
  <c r="A37" i="44"/>
  <c r="A38" i="44"/>
  <c r="A39" i="44"/>
  <c r="A40" i="44"/>
  <c r="A41" i="44"/>
  <c r="A42" i="44"/>
  <c r="A43" i="44"/>
  <c r="A44" i="44"/>
  <c r="A45" i="44"/>
  <c r="A46" i="44"/>
  <c r="A47" i="44"/>
  <c r="A48" i="44"/>
  <c r="A49" i="44"/>
  <c r="A50" i="44"/>
  <c r="A51" i="44"/>
  <c r="A52" i="44"/>
  <c r="M3" i="44"/>
  <c r="L3" i="44"/>
  <c r="D3" i="44"/>
  <c r="A49" i="2" l="1"/>
  <c r="A45" i="2"/>
  <c r="A41" i="2"/>
  <c r="A37" i="2"/>
  <c r="A33" i="2"/>
  <c r="A29" i="2"/>
  <c r="A25" i="2"/>
  <c r="A21" i="2"/>
  <c r="A17" i="2"/>
  <c r="A13" i="2"/>
  <c r="A11" i="2"/>
  <c r="A9" i="2"/>
  <c r="A52" i="2"/>
  <c r="A48" i="2"/>
  <c r="A44" i="2"/>
  <c r="A40" i="2"/>
  <c r="A36" i="2"/>
  <c r="A31" i="2"/>
  <c r="A28" i="2"/>
  <c r="A24" i="2"/>
  <c r="A16" i="2"/>
  <c r="A5" i="2"/>
  <c r="A5" i="44" s="1"/>
  <c r="A8" i="2"/>
  <c r="A7" i="2"/>
  <c r="A20" i="2"/>
  <c r="A51" i="2"/>
  <c r="A47" i="2"/>
  <c r="A43" i="2"/>
  <c r="A39" i="2"/>
  <c r="A35" i="2"/>
  <c r="A32" i="2"/>
  <c r="A27" i="2"/>
  <c r="A23" i="2"/>
  <c r="A19" i="2"/>
  <c r="A15" i="2"/>
  <c r="A4" i="2"/>
  <c r="A12" i="2"/>
  <c r="A6" i="2"/>
  <c r="A50" i="2"/>
  <c r="A46" i="2"/>
  <c r="A42" i="2"/>
  <c r="A38" i="2"/>
  <c r="A34" i="2"/>
  <c r="A30" i="2"/>
  <c r="A26" i="2"/>
  <c r="A22" i="2"/>
  <c r="A18" i="2"/>
  <c r="A14" i="2"/>
  <c r="A3" i="2"/>
  <c r="A3" i="44" s="1"/>
  <c r="A10" i="2"/>
</calcChain>
</file>

<file path=xl/sharedStrings.xml><?xml version="1.0" encoding="utf-8"?>
<sst xmlns="http://schemas.openxmlformats.org/spreadsheetml/2006/main" count="1603" uniqueCount="187">
  <si>
    <t>Logement</t>
  </si>
  <si>
    <t>Adresse</t>
  </si>
  <si>
    <t>Tel appart</t>
  </si>
  <si>
    <t>Joindre</t>
  </si>
  <si>
    <t>Loyer</t>
  </si>
  <si>
    <t>Bail</t>
  </si>
  <si>
    <t>Préavis</t>
  </si>
  <si>
    <t>Dépôt de garantie</t>
  </si>
  <si>
    <t>Propriétaire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</si>
  <si>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</si>
  <si>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</si>
  <si>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</si>
  <si>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</si>
  <si>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</si>
  <si>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</si>
  <si>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</si>
  <si>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</si>
  <si>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</si>
  <si>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</si>
  <si>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</si>
  <si>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Date</t>
  </si>
  <si>
    <t>Type d'intervention</t>
  </si>
  <si>
    <t>OK</t>
  </si>
  <si>
    <t>3, rue Pierre Taillant</t>
  </si>
  <si>
    <t>06 33 76 64 70</t>
  </si>
  <si>
    <t>84 m²</t>
  </si>
  <si>
    <t>M. et Mme LANDRAUD Alain</t>
  </si>
  <si>
    <t>Colonne52</t>
  </si>
  <si>
    <t>Représentés par</t>
  </si>
  <si>
    <t>Colonne62</t>
  </si>
  <si>
    <t>Colonne63</t>
  </si>
  <si>
    <t>Colonne64</t>
  </si>
  <si>
    <t>Mail</t>
  </si>
  <si>
    <t>Tél</t>
  </si>
  <si>
    <t>Fax</t>
  </si>
  <si>
    <t>ORPI</t>
  </si>
  <si>
    <t>immobiliergestion@orpi.com</t>
  </si>
  <si>
    <t>m²</t>
  </si>
  <si>
    <t>04 66 39 48 80</t>
  </si>
  <si>
    <t>04 66 39 48 81</t>
  </si>
  <si>
    <t>3 ans</t>
  </si>
  <si>
    <t>3 mois</t>
  </si>
  <si>
    <t>Colonne22</t>
  </si>
  <si>
    <t>Ville</t>
  </si>
  <si>
    <t>Pont St Esprit</t>
  </si>
  <si>
    <t>Début</t>
  </si>
  <si>
    <t>12 avenue Auguste Renoir</t>
  </si>
  <si>
    <t>Uzes</t>
  </si>
  <si>
    <t>06 33 68 74 90</t>
  </si>
  <si>
    <t>12 avenue Jean Perrin</t>
  </si>
  <si>
    <t>06 33 66 38 83</t>
  </si>
  <si>
    <t>144 Chemin de Crussol</t>
  </si>
  <si>
    <t>06 31 67 17 66</t>
  </si>
  <si>
    <t>1 rue des Micocouliers</t>
  </si>
  <si>
    <t>06 33 71 84 25</t>
  </si>
  <si>
    <t>2 rue Montmorency</t>
  </si>
  <si>
    <t>8 rue des Aubépines; entrée G</t>
  </si>
  <si>
    <t>06 33 72 10 37</t>
  </si>
  <si>
    <t>166 Résidence les Arbousiers, 14 rue Alexandre Cellier</t>
  </si>
  <si>
    <t>07 87 81 81 60</t>
  </si>
  <si>
    <t>Entrée I N°86, 6 rue des Aubépines</t>
  </si>
  <si>
    <t>06 43 20 91 48</t>
  </si>
  <si>
    <t>Les Aubépines n°86, 6 rue des Aubépines</t>
  </si>
  <si>
    <t>06 37 33 75 69</t>
  </si>
  <si>
    <t>Bat C log 002, ZAC de Mayac II - 2 rue Van Gigh</t>
  </si>
  <si>
    <t>06 37 32 35 01</t>
  </si>
  <si>
    <t>Bat C log 014 ZAC de Mayac PI Claude Monet</t>
  </si>
  <si>
    <t>07 86 36 99 16</t>
  </si>
  <si>
    <t>6bis rue Henri Matisse</t>
  </si>
  <si>
    <t>Les Mimosas BatP, appart 302, 6 rue Jacqueline Bret André</t>
  </si>
  <si>
    <t>Les Mimosas BatS, appart 354, 6 rue Jacqueline Bret André</t>
  </si>
  <si>
    <t>20 rue Alphonse Daudet</t>
  </si>
  <si>
    <t>Hemingway Entrée B2 n°23, 2 ter rue Diderot</t>
  </si>
  <si>
    <t>St Genies de Malgoires</t>
  </si>
  <si>
    <t>Montelimar</t>
  </si>
  <si>
    <t>St Jean de Maruejols</t>
  </si>
  <si>
    <t>65m² T3</t>
  </si>
  <si>
    <t>93m²</t>
  </si>
  <si>
    <t>73m² T4</t>
  </si>
  <si>
    <t>40m² T2</t>
  </si>
  <si>
    <t>96m² T4</t>
  </si>
  <si>
    <t>63m² T4</t>
  </si>
  <si>
    <t>75m² T4</t>
  </si>
  <si>
    <t>81m²</t>
  </si>
  <si>
    <t>61,40m² T3</t>
  </si>
  <si>
    <t>68m² T4</t>
  </si>
  <si>
    <t>95m² T4</t>
  </si>
  <si>
    <t>62m² T3</t>
  </si>
  <si>
    <t>25m² T1</t>
  </si>
  <si>
    <t>67m² T4</t>
  </si>
  <si>
    <t>630+20 de charges = 650€</t>
  </si>
  <si>
    <t>61 bis</t>
  </si>
  <si>
    <t>120m² T5</t>
  </si>
  <si>
    <t>40m² T1</t>
  </si>
  <si>
    <t>40m²</t>
  </si>
  <si>
    <t>Agence/M.</t>
  </si>
  <si>
    <t>ORPI-AMC, Boulevard Gambetta, BP 71085, 30130 PSE</t>
  </si>
  <si>
    <t>490+10 de charges = 500€</t>
  </si>
  <si>
    <t>1 mois</t>
  </si>
  <si>
    <t>M. et Mme OLLEVIER Daniel</t>
  </si>
  <si>
    <t>ORPI - Agence n°1, SARL SAFIM IMMOBILIER, 1 square de la Bouquerie, Nimes</t>
  </si>
  <si>
    <t>Mme PORTAL</t>
  </si>
  <si>
    <t>cportal@orpi.com</t>
  </si>
  <si>
    <t>06 24 76 34 26</t>
  </si>
  <si>
    <t>04 66 02 41 63</t>
  </si>
  <si>
    <t>759+14 de charges = 773€</t>
  </si>
  <si>
    <t>M. BELFEGAS</t>
  </si>
  <si>
    <t>SCI PK, 305 rue des Rocs, 30290 LAUDUN L'ARDOISE</t>
  </si>
  <si>
    <t>06 89 20 53 70</t>
  </si>
  <si>
    <t>6 ans</t>
  </si>
  <si>
    <t>6 mois</t>
  </si>
  <si>
    <t>Mme GIGARD</t>
  </si>
  <si>
    <t>04 66 04 72 30</t>
  </si>
  <si>
    <t>SEMIGA, Immeuble Carré 20.50 Bat B, 250 chemin de la tour de l'évêque, Nimes</t>
  </si>
  <si>
    <t>04 66 04 70 92</t>
  </si>
  <si>
    <t>325.82+38 de charges = 363.82€</t>
  </si>
  <si>
    <t>M. DOMERGUE Didier</t>
  </si>
  <si>
    <t>SARL "Les Allées", 14 avenue Albert Peyron, 84500 BOLLENE</t>
  </si>
  <si>
    <t>Mme CASTRO</t>
  </si>
  <si>
    <t>bollene@immolesallees.com</t>
  </si>
  <si>
    <t>04 90 40 14 88</t>
  </si>
  <si>
    <t>560+35 de charges = 595€</t>
  </si>
  <si>
    <t>560€ (frais agence:200€)</t>
  </si>
  <si>
    <t>Mme TAUSSAC Carole</t>
  </si>
  <si>
    <t>Agence CENTURY 21 La Big, 2 rue Louis Thomas, 30200 Bagnols S/ Cèze</t>
  </si>
  <si>
    <t>CENTURY 21</t>
  </si>
  <si>
    <t>04 66 89 07 55</t>
  </si>
  <si>
    <t>520+60 de charges = 580€</t>
  </si>
  <si>
    <t>ERILIA, 72 bis rue Perrin-Solliers, 13006 Marseille</t>
  </si>
  <si>
    <t>Avignon</t>
  </si>
  <si>
    <t>www.erilia.fr</t>
  </si>
  <si>
    <t>04 91 18 45 45</t>
  </si>
  <si>
    <t>04 91 18 45 55</t>
  </si>
  <si>
    <t>SEMIGA, Immeuble Carré 20.50 Bat B, 240 chemin de la tour des Eveques CS, Nimes</t>
  </si>
  <si>
    <t>470.13+82 de charges = 552,13€</t>
  </si>
  <si>
    <t>1 an</t>
  </si>
  <si>
    <t>319.53+179.29 de charges = 498,82€</t>
  </si>
  <si>
    <t>362,78+213,79 de charges = 576,57€</t>
  </si>
  <si>
    <t>354.71+188.39 de charges = 543.10 €</t>
  </si>
  <si>
    <t xml:space="preserve">3 mois </t>
  </si>
  <si>
    <t>706+84 de charges = 790 €</t>
  </si>
  <si>
    <t>398.85 + 36 de charges = 434,85€</t>
  </si>
  <si>
    <t>M. ROUBINET</t>
  </si>
  <si>
    <t>dr.vroubinet@gmail.com</t>
  </si>
  <si>
    <t>270+25 de charges = 295€</t>
  </si>
  <si>
    <t>lpouzet@icloud.com</t>
  </si>
  <si>
    <t>Grand Delta Habitat</t>
  </si>
  <si>
    <t>Grand Delta Habitat, SCIC d'HLM, 3 rue Martin Luther King, 84054 Avignon</t>
  </si>
  <si>
    <t>agence.nimes@granddelta.fr</t>
  </si>
  <si>
    <t>gardien: 07 87 42 32 95</t>
  </si>
  <si>
    <t>04 66 79 80 05</t>
  </si>
  <si>
    <t>495+89.23 de charges = 584.23€</t>
  </si>
  <si>
    <t>376.74 €</t>
  </si>
  <si>
    <t>Eglise Protestante Unie de France de l'Uzège</t>
  </si>
  <si>
    <t>M. LOMBARDO</t>
  </si>
  <si>
    <t>Eglise Protestante Unie de France de l'Uzège, 6 avenue de la libération, 30700 Uzes</t>
  </si>
  <si>
    <t>lombardo.jeanpaul@neuf.fr</t>
  </si>
  <si>
    <t>06 24 90 38 82</t>
  </si>
  <si>
    <t>04 66 22 11 18</t>
  </si>
  <si>
    <t>M. COUTURIER-PETRASSON Eric</t>
  </si>
  <si>
    <t>M. COUTURIER-PETRASSON, 454 chemin de la Blaquière, 30430 St Privat de Champclos</t>
  </si>
  <si>
    <t>M. COUTURIER-PETRASSON</t>
  </si>
  <si>
    <t>eric.spheric@yahoo.fr</t>
  </si>
  <si>
    <t>06 15 13 87 51</t>
  </si>
  <si>
    <t>Auteur de l'intervention</t>
  </si>
  <si>
    <t>Auteur de la dégradation</t>
  </si>
  <si>
    <t>6C</t>
  </si>
  <si>
    <t>13B</t>
  </si>
  <si>
    <t>Bagnols sur Cèze</t>
  </si>
  <si>
    <t>Codolet</t>
  </si>
  <si>
    <t>Colonne23</t>
  </si>
  <si>
    <t>Code Postal</t>
  </si>
  <si>
    <t>9B</t>
  </si>
  <si>
    <t>Résidence "Les Estouzilles", 18 rue du moulin de la tour</t>
  </si>
  <si>
    <t>1,rue de la capitelle</t>
  </si>
  <si>
    <t>52 place du Prado</t>
  </si>
  <si>
    <t>7 place des Annels</t>
  </si>
  <si>
    <t>30, rue traversière</t>
  </si>
  <si>
    <t>Saint Just d'Ardèche</t>
  </si>
  <si>
    <t>2, rue du pont</t>
  </si>
  <si>
    <t>Interventions en cours</t>
  </si>
  <si>
    <t>Numéro de logement</t>
  </si>
  <si>
    <t>EFFECTUE (OK)</t>
  </si>
  <si>
    <t>Interventions LOGEMENT</t>
  </si>
  <si>
    <t>LISTING</t>
  </si>
  <si>
    <t>INTERVENTIONS EN COURS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</si>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</sst>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8" formatCode="#,##0.00\ &quot;€&quot;;[Red]\-#,##0.00\ &quot;€&quot;"/>
  </numFmts>
  <fonts count="1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/>
    <xf numFmtId="0" fontId="3" fillId="0" borderId="0" xfId="2"/>
    <xf numFmtId="0" fontId="2" fillId="0" borderId="0" xfId="0" applyFont="1"/>
    <xf numFmtId="0" fontId="1" fillId="2" borderId="3" xfId="1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14" fontId="2" fillId="6" borderId="3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6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1" fillId="2" borderId="3" xfId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2" borderId="3" xfId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6" fillId="2" borderId="0" xfId="1" applyFont="1" applyAlignment="1">
      <alignment horizontal="center"/>
    </xf>
    <xf numFmtId="0" fontId="6" fillId="2" borderId="0" xfId="1" applyFont="1" applyBorder="1"/>
    <xf numFmtId="0" fontId="6" fillId="2" borderId="0" xfId="1" applyFont="1" applyBorder="1" applyAlignment="1">
      <alignment vertical="center"/>
    </xf>
    <xf numFmtId="0" fontId="6" fillId="0" borderId="0" xfId="0" applyFont="1"/>
    <xf numFmtId="0" fontId="5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6" fontId="5" fillId="0" borderId="0" xfId="0" applyNumberFormat="1" applyFont="1" applyAlignment="1">
      <alignment horizontal="center"/>
    </xf>
    <xf numFmtId="14" fontId="5" fillId="0" borderId="0" xfId="0" applyNumberFormat="1" applyFont="1"/>
    <xf numFmtId="0" fontId="9" fillId="0" borderId="0" xfId="2" applyFont="1"/>
    <xf numFmtId="8" fontId="5" fillId="0" borderId="0" xfId="0" applyNumberFormat="1" applyFont="1" applyAlignment="1">
      <alignment horizontal="center"/>
    </xf>
    <xf numFmtId="0" fontId="6" fillId="2" borderId="0" xfId="2" applyFont="1" applyFill="1" applyAlignment="1">
      <alignment horizontal="center"/>
    </xf>
    <xf numFmtId="6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5" borderId="0" xfId="1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5" fillId="5" borderId="0" xfId="0" applyFont="1" applyFill="1" applyBorder="1"/>
    <xf numFmtId="6" fontId="5" fillId="5" borderId="0" xfId="0" applyNumberFormat="1" applyFont="1" applyFill="1" applyBorder="1" applyAlignment="1">
      <alignment horizontal="center"/>
    </xf>
    <xf numFmtId="8" fontId="5" fillId="0" borderId="0" xfId="0" applyNumberFormat="1" applyFont="1" applyBorder="1" applyAlignment="1">
      <alignment horizontal="center"/>
    </xf>
    <xf numFmtId="0" fontId="1" fillId="2" borderId="9" xfId="1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/>
    </xf>
    <xf numFmtId="0" fontId="0" fillId="0" borderId="0" xfId="0" applyFill="1"/>
    <xf numFmtId="0" fontId="6" fillId="0" borderId="0" xfId="2" applyFont="1" applyFill="1" applyBorder="1" applyAlignment="1">
      <alignment horizontal="center" vertical="center"/>
    </xf>
    <xf numFmtId="0" fontId="0" fillId="0" borderId="3" xfId="0" applyBorder="1"/>
    <xf numFmtId="0" fontId="2" fillId="6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1" fillId="2" borderId="3" xfId="1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</cellXfs>
  <cellStyles count="3">
    <cellStyle name="Lien hypertexte" xfId="2" builtinId="8"/>
    <cellStyle name="Neutre" xfId="1" builtinId="28"/>
    <cellStyle name="Normal" xfId="0" builtinId="0"/>
  </cellStyles>
  <dxfs count="18"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Q28" totalsRowShown="0" dataDxfId="17" headerRowCellStyle="Lien hypertexte">
  <autoFilter ref="A1:Q28"/>
  <tableColumns count="17">
    <tableColumn id="1" name="Colonne1" dataDxfId="16" dataCellStyle="Neutre"/>
    <tableColumn id="2" name="Colonne2" dataDxfId="15"/>
    <tableColumn id="11" name="Colonne23" dataDxfId="14"/>
    <tableColumn id="19" name="Colonne22" dataDxfId="13"/>
    <tableColumn id="3" name="Colonne3" dataDxfId="12"/>
    <tableColumn id="4" name="Colonne4" dataDxfId="11"/>
    <tableColumn id="5" name="Colonne5" dataDxfId="10"/>
    <tableColumn id="13" name="Colonne52" dataDxfId="9"/>
    <tableColumn id="6" name="Colonne6" dataDxfId="8"/>
    <tableColumn id="16" name="Colonne64" dataDxfId="7"/>
    <tableColumn id="15" name="Colonne63" dataDxfId="6"/>
    <tableColumn id="14" name="Colonne62" dataDxfId="5"/>
    <tableColumn id="7" name="Colonne7" dataDxfId="4"/>
    <tableColumn id="8" name="Colonne8" dataDxfId="3"/>
    <tableColumn id="9" name="Colonne9" dataDxfId="2"/>
    <tableColumn id="10" name="Colonne10" dataDxfId="1"/>
    <tableColumn id="20" name="Colonne11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pouzet@icloud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bollene@immolesallees.com" TargetMode="External"/><Relationship Id="rId7" Type="http://schemas.openxmlformats.org/officeDocument/2006/relationships/hyperlink" Target="mailto:dr.vroubinet@gmail.com" TargetMode="External"/><Relationship Id="rId12" Type="http://schemas.openxmlformats.org/officeDocument/2006/relationships/hyperlink" Target="mailto:eric.spheric@yahoo.fr" TargetMode="External"/><Relationship Id="rId2" Type="http://schemas.openxmlformats.org/officeDocument/2006/relationships/hyperlink" Target="mailto:cportal@orpi.com" TargetMode="External"/><Relationship Id="rId1" Type="http://schemas.openxmlformats.org/officeDocument/2006/relationships/hyperlink" Target="mailto:immobiliergestion@orpi.com" TargetMode="External"/><Relationship Id="rId6" Type="http://schemas.openxmlformats.org/officeDocument/2006/relationships/hyperlink" Target="http://www.erilia.fr/" TargetMode="External"/><Relationship Id="rId11" Type="http://schemas.openxmlformats.org/officeDocument/2006/relationships/hyperlink" Target="mailto:lombardo.jeanpaul@neuf.fr" TargetMode="External"/><Relationship Id="rId5" Type="http://schemas.openxmlformats.org/officeDocument/2006/relationships/hyperlink" Target="http://www.erilia.fr/" TargetMode="External"/><Relationship Id="rId10" Type="http://schemas.openxmlformats.org/officeDocument/2006/relationships/hyperlink" Target="mailto:agence.nimes@granddelta.fr" TargetMode="External"/><Relationship Id="rId4" Type="http://schemas.openxmlformats.org/officeDocument/2006/relationships/hyperlink" Target="http://www.erilia.fr/" TargetMode="External"/><Relationship Id="rId9" Type="http://schemas.openxmlformats.org/officeDocument/2006/relationships/hyperlink" Target="mailto:agence.nimes@granddelta.fr" TargetMode="External"/><Relationship Id="rId1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O52"/>
  <sheetViews>
    <sheetView tabSelected="1" workbookViewId="0">
      <selection sqref="A1:O1"/>
    </sheetView>
  </sheetViews>
  <sheetFormatPr baseColWidth="10" defaultRowHeight="14.5" x14ac:dyDescent="0.35"/>
  <cols>
    <col min="2" max="2" width="16.26953125" customWidth="1"/>
    <col min="3" max="3" width="13.81640625" customWidth="1"/>
    <col min="10" max="10" width="21" customWidth="1"/>
    <col min="11" max="11" width="22" customWidth="1"/>
    <col min="12" max="12" width="12.81640625" customWidth="1"/>
  </cols>
  <sheetData>
    <row r="1" spans="1:15" ht="21" x14ac:dyDescent="0.35">
      <c r="A1" s="47" t="s">
        <v>180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43.5" x14ac:dyDescent="0.35">
      <c r="A2" s="15" t="s">
        <v>181</v>
      </c>
      <c r="B2" s="15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  <c r="O2" s="15" t="s">
        <v>186</v>
      </c>
    </row>
    <row r="3" spans="1:15" ht="14.5" customHeight="1" x14ac:dyDescent="0.35">
      <c r="A3" s="44" t="str">
        <f>IF('LOG 5'!$N3="",'LOG 5'!A3,"")</f>
        <v/>
      </c>
      <c r="B3" s="13" t="str">
        <f>IF('LOG 5'!$N3="",'LOG 5'!B3,"")</f>
        <v/>
      </c>
      <c r="C3" s="13" t="str">
        <f>IF('LOG 5'!$N3="",'LOG 5'!C3,"")</f>
        <v/>
      </c>
      <c r="D3" s="6" t="str">
        <f>IF('LOG 5'!$N3="",'LOG 5'!D3,"")</f>
        <v/>
      </c>
      <c r="E3" s="45" t="str">
        <f>IF('LOG 5'!$N3="",'LOG 5'!E3,"")</f>
        <v/>
      </c>
      <c r="F3" s="45"/>
      <c r="G3" s="45"/>
      <c r="H3" s="45"/>
      <c r="I3" s="45"/>
      <c r="J3" s="45"/>
      <c r="K3" s="45"/>
      <c r="L3" s="7" t="str">
        <f>IF('LOG 5'!$N3="",'LOG 5'!L3,"")</f>
        <v/>
      </c>
      <c r="M3" s="7" t="str">
        <f>IF('LOG 5'!$N3="",'LOG 5'!M3,"")</f>
        <v/>
      </c>
      <c r="N3" s="16"/>
      <c r="O3" s="43"/>
    </row>
    <row r="4" spans="1:15" x14ac:dyDescent="0.35">
      <c r="A4" s="44" t="str">
        <f>IF('LOG 5'!$N4="",'LOG 5'!A4,"")</f>
        <v/>
      </c>
      <c r="B4" s="13" t="str">
        <f>IF('LOG 5'!$N4="",'LOG 5'!B4,"")</f>
        <v/>
      </c>
      <c r="C4" s="13" t="str">
        <f>IF('LOG 5'!$N4="",'LOG 5'!C4,"")</f>
        <v/>
      </c>
      <c r="D4" s="6" t="str">
        <f>IF('LOG 5'!$N4="",'LOG 5'!D4,"")</f>
        <v/>
      </c>
      <c r="E4" s="45" t="str">
        <f>IF('LOG 5'!$N4="",'LOG 5'!E4,"")</f>
        <v/>
      </c>
      <c r="F4" s="45"/>
      <c r="G4" s="45"/>
      <c r="H4" s="45"/>
      <c r="I4" s="45"/>
      <c r="J4" s="45"/>
      <c r="K4" s="45"/>
      <c r="L4" s="7" t="str">
        <f>IF('LOG 5'!$N4="",'LOG 5'!L4,"")</f>
        <v/>
      </c>
      <c r="M4" s="7" t="str">
        <f>IF('LOG 5'!$N4="",'LOG 5'!M4,"")</f>
        <v/>
      </c>
      <c r="N4" s="16"/>
      <c r="O4" s="43"/>
    </row>
    <row r="5" spans="1:15" ht="14" customHeight="1" x14ac:dyDescent="0.35">
      <c r="A5" s="44" t="str">
        <f>IF('LOG 5'!$N5="",'LOG 5'!A5,"")</f>
        <v/>
      </c>
      <c r="B5" s="13" t="str">
        <f>IF('LOG 5'!$N5="",'LOG 5'!B5,"")</f>
        <v/>
      </c>
      <c r="C5" s="13" t="str">
        <f>IF('LOG 5'!$N5="",'LOG 5'!C5,"")</f>
        <v/>
      </c>
      <c r="D5" s="6" t="str">
        <f>IF('LOG 5'!$N5="",'LOG 5'!D5,"")</f>
        <v/>
      </c>
      <c r="E5" s="45" t="str">
        <f>IF('LOG 5'!$N5="",'LOG 5'!E5,"")</f>
        <v/>
      </c>
      <c r="F5" s="45"/>
      <c r="G5" s="45"/>
      <c r="H5" s="45"/>
      <c r="I5" s="45"/>
      <c r="J5" s="45"/>
      <c r="K5" s="45"/>
      <c r="L5" s="7" t="str">
        <f>IF('LOG 5'!$N5="",'LOG 5'!L5,"")</f>
        <v/>
      </c>
      <c r="M5" s="7" t="str">
        <f>IF('LOG 5'!$N5="",'LOG 5'!M5,"")</f>
        <v/>
      </c>
      <c r="N5" s="16"/>
      <c r="O5" s="43"/>
    </row>
    <row r="6" spans="1:15" x14ac:dyDescent="0.35">
      <c r="A6" s="44" t="str">
        <f>IF('LOG 5'!$N6="",'LOG 5'!A6,"")</f>
        <v/>
      </c>
      <c r="B6" s="13" t="str">
        <f>IF('LOG 5'!$N6="",'LOG 5'!B6,"")</f>
        <v/>
      </c>
      <c r="C6" s="13" t="str">
        <f>IF('LOG 5'!$N6="",'LOG 5'!C6,"")</f>
        <v/>
      </c>
      <c r="D6" s="6" t="str">
        <f>IF('LOG 5'!$N6="",'LOG 5'!D6,"")</f>
        <v/>
      </c>
      <c r="E6" s="45" t="str">
        <f>IF('LOG 5'!$N6="",'LOG 5'!E6,"")</f>
        <v/>
      </c>
      <c r="F6" s="45"/>
      <c r="G6" s="45"/>
      <c r="H6" s="45"/>
      <c r="I6" s="45"/>
      <c r="J6" s="45"/>
      <c r="K6" s="45"/>
      <c r="L6" s="7" t="str">
        <f>IF('LOG 5'!$N6="",'LOG 5'!L6,"")</f>
        <v/>
      </c>
      <c r="M6" s="7" t="str">
        <f>IF('LOG 5'!$N6="",'LOG 5'!M6,"")</f>
        <v/>
      </c>
      <c r="N6" s="16"/>
      <c r="O6" s="43"/>
    </row>
    <row r="7" spans="1:15" x14ac:dyDescent="0.35">
      <c r="A7" s="44" t="str">
        <f>IF('LOG 5'!$N7="",'LOG 5'!A7,"")</f>
        <v/>
      </c>
      <c r="B7" s="13" t="str">
        <f>IF('LOG 5'!$N7="",'LOG 5'!B7,"")</f>
        <v/>
      </c>
      <c r="C7" s="13" t="str">
        <f>IF('LOG 5'!$N7="",'LOG 5'!C7,"")</f>
        <v/>
      </c>
      <c r="D7" s="6" t="str">
        <f>IF('LOG 5'!$N7="",'LOG 5'!D7,"")</f>
        <v/>
      </c>
      <c r="E7" s="45" t="str">
        <f>IF('LOG 5'!$N7="",'LOG 5'!E7,"")</f>
        <v/>
      </c>
      <c r="F7" s="45"/>
      <c r="G7" s="45"/>
      <c r="H7" s="45"/>
      <c r="I7" s="45"/>
      <c r="J7" s="45"/>
      <c r="K7" s="45"/>
      <c r="L7" s="7" t="str">
        <f>IF('LOG 5'!$N7="",'LOG 5'!L7,"")</f>
        <v/>
      </c>
      <c r="M7" s="7" t="str">
        <f>IF('LOG 5'!$N7="",'LOG 5'!M7,"")</f>
        <v/>
      </c>
      <c r="N7" s="16"/>
      <c r="O7" s="43"/>
    </row>
    <row r="8" spans="1:15" x14ac:dyDescent="0.35">
      <c r="A8" s="44" t="str">
        <f>IF('LOG 5'!$N8="",'LOG 5'!A8,"")</f>
        <v/>
      </c>
      <c r="B8" s="13" t="str">
        <f>IF('LOG 5'!$N8="",'LOG 5'!B8,"")</f>
        <v/>
      </c>
      <c r="C8" s="13" t="str">
        <f>IF('LOG 5'!$N8="",'LOG 5'!C8,"")</f>
        <v/>
      </c>
      <c r="D8" s="6" t="str">
        <f>IF('LOG 5'!$N8="",'LOG 5'!D8,"")</f>
        <v/>
      </c>
      <c r="E8" s="45" t="str">
        <f>IF('LOG 5'!$N8="",'LOG 5'!E8,"")</f>
        <v/>
      </c>
      <c r="F8" s="45"/>
      <c r="G8" s="45"/>
      <c r="H8" s="45"/>
      <c r="I8" s="45"/>
      <c r="J8" s="45"/>
      <c r="K8" s="45"/>
      <c r="L8" s="7" t="str">
        <f>IF('LOG 5'!$N8="",'LOG 5'!L8,"")</f>
        <v/>
      </c>
      <c r="M8" s="7" t="str">
        <f>IF('LOG 5'!$N8="",'LOG 5'!M8,"")</f>
        <v/>
      </c>
      <c r="N8" s="16"/>
      <c r="O8" s="43"/>
    </row>
    <row r="9" spans="1:15" x14ac:dyDescent="0.35">
      <c r="A9" s="44" t="str">
        <f>IF('LOG 5'!$N9="",'LOG 5'!A9,"")</f>
        <v/>
      </c>
      <c r="B9" s="13" t="str">
        <f>IF('LOG 5'!$N9="",'LOG 5'!B9,"")</f>
        <v/>
      </c>
      <c r="C9" s="13" t="str">
        <f>IF('LOG 5'!$N9="",'LOG 5'!C9,"")</f>
        <v/>
      </c>
      <c r="D9" s="6" t="str">
        <f>IF('LOG 5'!$N9="",'LOG 5'!D9,"")</f>
        <v/>
      </c>
      <c r="E9" s="45" t="str">
        <f>IF('LOG 5'!$N9="",'LOG 5'!E9,"")</f>
        <v/>
      </c>
      <c r="F9" s="45"/>
      <c r="G9" s="45"/>
      <c r="H9" s="45"/>
      <c r="I9" s="45"/>
      <c r="J9" s="45"/>
      <c r="K9" s="45"/>
      <c r="L9" s="7" t="str">
        <f>IF('LOG 5'!$N9="",'LOG 5'!L9,"")</f>
        <v/>
      </c>
      <c r="M9" s="7" t="str">
        <f>IF('LOG 5'!$N9="",'LOG 5'!M9,"")</f>
        <v/>
      </c>
      <c r="N9" s="16"/>
      <c r="O9" s="43"/>
    </row>
    <row r="10" spans="1:15" x14ac:dyDescent="0.35">
      <c r="A10" s="44" t="str">
        <f>IF('LOG 5'!$N10="",'LOG 5'!A10,"")</f>
        <v/>
      </c>
      <c r="B10" s="13" t="str">
        <f>IF('LOG 5'!$N10="",'LOG 5'!B10,"")</f>
        <v/>
      </c>
      <c r="C10" s="13" t="str">
        <f>IF('LOG 5'!$N10="",'LOG 5'!C10,"")</f>
        <v/>
      </c>
      <c r="D10" s="6" t="str">
        <f>IF('LOG 5'!$N10="",'LOG 5'!D10,"")</f>
        <v/>
      </c>
      <c r="E10" s="45" t="str">
        <f>IF('LOG 5'!$N10="",'LOG 5'!E10,"")</f>
        <v/>
      </c>
      <c r="F10" s="45"/>
      <c r="G10" s="45"/>
      <c r="H10" s="45"/>
      <c r="I10" s="45"/>
      <c r="J10" s="45"/>
      <c r="K10" s="45"/>
      <c r="L10" s="7" t="str">
        <f>IF('LOG 5'!$N10="",'LOG 5'!L10,"")</f>
        <v/>
      </c>
      <c r="M10" s="7" t="str">
        <f>IF('LOG 5'!$N10="",'LOG 5'!M10,"")</f>
        <v/>
      </c>
      <c r="N10" s="16"/>
      <c r="O10" s="43"/>
    </row>
    <row r="11" spans="1:15" x14ac:dyDescent="0.35">
      <c r="A11" s="44" t="str">
        <f>IF('LOG 5'!$N11="",'LOG 5'!A11,"")</f>
        <v/>
      </c>
      <c r="B11" s="13" t="str">
        <f>IF('LOG 5'!$N11="",'LOG 5'!B11,"")</f>
        <v/>
      </c>
      <c r="C11" s="13" t="str">
        <f>IF('LOG 5'!$N11="",'LOG 5'!C11,"")</f>
        <v/>
      </c>
      <c r="D11" s="6" t="str">
        <f>IF('LOG 5'!$N11="",'LOG 5'!D11,"")</f>
        <v/>
      </c>
      <c r="E11" s="45" t="str">
        <f>IF('LOG 5'!$N11="",'LOG 5'!E11,"")</f>
        <v/>
      </c>
      <c r="F11" s="45"/>
      <c r="G11" s="45"/>
      <c r="H11" s="45"/>
      <c r="I11" s="45"/>
      <c r="J11" s="45"/>
      <c r="K11" s="45"/>
      <c r="L11" s="7" t="str">
        <f>IF('LOG 5'!$N11="",'LOG 5'!L11,"")</f>
        <v/>
      </c>
      <c r="M11" s="7" t="str">
        <f>IF('LOG 5'!$N11="",'LOG 5'!M11,"")</f>
        <v/>
      </c>
      <c r="N11" s="16"/>
      <c r="O11" s="43"/>
    </row>
    <row r="12" spans="1:15" x14ac:dyDescent="0.35">
      <c r="A12" s="44" t="str">
        <f>IF('LOG 8'!$N12="",'LOG 8'!A12,"")</f>
        <v/>
      </c>
      <c r="B12" s="13" t="str">
        <f>IF('LOG 8'!$N12="",'LOG 8'!B12,"")</f>
        <v/>
      </c>
      <c r="C12" s="13" t="str">
        <f>IF('LOG 8'!$N12="",'LOG 8'!C12,"")</f>
        <v/>
      </c>
      <c r="D12" s="6" t="str">
        <f>IF('LOG 8'!$N12="",'LOG 8'!D12,"")</f>
        <v/>
      </c>
      <c r="E12" s="45" t="str">
        <f>IF('LOG 8'!$N12="",'LOG 8'!E12,"")</f>
        <v/>
      </c>
      <c r="F12" s="45"/>
      <c r="G12" s="45"/>
      <c r="H12" s="45"/>
      <c r="I12" s="45"/>
      <c r="J12" s="45"/>
      <c r="K12" s="45"/>
      <c r="L12" s="7" t="str">
        <f>IF('LOG 8'!$N12="",'LOG 8'!L12,"")</f>
        <v/>
      </c>
      <c r="M12" s="7" t="str">
        <f>IF('LOG 8'!$N12="",'LOG 8'!M12,"")</f>
        <v/>
      </c>
      <c r="N12" s="16"/>
      <c r="O12" s="43"/>
    </row>
    <row r="13" spans="1:15" x14ac:dyDescent="0.35">
      <c r="A13" s="44" t="str">
        <f>IF('LOG 5'!$N13="",'LOG 5'!A13,"")</f>
        <v/>
      </c>
      <c r="B13" s="13" t="str">
        <f>IF('LOG 5'!$N13="",'LOG 5'!B13,"")</f>
        <v/>
      </c>
      <c r="C13" s="13" t="str">
        <f>IF('LOG 5'!$N13="",'LOG 5'!C13,"")</f>
        <v/>
      </c>
      <c r="D13" s="6" t="str">
        <f>IF('LOG 5'!$N13="",'LOG 5'!D13,"")</f>
        <v/>
      </c>
      <c r="E13" s="45" t="str">
        <f>IF('LOG 5'!$N13="",'LOG 5'!E13,"")</f>
        <v/>
      </c>
      <c r="F13" s="45"/>
      <c r="G13" s="45"/>
      <c r="H13" s="45"/>
      <c r="I13" s="45"/>
      <c r="J13" s="45"/>
      <c r="K13" s="45"/>
      <c r="L13" s="7" t="str">
        <f>IF('LOG 5'!$N13="",'LOG 5'!L13,"")</f>
        <v/>
      </c>
      <c r="M13" s="7" t="str">
        <f>IF('LOG 5'!$N13="",'LOG 5'!M13,"")</f>
        <v/>
      </c>
      <c r="N13" s="16"/>
      <c r="O13" s="43"/>
    </row>
    <row r="14" spans="1:15" x14ac:dyDescent="0.35">
      <c r="A14" s="44" t="str">
        <f>IF('LOG 5'!$N14="",'LOG 5'!A14,"")</f>
        <v/>
      </c>
      <c r="B14" s="13" t="str">
        <f>IF('LOG 5'!$N14="",'LOG 5'!B14,"")</f>
        <v/>
      </c>
      <c r="C14" s="13" t="str">
        <f>IF('LOG 5'!$N14="",'LOG 5'!C14,"")</f>
        <v/>
      </c>
      <c r="D14" s="6" t="str">
        <f>IF('LOG 5'!$N14="",'LOG 5'!D14,"")</f>
        <v/>
      </c>
      <c r="E14" s="45" t="str">
        <f>IF('LOG 5'!$N14="",'LOG 5'!E14,"")</f>
        <v/>
      </c>
      <c r="F14" s="45"/>
      <c r="G14" s="45"/>
      <c r="H14" s="45"/>
      <c r="I14" s="45"/>
      <c r="J14" s="45"/>
      <c r="K14" s="45"/>
      <c r="L14" s="7" t="str">
        <f>IF('LOG 5'!$N14="",'LOG 5'!L14,"")</f>
        <v/>
      </c>
      <c r="M14" s="7" t="str">
        <f>IF('LOG 5'!$N14="",'LOG 5'!M14,"")</f>
        <v/>
      </c>
      <c r="N14" s="16"/>
      <c r="O14" s="43"/>
    </row>
    <row r="15" spans="1:15" x14ac:dyDescent="0.35">
      <c r="A15" s="44" t="str">
        <f>IF('LOG 5'!$N15="",'LOG 5'!A15,"")</f>
        <v/>
      </c>
      <c r="B15" s="13" t="str">
        <f>IF('LOG 5'!$N15="",'LOG 5'!B15,"")</f>
        <v/>
      </c>
      <c r="C15" s="13" t="str">
        <f>IF('LOG 5'!$N15="",'LOG 5'!C15,"")</f>
        <v/>
      </c>
      <c r="D15" s="6" t="str">
        <f>IF('LOG 5'!$N15="",'LOG 5'!D15,"")</f>
        <v/>
      </c>
      <c r="E15" s="45" t="str">
        <f>IF('LOG 5'!$N15="",'LOG 5'!E15,"")</f>
        <v/>
      </c>
      <c r="F15" s="45"/>
      <c r="G15" s="45"/>
      <c r="H15" s="45"/>
      <c r="I15" s="45"/>
      <c r="J15" s="45"/>
      <c r="K15" s="45"/>
      <c r="L15" s="7" t="str">
        <f>IF('LOG 5'!$N15="",'LOG 5'!L15,"")</f>
        <v/>
      </c>
      <c r="M15" s="7" t="str">
        <f>IF('LOG 5'!$N15="",'LOG 5'!M15,"")</f>
        <v/>
      </c>
      <c r="N15" s="16"/>
      <c r="O15" s="43"/>
    </row>
    <row r="16" spans="1:15" x14ac:dyDescent="0.35">
      <c r="A16" s="44" t="str">
        <f>IF('LOG 5'!$N16="",'LOG 5'!A16,"")</f>
        <v/>
      </c>
      <c r="B16" s="13" t="str">
        <f>IF('LOG 5'!$N16="",'LOG 5'!B16,"")</f>
        <v/>
      </c>
      <c r="C16" s="13" t="str">
        <f>IF('LOG 5'!$N16="",'LOG 5'!C16,"")</f>
        <v/>
      </c>
      <c r="D16" s="6" t="str">
        <f>IF('LOG 5'!$N16="",'LOG 5'!D16,"")</f>
        <v/>
      </c>
      <c r="E16" s="45" t="str">
        <f>IF('LOG 5'!$N16="",'LOG 5'!E16,"")</f>
        <v/>
      </c>
      <c r="F16" s="45"/>
      <c r="G16" s="45"/>
      <c r="H16" s="45"/>
      <c r="I16" s="45"/>
      <c r="J16" s="45"/>
      <c r="K16" s="45"/>
      <c r="L16" s="7" t="str">
        <f>IF('LOG 5'!$N16="",'LOG 5'!L16,"")</f>
        <v/>
      </c>
      <c r="M16" s="7" t="str">
        <f>IF('LOG 5'!$N16="",'LOG 5'!M16,"")</f>
        <v/>
      </c>
      <c r="N16" s="16"/>
      <c r="O16" s="43"/>
    </row>
    <row r="17" spans="1:15" x14ac:dyDescent="0.35">
      <c r="A17" s="44" t="str">
        <f>IF('LOG 5'!$N17="",'LOG 5'!A17,"")</f>
        <v/>
      </c>
      <c r="B17" s="13" t="str">
        <f>IF('LOG 5'!$N17="",'LOG 5'!B17,"")</f>
        <v/>
      </c>
      <c r="C17" s="13" t="str">
        <f>IF('LOG 5'!$N17="",'LOG 5'!C17,"")</f>
        <v/>
      </c>
      <c r="D17" s="6" t="str">
        <f>IF('LOG 5'!$N17="",'LOG 5'!D17,"")</f>
        <v/>
      </c>
      <c r="E17" s="45" t="str">
        <f>IF('LOG 5'!$N17="",'LOG 5'!E17,"")</f>
        <v/>
      </c>
      <c r="F17" s="45"/>
      <c r="G17" s="45"/>
      <c r="H17" s="45"/>
      <c r="I17" s="45"/>
      <c r="J17" s="45"/>
      <c r="K17" s="45"/>
      <c r="L17" s="7" t="str">
        <f>IF('LOG 5'!$N17="",'LOG 5'!L17,"")</f>
        <v/>
      </c>
      <c r="M17" s="7" t="str">
        <f>IF('LOG 5'!$N17="",'LOG 5'!M17,"")</f>
        <v/>
      </c>
      <c r="N17" s="16"/>
      <c r="O17" s="43"/>
    </row>
    <row r="18" spans="1:15" x14ac:dyDescent="0.35">
      <c r="A18" s="44" t="str">
        <f>IF('LOG 5'!$N18="",'LOG 5'!A18,"")</f>
        <v/>
      </c>
      <c r="B18" s="13" t="str">
        <f>IF('LOG 5'!$N18="",'LOG 5'!B18,"")</f>
        <v/>
      </c>
      <c r="C18" s="13" t="str">
        <f>IF('LOG 5'!$N18="",'LOG 5'!C18,"")</f>
        <v/>
      </c>
      <c r="D18" s="6" t="str">
        <f>IF('LOG 5'!$N18="",'LOG 5'!D18,"")</f>
        <v/>
      </c>
      <c r="E18" s="45" t="str">
        <f>IF('LOG 5'!$N18="",'LOG 5'!E18,"")</f>
        <v/>
      </c>
      <c r="F18" s="45"/>
      <c r="G18" s="45"/>
      <c r="H18" s="45"/>
      <c r="I18" s="45"/>
      <c r="J18" s="45"/>
      <c r="K18" s="45"/>
      <c r="L18" s="7" t="str">
        <f>IF('LOG 5'!$N18="",'LOG 5'!L18,"")</f>
        <v/>
      </c>
      <c r="M18" s="7" t="str">
        <f>IF('LOG 5'!$N18="",'LOG 5'!M18,"")</f>
        <v/>
      </c>
      <c r="N18" s="16"/>
      <c r="O18" s="43"/>
    </row>
    <row r="19" spans="1:15" x14ac:dyDescent="0.35">
      <c r="A19" s="44" t="str">
        <f>IF('LOG 5'!$N19="",'LOG 5'!A19,"")</f>
        <v/>
      </c>
      <c r="B19" s="13" t="str">
        <f>IF('LOG 5'!$N19="",'LOG 5'!B19,"")</f>
        <v/>
      </c>
      <c r="C19" s="13" t="str">
        <f>IF('LOG 5'!$N19="",'LOG 5'!C19,"")</f>
        <v/>
      </c>
      <c r="D19" s="6" t="str">
        <f>IF('LOG 5'!$N19="",'LOG 5'!D19,"")</f>
        <v/>
      </c>
      <c r="E19" s="45" t="str">
        <f>IF('LOG 5'!$N19="",'LOG 5'!E19,"")</f>
        <v/>
      </c>
      <c r="F19" s="45"/>
      <c r="G19" s="45"/>
      <c r="H19" s="45"/>
      <c r="I19" s="45"/>
      <c r="J19" s="45"/>
      <c r="K19" s="45"/>
      <c r="L19" s="7" t="str">
        <f>IF('LOG 5'!$N19="",'LOG 5'!L19,"")</f>
        <v/>
      </c>
      <c r="M19" s="7" t="str">
        <f>IF('LOG 5'!$N19="",'LOG 5'!M19,"")</f>
        <v/>
      </c>
      <c r="N19" s="16"/>
      <c r="O19" s="43"/>
    </row>
    <row r="20" spans="1:15" x14ac:dyDescent="0.35">
      <c r="A20" s="44" t="str">
        <f>IF('LOG 5'!$N20="",'LOG 5'!A20,"")</f>
        <v/>
      </c>
      <c r="B20" s="13" t="str">
        <f>IF('LOG 5'!$N20="",'LOG 5'!B20,"")</f>
        <v/>
      </c>
      <c r="C20" s="13" t="str">
        <f>IF('LOG 5'!$N20="",'LOG 5'!C20,"")</f>
        <v/>
      </c>
      <c r="D20" s="6" t="str">
        <f>IF('LOG 5'!$N20="",'LOG 5'!D20,"")</f>
        <v/>
      </c>
      <c r="E20" s="45" t="str">
        <f>IF('LOG 5'!$N20="",'LOG 5'!E20,"")</f>
        <v/>
      </c>
      <c r="F20" s="45"/>
      <c r="G20" s="45"/>
      <c r="H20" s="45"/>
      <c r="I20" s="45"/>
      <c r="J20" s="45"/>
      <c r="K20" s="45"/>
      <c r="L20" s="7" t="str">
        <f>IF('LOG 5'!$N20="",'LOG 5'!L20,"")</f>
        <v/>
      </c>
      <c r="M20" s="7" t="str">
        <f>IF('LOG 5'!$N20="",'LOG 5'!M20,"")</f>
        <v/>
      </c>
      <c r="N20" s="16"/>
      <c r="O20" s="43"/>
    </row>
    <row r="21" spans="1:15" x14ac:dyDescent="0.35">
      <c r="A21" s="44" t="str">
        <f>IF('LOG 5'!$N21="",'LOG 5'!A21,"")</f>
        <v/>
      </c>
      <c r="B21" s="13" t="str">
        <f>IF('LOG 5'!$N21="",'LOG 5'!B21,"")</f>
        <v/>
      </c>
      <c r="C21" s="13" t="str">
        <f>IF('LOG 5'!$N21="",'LOG 5'!C21,"")</f>
        <v/>
      </c>
      <c r="D21" s="6" t="str">
        <f>IF('LOG 5'!$N21="",'LOG 5'!D21,"")</f>
        <v/>
      </c>
      <c r="E21" s="45" t="str">
        <f>IF('LOG 5'!$N21="",'LOG 5'!E21,"")</f>
        <v/>
      </c>
      <c r="F21" s="45"/>
      <c r="G21" s="45"/>
      <c r="H21" s="45"/>
      <c r="I21" s="45"/>
      <c r="J21" s="45"/>
      <c r="K21" s="45"/>
      <c r="L21" s="7" t="str">
        <f>IF('LOG 5'!$N21="",'LOG 5'!L21,"")</f>
        <v/>
      </c>
      <c r="M21" s="7" t="str">
        <f>IF('LOG 5'!$N21="",'LOG 5'!M21,"")</f>
        <v/>
      </c>
      <c r="N21" s="16"/>
      <c r="O21" s="43"/>
    </row>
    <row r="22" spans="1:15" x14ac:dyDescent="0.35">
      <c r="A22" s="44" t="str">
        <f>IF('LOG 5'!$N22="",'LOG 5'!A22,"")</f>
        <v/>
      </c>
      <c r="B22" s="13" t="str">
        <f>IF('LOG 5'!$N22="",'LOG 5'!B22,"")</f>
        <v/>
      </c>
      <c r="C22" s="13" t="str">
        <f>IF('LOG 5'!$N22="",'LOG 5'!C22,"")</f>
        <v/>
      </c>
      <c r="D22" s="6" t="str">
        <f>IF('LOG 5'!$N22="",'LOG 5'!D22,"")</f>
        <v/>
      </c>
      <c r="E22" s="45" t="str">
        <f>IF('LOG 5'!$N22="",'LOG 5'!E22,"")</f>
        <v/>
      </c>
      <c r="F22" s="45"/>
      <c r="G22" s="45"/>
      <c r="H22" s="45"/>
      <c r="I22" s="45"/>
      <c r="J22" s="45"/>
      <c r="K22" s="45"/>
      <c r="L22" s="7" t="str">
        <f>IF('LOG 5'!$N22="",'LOG 5'!L22,"")</f>
        <v/>
      </c>
      <c r="M22" s="7" t="str">
        <f>IF('LOG 5'!$N22="",'LOG 5'!M22,"")</f>
        <v/>
      </c>
      <c r="N22" s="16"/>
      <c r="O22" s="43"/>
    </row>
    <row r="23" spans="1:15" x14ac:dyDescent="0.35">
      <c r="A23" s="44" t="str">
        <f>IF('LOG 5'!$N23="",'LOG 5'!A23,"")</f>
        <v/>
      </c>
      <c r="B23" s="13" t="str">
        <f>IF('LOG 5'!$N23="",'LOG 5'!B23,"")</f>
        <v/>
      </c>
      <c r="C23" s="13" t="str">
        <f>IF('LOG 5'!$N23="",'LOG 5'!C23,"")</f>
        <v/>
      </c>
      <c r="D23" s="6" t="str">
        <f>IF('LOG 5'!$N23="",'LOG 5'!D23,"")</f>
        <v/>
      </c>
      <c r="E23" s="45" t="str">
        <f>IF('LOG 5'!$N23="",'LOG 5'!E23,"")</f>
        <v/>
      </c>
      <c r="F23" s="45"/>
      <c r="G23" s="45"/>
      <c r="H23" s="45"/>
      <c r="I23" s="45"/>
      <c r="J23" s="45"/>
      <c r="K23" s="45"/>
      <c r="L23" s="7" t="str">
        <f>IF('LOG 5'!$N23="",'LOG 5'!L23,"")</f>
        <v/>
      </c>
      <c r="M23" s="7" t="str">
        <f>IF('LOG 5'!$N23="",'LOG 5'!M23,"")</f>
        <v/>
      </c>
      <c r="N23" s="16"/>
      <c r="O23" s="43"/>
    </row>
    <row r="24" spans="1:15" x14ac:dyDescent="0.35">
      <c r="A24" s="44" t="str">
        <f>IF('LOG 5'!$N24="",'LOG 5'!A24,"")</f>
        <v/>
      </c>
      <c r="B24" s="13" t="str">
        <f>IF('LOG 5'!$N24="",'LOG 5'!B24,"")</f>
        <v/>
      </c>
      <c r="C24" s="13" t="str">
        <f>IF('LOG 5'!$N24="",'LOG 5'!C24,"")</f>
        <v/>
      </c>
      <c r="D24" s="6" t="str">
        <f>IF('LOG 5'!$N24="",'LOG 5'!D24,"")</f>
        <v/>
      </c>
      <c r="E24" s="45" t="str">
        <f>IF('LOG 5'!$N24="",'LOG 5'!E24,"")</f>
        <v/>
      </c>
      <c r="F24" s="45"/>
      <c r="G24" s="45"/>
      <c r="H24" s="45"/>
      <c r="I24" s="45"/>
      <c r="J24" s="45"/>
      <c r="K24" s="45"/>
      <c r="L24" s="7" t="str">
        <f>IF('LOG 5'!$N24="",'LOG 5'!L24,"")</f>
        <v/>
      </c>
      <c r="M24" s="7" t="str">
        <f>IF('LOG 5'!$N24="",'LOG 5'!M24,"")</f>
        <v/>
      </c>
      <c r="N24" s="16"/>
      <c r="O24" s="43"/>
    </row>
    <row r="25" spans="1:15" x14ac:dyDescent="0.35">
      <c r="A25" s="44" t="str">
        <f>IF('LOG 5'!$N25="",'LOG 5'!A25,"")</f>
        <v/>
      </c>
      <c r="B25" s="13" t="str">
        <f>IF('LOG 5'!$N25="",'LOG 5'!B25,"")</f>
        <v/>
      </c>
      <c r="C25" s="13" t="str">
        <f>IF('LOG 5'!$N25="",'LOG 5'!C25,"")</f>
        <v/>
      </c>
      <c r="D25" s="6" t="str">
        <f>IF('LOG 5'!$N25="",'LOG 5'!D25,"")</f>
        <v/>
      </c>
      <c r="E25" s="45" t="str">
        <f>IF('LOG 5'!$N25="",'LOG 5'!E25,"")</f>
        <v/>
      </c>
      <c r="F25" s="45"/>
      <c r="G25" s="45"/>
      <c r="H25" s="45"/>
      <c r="I25" s="45"/>
      <c r="J25" s="45"/>
      <c r="K25" s="45"/>
      <c r="L25" s="7" t="str">
        <f>IF('LOG 5'!$N25="",'LOG 5'!L25,"")</f>
        <v/>
      </c>
      <c r="M25" s="7" t="str">
        <f>IF('LOG 5'!$N25="",'LOG 5'!M25,"")</f>
        <v/>
      </c>
      <c r="N25" s="16"/>
      <c r="O25" s="43"/>
    </row>
    <row r="26" spans="1:15" x14ac:dyDescent="0.35">
      <c r="A26" s="44" t="str">
        <f>IF('LOG 5'!$N26="",'LOG 5'!A26,"")</f>
        <v/>
      </c>
      <c r="B26" s="13" t="str">
        <f>IF('LOG 5'!$N26="",'LOG 5'!B26,"")</f>
        <v/>
      </c>
      <c r="C26" s="13" t="str">
        <f>IF('LOG 5'!$N26="",'LOG 5'!C26,"")</f>
        <v/>
      </c>
      <c r="D26" s="6" t="str">
        <f>IF('LOG 5'!$N26="",'LOG 5'!D26,"")</f>
        <v/>
      </c>
      <c r="E26" s="45" t="str">
        <f>IF('LOG 5'!$N26="",'LOG 5'!E26,"")</f>
        <v/>
      </c>
      <c r="F26" s="45"/>
      <c r="G26" s="45"/>
      <c r="H26" s="45"/>
      <c r="I26" s="45"/>
      <c r="J26" s="45"/>
      <c r="K26" s="45"/>
      <c r="L26" s="7" t="str">
        <f>IF('LOG 5'!$N26="",'LOG 5'!L26,"")</f>
        <v/>
      </c>
      <c r="M26" s="7" t="str">
        <f>IF('LOG 5'!$N26="",'LOG 5'!M26,"")</f>
        <v/>
      </c>
      <c r="N26" s="16"/>
      <c r="O26" s="43"/>
    </row>
    <row r="27" spans="1:15" x14ac:dyDescent="0.35">
      <c r="A27" s="44" t="str">
        <f>IF('LOG 5'!$N27="",'LOG 5'!A27,"")</f>
        <v/>
      </c>
      <c r="B27" s="13" t="str">
        <f>IF('LOG 5'!$N27="",'LOG 5'!B27,"")</f>
        <v/>
      </c>
      <c r="C27" s="13" t="str">
        <f>IF('LOG 5'!$N27="",'LOG 5'!C27,"")</f>
        <v/>
      </c>
      <c r="D27" s="6" t="str">
        <f>IF('LOG 5'!$N27="",'LOG 5'!D27,"")</f>
        <v/>
      </c>
      <c r="E27" s="45" t="str">
        <f>IF('LOG 5'!$N27="",'LOG 5'!E27,"")</f>
        <v/>
      </c>
      <c r="F27" s="45"/>
      <c r="G27" s="45"/>
      <c r="H27" s="45"/>
      <c r="I27" s="45"/>
      <c r="J27" s="45"/>
      <c r="K27" s="45"/>
      <c r="L27" s="7" t="str">
        <f>IF('LOG 5'!$N27="",'LOG 5'!L27,"")</f>
        <v/>
      </c>
      <c r="M27" s="7" t="str">
        <f>IF('LOG 5'!$N27="",'LOG 5'!M27,"")</f>
        <v/>
      </c>
      <c r="N27" s="16"/>
      <c r="O27" s="43"/>
    </row>
    <row r="28" spans="1:15" x14ac:dyDescent="0.35">
      <c r="A28" s="44" t="str">
        <f>IF('LOG 5'!$N28="",'LOG 5'!A28,"")</f>
        <v/>
      </c>
      <c r="B28" s="13" t="str">
        <f>IF('LOG 5'!$N28="",'LOG 5'!B28,"")</f>
        <v/>
      </c>
      <c r="C28" s="13" t="str">
        <f>IF('LOG 5'!$N28="",'LOG 5'!C28,"")</f>
        <v/>
      </c>
      <c r="D28" s="6" t="str">
        <f>IF('LOG 5'!$N28="",'LOG 5'!D28,"")</f>
        <v/>
      </c>
      <c r="E28" s="45" t="str">
        <f>IF('LOG 5'!$N28="",'LOG 5'!E28,"")</f>
        <v/>
      </c>
      <c r="F28" s="45"/>
      <c r="G28" s="45"/>
      <c r="H28" s="45"/>
      <c r="I28" s="45"/>
      <c r="J28" s="45"/>
      <c r="K28" s="45"/>
      <c r="L28" s="7" t="str">
        <f>IF('LOG 5'!$N28="",'LOG 5'!L28,"")</f>
        <v/>
      </c>
      <c r="M28" s="7" t="str">
        <f>IF('LOG 5'!$N28="",'LOG 5'!M28,"")</f>
        <v/>
      </c>
      <c r="N28" s="16"/>
      <c r="O28" s="43"/>
    </row>
    <row r="29" spans="1:15" x14ac:dyDescent="0.35">
      <c r="A29" s="44" t="str">
        <f>IF('LOG 5'!$N29="",'LOG 5'!A29,"")</f>
        <v/>
      </c>
      <c r="B29" s="13" t="str">
        <f>IF('LOG 5'!$N29="",'LOG 5'!B29,"")</f>
        <v/>
      </c>
      <c r="C29" s="13" t="str">
        <f>IF('LOG 5'!$N29="",'LOG 5'!C29,"")</f>
        <v/>
      </c>
      <c r="D29" s="6" t="str">
        <f>IF('LOG 5'!$N29="",'LOG 5'!D29,"")</f>
        <v/>
      </c>
      <c r="E29" s="45" t="str">
        <f>IF('LOG 5'!$N29="",'LOG 5'!E29,"")</f>
        <v/>
      </c>
      <c r="F29" s="45"/>
      <c r="G29" s="45"/>
      <c r="H29" s="45"/>
      <c r="I29" s="45"/>
      <c r="J29" s="45"/>
      <c r="K29" s="45"/>
      <c r="L29" s="7" t="str">
        <f>IF('LOG 5'!$N29="",'LOG 5'!L29,"")</f>
        <v/>
      </c>
      <c r="M29" s="7" t="str">
        <f>IF('LOG 5'!$N29="",'LOG 5'!M29,"")</f>
        <v/>
      </c>
      <c r="N29" s="16"/>
      <c r="O29" s="43"/>
    </row>
    <row r="30" spans="1:15" x14ac:dyDescent="0.35">
      <c r="A30" s="44" t="str">
        <f>IF('LOG 5'!$N30="",'LOG 5'!A30,"")</f>
        <v/>
      </c>
      <c r="B30" s="13" t="str">
        <f>IF('LOG 5'!$N30="",'LOG 5'!B30,"")</f>
        <v/>
      </c>
      <c r="C30" s="13" t="str">
        <f>IF('LOG 5'!$N30="",'LOG 5'!C30,"")</f>
        <v/>
      </c>
      <c r="D30" s="6" t="str">
        <f>IF('LOG 5'!$N30="",'LOG 5'!D30,"")</f>
        <v/>
      </c>
      <c r="E30" s="45" t="str">
        <f>IF('LOG 5'!$N30="",'LOG 5'!E30,"")</f>
        <v/>
      </c>
      <c r="F30" s="45"/>
      <c r="G30" s="45"/>
      <c r="H30" s="45"/>
      <c r="I30" s="45"/>
      <c r="J30" s="45"/>
      <c r="K30" s="45"/>
      <c r="L30" s="7" t="str">
        <f>IF('LOG 5'!$N30="",'LOG 5'!L30,"")</f>
        <v/>
      </c>
      <c r="M30" s="7" t="str">
        <f>IF('LOG 5'!$N30="",'LOG 5'!M30,"")</f>
        <v/>
      </c>
      <c r="N30" s="16"/>
      <c r="O30" s="43"/>
    </row>
    <row r="31" spans="1:15" x14ac:dyDescent="0.35">
      <c r="A31" s="44" t="str">
        <f>IF('LOG 5'!$N31="",'LOG 5'!A31,"")</f>
        <v/>
      </c>
      <c r="B31" s="13" t="str">
        <f>IF('LOG 5'!$N31="",'LOG 5'!B31,"")</f>
        <v/>
      </c>
      <c r="C31" s="13" t="str">
        <f>IF('LOG 5'!$N31="",'LOG 5'!C31,"")</f>
        <v/>
      </c>
      <c r="D31" s="6" t="str">
        <f>IF('LOG 5'!$N31="",'LOG 5'!D31,"")</f>
        <v/>
      </c>
      <c r="E31" s="45" t="str">
        <f>IF('LOG 5'!$N31="",'LOG 5'!E31,"")</f>
        <v/>
      </c>
      <c r="F31" s="45"/>
      <c r="G31" s="45"/>
      <c r="H31" s="45"/>
      <c r="I31" s="45"/>
      <c r="J31" s="45"/>
      <c r="K31" s="45"/>
      <c r="L31" s="7" t="str">
        <f>IF('LOG 5'!$N31="",'LOG 5'!L31,"")</f>
        <v/>
      </c>
      <c r="M31" s="7" t="str">
        <f>IF('LOG 5'!$N31="",'LOG 5'!M31,"")</f>
        <v/>
      </c>
      <c r="N31" s="16"/>
      <c r="O31" s="43"/>
    </row>
    <row r="32" spans="1:15" x14ac:dyDescent="0.35">
      <c r="A32" s="44" t="str">
        <f>IF('LOG 5'!$N32="",'LOG 5'!A32,"")</f>
        <v/>
      </c>
      <c r="B32" s="13" t="str">
        <f>IF('LOG 5'!$N32="",'LOG 5'!B32,"")</f>
        <v/>
      </c>
      <c r="C32" s="13" t="str">
        <f>IF('LOG 5'!$N32="",'LOG 5'!C32,"")</f>
        <v/>
      </c>
      <c r="D32" s="6" t="str">
        <f>IF('LOG 5'!$N32="",'LOG 5'!D32,"")</f>
        <v/>
      </c>
      <c r="E32" s="45" t="str">
        <f>IF('LOG 5'!$N32="",'LOG 5'!E32,"")</f>
        <v/>
      </c>
      <c r="F32" s="45"/>
      <c r="G32" s="45"/>
      <c r="H32" s="45"/>
      <c r="I32" s="45"/>
      <c r="J32" s="45"/>
      <c r="K32" s="45"/>
      <c r="L32" s="7" t="str">
        <f>IF('LOG 5'!$N32="",'LOG 5'!L32,"")</f>
        <v/>
      </c>
      <c r="M32" s="7" t="str">
        <f>IF('LOG 5'!$N32="",'LOG 5'!M32,"")</f>
        <v/>
      </c>
      <c r="N32" s="16"/>
      <c r="O32" s="43"/>
    </row>
    <row r="33" spans="1:15" x14ac:dyDescent="0.35">
      <c r="A33" s="44" t="str">
        <f>IF('LOG 5'!$N33="",'LOG 5'!A33,"")</f>
        <v/>
      </c>
      <c r="B33" s="13" t="str">
        <f>IF('LOG 5'!$N33="",'LOG 5'!B33,"")</f>
        <v/>
      </c>
      <c r="C33" s="13" t="str">
        <f>IF('LOG 5'!$N33="",'LOG 5'!C33,"")</f>
        <v/>
      </c>
      <c r="D33" s="6" t="str">
        <f>IF('LOG 5'!$N33="",'LOG 5'!D33,"")</f>
        <v/>
      </c>
      <c r="E33" s="45" t="str">
        <f>IF('LOG 5'!$N33="",'LOG 5'!E33,"")</f>
        <v/>
      </c>
      <c r="F33" s="45"/>
      <c r="G33" s="45"/>
      <c r="H33" s="45"/>
      <c r="I33" s="45"/>
      <c r="J33" s="45"/>
      <c r="K33" s="45"/>
      <c r="L33" s="7" t="str">
        <f>IF('LOG 5'!$N33="",'LOG 5'!L33,"")</f>
        <v/>
      </c>
      <c r="M33" s="7" t="str">
        <f>IF('LOG 5'!$N33="",'LOG 5'!M33,"")</f>
        <v/>
      </c>
      <c r="N33" s="16"/>
      <c r="O33" s="43"/>
    </row>
    <row r="34" spans="1:15" x14ac:dyDescent="0.35">
      <c r="A34" s="44" t="str">
        <f>IF('LOG 5'!$N34="",'LOG 5'!A34,"")</f>
        <v/>
      </c>
      <c r="B34" s="13" t="str">
        <f>IF('LOG 5'!$N34="",'LOG 5'!B34,"")</f>
        <v/>
      </c>
      <c r="C34" s="13" t="str">
        <f>IF('LOG 5'!$N34="",'LOG 5'!C34,"")</f>
        <v/>
      </c>
      <c r="D34" s="6" t="str">
        <f>IF('LOG 5'!$N34="",'LOG 5'!D34,"")</f>
        <v/>
      </c>
      <c r="E34" s="45" t="str">
        <f>IF('LOG 5'!$N34="",'LOG 5'!E34,"")</f>
        <v/>
      </c>
      <c r="F34" s="45"/>
      <c r="G34" s="45"/>
      <c r="H34" s="45"/>
      <c r="I34" s="45"/>
      <c r="J34" s="45"/>
      <c r="K34" s="45"/>
      <c r="L34" s="7" t="str">
        <f>IF('LOG 5'!$N34="",'LOG 5'!L34,"")</f>
        <v/>
      </c>
      <c r="M34" s="7" t="str">
        <f>IF('LOG 5'!$N34="",'LOG 5'!M34,"")</f>
        <v/>
      </c>
      <c r="N34" s="16"/>
      <c r="O34" s="43"/>
    </row>
    <row r="35" spans="1:15" x14ac:dyDescent="0.35">
      <c r="A35" s="44" t="str">
        <f>IF('LOG 5'!$N35="",'LOG 5'!A35,"")</f>
        <v/>
      </c>
      <c r="B35" s="13" t="str">
        <f>IF('LOG 5'!$N35="",'LOG 5'!B35,"")</f>
        <v/>
      </c>
      <c r="C35" s="13" t="str">
        <f>IF('LOG 5'!$N35="",'LOG 5'!C35,"")</f>
        <v/>
      </c>
      <c r="D35" s="6" t="str">
        <f>IF('LOG 5'!$N35="",'LOG 5'!D35,"")</f>
        <v/>
      </c>
      <c r="E35" s="45" t="str">
        <f>IF('LOG 5'!$N35="",'LOG 5'!E35,"")</f>
        <v/>
      </c>
      <c r="F35" s="45"/>
      <c r="G35" s="45"/>
      <c r="H35" s="45"/>
      <c r="I35" s="45"/>
      <c r="J35" s="45"/>
      <c r="K35" s="45"/>
      <c r="L35" s="7" t="str">
        <f>IF('LOG 5'!$N35="",'LOG 5'!L35,"")</f>
        <v/>
      </c>
      <c r="M35" s="7" t="str">
        <f>IF('LOG 5'!$N35="",'LOG 5'!M35,"")</f>
        <v/>
      </c>
      <c r="N35" s="16"/>
      <c r="O35" s="43"/>
    </row>
    <row r="36" spans="1:15" x14ac:dyDescent="0.35">
      <c r="A36" s="44" t="str">
        <f>IF('LOG 5'!$N36="",'LOG 5'!A36,"")</f>
        <v/>
      </c>
      <c r="B36" s="13" t="str">
        <f>IF('LOG 5'!$N36="",'LOG 5'!B36,"")</f>
        <v/>
      </c>
      <c r="C36" s="13" t="str">
        <f>IF('LOG 5'!$N36="",'LOG 5'!C36,"")</f>
        <v/>
      </c>
      <c r="D36" s="6" t="str">
        <f>IF('LOG 5'!$N36="",'LOG 5'!D36,"")</f>
        <v/>
      </c>
      <c r="E36" s="45" t="str">
        <f>IF('LOG 5'!$N36="",'LOG 5'!E36,"")</f>
        <v/>
      </c>
      <c r="F36" s="45"/>
      <c r="G36" s="45"/>
      <c r="H36" s="45"/>
      <c r="I36" s="45"/>
      <c r="J36" s="45"/>
      <c r="K36" s="45"/>
      <c r="L36" s="7" t="str">
        <f>IF('LOG 5'!$N36="",'LOG 5'!L36,"")</f>
        <v/>
      </c>
      <c r="M36" s="7" t="str">
        <f>IF('LOG 5'!$N36="",'LOG 5'!M36,"")</f>
        <v/>
      </c>
      <c r="N36" s="16"/>
      <c r="O36" s="43"/>
    </row>
    <row r="37" spans="1:15" x14ac:dyDescent="0.35">
      <c r="A37" s="44" t="str">
        <f>IF('LOG 5'!$N37="",'LOG 5'!A37,"")</f>
        <v/>
      </c>
      <c r="B37" s="13" t="str">
        <f>IF('LOG 5'!$N37="",'LOG 5'!B37,"")</f>
        <v/>
      </c>
      <c r="C37" s="13" t="str">
        <f>IF('LOG 5'!$N37="",'LOG 5'!C37,"")</f>
        <v/>
      </c>
      <c r="D37" s="6" t="str">
        <f>IF('LOG 5'!$N37="",'LOG 5'!D37,"")</f>
        <v/>
      </c>
      <c r="E37" s="45" t="str">
        <f>IF('LOG 5'!$N37="",'LOG 5'!E37,"")</f>
        <v/>
      </c>
      <c r="F37" s="45"/>
      <c r="G37" s="45"/>
      <c r="H37" s="45"/>
      <c r="I37" s="45"/>
      <c r="J37" s="45"/>
      <c r="K37" s="45"/>
      <c r="L37" s="7" t="str">
        <f>IF('LOG 5'!$N37="",'LOG 5'!L37,"")</f>
        <v/>
      </c>
      <c r="M37" s="7" t="str">
        <f>IF('LOG 5'!$N37="",'LOG 5'!M37,"")</f>
        <v/>
      </c>
      <c r="N37" s="16"/>
      <c r="O37" s="43"/>
    </row>
    <row r="38" spans="1:15" x14ac:dyDescent="0.35">
      <c r="A38" s="44" t="str">
        <f>IF('LOG 5'!$N38="",'LOG 5'!A38,"")</f>
        <v/>
      </c>
      <c r="B38" s="13" t="str">
        <f>IF('LOG 5'!$N38="",'LOG 5'!B38,"")</f>
        <v/>
      </c>
      <c r="C38" s="13" t="str">
        <f>IF('LOG 5'!$N38="",'LOG 5'!C38,"")</f>
        <v/>
      </c>
      <c r="D38" s="6" t="str">
        <f>IF('LOG 5'!$N38="",'LOG 5'!D38,"")</f>
        <v/>
      </c>
      <c r="E38" s="45" t="str">
        <f>IF('LOG 5'!$N38="",'LOG 5'!E38,"")</f>
        <v/>
      </c>
      <c r="F38" s="45"/>
      <c r="G38" s="45"/>
      <c r="H38" s="45"/>
      <c r="I38" s="45"/>
      <c r="J38" s="45"/>
      <c r="K38" s="45"/>
      <c r="L38" s="7" t="str">
        <f>IF('LOG 5'!$N38="",'LOG 5'!L38,"")</f>
        <v/>
      </c>
      <c r="M38" s="7" t="str">
        <f>IF('LOG 5'!$N38="",'LOG 5'!M38,"")</f>
        <v/>
      </c>
      <c r="N38" s="16"/>
      <c r="O38" s="43"/>
    </row>
    <row r="39" spans="1:15" x14ac:dyDescent="0.35">
      <c r="A39" s="44" t="str">
        <f>IF('LOG 5'!$N39="",'LOG 5'!A39,"")</f>
        <v/>
      </c>
      <c r="B39" s="13" t="str">
        <f>IF('LOG 5'!$N39="",'LOG 5'!B39,"")</f>
        <v/>
      </c>
      <c r="C39" s="13" t="str">
        <f>IF('LOG 5'!$N39="",'LOG 5'!C39,"")</f>
        <v/>
      </c>
      <c r="D39" s="6" t="str">
        <f>IF('LOG 5'!$N39="",'LOG 5'!D39,"")</f>
        <v/>
      </c>
      <c r="E39" s="45" t="str">
        <f>IF('LOG 5'!$N39="",'LOG 5'!E39,"")</f>
        <v/>
      </c>
      <c r="F39" s="45"/>
      <c r="G39" s="45"/>
      <c r="H39" s="45"/>
      <c r="I39" s="45"/>
      <c r="J39" s="45"/>
      <c r="K39" s="45"/>
      <c r="L39" s="7" t="str">
        <f>IF('LOG 5'!$N39="",'LOG 5'!L39,"")</f>
        <v/>
      </c>
      <c r="M39" s="7" t="str">
        <f>IF('LOG 5'!$N39="",'LOG 5'!M39,"")</f>
        <v/>
      </c>
      <c r="N39" s="16"/>
      <c r="O39" s="43"/>
    </row>
    <row r="40" spans="1:15" x14ac:dyDescent="0.35">
      <c r="A40" s="44" t="str">
        <f>IF('LOG 5'!$N40="",'LOG 5'!A40,"")</f>
        <v/>
      </c>
      <c r="B40" s="13" t="str">
        <f>IF('LOG 5'!$N40="",'LOG 5'!B40,"")</f>
        <v/>
      </c>
      <c r="C40" s="13" t="str">
        <f>IF('LOG 5'!$N40="",'LOG 5'!C40,"")</f>
        <v/>
      </c>
      <c r="D40" s="6" t="str">
        <f>IF('LOG 5'!$N40="",'LOG 5'!D40,"")</f>
        <v/>
      </c>
      <c r="E40" s="45" t="str">
        <f>IF('LOG 5'!$N40="",'LOG 5'!E40,"")</f>
        <v/>
      </c>
      <c r="F40" s="45"/>
      <c r="G40" s="45"/>
      <c r="H40" s="45"/>
      <c r="I40" s="45"/>
      <c r="J40" s="45"/>
      <c r="K40" s="45"/>
      <c r="L40" s="7" t="str">
        <f>IF('LOG 5'!$N40="",'LOG 5'!L40,"")</f>
        <v/>
      </c>
      <c r="M40" s="7" t="str">
        <f>IF('LOG 5'!$N40="",'LOG 5'!M40,"")</f>
        <v/>
      </c>
      <c r="N40" s="16"/>
      <c r="O40" s="43"/>
    </row>
    <row r="41" spans="1:15" x14ac:dyDescent="0.35">
      <c r="A41" s="44" t="str">
        <f>IF('LOG 5'!$N41="",'LOG 5'!A41,"")</f>
        <v/>
      </c>
      <c r="B41" s="13" t="str">
        <f>IF('LOG 5'!$N41="",'LOG 5'!B41,"")</f>
        <v/>
      </c>
      <c r="C41" s="13" t="str">
        <f>IF('LOG 5'!$N41="",'LOG 5'!C41,"")</f>
        <v/>
      </c>
      <c r="D41" s="6" t="str">
        <f>IF('LOG 5'!$N41="",'LOG 5'!D41,"")</f>
        <v/>
      </c>
      <c r="E41" s="45" t="str">
        <f>IF('LOG 5'!$N41="",'LOG 5'!E41,"")</f>
        <v/>
      </c>
      <c r="F41" s="45"/>
      <c r="G41" s="45"/>
      <c r="H41" s="45"/>
      <c r="I41" s="45"/>
      <c r="J41" s="45"/>
      <c r="K41" s="45"/>
      <c r="L41" s="7" t="str">
        <f>IF('LOG 5'!$N41="",'LOG 5'!L41,"")</f>
        <v/>
      </c>
      <c r="M41" s="7" t="str">
        <f>IF('LOG 5'!$N41="",'LOG 5'!M41,"")</f>
        <v/>
      </c>
      <c r="N41" s="16"/>
      <c r="O41" s="43"/>
    </row>
    <row r="42" spans="1:15" x14ac:dyDescent="0.35">
      <c r="A42" s="44" t="str">
        <f>IF('LOG 5'!$N42="",'LOG 5'!A42,"")</f>
        <v/>
      </c>
      <c r="B42" s="13" t="str">
        <f>IF('LOG 5'!$N42="",'LOG 5'!B42,"")</f>
        <v/>
      </c>
      <c r="C42" s="13" t="str">
        <f>IF('LOG 5'!$N42="",'LOG 5'!C42,"")</f>
        <v/>
      </c>
      <c r="D42" s="6" t="str">
        <f>IF('LOG 5'!$N42="",'LOG 5'!D42,"")</f>
        <v/>
      </c>
      <c r="E42" s="45" t="str">
        <f>IF('LOG 5'!$N42="",'LOG 5'!E42,"")</f>
        <v/>
      </c>
      <c r="F42" s="45"/>
      <c r="G42" s="45"/>
      <c r="H42" s="45"/>
      <c r="I42" s="45"/>
      <c r="J42" s="45"/>
      <c r="K42" s="45"/>
      <c r="L42" s="7" t="str">
        <f>IF('LOG 5'!$N42="",'LOG 5'!L42,"")</f>
        <v/>
      </c>
      <c r="M42" s="7" t="str">
        <f>IF('LOG 5'!$N42="",'LOG 5'!M42,"")</f>
        <v/>
      </c>
      <c r="N42" s="16"/>
      <c r="O42" s="43"/>
    </row>
    <row r="43" spans="1:15" x14ac:dyDescent="0.35">
      <c r="A43" s="44" t="str">
        <f>IF('LOG 5'!$N43="",'LOG 5'!A43,"")</f>
        <v/>
      </c>
      <c r="B43" s="13" t="str">
        <f>IF('LOG 5'!$N43="",'LOG 5'!B43,"")</f>
        <v/>
      </c>
      <c r="C43" s="13" t="str">
        <f>IF('LOG 5'!$N43="",'LOG 5'!C43,"")</f>
        <v/>
      </c>
      <c r="D43" s="6" t="str">
        <f>IF('LOG 5'!$N43="",'LOG 5'!D43,"")</f>
        <v/>
      </c>
      <c r="E43" s="45" t="str">
        <f>IF('LOG 5'!$N43="",'LOG 5'!E43,"")</f>
        <v/>
      </c>
      <c r="F43" s="45"/>
      <c r="G43" s="45"/>
      <c r="H43" s="45"/>
      <c r="I43" s="45"/>
      <c r="J43" s="45"/>
      <c r="K43" s="45"/>
      <c r="L43" s="7" t="str">
        <f>IF('LOG 5'!$N43="",'LOG 5'!L43,"")</f>
        <v/>
      </c>
      <c r="M43" s="7" t="str">
        <f>IF('LOG 5'!$N43="",'LOG 5'!M43,"")</f>
        <v/>
      </c>
      <c r="N43" s="16"/>
      <c r="O43" s="43"/>
    </row>
    <row r="44" spans="1:15" x14ac:dyDescent="0.35">
      <c r="A44" s="44" t="str">
        <f>IF('LOG 5'!$N44="",'LOG 5'!A44,"")</f>
        <v/>
      </c>
      <c r="B44" s="13" t="str">
        <f>IF('LOG 5'!$N44="",'LOG 5'!B44,"")</f>
        <v/>
      </c>
      <c r="C44" s="13" t="str">
        <f>IF('LOG 5'!$N44="",'LOG 5'!C44,"")</f>
        <v/>
      </c>
      <c r="D44" s="6" t="str">
        <f>IF('LOG 5'!$N44="",'LOG 5'!D44,"")</f>
        <v/>
      </c>
      <c r="E44" s="45" t="str">
        <f>IF('LOG 5'!$N44="",'LOG 5'!E44,"")</f>
        <v/>
      </c>
      <c r="F44" s="45"/>
      <c r="G44" s="45"/>
      <c r="H44" s="45"/>
      <c r="I44" s="45"/>
      <c r="J44" s="45"/>
      <c r="K44" s="45"/>
      <c r="L44" s="7" t="str">
        <f>IF('LOG 5'!$N44="",'LOG 5'!L44,"")</f>
        <v/>
      </c>
      <c r="M44" s="7" t="str">
        <f>IF('LOG 5'!$N44="",'LOG 5'!M44,"")</f>
        <v/>
      </c>
      <c r="N44" s="16"/>
      <c r="O44" s="43"/>
    </row>
    <row r="45" spans="1:15" x14ac:dyDescent="0.35">
      <c r="A45" s="44" t="str">
        <f>IF('LOG 5'!$N45="",'LOG 5'!A45,"")</f>
        <v/>
      </c>
      <c r="B45" s="13" t="str">
        <f>IF('LOG 5'!$N45="",'LOG 5'!B45,"")</f>
        <v/>
      </c>
      <c r="C45" s="13" t="str">
        <f>IF('LOG 5'!$N45="",'LOG 5'!C45,"")</f>
        <v/>
      </c>
      <c r="D45" s="6" t="str">
        <f>IF('LOG 5'!$N45="",'LOG 5'!D45,"")</f>
        <v/>
      </c>
      <c r="E45" s="45" t="str">
        <f>IF('LOG 5'!$N45="",'LOG 5'!E45,"")</f>
        <v/>
      </c>
      <c r="F45" s="45"/>
      <c r="G45" s="45"/>
      <c r="H45" s="45"/>
      <c r="I45" s="45"/>
      <c r="J45" s="45"/>
      <c r="K45" s="45"/>
      <c r="L45" s="7" t="str">
        <f>IF('LOG 5'!$N45="",'LOG 5'!L45,"")</f>
        <v/>
      </c>
      <c r="M45" s="7" t="str">
        <f>IF('LOG 5'!$N45="",'LOG 5'!M45,"")</f>
        <v/>
      </c>
      <c r="N45" s="16"/>
      <c r="O45" s="43"/>
    </row>
    <row r="46" spans="1:15" x14ac:dyDescent="0.35">
      <c r="A46" s="44" t="str">
        <f>IF('LOG 5'!$N46="",'LOG 5'!A46,"")</f>
        <v/>
      </c>
      <c r="B46" s="13" t="str">
        <f>IF('LOG 5'!$N46="",'LOG 5'!B46,"")</f>
        <v/>
      </c>
      <c r="C46" s="13" t="str">
        <f>IF('LOG 5'!$N46="",'LOG 5'!C46,"")</f>
        <v/>
      </c>
      <c r="D46" s="6" t="str">
        <f>IF('LOG 5'!$N46="",'LOG 5'!D46,"")</f>
        <v/>
      </c>
      <c r="E46" s="45" t="str">
        <f>IF('LOG 5'!$N46="",'LOG 5'!E46,"")</f>
        <v/>
      </c>
      <c r="F46" s="45"/>
      <c r="G46" s="45"/>
      <c r="H46" s="45"/>
      <c r="I46" s="45"/>
      <c r="J46" s="45"/>
      <c r="K46" s="45"/>
      <c r="L46" s="7" t="str">
        <f>IF('LOG 5'!$N46="",'LOG 5'!L46,"")</f>
        <v/>
      </c>
      <c r="M46" s="7" t="str">
        <f>IF('LOG 5'!$N46="",'LOG 5'!M46,"")</f>
        <v/>
      </c>
      <c r="N46" s="16"/>
      <c r="O46" s="43"/>
    </row>
    <row r="47" spans="1:15" x14ac:dyDescent="0.35">
      <c r="A47" s="44" t="str">
        <f>IF('LOG 5'!$N47="",'LOG 5'!A47,"")</f>
        <v/>
      </c>
      <c r="B47" s="13" t="str">
        <f>IF('LOG 5'!$N47="",'LOG 5'!B47,"")</f>
        <v/>
      </c>
      <c r="C47" s="13" t="str">
        <f>IF('LOG 5'!$N47="",'LOG 5'!C47,"")</f>
        <v/>
      </c>
      <c r="D47" s="6" t="str">
        <f>IF('LOG 5'!$N47="",'LOG 5'!D47,"")</f>
        <v/>
      </c>
      <c r="E47" s="45" t="str">
        <f>IF('LOG 5'!$N47="",'LOG 5'!E47,"")</f>
        <v/>
      </c>
      <c r="F47" s="45"/>
      <c r="G47" s="45"/>
      <c r="H47" s="45"/>
      <c r="I47" s="45"/>
      <c r="J47" s="45"/>
      <c r="K47" s="45"/>
      <c r="L47" s="7" t="str">
        <f>IF('LOG 5'!$N47="",'LOG 5'!L47,"")</f>
        <v/>
      </c>
      <c r="M47" s="7" t="str">
        <f>IF('LOG 5'!$N47="",'LOG 5'!M47,"")</f>
        <v/>
      </c>
      <c r="N47" s="16"/>
      <c r="O47" s="43"/>
    </row>
    <row r="48" spans="1:15" x14ac:dyDescent="0.35">
      <c r="A48" s="44" t="str">
        <f>IF('LOG 5'!$N48="",'LOG 5'!A48,"")</f>
        <v/>
      </c>
      <c r="B48" s="13" t="str">
        <f>IF('LOG 5'!$N48="",'LOG 5'!B48,"")</f>
        <v/>
      </c>
      <c r="C48" s="13" t="str">
        <f>IF('LOG 5'!$N48="",'LOG 5'!C48,"")</f>
        <v/>
      </c>
      <c r="D48" s="6" t="str">
        <f>IF('LOG 5'!$N48="",'LOG 5'!D48,"")</f>
        <v/>
      </c>
      <c r="E48" s="45" t="str">
        <f>IF('LOG 5'!$N48="",'LOG 5'!E48,"")</f>
        <v/>
      </c>
      <c r="F48" s="45"/>
      <c r="G48" s="45"/>
      <c r="H48" s="45"/>
      <c r="I48" s="45"/>
      <c r="J48" s="45"/>
      <c r="K48" s="45"/>
      <c r="L48" s="7" t="str">
        <f>IF('LOG 5'!$N48="",'LOG 5'!L48,"")</f>
        <v/>
      </c>
      <c r="M48" s="7" t="str">
        <f>IF('LOG 5'!$N48="",'LOG 5'!M48,"")</f>
        <v/>
      </c>
      <c r="N48" s="16"/>
      <c r="O48" s="43"/>
    </row>
    <row r="49" spans="1:15" x14ac:dyDescent="0.35">
      <c r="A49" s="44" t="str">
        <f>IF('LOG 5'!$N49="",'LOG 5'!A49,"")</f>
        <v/>
      </c>
      <c r="B49" s="13" t="str">
        <f>IF('LOG 5'!$N49="",'LOG 5'!B49,"")</f>
        <v/>
      </c>
      <c r="C49" s="13" t="str">
        <f>IF('LOG 5'!$N49="",'LOG 5'!C49,"")</f>
        <v/>
      </c>
      <c r="D49" s="6" t="str">
        <f>IF('LOG 5'!$N49="",'LOG 5'!D49,"")</f>
        <v/>
      </c>
      <c r="E49" s="45" t="str">
        <f>IF('LOG 5'!$N49="",'LOG 5'!E49,"")</f>
        <v/>
      </c>
      <c r="F49" s="45"/>
      <c r="G49" s="45"/>
      <c r="H49" s="45"/>
      <c r="I49" s="45"/>
      <c r="J49" s="45"/>
      <c r="K49" s="45"/>
      <c r="L49" s="7" t="str">
        <f>IF('LOG 5'!$N49="",'LOG 5'!L49,"")</f>
        <v/>
      </c>
      <c r="M49" s="7" t="str">
        <f>IF('LOG 5'!$N49="",'LOG 5'!M49,"")</f>
        <v/>
      </c>
      <c r="N49" s="16"/>
      <c r="O49" s="43"/>
    </row>
    <row r="50" spans="1:15" x14ac:dyDescent="0.35">
      <c r="A50" s="44" t="str">
        <f>IF('LOG 5'!$N50="",'LOG 5'!A50,"")</f>
        <v/>
      </c>
      <c r="B50" s="13" t="str">
        <f>IF('LOG 5'!$N50="",'LOG 5'!B50,"")</f>
        <v/>
      </c>
      <c r="C50" s="13" t="str">
        <f>IF('LOG 5'!$N50="",'LOG 5'!C50,"")</f>
        <v/>
      </c>
      <c r="D50" s="6" t="str">
        <f>IF('LOG 5'!$N50="",'LOG 5'!D50,"")</f>
        <v/>
      </c>
      <c r="E50" s="45" t="str">
        <f>IF('LOG 5'!$N50="",'LOG 5'!E50,"")</f>
        <v/>
      </c>
      <c r="F50" s="45"/>
      <c r="G50" s="45"/>
      <c r="H50" s="45"/>
      <c r="I50" s="45"/>
      <c r="J50" s="45"/>
      <c r="K50" s="45"/>
      <c r="L50" s="7" t="str">
        <f>IF('LOG 5'!$N50="",'LOG 5'!L50,"")</f>
        <v/>
      </c>
      <c r="M50" s="7" t="str">
        <f>IF('LOG 5'!$N50="",'LOG 5'!M50,"")</f>
        <v/>
      </c>
      <c r="N50" s="16"/>
      <c r="O50" s="43"/>
    </row>
    <row r="51" spans="1:15" x14ac:dyDescent="0.35">
      <c r="A51" s="44" t="str">
        <f>IF('LOG 5'!$N51="",'LOG 5'!A51,"")</f>
        <v/>
      </c>
      <c r="B51" s="13" t="str">
        <f>IF('LOG 5'!$N51="",'LOG 5'!B51,"")</f>
        <v/>
      </c>
      <c r="C51" s="13" t="str">
        <f>IF('LOG 5'!$N51="",'LOG 5'!C51,"")</f>
        <v/>
      </c>
      <c r="D51" s="6" t="str">
        <f>IF('LOG 5'!$N51="",'LOG 5'!D51,"")</f>
        <v/>
      </c>
      <c r="E51" s="45" t="str">
        <f>IF('LOG 5'!$N51="",'LOG 5'!E51,"")</f>
        <v/>
      </c>
      <c r="F51" s="45"/>
      <c r="G51" s="45"/>
      <c r="H51" s="45"/>
      <c r="I51" s="45"/>
      <c r="J51" s="45"/>
      <c r="K51" s="45"/>
      <c r="L51" s="7" t="str">
        <f>IF('LOG 5'!$N51="",'LOG 5'!L51,"")</f>
        <v/>
      </c>
      <c r="M51" s="7" t="str">
        <f>IF('LOG 5'!$N51="",'LOG 5'!M51,"")</f>
        <v/>
      </c>
      <c r="N51" s="16"/>
      <c r="O51" s="43"/>
    </row>
    <row r="52" spans="1:15" x14ac:dyDescent="0.35">
      <c r="A52" s="44" t="str">
        <f>IF('LOG 5'!$N52="",'LOG 5'!A52,"")</f>
        <v/>
      </c>
      <c r="B52" s="13" t="str">
        <f>IF('LOG 5'!$N52="",'LOG 5'!B52,"")</f>
        <v/>
      </c>
      <c r="C52" s="13" t="str">
        <f>IF('LOG 5'!$N52="",'LOG 5'!C52,"")</f>
        <v/>
      </c>
      <c r="D52" s="6" t="str">
        <f>IF('LOG 5'!$N52="",'LOG 5'!D52,"")</f>
        <v/>
      </c>
      <c r="E52" s="45" t="str">
        <f>IF('LOG 5'!$N52="",'LOG 5'!E52,"")</f>
        <v/>
      </c>
      <c r="F52" s="45"/>
      <c r="G52" s="45"/>
      <c r="H52" s="45"/>
      <c r="I52" s="45"/>
      <c r="J52" s="45"/>
      <c r="K52" s="45"/>
      <c r="L52" s="7" t="str">
        <f>IF('LOG 5'!$N52="",'LOG 5'!L52,"")</f>
        <v/>
      </c>
      <c r="M52" s="7" t="str">
        <f>IF('LOG 5'!$N52="",'LOG 5'!M52,"")</f>
        <v/>
      </c>
      <c r="N52" s="16"/>
      <c r="O52" s="43"/>
    </row>
  </sheetData>
  <autoFilter ref="A2:O2">
    <filterColumn colId="4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52">
    <mergeCell ref="A1:O1"/>
    <mergeCell ref="E6:K6"/>
    <mergeCell ref="E2:K2"/>
    <mergeCell ref="E3:K3"/>
    <mergeCell ref="E4:K4"/>
    <mergeCell ref="E5:K5"/>
    <mergeCell ref="E13:K13"/>
    <mergeCell ref="E14:K14"/>
    <mergeCell ref="E15:K15"/>
    <mergeCell ref="E7:K7"/>
    <mergeCell ref="E8:K8"/>
    <mergeCell ref="E9:K9"/>
    <mergeCell ref="E10:K10"/>
    <mergeCell ref="E11:K11"/>
    <mergeCell ref="E12:K12"/>
    <mergeCell ref="E27:K27"/>
    <mergeCell ref="E16:K16"/>
    <mergeCell ref="E17:K17"/>
    <mergeCell ref="E18:K18"/>
    <mergeCell ref="E19:K19"/>
    <mergeCell ref="E20:K20"/>
    <mergeCell ref="E21:K21"/>
    <mergeCell ref="E22:K22"/>
    <mergeCell ref="E23:K23"/>
    <mergeCell ref="E24:K24"/>
    <mergeCell ref="E25:K25"/>
    <mergeCell ref="E26:K26"/>
    <mergeCell ref="E42:K42"/>
    <mergeCell ref="E34:K34"/>
    <mergeCell ref="E35:K35"/>
    <mergeCell ref="E36:K36"/>
    <mergeCell ref="E28:K28"/>
    <mergeCell ref="E29:K29"/>
    <mergeCell ref="E30:K30"/>
    <mergeCell ref="E31:K31"/>
    <mergeCell ref="E32:K32"/>
    <mergeCell ref="E33:K33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28"/>
  <sheetViews>
    <sheetView topLeftCell="A2" zoomScaleNormal="100" workbookViewId="0"/>
  </sheetViews>
  <sheetFormatPr baseColWidth="10" defaultRowHeight="14.5" x14ac:dyDescent="0.35"/>
  <cols>
    <col min="1" max="1" width="12.54296875" customWidth="1"/>
    <col min="2" max="2" width="51.54296875" customWidth="1"/>
    <col min="3" max="3" width="14.26953125" customWidth="1"/>
    <col min="4" max="4" width="20.81640625" customWidth="1"/>
    <col min="5" max="5" width="15" customWidth="1"/>
    <col min="6" max="6" width="40.1796875" customWidth="1"/>
    <col min="7" max="7" width="75.81640625" customWidth="1"/>
    <col min="8" max="8" width="24.7265625" customWidth="1"/>
    <col min="9" max="9" width="30.1796875" customWidth="1"/>
    <col min="10" max="10" width="21.26953125" customWidth="1"/>
    <col min="11" max="11" width="14" customWidth="1"/>
    <col min="12" max="12" width="33.81640625" customWidth="1"/>
    <col min="13" max="13" width="7" customWidth="1"/>
    <col min="14" max="14" width="6.7265625" customWidth="1"/>
    <col min="15" max="15" width="27.54296875" customWidth="1"/>
    <col min="16" max="16" width="19.453125" customWidth="1"/>
  </cols>
  <sheetData>
    <row r="1" spans="1:17" ht="18.75" hidden="1" customHeight="1" x14ac:dyDescent="0.35">
      <c r="A1" s="3" t="s">
        <v>9</v>
      </c>
      <c r="B1" s="3" t="s">
        <v>10</v>
      </c>
      <c r="C1" s="3" t="s">
        <v>170</v>
      </c>
      <c r="D1" s="3" t="s">
        <v>42</v>
      </c>
      <c r="E1" s="3" t="s">
        <v>11</v>
      </c>
      <c r="F1" s="3" t="s">
        <v>12</v>
      </c>
      <c r="G1" s="3" t="s">
        <v>13</v>
      </c>
      <c r="H1" s="3" t="s">
        <v>27</v>
      </c>
      <c r="I1" s="3" t="s">
        <v>14</v>
      </c>
      <c r="J1" s="3" t="s">
        <v>31</v>
      </c>
      <c r="K1" s="3" t="s">
        <v>30</v>
      </c>
      <c r="L1" s="3" t="s">
        <v>29</v>
      </c>
      <c r="M1" s="3" t="s">
        <v>15</v>
      </c>
      <c r="N1" s="3" t="s">
        <v>16</v>
      </c>
      <c r="O1" s="3" t="s">
        <v>17</v>
      </c>
      <c r="P1" s="3" t="s">
        <v>18</v>
      </c>
      <c r="Q1" s="2" t="s">
        <v>19</v>
      </c>
    </row>
    <row r="2" spans="1:17" x14ac:dyDescent="0.35">
      <c r="A2" s="19" t="s">
        <v>0</v>
      </c>
      <c r="B2" s="20" t="s">
        <v>1</v>
      </c>
      <c r="C2" s="20" t="s">
        <v>171</v>
      </c>
      <c r="D2" s="20" t="s">
        <v>43</v>
      </c>
      <c r="E2" s="20" t="s">
        <v>2</v>
      </c>
      <c r="F2" s="20" t="s">
        <v>37</v>
      </c>
      <c r="G2" s="20" t="s">
        <v>8</v>
      </c>
      <c r="H2" s="20" t="s">
        <v>28</v>
      </c>
      <c r="I2" s="21" t="s">
        <v>3</v>
      </c>
      <c r="J2" s="21"/>
      <c r="K2" s="21"/>
      <c r="L2" s="21"/>
      <c r="M2" s="20" t="s">
        <v>4</v>
      </c>
      <c r="N2" s="20" t="s">
        <v>5</v>
      </c>
      <c r="O2" s="20" t="s">
        <v>6</v>
      </c>
      <c r="P2" s="20" t="s">
        <v>7</v>
      </c>
      <c r="Q2" s="22" t="s">
        <v>45</v>
      </c>
    </row>
    <row r="3" spans="1:17" x14ac:dyDescent="0.35">
      <c r="A3" s="19"/>
      <c r="B3" s="23"/>
      <c r="C3" s="23"/>
      <c r="D3" s="23"/>
      <c r="E3" s="23"/>
      <c r="F3" s="23"/>
      <c r="G3" s="23"/>
      <c r="H3" s="23"/>
      <c r="I3" s="23" t="s">
        <v>95</v>
      </c>
      <c r="J3" s="23" t="s">
        <v>32</v>
      </c>
      <c r="K3" s="23" t="s">
        <v>33</v>
      </c>
      <c r="L3" s="23" t="s">
        <v>34</v>
      </c>
      <c r="M3" s="23"/>
      <c r="N3" s="23"/>
      <c r="O3" s="23"/>
      <c r="P3" s="23"/>
      <c r="Q3" s="24"/>
    </row>
    <row r="4" spans="1:17" x14ac:dyDescent="0.35">
      <c r="A4" s="19">
        <v>5</v>
      </c>
      <c r="B4" s="24" t="s">
        <v>23</v>
      </c>
      <c r="C4" s="24">
        <v>30130</v>
      </c>
      <c r="D4" s="24" t="s">
        <v>44</v>
      </c>
      <c r="E4" s="24" t="s">
        <v>24</v>
      </c>
      <c r="F4" s="24" t="s">
        <v>25</v>
      </c>
      <c r="G4" s="24" t="s">
        <v>26</v>
      </c>
      <c r="H4" s="24" t="s">
        <v>96</v>
      </c>
      <c r="I4" s="24" t="s">
        <v>35</v>
      </c>
      <c r="J4" s="24" t="s">
        <v>36</v>
      </c>
      <c r="K4" s="24" t="s">
        <v>38</v>
      </c>
      <c r="L4" s="24" t="s">
        <v>39</v>
      </c>
      <c r="M4" s="25" t="s">
        <v>90</v>
      </c>
      <c r="N4" s="24" t="s">
        <v>40</v>
      </c>
      <c r="O4" s="24" t="s">
        <v>41</v>
      </c>
      <c r="P4" s="26">
        <v>630</v>
      </c>
      <c r="Q4" s="27">
        <v>43202</v>
      </c>
    </row>
    <row r="5" spans="1:17" x14ac:dyDescent="0.35">
      <c r="A5" s="30" t="s">
        <v>166</v>
      </c>
      <c r="B5" s="24" t="s">
        <v>174</v>
      </c>
      <c r="C5" s="24">
        <v>30200</v>
      </c>
      <c r="D5" s="24" t="s">
        <v>168</v>
      </c>
      <c r="E5" s="24"/>
      <c r="F5" s="24" t="s">
        <v>76</v>
      </c>
      <c r="G5" s="24"/>
      <c r="H5" s="24"/>
      <c r="I5" s="24"/>
      <c r="J5" s="24"/>
      <c r="K5" s="24"/>
      <c r="L5" s="24"/>
      <c r="M5" s="25" t="s">
        <v>97</v>
      </c>
      <c r="N5" s="24" t="s">
        <v>41</v>
      </c>
      <c r="O5" s="24">
        <v>0</v>
      </c>
      <c r="P5" s="26">
        <v>0</v>
      </c>
      <c r="Q5" s="27">
        <v>43644</v>
      </c>
    </row>
    <row r="6" spans="1:17" x14ac:dyDescent="0.35">
      <c r="A6" s="19">
        <v>7</v>
      </c>
      <c r="B6" s="24" t="s">
        <v>46</v>
      </c>
      <c r="C6" s="24">
        <v>30700</v>
      </c>
      <c r="D6" s="24" t="s">
        <v>47</v>
      </c>
      <c r="E6" s="24" t="s">
        <v>48</v>
      </c>
      <c r="F6" s="24" t="s">
        <v>77</v>
      </c>
      <c r="G6" s="24" t="s">
        <v>99</v>
      </c>
      <c r="H6" s="24" t="s">
        <v>100</v>
      </c>
      <c r="I6" s="24" t="s">
        <v>101</v>
      </c>
      <c r="J6" s="28" t="s">
        <v>102</v>
      </c>
      <c r="K6" s="24" t="s">
        <v>103</v>
      </c>
      <c r="L6" s="24" t="s">
        <v>104</v>
      </c>
      <c r="M6" s="25" t="s">
        <v>105</v>
      </c>
      <c r="N6" s="24" t="s">
        <v>40</v>
      </c>
      <c r="O6" s="24" t="s">
        <v>41</v>
      </c>
      <c r="P6" s="26">
        <v>759</v>
      </c>
      <c r="Q6" s="27">
        <v>43203</v>
      </c>
    </row>
    <row r="7" spans="1:17" x14ac:dyDescent="0.35">
      <c r="A7" s="19">
        <v>8</v>
      </c>
      <c r="B7" s="24" t="s">
        <v>49</v>
      </c>
      <c r="C7" s="24">
        <v>30200</v>
      </c>
      <c r="D7" s="24" t="s">
        <v>168</v>
      </c>
      <c r="E7" s="24" t="s">
        <v>50</v>
      </c>
      <c r="F7" s="24" t="s">
        <v>78</v>
      </c>
      <c r="G7" s="24" t="s">
        <v>106</v>
      </c>
      <c r="H7" s="24" t="s">
        <v>107</v>
      </c>
      <c r="I7" s="24" t="s">
        <v>106</v>
      </c>
      <c r="J7" s="24"/>
      <c r="K7" s="24" t="s">
        <v>108</v>
      </c>
      <c r="L7" s="24"/>
      <c r="M7" s="26">
        <v>640</v>
      </c>
      <c r="N7" s="24" t="s">
        <v>109</v>
      </c>
      <c r="O7" s="24" t="s">
        <v>110</v>
      </c>
      <c r="P7" s="26">
        <v>640</v>
      </c>
      <c r="Q7" s="27">
        <v>43203</v>
      </c>
    </row>
    <row r="8" spans="1:17" x14ac:dyDescent="0.35">
      <c r="A8" s="30" t="s">
        <v>172</v>
      </c>
      <c r="B8" s="24" t="s">
        <v>173</v>
      </c>
      <c r="C8" s="24">
        <v>30200</v>
      </c>
      <c r="D8" s="24" t="s">
        <v>168</v>
      </c>
      <c r="E8" s="24"/>
      <c r="F8" s="24"/>
      <c r="G8" s="24"/>
      <c r="H8" s="24"/>
      <c r="I8" s="24"/>
      <c r="J8" s="24"/>
      <c r="K8" s="24"/>
      <c r="L8" s="24"/>
      <c r="M8" s="25"/>
      <c r="N8" s="24"/>
      <c r="O8" s="24"/>
      <c r="P8" s="29"/>
      <c r="Q8" s="27"/>
    </row>
    <row r="9" spans="1:17" x14ac:dyDescent="0.35">
      <c r="A9" s="19">
        <v>11</v>
      </c>
      <c r="B9" s="24" t="s">
        <v>51</v>
      </c>
      <c r="C9" s="24">
        <v>30130</v>
      </c>
      <c r="D9" s="24" t="s">
        <v>44</v>
      </c>
      <c r="E9" s="24" t="s">
        <v>52</v>
      </c>
      <c r="F9" s="24" t="s">
        <v>80</v>
      </c>
      <c r="G9" s="24" t="s">
        <v>116</v>
      </c>
      <c r="H9" s="24" t="s">
        <v>117</v>
      </c>
      <c r="I9" s="24" t="s">
        <v>118</v>
      </c>
      <c r="J9" s="28" t="s">
        <v>119</v>
      </c>
      <c r="K9" s="24"/>
      <c r="L9" s="24" t="s">
        <v>120</v>
      </c>
      <c r="M9" s="25" t="s">
        <v>121</v>
      </c>
      <c r="N9" s="24" t="s">
        <v>40</v>
      </c>
      <c r="O9" s="24" t="s">
        <v>41</v>
      </c>
      <c r="P9" s="25" t="s">
        <v>122</v>
      </c>
      <c r="Q9" s="27">
        <v>43216</v>
      </c>
    </row>
    <row r="10" spans="1:17" x14ac:dyDescent="0.35">
      <c r="A10" s="19">
        <v>12</v>
      </c>
      <c r="B10" s="24" t="s">
        <v>53</v>
      </c>
      <c r="C10" s="24">
        <v>30200</v>
      </c>
      <c r="D10" s="24" t="s">
        <v>168</v>
      </c>
      <c r="E10" s="24" t="s">
        <v>54</v>
      </c>
      <c r="F10" s="24" t="s">
        <v>81</v>
      </c>
      <c r="G10" s="24" t="s">
        <v>123</v>
      </c>
      <c r="H10" s="24" t="s">
        <v>124</v>
      </c>
      <c r="I10" s="24" t="s">
        <v>125</v>
      </c>
      <c r="J10" s="24"/>
      <c r="K10" s="24"/>
      <c r="L10" s="24" t="s">
        <v>126</v>
      </c>
      <c r="M10" s="25" t="s">
        <v>127</v>
      </c>
      <c r="N10" s="24" t="s">
        <v>40</v>
      </c>
      <c r="O10" s="24" t="s">
        <v>41</v>
      </c>
      <c r="P10" s="26">
        <v>520</v>
      </c>
      <c r="Q10" s="27">
        <v>43221</v>
      </c>
    </row>
    <row r="11" spans="1:17" x14ac:dyDescent="0.35">
      <c r="A11" s="30" t="s">
        <v>167</v>
      </c>
      <c r="B11" s="24" t="s">
        <v>55</v>
      </c>
      <c r="C11" s="24">
        <v>30200</v>
      </c>
      <c r="D11" s="24" t="s">
        <v>168</v>
      </c>
      <c r="E11" s="24"/>
      <c r="F11" s="24"/>
      <c r="G11" s="24"/>
      <c r="H11" s="24"/>
      <c r="I11" s="24"/>
      <c r="J11" s="24"/>
      <c r="K11" s="24"/>
      <c r="L11" s="24"/>
      <c r="M11" s="25"/>
      <c r="N11" s="24"/>
      <c r="O11" s="24"/>
      <c r="P11" s="26"/>
      <c r="Q11" s="27"/>
    </row>
    <row r="12" spans="1:17" x14ac:dyDescent="0.35">
      <c r="A12" s="19">
        <v>14</v>
      </c>
      <c r="B12" s="24" t="s">
        <v>56</v>
      </c>
      <c r="C12" s="24">
        <v>30200</v>
      </c>
      <c r="D12" s="24" t="s">
        <v>168</v>
      </c>
      <c r="E12" s="24" t="s">
        <v>57</v>
      </c>
      <c r="F12" s="24" t="s">
        <v>83</v>
      </c>
      <c r="G12" s="24"/>
      <c r="H12" s="24" t="s">
        <v>128</v>
      </c>
      <c r="I12" s="24" t="s">
        <v>129</v>
      </c>
      <c r="J12" s="28" t="s">
        <v>130</v>
      </c>
      <c r="K12" s="24" t="s">
        <v>131</v>
      </c>
      <c r="L12" s="24" t="s">
        <v>132</v>
      </c>
      <c r="M12" s="25" t="s">
        <v>137</v>
      </c>
      <c r="N12" s="24" t="s">
        <v>135</v>
      </c>
      <c r="O12" s="24" t="s">
        <v>41</v>
      </c>
      <c r="P12" s="26">
        <v>358</v>
      </c>
      <c r="Q12" s="27">
        <v>43229</v>
      </c>
    </row>
    <row r="13" spans="1:17" x14ac:dyDescent="0.35">
      <c r="A13" s="19">
        <v>19</v>
      </c>
      <c r="B13" s="24" t="s">
        <v>58</v>
      </c>
      <c r="C13" s="24">
        <v>30700</v>
      </c>
      <c r="D13" s="24" t="s">
        <v>47</v>
      </c>
      <c r="E13" s="24" t="s">
        <v>59</v>
      </c>
      <c r="F13" s="24" t="s">
        <v>84</v>
      </c>
      <c r="G13" s="24"/>
      <c r="H13" s="24" t="s">
        <v>133</v>
      </c>
      <c r="I13" s="24" t="s">
        <v>111</v>
      </c>
      <c r="J13" s="24"/>
      <c r="K13" s="24"/>
      <c r="L13" s="24" t="s">
        <v>112</v>
      </c>
      <c r="M13" s="25" t="s">
        <v>134</v>
      </c>
      <c r="N13" s="24" t="s">
        <v>40</v>
      </c>
      <c r="O13" s="24" t="s">
        <v>41</v>
      </c>
      <c r="P13" s="29">
        <v>470.13</v>
      </c>
      <c r="Q13" s="27">
        <v>43395</v>
      </c>
    </row>
    <row r="14" spans="1:17" x14ac:dyDescent="0.35">
      <c r="A14" s="19">
        <v>20</v>
      </c>
      <c r="B14" s="24" t="s">
        <v>60</v>
      </c>
      <c r="C14" s="24">
        <v>30200</v>
      </c>
      <c r="D14" s="24" t="s">
        <v>168</v>
      </c>
      <c r="E14" s="24" t="s">
        <v>61</v>
      </c>
      <c r="F14" s="24" t="s">
        <v>85</v>
      </c>
      <c r="G14" s="24"/>
      <c r="H14" s="24" t="s">
        <v>128</v>
      </c>
      <c r="I14" s="24" t="s">
        <v>129</v>
      </c>
      <c r="J14" s="28" t="s">
        <v>130</v>
      </c>
      <c r="K14" s="24" t="s">
        <v>131</v>
      </c>
      <c r="L14" s="24" t="s">
        <v>132</v>
      </c>
      <c r="M14" s="25" t="s">
        <v>136</v>
      </c>
      <c r="N14" s="24" t="s">
        <v>135</v>
      </c>
      <c r="O14" s="24" t="s">
        <v>41</v>
      </c>
      <c r="P14" s="26">
        <v>315</v>
      </c>
      <c r="Q14" s="27">
        <v>43398</v>
      </c>
    </row>
    <row r="15" spans="1:17" x14ac:dyDescent="0.35">
      <c r="A15" s="19">
        <v>21</v>
      </c>
      <c r="B15" s="24" t="s">
        <v>62</v>
      </c>
      <c r="C15" s="24">
        <v>30200</v>
      </c>
      <c r="D15" s="24" t="s">
        <v>168</v>
      </c>
      <c r="E15" s="24" t="s">
        <v>63</v>
      </c>
      <c r="F15" s="24" t="s">
        <v>85</v>
      </c>
      <c r="G15" s="24"/>
      <c r="H15" s="24" t="s">
        <v>128</v>
      </c>
      <c r="I15" s="24" t="s">
        <v>129</v>
      </c>
      <c r="J15" s="28" t="s">
        <v>130</v>
      </c>
      <c r="K15" s="24" t="s">
        <v>131</v>
      </c>
      <c r="L15" s="24" t="s">
        <v>132</v>
      </c>
      <c r="M15" s="25" t="s">
        <v>138</v>
      </c>
      <c r="N15" s="24" t="s">
        <v>135</v>
      </c>
      <c r="O15" s="24" t="s">
        <v>41</v>
      </c>
      <c r="P15" s="26">
        <v>354</v>
      </c>
      <c r="Q15" s="27">
        <v>43403</v>
      </c>
    </row>
    <row r="16" spans="1:17" x14ac:dyDescent="0.35">
      <c r="A16" s="19">
        <v>23</v>
      </c>
      <c r="B16" s="24" t="s">
        <v>64</v>
      </c>
      <c r="C16" s="24">
        <v>30700</v>
      </c>
      <c r="D16" s="24" t="s">
        <v>47</v>
      </c>
      <c r="E16" s="24" t="s">
        <v>65</v>
      </c>
      <c r="F16" s="24" t="s">
        <v>86</v>
      </c>
      <c r="G16" s="24"/>
      <c r="H16" s="24" t="s">
        <v>133</v>
      </c>
      <c r="I16" s="24" t="s">
        <v>111</v>
      </c>
      <c r="J16" s="24"/>
      <c r="K16" s="24"/>
      <c r="L16" s="24" t="s">
        <v>114</v>
      </c>
      <c r="M16" s="25" t="s">
        <v>140</v>
      </c>
      <c r="N16" s="24" t="s">
        <v>40</v>
      </c>
      <c r="O16" s="24" t="s">
        <v>139</v>
      </c>
      <c r="P16" s="26">
        <v>706</v>
      </c>
      <c r="Q16" s="27">
        <v>43411</v>
      </c>
    </row>
    <row r="17" spans="1:17" x14ac:dyDescent="0.35">
      <c r="A17" s="19">
        <v>24</v>
      </c>
      <c r="B17" s="24" t="s">
        <v>66</v>
      </c>
      <c r="C17" s="24">
        <v>30700</v>
      </c>
      <c r="D17" s="24" t="s">
        <v>47</v>
      </c>
      <c r="E17" s="24" t="s">
        <v>67</v>
      </c>
      <c r="F17" s="24" t="s">
        <v>87</v>
      </c>
      <c r="G17" s="24"/>
      <c r="H17" s="24" t="s">
        <v>133</v>
      </c>
      <c r="I17" s="24" t="s">
        <v>111</v>
      </c>
      <c r="J17" s="24"/>
      <c r="K17" s="24"/>
      <c r="L17" s="24" t="s">
        <v>114</v>
      </c>
      <c r="M17" s="25" t="s">
        <v>141</v>
      </c>
      <c r="N17" s="24" t="s">
        <v>40</v>
      </c>
      <c r="O17" s="24" t="s">
        <v>41</v>
      </c>
      <c r="P17" s="29" t="s">
        <v>152</v>
      </c>
      <c r="Q17" s="27">
        <v>43433</v>
      </c>
    </row>
    <row r="18" spans="1:17" x14ac:dyDescent="0.35">
      <c r="A18" s="19">
        <v>58</v>
      </c>
      <c r="B18" s="24" t="s">
        <v>68</v>
      </c>
      <c r="C18" s="24">
        <v>30700</v>
      </c>
      <c r="D18" s="24" t="s">
        <v>47</v>
      </c>
      <c r="E18" s="24"/>
      <c r="F18" s="24" t="s">
        <v>82</v>
      </c>
      <c r="G18" s="24"/>
      <c r="H18" s="24"/>
      <c r="I18" s="24"/>
      <c r="J18" s="28" t="s">
        <v>145</v>
      </c>
      <c r="K18" s="24"/>
      <c r="L18" s="24"/>
      <c r="M18" s="26">
        <v>750</v>
      </c>
      <c r="N18" s="24" t="s">
        <v>40</v>
      </c>
      <c r="O18" s="23" t="s">
        <v>41</v>
      </c>
      <c r="P18" s="31">
        <v>750</v>
      </c>
      <c r="Q18" s="27">
        <v>43546</v>
      </c>
    </row>
    <row r="19" spans="1:17" x14ac:dyDescent="0.35">
      <c r="A19" s="19">
        <v>59</v>
      </c>
      <c r="B19" s="24" t="s">
        <v>69</v>
      </c>
      <c r="C19" s="24">
        <v>30200</v>
      </c>
      <c r="D19" s="24" t="s">
        <v>168</v>
      </c>
      <c r="E19" s="24"/>
      <c r="F19" s="24" t="s">
        <v>89</v>
      </c>
      <c r="G19" s="24" t="s">
        <v>146</v>
      </c>
      <c r="H19" s="24" t="s">
        <v>147</v>
      </c>
      <c r="I19" s="24" t="s">
        <v>146</v>
      </c>
      <c r="J19" s="28" t="s">
        <v>148</v>
      </c>
      <c r="K19" s="24" t="s">
        <v>149</v>
      </c>
      <c r="L19" s="24" t="s">
        <v>150</v>
      </c>
      <c r="M19" s="25" t="s">
        <v>151</v>
      </c>
      <c r="N19" s="24" t="s">
        <v>135</v>
      </c>
      <c r="O19" s="23" t="s">
        <v>41</v>
      </c>
      <c r="P19" s="32"/>
      <c r="Q19" s="27">
        <v>43566</v>
      </c>
    </row>
    <row r="20" spans="1:17" x14ac:dyDescent="0.35">
      <c r="A20" s="19">
        <v>60</v>
      </c>
      <c r="B20" s="24" t="s">
        <v>70</v>
      </c>
      <c r="C20" s="24">
        <v>30200</v>
      </c>
      <c r="D20" s="24" t="s">
        <v>168</v>
      </c>
      <c r="E20" s="24"/>
      <c r="F20" s="24" t="s">
        <v>89</v>
      </c>
      <c r="G20" s="24" t="s">
        <v>146</v>
      </c>
      <c r="H20" s="24" t="s">
        <v>147</v>
      </c>
      <c r="I20" s="24" t="s">
        <v>146</v>
      </c>
      <c r="J20" s="28" t="s">
        <v>148</v>
      </c>
      <c r="K20" s="24" t="s">
        <v>149</v>
      </c>
      <c r="L20" s="24" t="s">
        <v>150</v>
      </c>
      <c r="M20" s="25" t="s">
        <v>151</v>
      </c>
      <c r="N20" s="24" t="s">
        <v>135</v>
      </c>
      <c r="O20" s="23" t="s">
        <v>41</v>
      </c>
      <c r="P20" s="32"/>
      <c r="Q20" s="27">
        <v>43566</v>
      </c>
    </row>
    <row r="21" spans="1:17" x14ac:dyDescent="0.35">
      <c r="A21" s="30">
        <v>61</v>
      </c>
      <c r="B21" s="24" t="s">
        <v>71</v>
      </c>
      <c r="C21" s="24">
        <v>30700</v>
      </c>
      <c r="D21" s="24" t="s">
        <v>47</v>
      </c>
      <c r="E21" s="24"/>
      <c r="F21" s="24" t="s">
        <v>92</v>
      </c>
      <c r="G21" s="24" t="s">
        <v>153</v>
      </c>
      <c r="H21" s="24" t="s">
        <v>155</v>
      </c>
      <c r="I21" s="24" t="s">
        <v>154</v>
      </c>
      <c r="J21" s="28" t="s">
        <v>156</v>
      </c>
      <c r="K21" s="24" t="s">
        <v>157</v>
      </c>
      <c r="L21" s="24" t="s">
        <v>158</v>
      </c>
      <c r="M21" s="26">
        <v>600</v>
      </c>
      <c r="N21" s="24" t="s">
        <v>135</v>
      </c>
      <c r="O21" s="23" t="s">
        <v>110</v>
      </c>
      <c r="P21" s="31">
        <v>600</v>
      </c>
      <c r="Q21" s="27">
        <v>43586</v>
      </c>
    </row>
    <row r="22" spans="1:17" x14ac:dyDescent="0.35">
      <c r="A22" s="30" t="s">
        <v>91</v>
      </c>
      <c r="B22" s="24" t="s">
        <v>71</v>
      </c>
      <c r="C22" s="24">
        <v>30700</v>
      </c>
      <c r="D22" s="24" t="s">
        <v>47</v>
      </c>
      <c r="E22" s="24"/>
      <c r="F22" s="24" t="s">
        <v>93</v>
      </c>
      <c r="G22" s="24"/>
      <c r="H22" s="24"/>
      <c r="I22" s="24"/>
      <c r="J22" s="24"/>
      <c r="K22" s="24"/>
      <c r="L22" s="24"/>
      <c r="M22" s="26">
        <v>300</v>
      </c>
      <c r="N22" s="24"/>
      <c r="O22" s="23"/>
      <c r="P22" s="31">
        <v>300</v>
      </c>
      <c r="Q22" s="24"/>
    </row>
    <row r="23" spans="1:17" x14ac:dyDescent="0.35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5"/>
      <c r="N23" s="34"/>
      <c r="O23" s="36"/>
      <c r="P23" s="37"/>
      <c r="Q23" s="34"/>
    </row>
    <row r="24" spans="1:17" x14ac:dyDescent="0.35">
      <c r="A24" s="19">
        <v>10</v>
      </c>
      <c r="B24" s="24" t="s">
        <v>72</v>
      </c>
      <c r="C24" s="24">
        <v>30190</v>
      </c>
      <c r="D24" s="24" t="s">
        <v>73</v>
      </c>
      <c r="E24" s="24"/>
      <c r="F24" s="24" t="s">
        <v>79</v>
      </c>
      <c r="G24" s="24"/>
      <c r="H24" s="24" t="s">
        <v>113</v>
      </c>
      <c r="I24" s="24" t="s">
        <v>111</v>
      </c>
      <c r="J24" s="24"/>
      <c r="K24" s="24"/>
      <c r="L24" s="24" t="s">
        <v>114</v>
      </c>
      <c r="M24" s="25" t="s">
        <v>115</v>
      </c>
      <c r="N24" s="24" t="s">
        <v>40</v>
      </c>
      <c r="O24" s="23" t="s">
        <v>41</v>
      </c>
      <c r="P24" s="38">
        <v>325.82</v>
      </c>
      <c r="Q24" s="27">
        <v>43367</v>
      </c>
    </row>
    <row r="25" spans="1:17" x14ac:dyDescent="0.35">
      <c r="A25" s="19">
        <v>54</v>
      </c>
      <c r="B25" s="24" t="s">
        <v>175</v>
      </c>
      <c r="C25" s="24">
        <v>26200</v>
      </c>
      <c r="D25" s="24" t="s">
        <v>74</v>
      </c>
      <c r="E25" s="24"/>
      <c r="F25" s="24" t="s">
        <v>88</v>
      </c>
      <c r="G25" s="24" t="s">
        <v>142</v>
      </c>
      <c r="H25" s="24"/>
      <c r="I25" s="24" t="s">
        <v>142</v>
      </c>
      <c r="J25" s="28" t="s">
        <v>143</v>
      </c>
      <c r="K25" s="24"/>
      <c r="L25" s="24"/>
      <c r="M25" s="25" t="s">
        <v>144</v>
      </c>
      <c r="N25" s="24" t="s">
        <v>40</v>
      </c>
      <c r="O25" s="23" t="s">
        <v>41</v>
      </c>
      <c r="P25" s="31">
        <v>270</v>
      </c>
      <c r="Q25" s="27">
        <v>43497</v>
      </c>
    </row>
    <row r="26" spans="1:17" x14ac:dyDescent="0.35">
      <c r="A26" s="19">
        <v>62</v>
      </c>
      <c r="B26" s="24" t="s">
        <v>176</v>
      </c>
      <c r="C26" s="24">
        <v>30430</v>
      </c>
      <c r="D26" s="24" t="s">
        <v>75</v>
      </c>
      <c r="E26" s="24"/>
      <c r="F26" s="24" t="s">
        <v>94</v>
      </c>
      <c r="G26" s="24" t="s">
        <v>159</v>
      </c>
      <c r="H26" s="24" t="s">
        <v>160</v>
      </c>
      <c r="I26" s="24" t="s">
        <v>161</v>
      </c>
      <c r="J26" s="28" t="s">
        <v>162</v>
      </c>
      <c r="K26" s="24" t="s">
        <v>163</v>
      </c>
      <c r="L26" s="24"/>
      <c r="M26" s="26">
        <v>300</v>
      </c>
      <c r="N26" s="24" t="s">
        <v>98</v>
      </c>
      <c r="O26" s="23" t="s">
        <v>98</v>
      </c>
      <c r="P26" s="31">
        <v>300</v>
      </c>
      <c r="Q26" s="27">
        <v>43586</v>
      </c>
    </row>
    <row r="27" spans="1:17" x14ac:dyDescent="0.35">
      <c r="A27" s="30">
        <v>68</v>
      </c>
      <c r="B27" s="24" t="s">
        <v>177</v>
      </c>
      <c r="C27" s="24">
        <v>7700</v>
      </c>
      <c r="D27" s="24" t="s">
        <v>178</v>
      </c>
      <c r="E27" s="24"/>
      <c r="F27" s="24"/>
      <c r="G27" s="24"/>
      <c r="H27" s="24"/>
      <c r="I27" s="24"/>
      <c r="J27" s="28"/>
      <c r="K27" s="24"/>
      <c r="L27" s="24"/>
      <c r="M27" s="25"/>
      <c r="N27" s="24"/>
      <c r="O27" s="23"/>
      <c r="P27" s="32"/>
      <c r="Q27" s="27"/>
    </row>
    <row r="28" spans="1:17" x14ac:dyDescent="0.35">
      <c r="A28" s="30">
        <v>69</v>
      </c>
      <c r="B28" s="24" t="s">
        <v>179</v>
      </c>
      <c r="C28" s="24">
        <v>30200</v>
      </c>
      <c r="D28" s="24" t="s">
        <v>169</v>
      </c>
      <c r="E28" s="24"/>
      <c r="F28" s="24"/>
      <c r="G28" s="24"/>
      <c r="H28" s="24"/>
      <c r="I28" s="24"/>
      <c r="J28" s="24"/>
      <c r="K28" s="24"/>
      <c r="L28" s="24"/>
      <c r="M28" s="25"/>
      <c r="N28" s="24"/>
      <c r="O28" s="24"/>
      <c r="P28" s="25"/>
      <c r="Q28" s="24"/>
    </row>
  </sheetData>
  <hyperlinks>
    <hyperlink ref="A4" location="'LOG 5'!A1" display="'LOG 5'!A1"/>
    <hyperlink ref="J4" r:id="rId1"/>
    <hyperlink ref="A5" location="'LOG 6C'!A1" display="6C"/>
    <hyperlink ref="A6" location="'LOG 7'!A1" display="'LOG 7'!A1"/>
    <hyperlink ref="A7" location="'LOG 8'!A1" display="'LOG 8'!A1"/>
    <hyperlink ref="A8" location="'LOG 9B'!A1" display="9B"/>
    <hyperlink ref="A9" location="'LOG 11'!A1" display="'LOG 11'!A1"/>
    <hyperlink ref="A10" location="'LOG 12'!A1" display="'LOG 12'!A1"/>
    <hyperlink ref="A11" location="'LOG 13B'!A1" display="13B"/>
    <hyperlink ref="A12" location="'LOG 14'!A1" display="'LOG 14'!A1"/>
    <hyperlink ref="A13" location="'LOG 19'!A1" display="'LOG 19'!A1"/>
    <hyperlink ref="A14" location="'LOG 20'!A1" display="'LOG 20'!A1"/>
    <hyperlink ref="A15" location="'LOG 21'!A1" display="'LOG 21'!A1"/>
    <hyperlink ref="A16" location="'LOG 23'!A1" display="'LOG 23'!A1"/>
    <hyperlink ref="A17" location="'LOG 24'!A1" display="'LOG 24'!A1"/>
    <hyperlink ref="A18" location="'LOG 58'!A1" display="'LOG 58'!A1"/>
    <hyperlink ref="A20" location="'LOG 60'!A1" display="'LOG 60'!A1"/>
    <hyperlink ref="A19" location="'LOG 59'!A1" display="'LOG 59'!A1"/>
    <hyperlink ref="A24" location="'LOG 10'!A1" display="'LOG 10'!A1"/>
    <hyperlink ref="A25" location="'LOG 54'!A1" display="'LOG 54'!A1"/>
    <hyperlink ref="A26" location="'LOG 62'!A1" display="'LOG 62'!A1"/>
    <hyperlink ref="A27" location="'LOG 68'!A1" display="'LOG 68'!A1"/>
    <hyperlink ref="A22" location="'LOG 61'!A1" display="61 bis"/>
    <hyperlink ref="J6" r:id="rId2"/>
    <hyperlink ref="J9" r:id="rId3"/>
    <hyperlink ref="J12" r:id="rId4"/>
    <hyperlink ref="J14" r:id="rId5"/>
    <hyperlink ref="J15" r:id="rId6"/>
    <hyperlink ref="J25" r:id="rId7"/>
    <hyperlink ref="J18" r:id="rId8"/>
    <hyperlink ref="J19" r:id="rId9"/>
    <hyperlink ref="J20" r:id="rId10"/>
    <hyperlink ref="A21" location="'LOG 61'!A1" display="'LOG 61'!A1"/>
    <hyperlink ref="J21" r:id="rId11"/>
    <hyperlink ref="J26" r:id="rId12"/>
    <hyperlink ref="A28" location="'LOG 69'!A1" display="'LOG 69'!A1"/>
  </hyperlinks>
  <pageMargins left="0.7" right="0.7" top="0.75" bottom="0.75" header="0.3" footer="0.3"/>
  <pageSetup paperSize="9" orientation="portrait" r:id="rId13"/>
  <tableParts count="1"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P53"/>
  <sheetViews>
    <sheetView topLeftCell="C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5</v>
      </c>
    </row>
    <row r="2" spans="1:16" ht="29" x14ac:dyDescent="0.35">
      <c r="A2" s="39" t="s">
        <v>181</v>
      </c>
      <c r="B2" s="39" t="s">
        <v>1</v>
      </c>
      <c r="C2" s="4" t="s">
        <v>43</v>
      </c>
      <c r="D2" s="4" t="s">
        <v>20</v>
      </c>
      <c r="E2" s="46" t="s">
        <v>21</v>
      </c>
      <c r="F2" s="46"/>
      <c r="G2" s="46"/>
      <c r="H2" s="46"/>
      <c r="I2" s="46"/>
      <c r="J2" s="46"/>
      <c r="K2" s="46"/>
      <c r="L2" s="4" t="s">
        <v>164</v>
      </c>
      <c r="M2" s="4" t="s">
        <v>165</v>
      </c>
      <c r="N2" s="4" t="s">
        <v>182</v>
      </c>
    </row>
    <row r="3" spans="1:16" ht="16.5" customHeight="1" x14ac:dyDescent="0.35">
      <c r="A3" s="8" t="str">
        <f ca="1">N1</f>
        <v>LOG 5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0"/>
      <c r="M3" s="10"/>
      <c r="N3" s="10" t="s">
        <v>22</v>
      </c>
    </row>
    <row r="4" spans="1:16" ht="14.5" customHeight="1" x14ac:dyDescent="0.35">
      <c r="A4" s="8" t="str">
        <f ca="1">N1</f>
        <v>LOG 5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0"/>
      <c r="M4" s="10"/>
      <c r="N4" s="10" t="s">
        <v>22</v>
      </c>
    </row>
    <row r="5" spans="1:16" x14ac:dyDescent="0.35">
      <c r="A5" s="8" t="str">
        <f ca="1">N1</f>
        <v>LOG 5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0"/>
      <c r="M5" s="10"/>
      <c r="N5" s="16" t="s">
        <v>22</v>
      </c>
    </row>
    <row r="6" spans="1:16" x14ac:dyDescent="0.35">
      <c r="A6" s="8" t="str">
        <f ca="1">N1</f>
        <v>LOG 5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0"/>
      <c r="M6" s="10"/>
      <c r="N6" s="10" t="s">
        <v>22</v>
      </c>
    </row>
    <row r="7" spans="1:16" x14ac:dyDescent="0.35">
      <c r="A7" s="8" t="str">
        <f ca="1">N1</f>
        <v>LOG 5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0"/>
      <c r="N7" s="10" t="s">
        <v>22</v>
      </c>
    </row>
    <row r="8" spans="1:16" x14ac:dyDescent="0.35">
      <c r="A8" s="8" t="str">
        <f ca="1">N1</f>
        <v>LOG 5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0"/>
      <c r="N8" s="10" t="s">
        <v>22</v>
      </c>
    </row>
    <row r="9" spans="1:16" x14ac:dyDescent="0.35">
      <c r="A9" s="8" t="str">
        <f ca="1">N1</f>
        <v>LOG 5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0"/>
      <c r="M9" s="10"/>
      <c r="N9" s="10" t="s">
        <v>22</v>
      </c>
    </row>
    <row r="10" spans="1:16" x14ac:dyDescent="0.35">
      <c r="A10" s="8" t="str">
        <f ca="1">N1</f>
        <v>LOG 5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0"/>
      <c r="N10" s="10" t="s">
        <v>22</v>
      </c>
    </row>
    <row r="11" spans="1:16" x14ac:dyDescent="0.35">
      <c r="A11" s="8" t="str">
        <f ca="1">N1</f>
        <v>LOG 5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0"/>
      <c r="N11" s="10" t="s">
        <v>22</v>
      </c>
    </row>
    <row r="12" spans="1:16" x14ac:dyDescent="0.35">
      <c r="A12" s="8" t="str">
        <f ca="1">N1</f>
        <v>LOG 5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0"/>
      <c r="N12" s="10" t="s">
        <v>22</v>
      </c>
      <c r="O12" s="41"/>
      <c r="P12" s="41"/>
    </row>
    <row r="13" spans="1:16" x14ac:dyDescent="0.35">
      <c r="A13" s="8" t="str">
        <f ca="1">N1</f>
        <v>LOG 5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0" t="s">
        <v>22</v>
      </c>
      <c r="O13" s="41"/>
      <c r="P13" s="41"/>
    </row>
    <row r="14" spans="1:16" x14ac:dyDescent="0.35">
      <c r="A14" s="8" t="str">
        <f ca="1">N1</f>
        <v>LOG 5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0" t="s">
        <v>22</v>
      </c>
      <c r="O14" s="41"/>
      <c r="P14" s="41"/>
    </row>
    <row r="15" spans="1:16" ht="14.5" customHeight="1" x14ac:dyDescent="0.35">
      <c r="A15" s="8" t="str">
        <f ca="1">N1</f>
        <v>LOG 5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0" t="s">
        <v>22</v>
      </c>
      <c r="O15" s="41"/>
      <c r="P15" s="41"/>
    </row>
    <row r="16" spans="1:16" ht="14.5" customHeight="1" x14ac:dyDescent="0.35">
      <c r="A16" s="8" t="str">
        <f ca="1">N1</f>
        <v>LOG 5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0" t="s">
        <v>22</v>
      </c>
      <c r="O16" s="41"/>
      <c r="P16" s="41"/>
    </row>
    <row r="17" spans="1:16" x14ac:dyDescent="0.35">
      <c r="A17" s="8" t="str">
        <f ca="1">N1</f>
        <v>LOG 5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0" t="s">
        <v>22</v>
      </c>
      <c r="O17" s="41"/>
      <c r="P17" s="41"/>
    </row>
    <row r="18" spans="1:16" x14ac:dyDescent="0.35">
      <c r="A18" s="8" t="str">
        <f ca="1">N1</f>
        <v>LOG 5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0" t="s">
        <v>22</v>
      </c>
      <c r="O18" s="41"/>
      <c r="P18" s="41"/>
    </row>
    <row r="19" spans="1:16" x14ac:dyDescent="0.35">
      <c r="A19" s="8" t="str">
        <f ca="1">N1</f>
        <v>LOG 5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0" t="s">
        <v>22</v>
      </c>
      <c r="O19" s="41"/>
      <c r="P19" s="41"/>
    </row>
    <row r="20" spans="1:16" x14ac:dyDescent="0.35">
      <c r="A20" s="8" t="str">
        <f ca="1">N1</f>
        <v>LOG 5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0" t="s">
        <v>22</v>
      </c>
      <c r="O20" s="41"/>
      <c r="P20" s="42"/>
    </row>
    <row r="21" spans="1:16" x14ac:dyDescent="0.35">
      <c r="A21" s="8" t="str">
        <f ca="1">N1</f>
        <v>LOG 5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0" t="s">
        <v>22</v>
      </c>
      <c r="O21" s="41"/>
      <c r="P21" s="42"/>
    </row>
    <row r="22" spans="1:16" x14ac:dyDescent="0.35">
      <c r="A22" s="8" t="str">
        <f ca="1">N1</f>
        <v>LOG 5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0" t="s">
        <v>22</v>
      </c>
      <c r="O22" s="41"/>
      <c r="P22" s="41"/>
    </row>
    <row r="23" spans="1:16" x14ac:dyDescent="0.35">
      <c r="A23" s="8" t="str">
        <f ca="1">N1</f>
        <v>LOG 5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0" t="s">
        <v>22</v>
      </c>
      <c r="O23" s="41"/>
      <c r="P23" s="41"/>
    </row>
    <row r="24" spans="1:16" ht="14.5" customHeight="1" x14ac:dyDescent="0.35">
      <c r="A24" s="8" t="str">
        <f ca="1">N1</f>
        <v>LOG 5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0" t="s">
        <v>22</v>
      </c>
      <c r="O24" s="41"/>
      <c r="P24" s="41"/>
    </row>
    <row r="25" spans="1:16" x14ac:dyDescent="0.35">
      <c r="A25" s="8" t="str">
        <f ca="1">N1</f>
        <v>LOG 5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0" t="s">
        <v>22</v>
      </c>
      <c r="O25" s="41"/>
      <c r="P25" s="41"/>
    </row>
    <row r="26" spans="1:16" x14ac:dyDescent="0.35">
      <c r="A26" s="8" t="str">
        <f ca="1">N1</f>
        <v>LOG 5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0" t="s">
        <v>22</v>
      </c>
      <c r="O26" s="41"/>
      <c r="P26" s="41"/>
    </row>
    <row r="27" spans="1:16" x14ac:dyDescent="0.35">
      <c r="A27" s="8" t="str">
        <f ca="1">N1</f>
        <v>LOG 5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0" t="s">
        <v>22</v>
      </c>
      <c r="O27" s="41"/>
      <c r="P27" s="41"/>
    </row>
    <row r="28" spans="1:16" x14ac:dyDescent="0.35">
      <c r="A28" s="8" t="str">
        <f ca="1">N1</f>
        <v>LOG 5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0" t="s">
        <v>22</v>
      </c>
      <c r="O28" s="41"/>
      <c r="P28" s="41"/>
    </row>
    <row r="29" spans="1:16" x14ac:dyDescent="0.35">
      <c r="A29" s="8" t="str">
        <f ca="1">N1</f>
        <v>LOG 5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0" t="s">
        <v>22</v>
      </c>
      <c r="O29" s="41"/>
      <c r="P29" s="41"/>
    </row>
    <row r="30" spans="1:16" x14ac:dyDescent="0.35">
      <c r="A30" s="8" t="str">
        <f ca="1">N1</f>
        <v>LOG 5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0" t="s">
        <v>22</v>
      </c>
      <c r="O30" s="41"/>
      <c r="P30" s="41"/>
    </row>
    <row r="31" spans="1:16" x14ac:dyDescent="0.35">
      <c r="A31" s="8" t="str">
        <f ca="1">N1</f>
        <v>LOG 5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0" t="s">
        <v>22</v>
      </c>
    </row>
    <row r="32" spans="1:16" x14ac:dyDescent="0.35">
      <c r="A32" s="8" t="str">
        <f ca="1">N1</f>
        <v>LOG 5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0" t="s">
        <v>22</v>
      </c>
    </row>
    <row r="33" spans="1:14" x14ac:dyDescent="0.35">
      <c r="A33" s="8" t="str">
        <f ca="1">N1</f>
        <v>LOG 5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0" t="s">
        <v>22</v>
      </c>
    </row>
    <row r="34" spans="1:14" x14ac:dyDescent="0.35">
      <c r="A34" s="8" t="str">
        <f ca="1">N1</f>
        <v>LOG 5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0" t="s">
        <v>22</v>
      </c>
    </row>
    <row r="35" spans="1:14" x14ac:dyDescent="0.35">
      <c r="A35" s="8" t="str">
        <f ca="1">N1</f>
        <v>LOG 5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0" t="s">
        <v>22</v>
      </c>
    </row>
    <row r="36" spans="1:14" x14ac:dyDescent="0.35">
      <c r="A36" s="8" t="str">
        <f ca="1">N1</f>
        <v>LOG 5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0" t="s">
        <v>22</v>
      </c>
    </row>
    <row r="37" spans="1:14" x14ac:dyDescent="0.35">
      <c r="A37" s="8" t="str">
        <f ca="1">N1</f>
        <v>LOG 5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0" t="s">
        <v>22</v>
      </c>
    </row>
    <row r="38" spans="1:14" x14ac:dyDescent="0.35">
      <c r="A38" s="8" t="str">
        <f ca="1">N1</f>
        <v>LOG 5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0" t="s">
        <v>22</v>
      </c>
    </row>
    <row r="39" spans="1:14" x14ac:dyDescent="0.35">
      <c r="A39" s="8" t="str">
        <f ca="1">N1</f>
        <v>LOG 5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0" t="s">
        <v>22</v>
      </c>
    </row>
    <row r="40" spans="1:14" x14ac:dyDescent="0.35">
      <c r="A40" s="8" t="str">
        <f ca="1">N1</f>
        <v>LOG 5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0" t="s">
        <v>22</v>
      </c>
    </row>
    <row r="41" spans="1:14" x14ac:dyDescent="0.35">
      <c r="A41" s="8" t="str">
        <f ca="1">N1</f>
        <v>LOG 5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0" t="s">
        <v>22</v>
      </c>
    </row>
    <row r="42" spans="1:14" x14ac:dyDescent="0.35">
      <c r="A42" s="8" t="str">
        <f ca="1">N1</f>
        <v>LOG 5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0" t="s">
        <v>22</v>
      </c>
    </row>
    <row r="43" spans="1:14" x14ac:dyDescent="0.35">
      <c r="A43" s="8" t="str">
        <f ca="1">N1</f>
        <v>LOG 5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0" t="s">
        <v>22</v>
      </c>
    </row>
    <row r="44" spans="1:14" x14ac:dyDescent="0.35">
      <c r="A44" s="8" t="str">
        <f ca="1">N1</f>
        <v>LOG 5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0" t="s">
        <v>22</v>
      </c>
    </row>
    <row r="45" spans="1:14" x14ac:dyDescent="0.35">
      <c r="A45" s="8" t="str">
        <f ca="1">N1</f>
        <v>LOG 5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0" t="s">
        <v>22</v>
      </c>
    </row>
    <row r="46" spans="1:14" x14ac:dyDescent="0.35">
      <c r="A46" s="8" t="str">
        <f ca="1">N1</f>
        <v>LOG 5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0" t="s">
        <v>22</v>
      </c>
    </row>
    <row r="47" spans="1:14" x14ac:dyDescent="0.35">
      <c r="A47" s="8" t="str">
        <f ca="1">N1</f>
        <v>LOG 5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0" t="s">
        <v>22</v>
      </c>
    </row>
    <row r="48" spans="1:14" x14ac:dyDescent="0.35">
      <c r="A48" s="8" t="str">
        <f ca="1">N1</f>
        <v>LOG 5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0" t="s">
        <v>22</v>
      </c>
    </row>
    <row r="49" spans="1:14" x14ac:dyDescent="0.35">
      <c r="A49" s="8" t="str">
        <f ca="1">N1</f>
        <v>LOG 5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0" t="s">
        <v>22</v>
      </c>
    </row>
    <row r="50" spans="1:14" x14ac:dyDescent="0.35">
      <c r="A50" s="8" t="str">
        <f ca="1">N1</f>
        <v>LOG 5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0" t="s">
        <v>22</v>
      </c>
    </row>
    <row r="51" spans="1:14" x14ac:dyDescent="0.35">
      <c r="A51" s="8" t="str">
        <f ca="1">N1</f>
        <v>LOG 5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0" t="s">
        <v>22</v>
      </c>
    </row>
    <row r="52" spans="1:14" x14ac:dyDescent="0.35">
      <c r="A52" s="8" t="str">
        <f ca="1">N1</f>
        <v>LOG 5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0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5</v>
      </c>
    </row>
  </sheetData>
  <mergeCells count="52">
    <mergeCell ref="E21:K21"/>
    <mergeCell ref="E8:K8"/>
    <mergeCell ref="E3:K3"/>
    <mergeCell ref="E2:K2"/>
    <mergeCell ref="E4:K4"/>
    <mergeCell ref="E6:K6"/>
    <mergeCell ref="E5:K5"/>
    <mergeCell ref="E7:K7"/>
    <mergeCell ref="E16:K16"/>
    <mergeCell ref="E17:K17"/>
    <mergeCell ref="E18:K18"/>
    <mergeCell ref="E19:K19"/>
    <mergeCell ref="E20:K20"/>
    <mergeCell ref="E15:K15"/>
    <mergeCell ref="E9:K9"/>
    <mergeCell ref="E10:K10"/>
    <mergeCell ref="E11:K11"/>
    <mergeCell ref="E12:K12"/>
    <mergeCell ref="E13:K13"/>
    <mergeCell ref="E14:K14"/>
    <mergeCell ref="E22:K22"/>
    <mergeCell ref="E23:K23"/>
    <mergeCell ref="E24:K24"/>
    <mergeCell ref="E25:K25"/>
    <mergeCell ref="E26:K26"/>
    <mergeCell ref="E27:K27"/>
    <mergeCell ref="E28:K28"/>
    <mergeCell ref="E29:K29"/>
    <mergeCell ref="E30:K30"/>
    <mergeCell ref="E31:K31"/>
    <mergeCell ref="E41:K41"/>
    <mergeCell ref="E32:K32"/>
    <mergeCell ref="E33:K33"/>
    <mergeCell ref="E34:K34"/>
    <mergeCell ref="E35:K35"/>
    <mergeCell ref="E36:K36"/>
    <mergeCell ref="C1:M1"/>
    <mergeCell ref="E52:K52"/>
    <mergeCell ref="E47:K47"/>
    <mergeCell ref="E48:K48"/>
    <mergeCell ref="E49:K49"/>
    <mergeCell ref="E50:K50"/>
    <mergeCell ref="E51:K51"/>
    <mergeCell ref="E42:K42"/>
    <mergeCell ref="E43:K43"/>
    <mergeCell ref="E44:K44"/>
    <mergeCell ref="E45:K45"/>
    <mergeCell ref="E46:K46"/>
    <mergeCell ref="E37:K37"/>
    <mergeCell ref="E38:K38"/>
    <mergeCell ref="E39:K39"/>
    <mergeCell ref="E40:K40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P53"/>
  <sheetViews>
    <sheetView topLeftCell="B1" workbookViewId="0">
      <selection activeCell="B1" sqref="B1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6C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6C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6C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6C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6C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6C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6C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6C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6C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6C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6C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6C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6C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6C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6C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6C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6C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6C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6C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6C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6C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6C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6C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6C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6C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6C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6C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6C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6C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6C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6C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6C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6C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6C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6C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6C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6C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6C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6C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6C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6C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6C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6C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6C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6C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6C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6C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6C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6C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6C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6C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6C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4"/>
  </sheetPr>
  <dimension ref="A1:P53"/>
  <sheetViews>
    <sheetView topLeftCell="G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7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7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7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7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7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7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7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7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7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7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7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7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7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7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7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7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7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7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7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7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7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7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7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7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7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7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7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7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7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7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7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7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7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7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7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7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7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7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7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7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7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7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7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7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7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7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7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7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7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7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7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7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8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8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8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8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8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8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8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8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8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8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8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8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8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8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8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8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8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8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8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8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8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8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8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8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8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8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8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8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8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8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8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8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8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8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8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8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8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8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8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8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8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8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8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8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8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8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8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8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8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8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8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8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9B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9B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9B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9B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9B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9B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9B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9B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9B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9B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9B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9B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9B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9B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9B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9B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9B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9B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9B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9B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9B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9B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9B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9B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9B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9B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9B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9B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9B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9B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9B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9B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9B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9B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9B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9B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9B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9B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9B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9B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9B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9B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9B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9B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9B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9B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9B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9B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9B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9B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9B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9B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10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10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10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10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10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10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10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10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10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10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10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10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10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10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10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10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10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10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10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10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10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10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10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10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10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10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10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10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10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10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10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10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10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10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10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10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10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10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10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10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10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10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10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10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10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10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10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10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10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10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10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10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11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11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11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11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11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11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11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11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11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11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11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11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11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11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11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11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11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11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11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11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11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11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11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11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11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11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11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11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11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11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11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11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11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11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11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11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11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11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11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11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11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11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11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11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11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11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11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11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11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11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11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11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12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12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12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12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12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12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12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12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12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12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12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12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12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12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12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12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12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12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12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12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12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12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12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12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12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12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12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12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12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12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12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12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12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12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12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12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12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12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12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12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12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12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12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12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12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12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12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12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12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12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12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12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13B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13B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13B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13B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13B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13B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13B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13B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13B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13B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13B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13B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13B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13B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13B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13B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13B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13B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13B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13B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13B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13B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13B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13B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13B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13B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13B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13B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13B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13B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13B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13B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13B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13B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13B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13B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13B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13B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13B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13B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13B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13B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13B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13B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13B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13B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13B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13B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13B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13B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13B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13B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14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14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14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14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14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14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14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14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14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14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14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14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14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14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14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14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14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14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14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14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14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14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14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14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14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14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14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14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14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14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14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14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14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14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14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14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14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14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14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14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14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14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14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14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14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14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14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14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14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14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14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14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19</v>
      </c>
    </row>
    <row r="2" spans="1:16" ht="29" x14ac:dyDescent="0.35">
      <c r="A2" s="39" t="s">
        <v>181</v>
      </c>
      <c r="B2" s="39" t="s">
        <v>1</v>
      </c>
      <c r="C2" s="15" t="s">
        <v>43</v>
      </c>
      <c r="D2" s="15" t="s">
        <v>20</v>
      </c>
      <c r="E2" s="46" t="s">
        <v>21</v>
      </c>
      <c r="F2" s="46"/>
      <c r="G2" s="46"/>
      <c r="H2" s="46"/>
      <c r="I2" s="46"/>
      <c r="J2" s="46"/>
      <c r="K2" s="46"/>
      <c r="L2" s="15" t="s">
        <v>164</v>
      </c>
      <c r="M2" s="15" t="s">
        <v>165</v>
      </c>
      <c r="N2" s="15" t="s">
        <v>182</v>
      </c>
    </row>
    <row r="3" spans="1:16" ht="16.5" customHeight="1" x14ac:dyDescent="0.35">
      <c r="A3" s="8" t="str">
        <f ca="1">N1</f>
        <v>LOG 19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6"/>
      <c r="M3" s="16"/>
      <c r="N3" s="16" t="s">
        <v>22</v>
      </c>
    </row>
    <row r="4" spans="1:16" ht="14.5" customHeight="1" x14ac:dyDescent="0.35">
      <c r="A4" s="8" t="str">
        <f ca="1">N1</f>
        <v>LOG 19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6"/>
      <c r="M4" s="16"/>
      <c r="N4" s="16" t="s">
        <v>22</v>
      </c>
    </row>
    <row r="5" spans="1:16" x14ac:dyDescent="0.35">
      <c r="A5" s="8" t="str">
        <f ca="1">N1</f>
        <v>LOG 19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6"/>
      <c r="M5" s="16"/>
      <c r="N5" s="16" t="s">
        <v>22</v>
      </c>
    </row>
    <row r="6" spans="1:16" x14ac:dyDescent="0.35">
      <c r="A6" s="8" t="str">
        <f ca="1">N1</f>
        <v>LOG 19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6"/>
      <c r="M6" s="16"/>
      <c r="N6" s="16" t="s">
        <v>22</v>
      </c>
    </row>
    <row r="7" spans="1:16" x14ac:dyDescent="0.35">
      <c r="A7" s="8" t="str">
        <f ca="1">N1</f>
        <v>LOG 19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6"/>
      <c r="N7" s="16" t="s">
        <v>22</v>
      </c>
    </row>
    <row r="8" spans="1:16" x14ac:dyDescent="0.35">
      <c r="A8" s="8" t="str">
        <f ca="1">N1</f>
        <v>LOG 19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6"/>
      <c r="N8" s="16" t="s">
        <v>22</v>
      </c>
    </row>
    <row r="9" spans="1:16" x14ac:dyDescent="0.35">
      <c r="A9" s="8" t="str">
        <f ca="1">N1</f>
        <v>LOG 19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6"/>
      <c r="M9" s="16"/>
      <c r="N9" s="16" t="s">
        <v>22</v>
      </c>
    </row>
    <row r="10" spans="1:16" x14ac:dyDescent="0.35">
      <c r="A10" s="8" t="str">
        <f ca="1">N1</f>
        <v>LOG 19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6"/>
      <c r="N10" s="16" t="s">
        <v>22</v>
      </c>
    </row>
    <row r="11" spans="1:16" x14ac:dyDescent="0.35">
      <c r="A11" s="8" t="str">
        <f ca="1">N1</f>
        <v>LOG 19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6"/>
      <c r="N11" s="16" t="s">
        <v>22</v>
      </c>
    </row>
    <row r="12" spans="1:16" x14ac:dyDescent="0.35">
      <c r="A12" s="8" t="str">
        <f ca="1">N1</f>
        <v>LOG 19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6"/>
      <c r="N12" s="16" t="s">
        <v>22</v>
      </c>
      <c r="O12" s="41"/>
      <c r="P12" s="41"/>
    </row>
    <row r="13" spans="1:16" x14ac:dyDescent="0.35">
      <c r="A13" s="8" t="str">
        <f ca="1">N1</f>
        <v>LOG 19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6" t="s">
        <v>22</v>
      </c>
      <c r="O13" s="41"/>
      <c r="P13" s="41"/>
    </row>
    <row r="14" spans="1:16" x14ac:dyDescent="0.35">
      <c r="A14" s="8" t="str">
        <f ca="1">N1</f>
        <v>LOG 19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6" t="s">
        <v>22</v>
      </c>
      <c r="O14" s="41"/>
      <c r="P14" s="41"/>
    </row>
    <row r="15" spans="1:16" ht="14.5" customHeight="1" x14ac:dyDescent="0.35">
      <c r="A15" s="8" t="str">
        <f ca="1">N1</f>
        <v>LOG 19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6" t="s">
        <v>22</v>
      </c>
      <c r="O15" s="41"/>
      <c r="P15" s="41"/>
    </row>
    <row r="16" spans="1:16" ht="14.5" customHeight="1" x14ac:dyDescent="0.35">
      <c r="A16" s="8" t="str">
        <f ca="1">N1</f>
        <v>LOG 19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6" t="s">
        <v>22</v>
      </c>
      <c r="O16" s="41"/>
      <c r="P16" s="41"/>
    </row>
    <row r="17" spans="1:16" x14ac:dyDescent="0.35">
      <c r="A17" s="8" t="str">
        <f ca="1">N1</f>
        <v>LOG 19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6" t="s">
        <v>22</v>
      </c>
      <c r="O17" s="41"/>
      <c r="P17" s="41"/>
    </row>
    <row r="18" spans="1:16" x14ac:dyDescent="0.35">
      <c r="A18" s="8" t="str">
        <f ca="1">N1</f>
        <v>LOG 19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6" t="s">
        <v>22</v>
      </c>
      <c r="O18" s="41"/>
      <c r="P18" s="41"/>
    </row>
    <row r="19" spans="1:16" x14ac:dyDescent="0.35">
      <c r="A19" s="8" t="str">
        <f ca="1">N1</f>
        <v>LOG 19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6" t="s">
        <v>22</v>
      </c>
      <c r="O19" s="41"/>
      <c r="P19" s="41"/>
    </row>
    <row r="20" spans="1:16" x14ac:dyDescent="0.35">
      <c r="A20" s="8" t="str">
        <f ca="1">N1</f>
        <v>LOG 19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6" t="s">
        <v>22</v>
      </c>
      <c r="O20" s="41"/>
      <c r="P20" s="42"/>
    </row>
    <row r="21" spans="1:16" x14ac:dyDescent="0.35">
      <c r="A21" s="8" t="str">
        <f ca="1">N1</f>
        <v>LOG 19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6" t="s">
        <v>22</v>
      </c>
      <c r="O21" s="41"/>
      <c r="P21" s="42"/>
    </row>
    <row r="22" spans="1:16" x14ac:dyDescent="0.35">
      <c r="A22" s="8" t="str">
        <f ca="1">N1</f>
        <v>LOG 19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6" t="s">
        <v>22</v>
      </c>
      <c r="O22" s="41"/>
      <c r="P22" s="41"/>
    </row>
    <row r="23" spans="1:16" x14ac:dyDescent="0.35">
      <c r="A23" s="8" t="str">
        <f ca="1">N1</f>
        <v>LOG 19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6" t="s">
        <v>22</v>
      </c>
      <c r="O23" s="41"/>
      <c r="P23" s="41"/>
    </row>
    <row r="24" spans="1:16" ht="14.5" customHeight="1" x14ac:dyDescent="0.35">
      <c r="A24" s="8" t="str">
        <f ca="1">N1</f>
        <v>LOG 19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6" t="s">
        <v>22</v>
      </c>
      <c r="O24" s="41"/>
      <c r="P24" s="41"/>
    </row>
    <row r="25" spans="1:16" x14ac:dyDescent="0.35">
      <c r="A25" s="8" t="str">
        <f ca="1">N1</f>
        <v>LOG 19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6" t="s">
        <v>22</v>
      </c>
      <c r="O25" s="41"/>
      <c r="P25" s="41"/>
    </row>
    <row r="26" spans="1:16" x14ac:dyDescent="0.35">
      <c r="A26" s="8" t="str">
        <f ca="1">N1</f>
        <v>LOG 19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6" t="s">
        <v>22</v>
      </c>
      <c r="O26" s="41"/>
      <c r="P26" s="41"/>
    </row>
    <row r="27" spans="1:16" x14ac:dyDescent="0.35">
      <c r="A27" s="8" t="str">
        <f ca="1">N1</f>
        <v>LOG 19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6" t="s">
        <v>22</v>
      </c>
      <c r="O27" s="41"/>
      <c r="P27" s="41"/>
    </row>
    <row r="28" spans="1:16" x14ac:dyDescent="0.35">
      <c r="A28" s="8" t="str">
        <f ca="1">N1</f>
        <v>LOG 19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6" t="s">
        <v>22</v>
      </c>
      <c r="O28" s="41"/>
      <c r="P28" s="41"/>
    </row>
    <row r="29" spans="1:16" x14ac:dyDescent="0.35">
      <c r="A29" s="8" t="str">
        <f ca="1">N1</f>
        <v>LOG 19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6" t="s">
        <v>22</v>
      </c>
      <c r="O29" s="41"/>
      <c r="P29" s="41"/>
    </row>
    <row r="30" spans="1:16" x14ac:dyDescent="0.35">
      <c r="A30" s="8" t="str">
        <f ca="1">N1</f>
        <v>LOG 19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6" t="s">
        <v>22</v>
      </c>
      <c r="O30" s="41"/>
      <c r="P30" s="41"/>
    </row>
    <row r="31" spans="1:16" x14ac:dyDescent="0.35">
      <c r="A31" s="8" t="str">
        <f ca="1">N1</f>
        <v>LOG 19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6" t="s">
        <v>22</v>
      </c>
    </row>
    <row r="32" spans="1:16" x14ac:dyDescent="0.35">
      <c r="A32" s="8" t="str">
        <f ca="1">N1</f>
        <v>LOG 19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6" t="s">
        <v>22</v>
      </c>
    </row>
    <row r="33" spans="1:14" x14ac:dyDescent="0.35">
      <c r="A33" s="8" t="str">
        <f ca="1">N1</f>
        <v>LOG 19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6" t="s">
        <v>22</v>
      </c>
    </row>
    <row r="34" spans="1:14" x14ac:dyDescent="0.35">
      <c r="A34" s="8" t="str">
        <f ca="1">N1</f>
        <v>LOG 19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6" t="s">
        <v>22</v>
      </c>
    </row>
    <row r="35" spans="1:14" x14ac:dyDescent="0.35">
      <c r="A35" s="8" t="str">
        <f ca="1">N1</f>
        <v>LOG 19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6" t="s">
        <v>22</v>
      </c>
    </row>
    <row r="36" spans="1:14" x14ac:dyDescent="0.35">
      <c r="A36" s="8" t="str">
        <f ca="1">N1</f>
        <v>LOG 19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6" t="s">
        <v>22</v>
      </c>
    </row>
    <row r="37" spans="1:14" x14ac:dyDescent="0.35">
      <c r="A37" s="8" t="str">
        <f ca="1">N1</f>
        <v>LOG 19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6" t="s">
        <v>22</v>
      </c>
    </row>
    <row r="38" spans="1:14" x14ac:dyDescent="0.35">
      <c r="A38" s="8" t="str">
        <f ca="1">N1</f>
        <v>LOG 19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6" t="s">
        <v>22</v>
      </c>
    </row>
    <row r="39" spans="1:14" x14ac:dyDescent="0.35">
      <c r="A39" s="8" t="str">
        <f ca="1">N1</f>
        <v>LOG 19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6" t="s">
        <v>22</v>
      </c>
    </row>
    <row r="40" spans="1:14" x14ac:dyDescent="0.35">
      <c r="A40" s="8" t="str">
        <f ca="1">N1</f>
        <v>LOG 19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6" t="s">
        <v>22</v>
      </c>
    </row>
    <row r="41" spans="1:14" x14ac:dyDescent="0.35">
      <c r="A41" s="8" t="str">
        <f ca="1">N1</f>
        <v>LOG 19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6" t="s">
        <v>22</v>
      </c>
    </row>
    <row r="42" spans="1:14" x14ac:dyDescent="0.35">
      <c r="A42" s="8" t="str">
        <f ca="1">N1</f>
        <v>LOG 19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6" t="s">
        <v>22</v>
      </c>
    </row>
    <row r="43" spans="1:14" x14ac:dyDescent="0.35">
      <c r="A43" s="8" t="str">
        <f ca="1">N1</f>
        <v>LOG 19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6" t="s">
        <v>22</v>
      </c>
    </row>
    <row r="44" spans="1:14" x14ac:dyDescent="0.35">
      <c r="A44" s="8" t="str">
        <f ca="1">N1</f>
        <v>LOG 19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6" t="s">
        <v>22</v>
      </c>
    </row>
    <row r="45" spans="1:14" x14ac:dyDescent="0.35">
      <c r="A45" s="8" t="str">
        <f ca="1">N1</f>
        <v>LOG 19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6" t="s">
        <v>22</v>
      </c>
    </row>
    <row r="46" spans="1:14" x14ac:dyDescent="0.35">
      <c r="A46" s="8" t="str">
        <f ca="1">N1</f>
        <v>LOG 19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6" t="s">
        <v>22</v>
      </c>
    </row>
    <row r="47" spans="1:14" x14ac:dyDescent="0.35">
      <c r="A47" s="8" t="str">
        <f ca="1">N1</f>
        <v>LOG 19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6" t="s">
        <v>22</v>
      </c>
    </row>
    <row r="48" spans="1:14" x14ac:dyDescent="0.35">
      <c r="A48" s="8" t="str">
        <f ca="1">N1</f>
        <v>LOG 19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6" t="s">
        <v>22</v>
      </c>
    </row>
    <row r="49" spans="1:14" x14ac:dyDescent="0.35">
      <c r="A49" s="8" t="str">
        <f ca="1">N1</f>
        <v>LOG 19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6" t="s">
        <v>22</v>
      </c>
    </row>
    <row r="50" spans="1:14" x14ac:dyDescent="0.35">
      <c r="A50" s="8" t="str">
        <f ca="1">N1</f>
        <v>LOG 19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6" t="s">
        <v>22</v>
      </c>
    </row>
    <row r="51" spans="1:14" x14ac:dyDescent="0.35">
      <c r="A51" s="8" t="str">
        <f ca="1">N1</f>
        <v>LOG 19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6" t="s">
        <v>22</v>
      </c>
    </row>
    <row r="52" spans="1:14" x14ac:dyDescent="0.35">
      <c r="A52" s="8" t="str">
        <f ca="1">N1</f>
        <v>LOG 19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6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19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20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20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20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20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20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20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20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20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20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20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20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20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20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20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20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20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20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20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20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20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20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20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20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20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20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20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20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20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20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20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20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20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20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20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20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20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20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20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20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20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20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20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20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20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20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20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20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20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20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20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20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20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21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21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21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21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21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21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21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21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21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21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21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21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21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21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21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21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21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21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21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21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21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21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21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21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21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21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21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21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21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21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21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21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21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21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21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21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21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21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21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21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21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21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21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21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21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21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21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21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21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21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21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21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23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23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23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23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23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23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23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23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23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23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23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23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23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23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23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23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23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23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23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23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23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23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23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23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23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23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23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23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23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23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23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23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23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23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23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23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23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23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23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23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23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23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23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23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23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23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23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23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23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23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23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23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24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24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24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24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24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24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24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24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24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24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24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24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24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24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24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24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24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24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24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24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24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24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24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24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24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24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24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24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24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24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24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24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24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24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24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24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24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24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24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24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24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24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24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24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24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24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24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24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24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24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24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24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54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54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54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54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54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54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54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54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54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54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54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54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54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54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54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54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54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54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54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54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54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54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54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54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54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54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54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54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54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54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54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54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54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54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54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54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54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54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54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54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54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54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54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54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54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54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54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54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54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54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54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54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58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58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58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58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58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58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58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58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58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58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58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58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58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58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58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58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58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58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58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58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58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58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58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58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58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58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58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58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58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58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58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58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58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58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58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58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58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58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58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58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58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58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58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58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58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58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58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58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58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58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58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58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60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60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60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60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60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60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60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60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60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60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60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60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60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60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60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60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60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60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60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60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60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60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60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60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60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60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60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60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60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60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60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60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60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60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60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60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60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60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60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60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60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60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60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60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60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60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60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60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60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60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60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60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/>
  </sheetPr>
  <dimension ref="A1:P53"/>
  <sheetViews>
    <sheetView workbookViewId="0"/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6" t="str">
        <f ca="1">RIGHT(C53,LEN(C53)-FIND("]",C53,1))</f>
        <v>LOG 61 + 61 BIS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57" t="str">
        <f ca="1">N1</f>
        <v>LOG 61 + 61 BIS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57" t="str">
        <f ca="1">N1</f>
        <v>LOG 61 + 61 BIS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57" t="str">
        <f ca="1">N1</f>
        <v>LOG 61 + 61 BIS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57" t="str">
        <f ca="1">N1</f>
        <v>LOG 61 + 61 BIS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57" t="str">
        <f ca="1">N1</f>
        <v>LOG 61 + 61 BIS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57" t="str">
        <f ca="1">N1</f>
        <v>LOG 61 + 61 BIS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57" t="str">
        <f ca="1">N1</f>
        <v>LOG 61 + 61 BIS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57" t="str">
        <f ca="1">N1</f>
        <v>LOG 61 + 61 BIS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57" t="str">
        <f ca="1">N1</f>
        <v>LOG 61 + 61 BIS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57" t="str">
        <f ca="1">N1</f>
        <v>LOG 61 + 61 BIS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57" t="str">
        <f ca="1">N1</f>
        <v>LOG 61 + 61 BIS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57" t="str">
        <f ca="1">N1</f>
        <v>LOG 61 + 61 BIS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57" t="str">
        <f ca="1">N1</f>
        <v>LOG 61 + 61 BIS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57" t="str">
        <f ca="1">N1</f>
        <v>LOG 61 + 61 BIS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57" t="str">
        <f ca="1">N1</f>
        <v>LOG 61 + 61 BIS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57" t="str">
        <f ca="1">N1</f>
        <v>LOG 61 + 61 BIS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57" t="str">
        <f ca="1">N1</f>
        <v>LOG 61 + 61 BIS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57" t="str">
        <f ca="1">N1</f>
        <v>LOG 61 + 61 BIS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57" t="str">
        <f ca="1">N1</f>
        <v>LOG 61 + 61 BIS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57" t="str">
        <f ca="1">N1</f>
        <v>LOG 61 + 61 BIS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57" t="str">
        <f ca="1">N1</f>
        <v>LOG 61 + 61 BIS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57" t="str">
        <f ca="1">N1</f>
        <v>LOG 61 + 61 BIS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57" t="str">
        <f ca="1">N1</f>
        <v>LOG 61 + 61 BIS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57" t="str">
        <f ca="1">N1</f>
        <v>LOG 61 + 61 BIS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57" t="str">
        <f ca="1">N1</f>
        <v>LOG 61 + 61 BIS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57" t="str">
        <f ca="1">N1</f>
        <v>LOG 61 + 61 BIS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57" t="str">
        <f ca="1">N1</f>
        <v>LOG 61 + 61 BIS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57" t="str">
        <f ca="1">N1</f>
        <v>LOG 61 + 61 BIS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57" t="str">
        <f ca="1">N1</f>
        <v>LOG 61 + 61 BIS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57" t="str">
        <f ca="1">N1</f>
        <v>LOG 61 + 61 BIS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57" t="str">
        <f ca="1">N1</f>
        <v>LOG 61 + 61 BIS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57" t="str">
        <f ca="1">N1</f>
        <v>LOG 61 + 61 BIS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57" t="str">
        <f ca="1">N1</f>
        <v>LOG 61 + 61 BIS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57" t="str">
        <f ca="1">N1</f>
        <v>LOG 61 + 61 BIS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57" t="str">
        <f ca="1">N1</f>
        <v>LOG 61 + 61 BIS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57" t="str">
        <f ca="1">N1</f>
        <v>LOG 61 + 61 BIS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57" t="str">
        <f ca="1">N1</f>
        <v>LOG 61 + 61 BIS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57" t="str">
        <f ca="1">N1</f>
        <v>LOG 61 + 61 BIS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57" t="str">
        <f ca="1">N1</f>
        <v>LOG 61 + 61 BIS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57" t="str">
        <f ca="1">N1</f>
        <v>LOG 61 + 61 BIS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57" t="str">
        <f ca="1">N1</f>
        <v>LOG 61 + 61 BIS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57" t="str">
        <f ca="1">N1</f>
        <v>LOG 61 + 61 BIS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57" t="str">
        <f ca="1">N1</f>
        <v>LOG 61 + 61 BIS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57" t="str">
        <f ca="1">N1</f>
        <v>LOG 61 + 61 BIS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57" t="str">
        <f ca="1">N1</f>
        <v>LOG 61 + 61 BIS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57" t="str">
        <f ca="1">N1</f>
        <v>LOG 61 + 61 BIS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57" t="str">
        <f ca="1">N1</f>
        <v>LOG 61 + 61 BIS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57" t="str">
        <f ca="1">N1</f>
        <v>LOG 61 + 61 BIS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57" t="str">
        <f ca="1">N1</f>
        <v>LOG 61 + 61 BIS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57" t="str">
        <f ca="1">N1</f>
        <v>LOG 61 + 61 BIS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61 + 61 BIS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/>
  </sheetPr>
  <dimension ref="A1:P53"/>
  <sheetViews>
    <sheetView topLeftCell="E1" workbookViewId="0">
      <selection activeCell="M3" sqref="D3:M3"/>
    </sheetView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62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62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62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62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62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62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62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62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62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62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62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62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62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62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62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62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62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62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62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62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62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62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62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62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62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62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62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62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62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62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62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62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62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62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62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62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62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62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62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62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62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62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62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62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62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62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62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62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62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62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62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62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70C0"/>
  </sheetPr>
  <dimension ref="A1:P53"/>
  <sheetViews>
    <sheetView topLeftCell="E1" workbookViewId="0"/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68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68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68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68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68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68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68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68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68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68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68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68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68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68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68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68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68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68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68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68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68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68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68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68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68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68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68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68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68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68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68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68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68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68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68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68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68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68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68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68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68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68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68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68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68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68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68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68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68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68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68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68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70C0"/>
  </sheetPr>
  <dimension ref="A1:P53"/>
  <sheetViews>
    <sheetView workbookViewId="0"/>
  </sheetViews>
  <sheetFormatPr baseColWidth="10" defaultRowHeight="14.5" x14ac:dyDescent="0.35"/>
  <cols>
    <col min="2" max="2" width="31.08984375" customWidth="1"/>
    <col min="3" max="3" width="19.453125" customWidth="1"/>
    <col min="4" max="4" width="16.7265625" customWidth="1"/>
    <col min="12" max="12" width="22.26953125" customWidth="1"/>
    <col min="13" max="13" width="23.453125" customWidth="1"/>
    <col min="14" max="14" width="11.54296875" customWidth="1"/>
  </cols>
  <sheetData>
    <row r="1" spans="1:16" s="1" customFormat="1" ht="28.5" customHeight="1" thickBot="1" x14ac:dyDescent="0.4">
      <c r="A1" s="40" t="s">
        <v>184</v>
      </c>
      <c r="B1" s="40" t="s">
        <v>185</v>
      </c>
      <c r="C1" s="49" t="s">
        <v>183</v>
      </c>
      <c r="D1" s="50"/>
      <c r="E1" s="50"/>
      <c r="F1" s="50"/>
      <c r="G1" s="50"/>
      <c r="H1" s="50"/>
      <c r="I1" s="50"/>
      <c r="J1" s="50"/>
      <c r="K1" s="50"/>
      <c r="L1" s="50"/>
      <c r="M1" s="51"/>
      <c r="N1" s="5" t="str">
        <f ca="1">RIGHT(C53,LEN(C53)-FIND("]",C53,1))</f>
        <v>LOG 69</v>
      </c>
    </row>
    <row r="2" spans="1:16" ht="29" x14ac:dyDescent="0.35">
      <c r="A2" s="39" t="s">
        <v>181</v>
      </c>
      <c r="B2" s="39" t="s">
        <v>1</v>
      </c>
      <c r="C2" s="17" t="s">
        <v>43</v>
      </c>
      <c r="D2" s="17" t="s">
        <v>20</v>
      </c>
      <c r="E2" s="46" t="s">
        <v>21</v>
      </c>
      <c r="F2" s="46"/>
      <c r="G2" s="46"/>
      <c r="H2" s="46"/>
      <c r="I2" s="46"/>
      <c r="J2" s="46"/>
      <c r="K2" s="46"/>
      <c r="L2" s="17" t="s">
        <v>164</v>
      </c>
      <c r="M2" s="17" t="s">
        <v>165</v>
      </c>
      <c r="N2" s="17" t="s">
        <v>182</v>
      </c>
    </row>
    <row r="3" spans="1:16" ht="16.5" customHeight="1" x14ac:dyDescent="0.35">
      <c r="A3" s="8" t="str">
        <f ca="1">N1</f>
        <v>LOG 69</v>
      </c>
      <c r="B3" s="8" t="str">
        <f>'Listing Logements'!B4:D4</f>
        <v>3, rue Pierre Taillant</v>
      </c>
      <c r="C3" s="8" t="str">
        <f>'Listing Logements'!D4</f>
        <v>Pont St Esprit</v>
      </c>
      <c r="D3" s="9"/>
      <c r="E3" s="55"/>
      <c r="F3" s="55"/>
      <c r="G3" s="55"/>
      <c r="H3" s="55"/>
      <c r="I3" s="55"/>
      <c r="J3" s="55"/>
      <c r="K3" s="55"/>
      <c r="L3" s="18"/>
      <c r="M3" s="18"/>
      <c r="N3" s="18" t="s">
        <v>22</v>
      </c>
    </row>
    <row r="4" spans="1:16" ht="14.5" customHeight="1" x14ac:dyDescent="0.35">
      <c r="A4" s="8" t="str">
        <f ca="1">N1</f>
        <v>LOG 69</v>
      </c>
      <c r="B4" s="8" t="str">
        <f>'Listing Logements'!B4:D4</f>
        <v>3, rue Pierre Taillant</v>
      </c>
      <c r="C4" s="8" t="str">
        <f>'Listing Logements'!D4</f>
        <v>Pont St Esprit</v>
      </c>
      <c r="D4" s="9"/>
      <c r="E4" s="55"/>
      <c r="F4" s="55"/>
      <c r="G4" s="55"/>
      <c r="H4" s="55"/>
      <c r="I4" s="55"/>
      <c r="J4" s="55"/>
      <c r="K4" s="55"/>
      <c r="L4" s="18"/>
      <c r="M4" s="18"/>
      <c r="N4" s="18" t="s">
        <v>22</v>
      </c>
    </row>
    <row r="5" spans="1:16" x14ac:dyDescent="0.35">
      <c r="A5" s="8" t="str">
        <f ca="1">N1</f>
        <v>LOG 69</v>
      </c>
      <c r="B5" s="8" t="str">
        <f>'Listing Logements'!B4:D4</f>
        <v>3, rue Pierre Taillant</v>
      </c>
      <c r="C5" s="8" t="str">
        <f>'Listing Logements'!D4</f>
        <v>Pont St Esprit</v>
      </c>
      <c r="D5" s="9"/>
      <c r="E5" s="55"/>
      <c r="F5" s="55"/>
      <c r="G5" s="55"/>
      <c r="H5" s="55"/>
      <c r="I5" s="55"/>
      <c r="J5" s="55"/>
      <c r="K5" s="55"/>
      <c r="L5" s="18"/>
      <c r="M5" s="18"/>
      <c r="N5" s="18" t="s">
        <v>22</v>
      </c>
    </row>
    <row r="6" spans="1:16" x14ac:dyDescent="0.35">
      <c r="A6" s="8" t="str">
        <f ca="1">N1</f>
        <v>LOG 69</v>
      </c>
      <c r="B6" s="8" t="str">
        <f>'Listing Logements'!B4:D4</f>
        <v>3, rue Pierre Taillant</v>
      </c>
      <c r="C6" s="8" t="str">
        <f>'Listing Logements'!D4</f>
        <v>Pont St Esprit</v>
      </c>
      <c r="D6" s="9"/>
      <c r="E6" s="55"/>
      <c r="F6" s="55"/>
      <c r="G6" s="55"/>
      <c r="H6" s="55"/>
      <c r="I6" s="55"/>
      <c r="J6" s="55"/>
      <c r="K6" s="55"/>
      <c r="L6" s="18"/>
      <c r="M6" s="18"/>
      <c r="N6" s="18" t="s">
        <v>22</v>
      </c>
    </row>
    <row r="7" spans="1:16" x14ac:dyDescent="0.35">
      <c r="A7" s="8" t="str">
        <f ca="1">N1</f>
        <v>LOG 69</v>
      </c>
      <c r="B7" s="8" t="str">
        <f>'Listing Logements'!B4:D4</f>
        <v>3, rue Pierre Taillant</v>
      </c>
      <c r="C7" s="8" t="str">
        <f>'Listing Logements'!D4</f>
        <v>Pont St Esprit</v>
      </c>
      <c r="D7" s="9"/>
      <c r="E7" s="55"/>
      <c r="F7" s="55"/>
      <c r="G7" s="55"/>
      <c r="H7" s="55"/>
      <c r="I7" s="55"/>
      <c r="J7" s="55"/>
      <c r="K7" s="55"/>
      <c r="L7" s="11"/>
      <c r="M7" s="18"/>
      <c r="N7" s="18" t="s">
        <v>22</v>
      </c>
    </row>
    <row r="8" spans="1:16" x14ac:dyDescent="0.35">
      <c r="A8" s="8" t="str">
        <f ca="1">N1</f>
        <v>LOG 69</v>
      </c>
      <c r="B8" s="8" t="str">
        <f>'Listing Logements'!B4:D4</f>
        <v>3, rue Pierre Taillant</v>
      </c>
      <c r="C8" s="8" t="str">
        <f>'Listing Logements'!D4</f>
        <v>Pont St Esprit</v>
      </c>
      <c r="D8" s="9"/>
      <c r="E8" s="55"/>
      <c r="F8" s="55"/>
      <c r="G8" s="55"/>
      <c r="H8" s="55"/>
      <c r="I8" s="55"/>
      <c r="J8" s="55"/>
      <c r="K8" s="55"/>
      <c r="L8" s="11"/>
      <c r="M8" s="18"/>
      <c r="N8" s="18" t="s">
        <v>22</v>
      </c>
    </row>
    <row r="9" spans="1:16" x14ac:dyDescent="0.35">
      <c r="A9" s="8" t="str">
        <f ca="1">N1</f>
        <v>LOG 69</v>
      </c>
      <c r="B9" s="8" t="str">
        <f>'Listing Logements'!B4:D4</f>
        <v>3, rue Pierre Taillant</v>
      </c>
      <c r="C9" s="8" t="str">
        <f>'Listing Logements'!D4</f>
        <v>Pont St Esprit</v>
      </c>
      <c r="D9" s="9"/>
      <c r="E9" s="55"/>
      <c r="F9" s="55"/>
      <c r="G9" s="55"/>
      <c r="H9" s="55"/>
      <c r="I9" s="55"/>
      <c r="J9" s="55"/>
      <c r="K9" s="55"/>
      <c r="L9" s="18"/>
      <c r="M9" s="18"/>
      <c r="N9" s="18" t="s">
        <v>22</v>
      </c>
    </row>
    <row r="10" spans="1:16" x14ac:dyDescent="0.35">
      <c r="A10" s="8" t="str">
        <f ca="1">N1</f>
        <v>LOG 69</v>
      </c>
      <c r="B10" s="8" t="str">
        <f>'Listing Logements'!B4:D4</f>
        <v>3, rue Pierre Taillant</v>
      </c>
      <c r="C10" s="8" t="str">
        <f>'Listing Logements'!D4</f>
        <v>Pont St Esprit</v>
      </c>
      <c r="D10" s="9"/>
      <c r="E10" s="55"/>
      <c r="F10" s="55"/>
      <c r="G10" s="55"/>
      <c r="H10" s="55"/>
      <c r="I10" s="55"/>
      <c r="J10" s="55"/>
      <c r="K10" s="55"/>
      <c r="L10" s="11"/>
      <c r="M10" s="18"/>
      <c r="N10" s="18" t="s">
        <v>22</v>
      </c>
    </row>
    <row r="11" spans="1:16" x14ac:dyDescent="0.35">
      <c r="A11" s="8" t="str">
        <f ca="1">N1</f>
        <v>LOG 69</v>
      </c>
      <c r="B11" s="8" t="str">
        <f>'Listing Logements'!B4:D4</f>
        <v>3, rue Pierre Taillant</v>
      </c>
      <c r="C11" s="8" t="str">
        <f>'Listing Logements'!D4</f>
        <v>Pont St Esprit</v>
      </c>
      <c r="D11" s="9"/>
      <c r="E11" s="55"/>
      <c r="F11" s="55"/>
      <c r="G11" s="55"/>
      <c r="H11" s="55"/>
      <c r="I11" s="55"/>
      <c r="J11" s="55"/>
      <c r="K11" s="55"/>
      <c r="L11" s="11"/>
      <c r="M11" s="18"/>
      <c r="N11" s="18" t="s">
        <v>22</v>
      </c>
    </row>
    <row r="12" spans="1:16" x14ac:dyDescent="0.35">
      <c r="A12" s="8" t="str">
        <f ca="1">N1</f>
        <v>LOG 69</v>
      </c>
      <c r="B12" s="8" t="str">
        <f>'Listing Logements'!B4:D4</f>
        <v>3, rue Pierre Taillant</v>
      </c>
      <c r="C12" s="8" t="str">
        <f>'Listing Logements'!D4</f>
        <v>Pont St Esprit</v>
      </c>
      <c r="D12" s="9"/>
      <c r="E12" s="55"/>
      <c r="F12" s="55"/>
      <c r="G12" s="55"/>
      <c r="H12" s="55"/>
      <c r="I12" s="55"/>
      <c r="J12" s="55"/>
      <c r="K12" s="55"/>
      <c r="L12" s="11"/>
      <c r="M12" s="18"/>
      <c r="N12" s="18" t="s">
        <v>22</v>
      </c>
      <c r="O12" s="41"/>
      <c r="P12" s="41"/>
    </row>
    <row r="13" spans="1:16" x14ac:dyDescent="0.35">
      <c r="A13" s="8" t="str">
        <f ca="1">N1</f>
        <v>LOG 69</v>
      </c>
      <c r="B13" s="8" t="str">
        <f>'Listing Logements'!B4:D4</f>
        <v>3, rue Pierre Taillant</v>
      </c>
      <c r="C13" s="8" t="str">
        <f>'Listing Logements'!D4</f>
        <v>Pont St Esprit</v>
      </c>
      <c r="D13" s="9"/>
      <c r="E13" s="52"/>
      <c r="F13" s="53"/>
      <c r="G13" s="53"/>
      <c r="H13" s="53"/>
      <c r="I13" s="53"/>
      <c r="J13" s="53"/>
      <c r="K13" s="54"/>
      <c r="L13" s="12"/>
      <c r="M13" s="12"/>
      <c r="N13" s="18" t="s">
        <v>22</v>
      </c>
      <c r="O13" s="41"/>
      <c r="P13" s="41"/>
    </row>
    <row r="14" spans="1:16" x14ac:dyDescent="0.35">
      <c r="A14" s="8" t="str">
        <f ca="1">N1</f>
        <v>LOG 69</v>
      </c>
      <c r="B14" s="8" t="str">
        <f>'Listing Logements'!B4:D4</f>
        <v>3, rue Pierre Taillant</v>
      </c>
      <c r="C14" s="8" t="str">
        <f>'Listing Logements'!D4</f>
        <v>Pont St Esprit</v>
      </c>
      <c r="D14" s="9"/>
      <c r="E14" s="52"/>
      <c r="F14" s="53"/>
      <c r="G14" s="53"/>
      <c r="H14" s="53"/>
      <c r="I14" s="53"/>
      <c r="J14" s="53"/>
      <c r="K14" s="54"/>
      <c r="L14" s="12"/>
      <c r="M14" s="12"/>
      <c r="N14" s="18" t="s">
        <v>22</v>
      </c>
      <c r="O14" s="41"/>
      <c r="P14" s="41"/>
    </row>
    <row r="15" spans="1:16" ht="14.5" customHeight="1" x14ac:dyDescent="0.35">
      <c r="A15" s="8" t="str">
        <f ca="1">N1</f>
        <v>LOG 69</v>
      </c>
      <c r="B15" s="8" t="str">
        <f>'Listing Logements'!B4:D4</f>
        <v>3, rue Pierre Taillant</v>
      </c>
      <c r="C15" s="8" t="str">
        <f>'Listing Logements'!D4</f>
        <v>Pont St Esprit</v>
      </c>
      <c r="D15" s="9"/>
      <c r="E15" s="52"/>
      <c r="F15" s="53"/>
      <c r="G15" s="53"/>
      <c r="H15" s="53"/>
      <c r="I15" s="53"/>
      <c r="J15" s="53"/>
      <c r="K15" s="54"/>
      <c r="L15" s="12"/>
      <c r="M15" s="12"/>
      <c r="N15" s="18" t="s">
        <v>22</v>
      </c>
      <c r="O15" s="41"/>
      <c r="P15" s="41"/>
    </row>
    <row r="16" spans="1:16" ht="14.5" customHeight="1" x14ac:dyDescent="0.35">
      <c r="A16" s="8" t="str">
        <f ca="1">N1</f>
        <v>LOG 69</v>
      </c>
      <c r="B16" s="8" t="str">
        <f>'Listing Logements'!B4:D4</f>
        <v>3, rue Pierre Taillant</v>
      </c>
      <c r="C16" s="8" t="str">
        <f>'Listing Logements'!D4</f>
        <v>Pont St Esprit</v>
      </c>
      <c r="D16" s="9"/>
      <c r="E16" s="52"/>
      <c r="F16" s="53"/>
      <c r="G16" s="53"/>
      <c r="H16" s="53"/>
      <c r="I16" s="53"/>
      <c r="J16" s="53"/>
      <c r="K16" s="54"/>
      <c r="L16" s="12"/>
      <c r="M16" s="12"/>
      <c r="N16" s="18" t="s">
        <v>22</v>
      </c>
      <c r="O16" s="41"/>
      <c r="P16" s="41"/>
    </row>
    <row r="17" spans="1:16" x14ac:dyDescent="0.35">
      <c r="A17" s="8" t="str">
        <f ca="1">N1</f>
        <v>LOG 69</v>
      </c>
      <c r="B17" s="8" t="str">
        <f>'Listing Logements'!B4:D4</f>
        <v>3, rue Pierre Taillant</v>
      </c>
      <c r="C17" s="8" t="str">
        <f>'Listing Logements'!D4</f>
        <v>Pont St Esprit</v>
      </c>
      <c r="D17" s="9"/>
      <c r="E17" s="52"/>
      <c r="F17" s="53"/>
      <c r="G17" s="53"/>
      <c r="H17" s="53"/>
      <c r="I17" s="53"/>
      <c r="J17" s="53"/>
      <c r="K17" s="54"/>
      <c r="L17" s="12"/>
      <c r="M17" s="12"/>
      <c r="N17" s="18" t="s">
        <v>22</v>
      </c>
      <c r="O17" s="41"/>
      <c r="P17" s="41"/>
    </row>
    <row r="18" spans="1:16" x14ac:dyDescent="0.35">
      <c r="A18" s="8" t="str">
        <f ca="1">N1</f>
        <v>LOG 69</v>
      </c>
      <c r="B18" s="8" t="str">
        <f>'Listing Logements'!B4:D4</f>
        <v>3, rue Pierre Taillant</v>
      </c>
      <c r="C18" s="8" t="str">
        <f>'Listing Logements'!D4</f>
        <v>Pont St Esprit</v>
      </c>
      <c r="D18" s="9"/>
      <c r="E18" s="52"/>
      <c r="F18" s="53"/>
      <c r="G18" s="53"/>
      <c r="H18" s="53"/>
      <c r="I18" s="53"/>
      <c r="J18" s="53"/>
      <c r="K18" s="54"/>
      <c r="L18" s="12"/>
      <c r="M18" s="12"/>
      <c r="N18" s="18" t="s">
        <v>22</v>
      </c>
      <c r="O18" s="41"/>
      <c r="P18" s="41"/>
    </row>
    <row r="19" spans="1:16" x14ac:dyDescent="0.35">
      <c r="A19" s="8" t="str">
        <f ca="1">N1</f>
        <v>LOG 69</v>
      </c>
      <c r="B19" s="8" t="str">
        <f>'Listing Logements'!B4:D4</f>
        <v>3, rue Pierre Taillant</v>
      </c>
      <c r="C19" s="8" t="str">
        <f>'Listing Logements'!D4</f>
        <v>Pont St Esprit</v>
      </c>
      <c r="D19" s="9"/>
      <c r="E19" s="52"/>
      <c r="F19" s="53"/>
      <c r="G19" s="53"/>
      <c r="H19" s="53"/>
      <c r="I19" s="53"/>
      <c r="J19" s="53"/>
      <c r="K19" s="54"/>
      <c r="L19" s="12"/>
      <c r="M19" s="12"/>
      <c r="N19" s="18" t="s">
        <v>22</v>
      </c>
      <c r="O19" s="41"/>
      <c r="P19" s="41"/>
    </row>
    <row r="20" spans="1:16" x14ac:dyDescent="0.35">
      <c r="A20" s="8" t="str">
        <f ca="1">N1</f>
        <v>LOG 69</v>
      </c>
      <c r="B20" s="8" t="str">
        <f>'Listing Logements'!B4:D4</f>
        <v>3, rue Pierre Taillant</v>
      </c>
      <c r="C20" s="8" t="str">
        <f>'Listing Logements'!D4</f>
        <v>Pont St Esprit</v>
      </c>
      <c r="D20" s="9"/>
      <c r="E20" s="52"/>
      <c r="F20" s="53"/>
      <c r="G20" s="53"/>
      <c r="H20" s="53"/>
      <c r="I20" s="53"/>
      <c r="J20" s="53"/>
      <c r="K20" s="54"/>
      <c r="L20" s="12"/>
      <c r="M20" s="12"/>
      <c r="N20" s="18" t="s">
        <v>22</v>
      </c>
      <c r="O20" s="41"/>
      <c r="P20" s="42"/>
    </row>
    <row r="21" spans="1:16" x14ac:dyDescent="0.35">
      <c r="A21" s="8" t="str">
        <f ca="1">N1</f>
        <v>LOG 69</v>
      </c>
      <c r="B21" s="8" t="str">
        <f>'Listing Logements'!B4:D4</f>
        <v>3, rue Pierre Taillant</v>
      </c>
      <c r="C21" s="8" t="str">
        <f>'Listing Logements'!D4</f>
        <v>Pont St Esprit</v>
      </c>
      <c r="D21" s="9"/>
      <c r="E21" s="52"/>
      <c r="F21" s="53"/>
      <c r="G21" s="53"/>
      <c r="H21" s="53"/>
      <c r="I21" s="53"/>
      <c r="J21" s="53"/>
      <c r="K21" s="54"/>
      <c r="L21" s="12"/>
      <c r="M21" s="12"/>
      <c r="N21" s="18" t="s">
        <v>22</v>
      </c>
      <c r="O21" s="41"/>
      <c r="P21" s="42"/>
    </row>
    <row r="22" spans="1:16" x14ac:dyDescent="0.35">
      <c r="A22" s="8" t="str">
        <f ca="1">N1</f>
        <v>LOG 69</v>
      </c>
      <c r="B22" s="8" t="str">
        <f>'Listing Logements'!B4:D4</f>
        <v>3, rue Pierre Taillant</v>
      </c>
      <c r="C22" s="8" t="str">
        <f>'Listing Logements'!D4</f>
        <v>Pont St Esprit</v>
      </c>
      <c r="D22" s="9"/>
      <c r="E22" s="52"/>
      <c r="F22" s="53"/>
      <c r="G22" s="53"/>
      <c r="H22" s="53"/>
      <c r="I22" s="53"/>
      <c r="J22" s="53"/>
      <c r="K22" s="54"/>
      <c r="L22" s="12"/>
      <c r="M22" s="12"/>
      <c r="N22" s="18" t="s">
        <v>22</v>
      </c>
      <c r="O22" s="41"/>
      <c r="P22" s="41"/>
    </row>
    <row r="23" spans="1:16" x14ac:dyDescent="0.35">
      <c r="A23" s="8" t="str">
        <f ca="1">N1</f>
        <v>LOG 69</v>
      </c>
      <c r="B23" s="8" t="str">
        <f>'Listing Logements'!B4:D4</f>
        <v>3, rue Pierre Taillant</v>
      </c>
      <c r="C23" s="8" t="str">
        <f>'Listing Logements'!D4</f>
        <v>Pont St Esprit</v>
      </c>
      <c r="D23" s="9"/>
      <c r="E23" s="52"/>
      <c r="F23" s="53"/>
      <c r="G23" s="53"/>
      <c r="H23" s="53"/>
      <c r="I23" s="53"/>
      <c r="J23" s="53"/>
      <c r="K23" s="54"/>
      <c r="L23" s="12"/>
      <c r="M23" s="12"/>
      <c r="N23" s="18" t="s">
        <v>22</v>
      </c>
      <c r="O23" s="41"/>
      <c r="P23" s="41"/>
    </row>
    <row r="24" spans="1:16" ht="14.5" customHeight="1" x14ac:dyDescent="0.35">
      <c r="A24" s="8" t="str">
        <f ca="1">N1</f>
        <v>LOG 69</v>
      </c>
      <c r="B24" s="8" t="str">
        <f>'Listing Logements'!B4:D4</f>
        <v>3, rue Pierre Taillant</v>
      </c>
      <c r="C24" s="8" t="str">
        <f>'Listing Logements'!D4</f>
        <v>Pont St Esprit</v>
      </c>
      <c r="D24" s="9"/>
      <c r="E24" s="52"/>
      <c r="F24" s="53"/>
      <c r="G24" s="53"/>
      <c r="H24" s="53"/>
      <c r="I24" s="53"/>
      <c r="J24" s="53"/>
      <c r="K24" s="54"/>
      <c r="L24" s="12"/>
      <c r="M24" s="12"/>
      <c r="N24" s="18" t="s">
        <v>22</v>
      </c>
      <c r="O24" s="41"/>
      <c r="P24" s="41"/>
    </row>
    <row r="25" spans="1:16" x14ac:dyDescent="0.35">
      <c r="A25" s="8" t="str">
        <f ca="1">N1</f>
        <v>LOG 69</v>
      </c>
      <c r="B25" s="8" t="str">
        <f>'Listing Logements'!B4:D4</f>
        <v>3, rue Pierre Taillant</v>
      </c>
      <c r="C25" s="8" t="str">
        <f>'Listing Logements'!D4</f>
        <v>Pont St Esprit</v>
      </c>
      <c r="D25" s="9"/>
      <c r="E25" s="52"/>
      <c r="F25" s="53"/>
      <c r="G25" s="53"/>
      <c r="H25" s="53"/>
      <c r="I25" s="53"/>
      <c r="J25" s="53"/>
      <c r="K25" s="54"/>
      <c r="L25" s="12"/>
      <c r="M25" s="12"/>
      <c r="N25" s="18" t="s">
        <v>22</v>
      </c>
      <c r="O25" s="41"/>
      <c r="P25" s="41"/>
    </row>
    <row r="26" spans="1:16" x14ac:dyDescent="0.35">
      <c r="A26" s="8" t="str">
        <f ca="1">N1</f>
        <v>LOG 69</v>
      </c>
      <c r="B26" s="8" t="str">
        <f>'Listing Logements'!B4:D4</f>
        <v>3, rue Pierre Taillant</v>
      </c>
      <c r="C26" s="8" t="str">
        <f>'Listing Logements'!D4</f>
        <v>Pont St Esprit</v>
      </c>
      <c r="D26" s="9"/>
      <c r="E26" s="52"/>
      <c r="F26" s="53"/>
      <c r="G26" s="53"/>
      <c r="H26" s="53"/>
      <c r="I26" s="53"/>
      <c r="J26" s="53"/>
      <c r="K26" s="54"/>
      <c r="L26" s="12"/>
      <c r="M26" s="12"/>
      <c r="N26" s="18" t="s">
        <v>22</v>
      </c>
      <c r="O26" s="41"/>
      <c r="P26" s="41"/>
    </row>
    <row r="27" spans="1:16" x14ac:dyDescent="0.35">
      <c r="A27" s="8" t="str">
        <f ca="1">N1</f>
        <v>LOG 69</v>
      </c>
      <c r="B27" s="8" t="str">
        <f>'Listing Logements'!B4:D4</f>
        <v>3, rue Pierre Taillant</v>
      </c>
      <c r="C27" s="8" t="str">
        <f>'Listing Logements'!D4</f>
        <v>Pont St Esprit</v>
      </c>
      <c r="D27" s="9"/>
      <c r="E27" s="52"/>
      <c r="F27" s="53"/>
      <c r="G27" s="53"/>
      <c r="H27" s="53"/>
      <c r="I27" s="53"/>
      <c r="J27" s="53"/>
      <c r="K27" s="54"/>
      <c r="L27" s="12"/>
      <c r="M27" s="12"/>
      <c r="N27" s="18" t="s">
        <v>22</v>
      </c>
      <c r="O27" s="41"/>
      <c r="P27" s="41"/>
    </row>
    <row r="28" spans="1:16" x14ac:dyDescent="0.35">
      <c r="A28" s="8" t="str">
        <f ca="1">N1</f>
        <v>LOG 69</v>
      </c>
      <c r="B28" s="8" t="str">
        <f>'Listing Logements'!B4:D4</f>
        <v>3, rue Pierre Taillant</v>
      </c>
      <c r="C28" s="8" t="str">
        <f>'Listing Logements'!D4</f>
        <v>Pont St Esprit</v>
      </c>
      <c r="D28" s="9"/>
      <c r="E28" s="52"/>
      <c r="F28" s="53"/>
      <c r="G28" s="53"/>
      <c r="H28" s="53"/>
      <c r="I28" s="53"/>
      <c r="J28" s="53"/>
      <c r="K28" s="54"/>
      <c r="L28" s="12"/>
      <c r="M28" s="12"/>
      <c r="N28" s="18" t="s">
        <v>22</v>
      </c>
      <c r="O28" s="41"/>
      <c r="P28" s="41"/>
    </row>
    <row r="29" spans="1:16" x14ac:dyDescent="0.35">
      <c r="A29" s="8" t="str">
        <f ca="1">N1</f>
        <v>LOG 69</v>
      </c>
      <c r="B29" s="8" t="str">
        <f>'Listing Logements'!B4:D4</f>
        <v>3, rue Pierre Taillant</v>
      </c>
      <c r="C29" s="8" t="str">
        <f>'Listing Logements'!D4</f>
        <v>Pont St Esprit</v>
      </c>
      <c r="D29" s="9"/>
      <c r="E29" s="52"/>
      <c r="F29" s="53"/>
      <c r="G29" s="53"/>
      <c r="H29" s="53"/>
      <c r="I29" s="53"/>
      <c r="J29" s="53"/>
      <c r="K29" s="54"/>
      <c r="L29" s="12"/>
      <c r="M29" s="12"/>
      <c r="N29" s="18" t="s">
        <v>22</v>
      </c>
      <c r="O29" s="41"/>
      <c r="P29" s="41"/>
    </row>
    <row r="30" spans="1:16" x14ac:dyDescent="0.35">
      <c r="A30" s="8" t="str">
        <f ca="1">N1</f>
        <v>LOG 69</v>
      </c>
      <c r="B30" s="8" t="str">
        <f>'Listing Logements'!B4:D4</f>
        <v>3, rue Pierre Taillant</v>
      </c>
      <c r="C30" s="8" t="str">
        <f>'Listing Logements'!D4</f>
        <v>Pont St Esprit</v>
      </c>
      <c r="D30" s="9"/>
      <c r="E30" s="52"/>
      <c r="F30" s="53"/>
      <c r="G30" s="53"/>
      <c r="H30" s="53"/>
      <c r="I30" s="53"/>
      <c r="J30" s="53"/>
      <c r="K30" s="54"/>
      <c r="L30" s="12"/>
      <c r="M30" s="12"/>
      <c r="N30" s="18" t="s">
        <v>22</v>
      </c>
      <c r="O30" s="41"/>
      <c r="P30" s="41"/>
    </row>
    <row r="31" spans="1:16" x14ac:dyDescent="0.35">
      <c r="A31" s="8" t="str">
        <f ca="1">N1</f>
        <v>LOG 69</v>
      </c>
      <c r="B31" s="8" t="str">
        <f>'Listing Logements'!B4:D4</f>
        <v>3, rue Pierre Taillant</v>
      </c>
      <c r="C31" s="8" t="str">
        <f>'Listing Logements'!D4</f>
        <v>Pont St Esprit</v>
      </c>
      <c r="D31" s="9"/>
      <c r="E31" s="52"/>
      <c r="F31" s="53"/>
      <c r="G31" s="53"/>
      <c r="H31" s="53"/>
      <c r="I31" s="53"/>
      <c r="J31" s="53"/>
      <c r="K31" s="54"/>
      <c r="L31" s="12"/>
      <c r="M31" s="12"/>
      <c r="N31" s="18" t="s">
        <v>22</v>
      </c>
    </row>
    <row r="32" spans="1:16" x14ac:dyDescent="0.35">
      <c r="A32" s="8" t="str">
        <f ca="1">N1</f>
        <v>LOG 69</v>
      </c>
      <c r="B32" s="8" t="str">
        <f>'Listing Logements'!B4:D4</f>
        <v>3, rue Pierre Taillant</v>
      </c>
      <c r="C32" s="8" t="str">
        <f>'Listing Logements'!D4</f>
        <v>Pont St Esprit</v>
      </c>
      <c r="D32" s="9"/>
      <c r="E32" s="52"/>
      <c r="F32" s="53"/>
      <c r="G32" s="53"/>
      <c r="H32" s="53"/>
      <c r="I32" s="53"/>
      <c r="J32" s="53"/>
      <c r="K32" s="54"/>
      <c r="L32" s="12"/>
      <c r="M32" s="12"/>
      <c r="N32" s="18" t="s">
        <v>22</v>
      </c>
    </row>
    <row r="33" spans="1:14" x14ac:dyDescent="0.35">
      <c r="A33" s="8" t="str">
        <f ca="1">N1</f>
        <v>LOG 69</v>
      </c>
      <c r="B33" s="8" t="str">
        <f>'Listing Logements'!B4:D4</f>
        <v>3, rue Pierre Taillant</v>
      </c>
      <c r="C33" s="8" t="str">
        <f>'Listing Logements'!D4</f>
        <v>Pont St Esprit</v>
      </c>
      <c r="D33" s="9"/>
      <c r="E33" s="52"/>
      <c r="F33" s="53"/>
      <c r="G33" s="53"/>
      <c r="H33" s="53"/>
      <c r="I33" s="53"/>
      <c r="J33" s="53"/>
      <c r="K33" s="54"/>
      <c r="L33" s="12"/>
      <c r="M33" s="12"/>
      <c r="N33" s="18" t="s">
        <v>22</v>
      </c>
    </row>
    <row r="34" spans="1:14" x14ac:dyDescent="0.35">
      <c r="A34" s="8" t="str">
        <f ca="1">N1</f>
        <v>LOG 69</v>
      </c>
      <c r="B34" s="8" t="str">
        <f>'Listing Logements'!B4:D4</f>
        <v>3, rue Pierre Taillant</v>
      </c>
      <c r="C34" s="8" t="str">
        <f>'Listing Logements'!D4</f>
        <v>Pont St Esprit</v>
      </c>
      <c r="D34" s="9"/>
      <c r="E34" s="52"/>
      <c r="F34" s="53"/>
      <c r="G34" s="53"/>
      <c r="H34" s="53"/>
      <c r="I34" s="53"/>
      <c r="J34" s="53"/>
      <c r="K34" s="54"/>
      <c r="L34" s="12"/>
      <c r="M34" s="12"/>
      <c r="N34" s="18" t="s">
        <v>22</v>
      </c>
    </row>
    <row r="35" spans="1:14" x14ac:dyDescent="0.35">
      <c r="A35" s="8" t="str">
        <f ca="1">N1</f>
        <v>LOG 69</v>
      </c>
      <c r="B35" s="8" t="str">
        <f>'Listing Logements'!B4:D4</f>
        <v>3, rue Pierre Taillant</v>
      </c>
      <c r="C35" s="8" t="str">
        <f>'Listing Logements'!D4</f>
        <v>Pont St Esprit</v>
      </c>
      <c r="D35" s="9"/>
      <c r="E35" s="52"/>
      <c r="F35" s="53"/>
      <c r="G35" s="53"/>
      <c r="H35" s="53"/>
      <c r="I35" s="53"/>
      <c r="J35" s="53"/>
      <c r="K35" s="54"/>
      <c r="L35" s="12"/>
      <c r="M35" s="12"/>
      <c r="N35" s="18" t="s">
        <v>22</v>
      </c>
    </row>
    <row r="36" spans="1:14" x14ac:dyDescent="0.35">
      <c r="A36" s="8" t="str">
        <f ca="1">N1</f>
        <v>LOG 69</v>
      </c>
      <c r="B36" s="8" t="str">
        <f>'Listing Logements'!B4:D4</f>
        <v>3, rue Pierre Taillant</v>
      </c>
      <c r="C36" s="8" t="str">
        <f>'Listing Logements'!D4</f>
        <v>Pont St Esprit</v>
      </c>
      <c r="D36" s="9"/>
      <c r="E36" s="52"/>
      <c r="F36" s="53"/>
      <c r="G36" s="53"/>
      <c r="H36" s="53"/>
      <c r="I36" s="53"/>
      <c r="J36" s="53"/>
      <c r="K36" s="54"/>
      <c r="L36" s="12"/>
      <c r="M36" s="12"/>
      <c r="N36" s="18" t="s">
        <v>22</v>
      </c>
    </row>
    <row r="37" spans="1:14" x14ac:dyDescent="0.35">
      <c r="A37" s="8" t="str">
        <f ca="1">N1</f>
        <v>LOG 69</v>
      </c>
      <c r="B37" s="8" t="str">
        <f>'Listing Logements'!B4:D4</f>
        <v>3, rue Pierre Taillant</v>
      </c>
      <c r="C37" s="8" t="str">
        <f>'Listing Logements'!D4</f>
        <v>Pont St Esprit</v>
      </c>
      <c r="D37" s="9"/>
      <c r="E37" s="52"/>
      <c r="F37" s="53"/>
      <c r="G37" s="53"/>
      <c r="H37" s="53"/>
      <c r="I37" s="53"/>
      <c r="J37" s="53"/>
      <c r="K37" s="54"/>
      <c r="L37" s="12"/>
      <c r="M37" s="12"/>
      <c r="N37" s="18" t="s">
        <v>22</v>
      </c>
    </row>
    <row r="38" spans="1:14" x14ac:dyDescent="0.35">
      <c r="A38" s="8" t="str">
        <f ca="1">N1</f>
        <v>LOG 69</v>
      </c>
      <c r="B38" s="8" t="str">
        <f>'Listing Logements'!B4:D4</f>
        <v>3, rue Pierre Taillant</v>
      </c>
      <c r="C38" s="8" t="str">
        <f>'Listing Logements'!D4</f>
        <v>Pont St Esprit</v>
      </c>
      <c r="D38" s="9"/>
      <c r="E38" s="52"/>
      <c r="F38" s="53"/>
      <c r="G38" s="53"/>
      <c r="H38" s="53"/>
      <c r="I38" s="53"/>
      <c r="J38" s="53"/>
      <c r="K38" s="54"/>
      <c r="L38" s="12"/>
      <c r="M38" s="12"/>
      <c r="N38" s="18" t="s">
        <v>22</v>
      </c>
    </row>
    <row r="39" spans="1:14" x14ac:dyDescent="0.35">
      <c r="A39" s="8" t="str">
        <f ca="1">N1</f>
        <v>LOG 69</v>
      </c>
      <c r="B39" s="8" t="str">
        <f>'Listing Logements'!B4:D4</f>
        <v>3, rue Pierre Taillant</v>
      </c>
      <c r="C39" s="8" t="str">
        <f>'Listing Logements'!D4</f>
        <v>Pont St Esprit</v>
      </c>
      <c r="D39" s="9"/>
      <c r="E39" s="52"/>
      <c r="F39" s="53"/>
      <c r="G39" s="53"/>
      <c r="H39" s="53"/>
      <c r="I39" s="53"/>
      <c r="J39" s="53"/>
      <c r="K39" s="54"/>
      <c r="L39" s="12"/>
      <c r="M39" s="12"/>
      <c r="N39" s="18" t="s">
        <v>22</v>
      </c>
    </row>
    <row r="40" spans="1:14" x14ac:dyDescent="0.35">
      <c r="A40" s="8" t="str">
        <f ca="1">N1</f>
        <v>LOG 69</v>
      </c>
      <c r="B40" s="8" t="str">
        <f>'Listing Logements'!B4:D4</f>
        <v>3, rue Pierre Taillant</v>
      </c>
      <c r="C40" s="8" t="str">
        <f>'Listing Logements'!D4</f>
        <v>Pont St Esprit</v>
      </c>
      <c r="D40" s="9"/>
      <c r="E40" s="52"/>
      <c r="F40" s="53"/>
      <c r="G40" s="53"/>
      <c r="H40" s="53"/>
      <c r="I40" s="53"/>
      <c r="J40" s="53"/>
      <c r="K40" s="54"/>
      <c r="L40" s="12"/>
      <c r="M40" s="12"/>
      <c r="N40" s="18" t="s">
        <v>22</v>
      </c>
    </row>
    <row r="41" spans="1:14" x14ac:dyDescent="0.35">
      <c r="A41" s="8" t="str">
        <f ca="1">N1</f>
        <v>LOG 69</v>
      </c>
      <c r="B41" s="8" t="str">
        <f>'Listing Logements'!B4:D4</f>
        <v>3, rue Pierre Taillant</v>
      </c>
      <c r="C41" s="8" t="str">
        <f>'Listing Logements'!D4</f>
        <v>Pont St Esprit</v>
      </c>
      <c r="D41" s="9"/>
      <c r="E41" s="52"/>
      <c r="F41" s="53"/>
      <c r="G41" s="53"/>
      <c r="H41" s="53"/>
      <c r="I41" s="53"/>
      <c r="J41" s="53"/>
      <c r="K41" s="54"/>
      <c r="L41" s="12"/>
      <c r="M41" s="12"/>
      <c r="N41" s="18" t="s">
        <v>22</v>
      </c>
    </row>
    <row r="42" spans="1:14" x14ac:dyDescent="0.35">
      <c r="A42" s="8" t="str">
        <f ca="1">N1</f>
        <v>LOG 69</v>
      </c>
      <c r="B42" s="8" t="str">
        <f>'Listing Logements'!B4:D4</f>
        <v>3, rue Pierre Taillant</v>
      </c>
      <c r="C42" s="8" t="str">
        <f>'Listing Logements'!D4</f>
        <v>Pont St Esprit</v>
      </c>
      <c r="D42" s="9"/>
      <c r="E42" s="52"/>
      <c r="F42" s="53"/>
      <c r="G42" s="53"/>
      <c r="H42" s="53"/>
      <c r="I42" s="53"/>
      <c r="J42" s="53"/>
      <c r="K42" s="54"/>
      <c r="L42" s="12"/>
      <c r="M42" s="12"/>
      <c r="N42" s="18" t="s">
        <v>22</v>
      </c>
    </row>
    <row r="43" spans="1:14" x14ac:dyDescent="0.35">
      <c r="A43" s="8" t="str">
        <f ca="1">N1</f>
        <v>LOG 69</v>
      </c>
      <c r="B43" s="8" t="str">
        <f>'Listing Logements'!B4:D4</f>
        <v>3, rue Pierre Taillant</v>
      </c>
      <c r="C43" s="8" t="str">
        <f>'Listing Logements'!D4</f>
        <v>Pont St Esprit</v>
      </c>
      <c r="D43" s="9"/>
      <c r="E43" s="52"/>
      <c r="F43" s="53"/>
      <c r="G43" s="53"/>
      <c r="H43" s="53"/>
      <c r="I43" s="53"/>
      <c r="J43" s="53"/>
      <c r="K43" s="54"/>
      <c r="L43" s="12"/>
      <c r="M43" s="12"/>
      <c r="N43" s="18" t="s">
        <v>22</v>
      </c>
    </row>
    <row r="44" spans="1:14" x14ac:dyDescent="0.35">
      <c r="A44" s="8" t="str">
        <f ca="1">N1</f>
        <v>LOG 69</v>
      </c>
      <c r="B44" s="8" t="str">
        <f>'Listing Logements'!B4:D4</f>
        <v>3, rue Pierre Taillant</v>
      </c>
      <c r="C44" s="8" t="str">
        <f>'Listing Logements'!D4</f>
        <v>Pont St Esprit</v>
      </c>
      <c r="D44" s="9"/>
      <c r="E44" s="52"/>
      <c r="F44" s="53"/>
      <c r="G44" s="53"/>
      <c r="H44" s="53"/>
      <c r="I44" s="53"/>
      <c r="J44" s="53"/>
      <c r="K44" s="54"/>
      <c r="L44" s="12"/>
      <c r="M44" s="12"/>
      <c r="N44" s="18" t="s">
        <v>22</v>
      </c>
    </row>
    <row r="45" spans="1:14" x14ac:dyDescent="0.35">
      <c r="A45" s="8" t="str">
        <f ca="1">N1</f>
        <v>LOG 69</v>
      </c>
      <c r="B45" s="8" t="str">
        <f>'Listing Logements'!B4:D4</f>
        <v>3, rue Pierre Taillant</v>
      </c>
      <c r="C45" s="8" t="str">
        <f>'Listing Logements'!D4</f>
        <v>Pont St Esprit</v>
      </c>
      <c r="D45" s="9"/>
      <c r="E45" s="52"/>
      <c r="F45" s="53"/>
      <c r="G45" s="53"/>
      <c r="H45" s="53"/>
      <c r="I45" s="53"/>
      <c r="J45" s="53"/>
      <c r="K45" s="54"/>
      <c r="L45" s="12"/>
      <c r="M45" s="12"/>
      <c r="N45" s="18" t="s">
        <v>22</v>
      </c>
    </row>
    <row r="46" spans="1:14" x14ac:dyDescent="0.35">
      <c r="A46" s="8" t="str">
        <f ca="1">N1</f>
        <v>LOG 69</v>
      </c>
      <c r="B46" s="8" t="str">
        <f>'Listing Logements'!B4:D4</f>
        <v>3, rue Pierre Taillant</v>
      </c>
      <c r="C46" s="8" t="str">
        <f>'Listing Logements'!D4</f>
        <v>Pont St Esprit</v>
      </c>
      <c r="D46" s="9"/>
      <c r="E46" s="52"/>
      <c r="F46" s="53"/>
      <c r="G46" s="53"/>
      <c r="H46" s="53"/>
      <c r="I46" s="53"/>
      <c r="J46" s="53"/>
      <c r="K46" s="54"/>
      <c r="L46" s="12"/>
      <c r="M46" s="12"/>
      <c r="N46" s="18" t="s">
        <v>22</v>
      </c>
    </row>
    <row r="47" spans="1:14" x14ac:dyDescent="0.35">
      <c r="A47" s="8" t="str">
        <f ca="1">N1</f>
        <v>LOG 69</v>
      </c>
      <c r="B47" s="8" t="str">
        <f>'Listing Logements'!B4:D4</f>
        <v>3, rue Pierre Taillant</v>
      </c>
      <c r="C47" s="8" t="str">
        <f>'Listing Logements'!D4</f>
        <v>Pont St Esprit</v>
      </c>
      <c r="D47" s="9"/>
      <c r="E47" s="52"/>
      <c r="F47" s="53"/>
      <c r="G47" s="53"/>
      <c r="H47" s="53"/>
      <c r="I47" s="53"/>
      <c r="J47" s="53"/>
      <c r="K47" s="54"/>
      <c r="L47" s="12"/>
      <c r="M47" s="12"/>
      <c r="N47" s="18" t="s">
        <v>22</v>
      </c>
    </row>
    <row r="48" spans="1:14" x14ac:dyDescent="0.35">
      <c r="A48" s="8" t="str">
        <f ca="1">N1</f>
        <v>LOG 69</v>
      </c>
      <c r="B48" s="8" t="str">
        <f>'Listing Logements'!B4:D4</f>
        <v>3, rue Pierre Taillant</v>
      </c>
      <c r="C48" s="8" t="str">
        <f>'Listing Logements'!D4</f>
        <v>Pont St Esprit</v>
      </c>
      <c r="D48" s="9"/>
      <c r="E48" s="52"/>
      <c r="F48" s="53"/>
      <c r="G48" s="53"/>
      <c r="H48" s="53"/>
      <c r="I48" s="53"/>
      <c r="J48" s="53"/>
      <c r="K48" s="54"/>
      <c r="L48" s="12"/>
      <c r="M48" s="12"/>
      <c r="N48" s="18" t="s">
        <v>22</v>
      </c>
    </row>
    <row r="49" spans="1:14" x14ac:dyDescent="0.35">
      <c r="A49" s="8" t="str">
        <f ca="1">N1</f>
        <v>LOG 69</v>
      </c>
      <c r="B49" s="8" t="str">
        <f>'Listing Logements'!B4:D4</f>
        <v>3, rue Pierre Taillant</v>
      </c>
      <c r="C49" s="8" t="str">
        <f>'Listing Logements'!D4</f>
        <v>Pont St Esprit</v>
      </c>
      <c r="D49" s="9"/>
      <c r="E49" s="52"/>
      <c r="F49" s="53"/>
      <c r="G49" s="53"/>
      <c r="H49" s="53"/>
      <c r="I49" s="53"/>
      <c r="J49" s="53"/>
      <c r="K49" s="54"/>
      <c r="L49" s="12"/>
      <c r="M49" s="12"/>
      <c r="N49" s="18" t="s">
        <v>22</v>
      </c>
    </row>
    <row r="50" spans="1:14" x14ac:dyDescent="0.35">
      <c r="A50" s="8" t="str">
        <f ca="1">N1</f>
        <v>LOG 69</v>
      </c>
      <c r="B50" s="8" t="str">
        <f>'Listing Logements'!B4:D4</f>
        <v>3, rue Pierre Taillant</v>
      </c>
      <c r="C50" s="8" t="str">
        <f>'Listing Logements'!D4</f>
        <v>Pont St Esprit</v>
      </c>
      <c r="D50" s="9"/>
      <c r="E50" s="52"/>
      <c r="F50" s="53"/>
      <c r="G50" s="53"/>
      <c r="H50" s="53"/>
      <c r="I50" s="53"/>
      <c r="J50" s="53"/>
      <c r="K50" s="54"/>
      <c r="L50" s="12"/>
      <c r="M50" s="12"/>
      <c r="N50" s="18" t="s">
        <v>22</v>
      </c>
    </row>
    <row r="51" spans="1:14" x14ac:dyDescent="0.35">
      <c r="A51" s="8" t="str">
        <f ca="1">N1</f>
        <v>LOG 69</v>
      </c>
      <c r="B51" s="8" t="str">
        <f>'Listing Logements'!B4:D4</f>
        <v>3, rue Pierre Taillant</v>
      </c>
      <c r="C51" s="8" t="str">
        <f>'Listing Logements'!D4</f>
        <v>Pont St Esprit</v>
      </c>
      <c r="D51" s="9"/>
      <c r="E51" s="52"/>
      <c r="F51" s="53"/>
      <c r="G51" s="53"/>
      <c r="H51" s="53"/>
      <c r="I51" s="53"/>
      <c r="J51" s="53"/>
      <c r="K51" s="54"/>
      <c r="L51" s="12"/>
      <c r="M51" s="12"/>
      <c r="N51" s="18" t="s">
        <v>22</v>
      </c>
    </row>
    <row r="52" spans="1:14" x14ac:dyDescent="0.35">
      <c r="A52" s="8" t="str">
        <f ca="1">N1</f>
        <v>LOG 69</v>
      </c>
      <c r="B52" s="8" t="str">
        <f>'Listing Logements'!B4:D4</f>
        <v>3, rue Pierre Taillant</v>
      </c>
      <c r="C52" s="8" t="str">
        <f>'Listing Logements'!D4</f>
        <v>Pont St Esprit</v>
      </c>
      <c r="D52" s="9"/>
      <c r="E52" s="52"/>
      <c r="F52" s="53"/>
      <c r="G52" s="53"/>
      <c r="H52" s="53"/>
      <c r="I52" s="53"/>
      <c r="J52" s="53"/>
      <c r="K52" s="54"/>
      <c r="L52" s="12"/>
      <c r="M52" s="12"/>
      <c r="N52" s="18" t="s">
        <v>22</v>
      </c>
    </row>
    <row r="53" spans="1:14" x14ac:dyDescent="0.35">
      <c r="C53" s="14" t="str">
        <f ca="1">CELL("nomfichier",A1)</f>
        <v>C:\Users\Pierre-Jean\Dropbox\3 POLES MNA\MNA 30\6. GESTION LOCATIVE\1. SUIVIS APPART\[Tableau logement interventions 2020.xlsx]LOG 69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37:K37"/>
    <mergeCell ref="E38:K38"/>
    <mergeCell ref="E39:K39"/>
    <mergeCell ref="E40:K40"/>
    <mergeCell ref="E41:K41"/>
    <mergeCell ref="E42:K42"/>
    <mergeCell ref="E31:K31"/>
    <mergeCell ref="E32:K32"/>
    <mergeCell ref="E33:K33"/>
    <mergeCell ref="E34:K34"/>
    <mergeCell ref="E35:K35"/>
    <mergeCell ref="E36:K36"/>
    <mergeCell ref="E25:K25"/>
    <mergeCell ref="E26:K26"/>
    <mergeCell ref="E27:K27"/>
    <mergeCell ref="E28:K28"/>
    <mergeCell ref="E29:K29"/>
    <mergeCell ref="E30:K30"/>
    <mergeCell ref="E19:K19"/>
    <mergeCell ref="E20:K20"/>
    <mergeCell ref="E21:K21"/>
    <mergeCell ref="E22:K22"/>
    <mergeCell ref="E23:K23"/>
    <mergeCell ref="E24:K24"/>
    <mergeCell ref="E13:K13"/>
    <mergeCell ref="E14:K14"/>
    <mergeCell ref="E15:K15"/>
    <mergeCell ref="E16:K16"/>
    <mergeCell ref="E17:K17"/>
    <mergeCell ref="E18:K18"/>
    <mergeCell ref="E7:K7"/>
    <mergeCell ref="E8:K8"/>
    <mergeCell ref="E9:K9"/>
    <mergeCell ref="E10:K10"/>
    <mergeCell ref="E11:K11"/>
    <mergeCell ref="E12:K12"/>
    <mergeCell ref="C1:M1"/>
    <mergeCell ref="E2:K2"/>
    <mergeCell ref="E3:K3"/>
    <mergeCell ref="E4:K4"/>
    <mergeCell ref="E5:K5"/>
    <mergeCell ref="E6:K6"/>
  </mergeCells>
  <hyperlinks>
    <hyperlink ref="B1" location="'Interventions en cours'!A1" display="INTERVENTIONS EN COURS"/>
    <hyperlink ref="A1" location="'Listing Logements'!A1" display="LISTING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Interventions en cours</vt:lpstr>
      <vt:lpstr>Listing Logements</vt:lpstr>
      <vt:lpstr>LOG 5</vt:lpstr>
      <vt:lpstr>LOG 6C</vt:lpstr>
      <vt:lpstr>LOG 7</vt:lpstr>
      <vt:lpstr>LOG 8</vt:lpstr>
      <vt:lpstr>LOG 9B</vt:lpstr>
      <vt:lpstr>LOG 10</vt:lpstr>
      <vt:lpstr>LOG 11</vt:lpstr>
      <vt:lpstr>LOG 12</vt:lpstr>
      <vt:lpstr>LOG 13B</vt:lpstr>
      <vt:lpstr>LOG 14</vt:lpstr>
      <vt:lpstr>LOG 19</vt:lpstr>
      <vt:lpstr>LOG 20</vt:lpstr>
      <vt:lpstr>LOG 21</vt:lpstr>
      <vt:lpstr>LOG 23</vt:lpstr>
      <vt:lpstr>LOG 24</vt:lpstr>
      <vt:lpstr>LOG 54</vt:lpstr>
      <vt:lpstr>LOG 58</vt:lpstr>
      <vt:lpstr>LOG 60</vt:lpstr>
      <vt:lpstr>LOG 61 + 61 BIS</vt:lpstr>
      <vt:lpstr>LOG 62</vt:lpstr>
      <vt:lpstr>LOG 68</vt:lpstr>
      <vt:lpstr>LOG 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PÔLE MNA 30</dc:creator>
  <cp:lastModifiedBy>Pierre-Jean</cp:lastModifiedBy>
  <dcterms:created xsi:type="dcterms:W3CDTF">2019-07-26T12:45:33Z</dcterms:created>
  <dcterms:modified xsi:type="dcterms:W3CDTF">2020-05-11T21:42:57Z</dcterms:modified>
</cp:coreProperties>
</file>