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C:\Users\beran\Desktop\"/>
    </mc:Choice>
  </mc:AlternateContent>
  <xr:revisionPtr revIDLastSave="0" documentId="13_ncr:1_{CC6A4633-D434-45E5-9F56-F6DBE0767BEC}" xr6:coauthVersionLast="45" xr6:coauthVersionMax="45" xr10:uidLastSave="{00000000-0000-0000-0000-000000000000}"/>
  <bookViews>
    <workbookView xWindow="-120" yWindow="-120" windowWidth="24240" windowHeight="13140" activeTab="1" xr2:uid="{9CF4A894-48DB-4977-85F4-A627391C4EC7}"/>
  </bookViews>
  <sheets>
    <sheet name="Ingrédients" sheetId="1" r:id="rId1"/>
    <sheet name="CalculQuantité" sheetId="2" r:id="rId2"/>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2" l="1"/>
  <c r="E6" i="2"/>
  <c r="E5" i="2"/>
  <c r="D5" i="2"/>
  <c r="D6" i="2"/>
  <c r="D4" i="2"/>
  <c r="D7" i="2" l="1"/>
  <c r="D8" i="2"/>
  <c r="D9" i="2"/>
  <c r="D10" i="2"/>
  <c r="D11" i="2"/>
  <c r="D12" i="2"/>
  <c r="D13" i="2"/>
  <c r="D14" i="2"/>
  <c r="D15" i="2"/>
  <c r="D16" i="2"/>
  <c r="D17" i="2"/>
  <c r="D18" i="2"/>
  <c r="D19" i="2"/>
  <c r="D20" i="2"/>
  <c r="D21" i="2"/>
  <c r="D22" i="2"/>
  <c r="B24" i="2"/>
</calcChain>
</file>

<file path=xl/sharedStrings.xml><?xml version="1.0" encoding="utf-8"?>
<sst xmlns="http://schemas.openxmlformats.org/spreadsheetml/2006/main" count="28" uniqueCount="25">
  <si>
    <t>Huiles</t>
  </si>
  <si>
    <t>Coprah Bio</t>
  </si>
  <si>
    <t>Abricot</t>
  </si>
  <si>
    <t>Macadamia Bio</t>
  </si>
  <si>
    <t>Macadamia</t>
  </si>
  <si>
    <t>Son de riz</t>
  </si>
  <si>
    <t>Chanvre Bio</t>
  </si>
  <si>
    <t>Inca Inchi</t>
  </si>
  <si>
    <t>Jojoba Bio</t>
  </si>
  <si>
    <t>Concombre</t>
  </si>
  <si>
    <t>Fruit de la passion</t>
  </si>
  <si>
    <t>10 ml</t>
  </si>
  <si>
    <t>30 ml</t>
  </si>
  <si>
    <t>100 ml</t>
  </si>
  <si>
    <t>250/500 ml</t>
  </si>
  <si>
    <t>1 litre</t>
  </si>
  <si>
    <t>Calcul de prix de fabrication</t>
  </si>
  <si>
    <t>Huile ou beurre</t>
  </si>
  <si>
    <t>Pourcentage</t>
  </si>
  <si>
    <t>Total</t>
  </si>
  <si>
    <t>Indice 
saponificateur</t>
  </si>
  <si>
    <t>Quantité 
pour 1g</t>
  </si>
  <si>
    <t>Quantité 
pour 1 g</t>
  </si>
  <si>
    <t>Prix</t>
  </si>
  <si>
    <t>Quantité 
en 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</si>
</sst>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6" formatCode="#,##0.00\ &quot;€&quot;"/>
    <numFmt numFmtId="170" formatCode="0.000"/>
  </numFmts>
  <fonts count="2" x14ac:knownFonts="1">
    <font>
      <sz val="11"/>
      <color theme="1"/>
      <name val="Calibri"/>
      <family val="2"/>
      <scheme val="minor"/>
    </font>
    <font>
      <sz val="9"/>
      <color theme="1"/>
      <name val="Comic Sans MS"/>
      <family val="4"/>
    </font>
  </fonts>
  <fills count="4">
    <fill>
      <patternFill patternType="none"/>
    </fill>
    <fill>
      <patternFill patternType="gray125"/>
    </fill>
    <fill>
      <patternFill patternType="solid">
        <fgColor theme="5" tint="0.39997558519241921"/>
        <bgColor indexed="64"/>
      </patternFill>
    </fill>
    <fill>
      <patternFill patternType="solid">
        <fgColor theme="0" tint="-0.49998474074526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32">
    <xf numFmtId="0" fontId="0" fillId="0" borderId="0" xfId="0"/>
    <xf numFmtId="0" fontId="0" fillId="0" borderId="1" xfId="0" applyBorder="1"/>
    <xf numFmtId="0" fontId="0" fillId="0" borderId="1" xfId="0" applyBorder="1" applyAlignment="1">
      <alignment horizontal="center" vertical="center"/>
    </xf>
    <xf numFmtId="0" fontId="0" fillId="0" borderId="0" xfId="0" applyAlignment="1">
      <alignment horizontal="center" vertical="center"/>
    </xf>
    <xf numFmtId="0" fontId="0" fillId="0" borderId="1" xfId="0" applyFill="1" applyBorder="1" applyAlignment="1">
      <alignment horizontal="center" vertical="center"/>
    </xf>
    <xf numFmtId="0" fontId="0" fillId="0" borderId="1" xfId="0" applyBorder="1" applyAlignment="1">
      <alignment horizontal="center" vertical="center" wrapText="1"/>
    </xf>
    <xf numFmtId="0" fontId="1" fillId="0" borderId="0" xfId="0" applyFont="1"/>
    <xf numFmtId="0" fontId="1" fillId="0" borderId="1" xfId="0" applyFont="1" applyBorder="1" applyAlignment="1">
      <alignment horizontal="left" vertical="center"/>
    </xf>
    <xf numFmtId="0" fontId="1" fillId="0" borderId="0" xfId="0" applyFont="1" applyFill="1" applyAlignment="1">
      <alignment horizontal="center"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Fill="1"/>
    <xf numFmtId="0" fontId="1" fillId="0" borderId="1" xfId="0" applyFont="1" applyBorder="1"/>
    <xf numFmtId="0" fontId="1" fillId="3" borderId="9" xfId="0" applyFont="1" applyFill="1" applyBorder="1"/>
    <xf numFmtId="166" fontId="1" fillId="2" borderId="2" xfId="0" applyNumberFormat="1" applyFont="1" applyFill="1" applyBorder="1" applyAlignment="1">
      <alignment horizontal="center"/>
    </xf>
    <xf numFmtId="166" fontId="1" fillId="2" borderId="3" xfId="0" applyNumberFormat="1" applyFont="1" applyFill="1" applyBorder="1" applyAlignment="1">
      <alignment horizontal="center"/>
    </xf>
    <xf numFmtId="166" fontId="1" fillId="0" borderId="3" xfId="0" applyNumberFormat="1" applyFont="1" applyBorder="1" applyAlignment="1">
      <alignment horizontal="center"/>
    </xf>
    <xf numFmtId="166" fontId="1" fillId="0" borderId="4" xfId="0" applyNumberFormat="1" applyFont="1" applyBorder="1" applyAlignment="1">
      <alignment horizontal="center"/>
    </xf>
    <xf numFmtId="0" fontId="1" fillId="3" borderId="10" xfId="0" applyFont="1" applyFill="1" applyBorder="1"/>
    <xf numFmtId="166" fontId="1" fillId="0" borderId="5" xfId="0" applyNumberFormat="1" applyFont="1" applyBorder="1" applyAlignment="1">
      <alignment horizontal="center"/>
    </xf>
    <xf numFmtId="166" fontId="1" fillId="2" borderId="0" xfId="0" applyNumberFormat="1" applyFont="1" applyFill="1" applyBorder="1" applyAlignment="1">
      <alignment horizontal="center"/>
    </xf>
    <xf numFmtId="166" fontId="1" fillId="2" borderId="6" xfId="0" applyNumberFormat="1" applyFont="1" applyFill="1" applyBorder="1" applyAlignment="1">
      <alignment horizontal="center"/>
    </xf>
    <xf numFmtId="166" fontId="1" fillId="0" borderId="0" xfId="0" applyNumberFormat="1" applyFont="1" applyBorder="1" applyAlignment="1">
      <alignment horizontal="center"/>
    </xf>
    <xf numFmtId="166" fontId="1" fillId="0" borderId="6" xfId="0" applyNumberFormat="1" applyFont="1" applyBorder="1" applyAlignment="1">
      <alignment horizontal="center"/>
    </xf>
    <xf numFmtId="166" fontId="1" fillId="2" borderId="5" xfId="0" applyNumberFormat="1" applyFont="1" applyFill="1" applyBorder="1" applyAlignment="1">
      <alignment horizontal="center"/>
    </xf>
    <xf numFmtId="0" fontId="1" fillId="0" borderId="12" xfId="0" applyFont="1" applyBorder="1"/>
    <xf numFmtId="0" fontId="1" fillId="3" borderId="11" xfId="0" applyFont="1" applyFill="1" applyBorder="1"/>
    <xf numFmtId="166" fontId="1" fillId="0" borderId="7" xfId="0" applyNumberFormat="1" applyFont="1" applyBorder="1" applyAlignment="1">
      <alignment horizontal="center"/>
    </xf>
    <xf numFmtId="166" fontId="1" fillId="2" borderId="7" xfId="0" applyNumberFormat="1" applyFont="1" applyFill="1" applyBorder="1" applyAlignment="1">
      <alignment horizontal="center"/>
    </xf>
    <xf numFmtId="166" fontId="1" fillId="2" borderId="8" xfId="0" applyNumberFormat="1" applyFont="1" applyFill="1" applyBorder="1" applyAlignment="1">
      <alignment horizontal="center"/>
    </xf>
    <xf numFmtId="170" fontId="1" fillId="0" borderId="0" xfId="0" applyNumberFormat="1"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132</xdr:row>
      <xdr:rowOff>0</xdr:rowOff>
    </xdr:from>
    <xdr:to>
      <xdr:col>15</xdr:col>
      <xdr:colOff>190500</xdr:colOff>
      <xdr:row>181</xdr:row>
      <xdr:rowOff>180975</xdr:rowOff>
    </xdr:to>
    <xdr:pic>
      <xdr:nvPicPr>
        <xdr:cNvPr id="2" name="Image 1">
          <a:extLst>
            <a:ext uri="{FF2B5EF4-FFF2-40B4-BE49-F238E27FC236}">
              <a16:creationId xmlns:a16="http://schemas.microsoft.com/office/drawing/2014/main" id="{5C51A428-FD62-4C8E-A229-E33ABAD89F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86575" y="161334450"/>
          <a:ext cx="7810500" cy="9515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132</xdr:row>
      <xdr:rowOff>0</xdr:rowOff>
    </xdr:from>
    <xdr:to>
      <xdr:col>15</xdr:col>
      <xdr:colOff>190500</xdr:colOff>
      <xdr:row>181</xdr:row>
      <xdr:rowOff>180975</xdr:rowOff>
    </xdr:to>
    <xdr:pic>
      <xdr:nvPicPr>
        <xdr:cNvPr id="3" name="Image 2">
          <a:extLst>
            <a:ext uri="{FF2B5EF4-FFF2-40B4-BE49-F238E27FC236}">
              <a16:creationId xmlns:a16="http://schemas.microsoft.com/office/drawing/2014/main" id="{04E231A1-31B1-419C-B393-006E8A8E6E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86575" y="161334450"/>
          <a:ext cx="7810500" cy="9515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57150</xdr:colOff>
      <xdr:row>2</xdr:row>
      <xdr:rowOff>66675</xdr:rowOff>
    </xdr:from>
    <xdr:to>
      <xdr:col>12</xdr:col>
      <xdr:colOff>9525</xdr:colOff>
      <xdr:row>18</xdr:row>
      <xdr:rowOff>57150</xdr:rowOff>
    </xdr:to>
    <xdr:sp macro="" textlink="">
      <xdr:nvSpPr>
        <xdr:cNvPr id="4" name="ZoneTexte 3">
          <a:extLst>
            <a:ext uri="{FF2B5EF4-FFF2-40B4-BE49-F238E27FC236}">
              <a16:creationId xmlns:a16="http://schemas.microsoft.com/office/drawing/2014/main" id="{8831FA37-6AD3-4F0E-8D40-BF31060D7F72}"/>
            </a:ext>
          </a:extLst>
        </xdr:cNvPr>
        <xdr:cNvSpPr txBox="1"/>
      </xdr:nvSpPr>
      <xdr:spPr>
        <a:xfrm>
          <a:off x="6791325" y="447675"/>
          <a:ext cx="4524375" cy="3276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souhaiterais que</a:t>
          </a:r>
          <a:r>
            <a:rPr lang="fr-FR" sz="1100" baseline="0"/>
            <a:t> dans la colonne F "Prix" apparraisse en prix en fonction de la quantité en colonne B et des infromations dans mon tableau matrice "Ingrédient".</a:t>
          </a:r>
        </a:p>
        <a:p>
          <a:endParaRPr lang="fr-FR" sz="1100" baseline="0"/>
        </a:p>
        <a:p>
          <a:r>
            <a:rPr lang="fr-FR" sz="1100" baseline="0"/>
            <a:t>Plus précisément dans ma matrice concernant l'abricot je n'ai les tarifs que pour la quantité 100 ml, 250 ml et 1 litres, je n'ai donc pas de prix pour une quantité de 15 ml, je souhaiterais donc pour cet exemple que le prix du 100 ml apparaisse pour abricot bien que la quantité soit de 15 ml mais que si c'est plus de 100 ml en quantité j'ai le prix de la quantité 250 ml.</a:t>
          </a:r>
        </a:p>
        <a:p>
          <a:endParaRPr lang="fr-FR" sz="1100" baseline="0"/>
        </a:p>
        <a:p>
          <a:r>
            <a:rPr lang="fr-FR" sz="1100" baseline="0"/>
            <a:t>Comme pour le coprah, je n'ai qu'un tarif pour 1 litre, donc j'aimerai avoir ce prix la. </a:t>
          </a:r>
        </a:p>
        <a:p>
          <a:endParaRPr lang="fr-FR" sz="1100" baseline="0"/>
        </a:p>
        <a:p>
          <a:r>
            <a:rPr lang="fr-FR" sz="1100" baseline="0"/>
            <a:t>Pour le concombre, j'ai mis 30 ml donc j'ai le prix du 30 ml mais si je met 10 ml en quantité, j'ai 0 et je voudrais que ce soit le prix plus proche de ma quantité.</a:t>
          </a:r>
        </a:p>
        <a:p>
          <a:endParaRPr lang="fr-FR" sz="1100" baseline="0"/>
        </a:p>
        <a:p>
          <a:r>
            <a:rPr lang="fr-FR" sz="1100" baseline="0"/>
            <a:t>J'espère que je suis claire</a:t>
          </a:r>
        </a:p>
        <a:p>
          <a:endParaRPr lang="fr-FR" sz="1100"/>
        </a:p>
      </xdr:txBody>
    </xdr:sp>
    <xdr:clientData/>
  </xdr:twoCellAnchor>
  <xdr:twoCellAnchor>
    <xdr:from>
      <xdr:col>4</xdr:col>
      <xdr:colOff>657225</xdr:colOff>
      <xdr:row>2</xdr:row>
      <xdr:rowOff>257175</xdr:rowOff>
    </xdr:from>
    <xdr:to>
      <xdr:col>6</xdr:col>
      <xdr:colOff>66675</xdr:colOff>
      <xdr:row>3</xdr:row>
      <xdr:rowOff>9525</xdr:rowOff>
    </xdr:to>
    <xdr:cxnSp macro="">
      <xdr:nvCxnSpPr>
        <xdr:cNvPr id="6" name="Connecteur droit avec flèche 5">
          <a:extLst>
            <a:ext uri="{FF2B5EF4-FFF2-40B4-BE49-F238E27FC236}">
              <a16:creationId xmlns:a16="http://schemas.microsoft.com/office/drawing/2014/main" id="{27112869-8389-4A63-BC24-8A004E59314A}"/>
            </a:ext>
          </a:extLst>
        </xdr:cNvPr>
        <xdr:cNvCxnSpPr/>
      </xdr:nvCxnSpPr>
      <xdr:spPr>
        <a:xfrm flipH="1" flipV="1">
          <a:off x="5105400" y="638175"/>
          <a:ext cx="933450" cy="1809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3</xdr:row>
      <xdr:rowOff>161925</xdr:rowOff>
    </xdr:from>
    <xdr:to>
      <xdr:col>6</xdr:col>
      <xdr:colOff>123825</xdr:colOff>
      <xdr:row>7</xdr:row>
      <xdr:rowOff>152401</xdr:rowOff>
    </xdr:to>
    <xdr:cxnSp macro="">
      <xdr:nvCxnSpPr>
        <xdr:cNvPr id="7" name="Connecteur droit avec flèche 6">
          <a:extLst>
            <a:ext uri="{FF2B5EF4-FFF2-40B4-BE49-F238E27FC236}">
              <a16:creationId xmlns:a16="http://schemas.microsoft.com/office/drawing/2014/main" id="{D07ABA57-BA09-4CEE-B3AC-E64BDFF5612F}"/>
            </a:ext>
          </a:extLst>
        </xdr:cNvPr>
        <xdr:cNvCxnSpPr/>
      </xdr:nvCxnSpPr>
      <xdr:spPr>
        <a:xfrm flipH="1" flipV="1">
          <a:off x="2486025" y="971550"/>
          <a:ext cx="3609975" cy="75247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742950</xdr:colOff>
      <xdr:row>3</xdr:row>
      <xdr:rowOff>152400</xdr:rowOff>
    </xdr:from>
    <xdr:to>
      <xdr:col>6</xdr:col>
      <xdr:colOff>123825</xdr:colOff>
      <xdr:row>7</xdr:row>
      <xdr:rowOff>161927</xdr:rowOff>
    </xdr:to>
    <xdr:cxnSp macro="">
      <xdr:nvCxnSpPr>
        <xdr:cNvPr id="11" name="Connecteur droit avec flèche 10">
          <a:extLst>
            <a:ext uri="{FF2B5EF4-FFF2-40B4-BE49-F238E27FC236}">
              <a16:creationId xmlns:a16="http://schemas.microsoft.com/office/drawing/2014/main" id="{44921CD8-E1AD-483C-8B17-0F4F94A8AD4B}"/>
            </a:ext>
          </a:extLst>
        </xdr:cNvPr>
        <xdr:cNvCxnSpPr/>
      </xdr:nvCxnSpPr>
      <xdr:spPr>
        <a:xfrm flipH="1" flipV="1">
          <a:off x="5191125" y="962025"/>
          <a:ext cx="904875" cy="77152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E43F1-83AB-4E36-B8C8-ABE0D52ECEF5}">
  <dimension ref="A2:J13"/>
  <sheetViews>
    <sheetView workbookViewId="0">
      <pane xSplit="7" topLeftCell="H1" activePane="topRight" state="frozen"/>
      <selection activeCell="A4" sqref="A4"/>
      <selection pane="topRight" activeCell="E18" sqref="E18"/>
    </sheetView>
  </sheetViews>
  <sheetFormatPr baseColWidth="10" defaultRowHeight="14.25" x14ac:dyDescent="0.3"/>
  <cols>
    <col min="1" max="1" width="20.140625" style="6" bestFit="1" customWidth="1"/>
    <col min="2" max="2" width="1.85546875" style="6" customWidth="1"/>
    <col min="3" max="3" width="9" style="6" bestFit="1" customWidth="1"/>
    <col min="4" max="5" width="9.28515625" style="6" bestFit="1" customWidth="1"/>
    <col min="6" max="6" width="10.7109375" style="6" bestFit="1" customWidth="1"/>
    <col min="7" max="7" width="10.5703125" style="6" bestFit="1" customWidth="1"/>
    <col min="8" max="8" width="2.42578125" style="6" customWidth="1"/>
    <col min="9" max="9" width="12.42578125" style="10" bestFit="1" customWidth="1"/>
    <col min="10" max="10" width="8.85546875" style="10" bestFit="1" customWidth="1"/>
    <col min="11" max="16384" width="11.42578125" style="6"/>
  </cols>
  <sheetData>
    <row r="2" spans="1:10" s="10" customFormat="1" ht="30" customHeight="1" x14ac:dyDescent="0.25">
      <c r="A2" s="7" t="s">
        <v>0</v>
      </c>
      <c r="B2" s="8"/>
      <c r="C2" s="9" t="s">
        <v>11</v>
      </c>
      <c r="D2" s="9" t="s">
        <v>12</v>
      </c>
      <c r="E2" s="9" t="s">
        <v>13</v>
      </c>
      <c r="F2" s="9" t="s">
        <v>14</v>
      </c>
      <c r="G2" s="9" t="s">
        <v>15</v>
      </c>
      <c r="I2" s="11" t="s">
        <v>20</v>
      </c>
      <c r="J2" s="11" t="s">
        <v>21</v>
      </c>
    </row>
    <row r="3" spans="1:10" x14ac:dyDescent="0.3">
      <c r="B3" s="12"/>
    </row>
    <row r="4" spans="1:10" x14ac:dyDescent="0.3">
      <c r="A4" s="13" t="s">
        <v>2</v>
      </c>
      <c r="B4" s="14"/>
      <c r="C4" s="15"/>
      <c r="D4" s="16"/>
      <c r="E4" s="17">
        <v>3.9</v>
      </c>
      <c r="F4" s="17">
        <v>6.9</v>
      </c>
      <c r="G4" s="18">
        <v>19.899999999999999</v>
      </c>
      <c r="I4" s="10">
        <v>195</v>
      </c>
      <c r="J4" s="10">
        <v>0.13900000000000001</v>
      </c>
    </row>
    <row r="5" spans="1:10" x14ac:dyDescent="0.3">
      <c r="A5" s="13" t="s">
        <v>6</v>
      </c>
      <c r="B5" s="19"/>
      <c r="C5" s="20">
        <v>1.25</v>
      </c>
      <c r="D5" s="21"/>
      <c r="E5" s="23">
        <v>5.9</v>
      </c>
      <c r="F5" s="23">
        <v>13</v>
      </c>
      <c r="G5" s="22"/>
      <c r="I5" s="10">
        <v>193</v>
      </c>
      <c r="J5" s="10">
        <v>0.13800000000000001</v>
      </c>
    </row>
    <row r="6" spans="1:10" x14ac:dyDescent="0.3">
      <c r="A6" s="13" t="s">
        <v>9</v>
      </c>
      <c r="B6" s="19"/>
      <c r="C6" s="25"/>
      <c r="D6" s="23">
        <v>4.5</v>
      </c>
      <c r="E6" s="21"/>
      <c r="F6" s="21"/>
      <c r="G6" s="22"/>
      <c r="I6" s="10">
        <v>178</v>
      </c>
      <c r="J6" s="10">
        <v>0.127</v>
      </c>
    </row>
    <row r="7" spans="1:10" x14ac:dyDescent="0.3">
      <c r="A7" s="13" t="s">
        <v>1</v>
      </c>
      <c r="B7" s="19"/>
      <c r="C7" s="25"/>
      <c r="D7" s="21"/>
      <c r="E7" s="21"/>
      <c r="F7" s="21"/>
      <c r="G7" s="24">
        <v>10.9</v>
      </c>
      <c r="I7" s="10">
        <v>257</v>
      </c>
      <c r="J7" s="10">
        <v>0.183</v>
      </c>
    </row>
    <row r="8" spans="1:10" x14ac:dyDescent="0.3">
      <c r="A8" s="13" t="s">
        <v>10</v>
      </c>
      <c r="B8" s="19"/>
      <c r="C8" s="20">
        <v>1.25</v>
      </c>
      <c r="D8" s="21"/>
      <c r="E8" s="23">
        <v>6.5</v>
      </c>
      <c r="F8" s="23">
        <v>15.9</v>
      </c>
      <c r="G8" s="22"/>
      <c r="I8" s="10">
        <v>183</v>
      </c>
      <c r="J8" s="31">
        <v>0.13</v>
      </c>
    </row>
    <row r="9" spans="1:10" x14ac:dyDescent="0.3">
      <c r="A9" s="13" t="s">
        <v>7</v>
      </c>
      <c r="B9" s="19"/>
      <c r="C9" s="25"/>
      <c r="D9" s="23">
        <v>2.9</v>
      </c>
      <c r="E9" s="23">
        <v>7.9</v>
      </c>
      <c r="F9" s="21"/>
      <c r="G9" s="22"/>
      <c r="I9" s="10">
        <v>191</v>
      </c>
      <c r="J9" s="10">
        <v>0.13600000000000001</v>
      </c>
    </row>
    <row r="10" spans="1:10" x14ac:dyDescent="0.3">
      <c r="A10" s="13" t="s">
        <v>8</v>
      </c>
      <c r="B10" s="19"/>
      <c r="C10" s="20">
        <v>1.25</v>
      </c>
      <c r="D10" s="21"/>
      <c r="E10" s="23">
        <v>7.5</v>
      </c>
      <c r="F10" s="23">
        <v>15</v>
      </c>
      <c r="G10" s="24">
        <v>49</v>
      </c>
      <c r="I10" s="10">
        <v>92</v>
      </c>
      <c r="J10" s="10">
        <v>6.6000000000000003E-2</v>
      </c>
    </row>
    <row r="11" spans="1:10" x14ac:dyDescent="0.3">
      <c r="A11" s="26" t="s">
        <v>4</v>
      </c>
      <c r="B11" s="19"/>
      <c r="C11" s="21"/>
      <c r="D11" s="21"/>
      <c r="E11" s="23">
        <v>4.5</v>
      </c>
      <c r="F11" s="23">
        <v>7.5</v>
      </c>
      <c r="G11" s="22"/>
      <c r="I11" s="10">
        <v>190</v>
      </c>
      <c r="J11" s="10">
        <v>0.13500000000000001</v>
      </c>
    </row>
    <row r="12" spans="1:10" x14ac:dyDescent="0.3">
      <c r="A12" s="26" t="s">
        <v>3</v>
      </c>
      <c r="B12" s="19"/>
      <c r="C12" s="23">
        <v>1.25</v>
      </c>
      <c r="D12" s="21"/>
      <c r="E12" s="21"/>
      <c r="F12" s="21"/>
      <c r="G12" s="22"/>
      <c r="I12" s="10">
        <v>195</v>
      </c>
      <c r="J12" s="10">
        <v>0.13900000000000001</v>
      </c>
    </row>
    <row r="13" spans="1:10" x14ac:dyDescent="0.3">
      <c r="A13" s="26" t="s">
        <v>5</v>
      </c>
      <c r="B13" s="27"/>
      <c r="C13" s="28">
        <v>1</v>
      </c>
      <c r="D13" s="29"/>
      <c r="E13" s="28">
        <v>4.9000000000000004</v>
      </c>
      <c r="F13" s="28">
        <v>9.9</v>
      </c>
      <c r="G13" s="30"/>
      <c r="I13" s="10">
        <v>179</v>
      </c>
      <c r="J13" s="10">
        <v>0.128</v>
      </c>
    </row>
  </sheetData>
  <sortState xmlns:xlrd2="http://schemas.microsoft.com/office/spreadsheetml/2017/richdata2" ref="A4:I13">
    <sortCondition ref="A4"/>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FD9022-D364-4D7C-8BD4-DD0E3880E32F}">
  <dimension ref="A1:E24"/>
  <sheetViews>
    <sheetView tabSelected="1" workbookViewId="0">
      <selection activeCell="E5" sqref="E5"/>
    </sheetView>
  </sheetViews>
  <sheetFormatPr baseColWidth="10" defaultRowHeight="15" x14ac:dyDescent="0.25"/>
  <cols>
    <col min="1" max="1" width="25.85546875" bestFit="1" customWidth="1"/>
    <col min="3" max="3" width="12.140625" bestFit="1" customWidth="1"/>
    <col min="4" max="4" width="17.28515625" style="3" customWidth="1"/>
  </cols>
  <sheetData>
    <row r="1" spans="1:5" x14ac:dyDescent="0.25">
      <c r="A1" t="s">
        <v>16</v>
      </c>
    </row>
    <row r="3" spans="1:5" s="3" customFormat="1" ht="33.75" customHeight="1" x14ac:dyDescent="0.25">
      <c r="A3" s="2" t="s">
        <v>17</v>
      </c>
      <c r="B3" s="5" t="s">
        <v>24</v>
      </c>
      <c r="C3" s="2" t="s">
        <v>18</v>
      </c>
      <c r="D3" s="5" t="s">
        <v>22</v>
      </c>
      <c r="E3" s="4" t="s">
        <v>23</v>
      </c>
    </row>
    <row r="4" spans="1:5" x14ac:dyDescent="0.25">
      <c r="A4" s="1" t="s">
        <v>2</v>
      </c>
      <c r="B4" s="1">
        <v>15</v>
      </c>
      <c r="C4" s="1"/>
      <c r="D4" s="2">
        <f>IF(ISBLANK(A4),"",VLOOKUP(A4,Ingrédients!$A$4:$J$13,10,FALSE))</f>
        <v>0.13900000000000001</v>
      </c>
      <c r="E4" s="1">
        <f>IF(B4&lt;=10,VLOOKUP(A4,Ingrédients!$A$4:$G$13,3,FALSE),IF(AND(B4&gt;10,B4&lt;31),VLOOKUP(A4,Ingrédients!$A$4:$G$13,4,FALSE),IF(AND(B4&gt;10,B4&lt;=100),VLOOKUP(A4,Ingrédients!$A$4:$G$13,5,FALSE),IF(AND(B4&gt;100,B4&lt;=500),VLOOKUP(A4,Ingrédients!$A$4:$G$13,6,FALSE),IF(B4&gt;500,VLOOKUP(A4,Ingrédients!$A$4:$G$13,7,FALSE),"")))))</f>
        <v>0</v>
      </c>
    </row>
    <row r="5" spans="1:5" x14ac:dyDescent="0.25">
      <c r="A5" s="1" t="s">
        <v>9</v>
      </c>
      <c r="B5" s="1">
        <v>30</v>
      </c>
      <c r="C5" s="1"/>
      <c r="D5" s="2">
        <f>IF(ISBLANK(A5),"",VLOOKUP(A5,Ingrédients!$A$4:$J$13,10,FALSE))</f>
        <v>0.127</v>
      </c>
      <c r="E5" s="1">
        <f>IF(B5&lt;=10,VLOOKUP(A5,Ingrédients!$A$4:$G$13,3,FALSE),IF(AND(B5&gt;10,B5&lt;31),VLOOKUP(A5,Ingrédients!$A$4:$G$13,4,FALSE),IF(AND(B5&gt;10,B5&lt;=100),VLOOKUP(A5,Ingrédients!$A$4:$G$13,5,FALSE),IF(AND(B5&gt;100,B5&lt;=500),VLOOKUP(A5,Ingrédients!$A$4:$G$13,6,FALSE),IF(B5&gt;500,VLOOKUP(A5,Ingrédients!$A$4:$G$13,7,FALSE),"")))))</f>
        <v>4.5</v>
      </c>
    </row>
    <row r="6" spans="1:5" x14ac:dyDescent="0.25">
      <c r="A6" s="1" t="s">
        <v>1</v>
      </c>
      <c r="B6" s="1">
        <v>100</v>
      </c>
      <c r="C6" s="1"/>
      <c r="D6" s="2">
        <f>IF(ISBLANK(A6),"",VLOOKUP(A6,Ingrédients!$A$4:$J$13,10,FALSE))</f>
        <v>0.183</v>
      </c>
      <c r="E6" s="1">
        <f>IF(B6&lt;=10,VLOOKUP(A6,Ingrédients!$A$4:$G$13,3,FALSE),IF(AND(B6&gt;10,B6&lt;31),VLOOKUP(A6,Ingrédients!$A$4:$G$13,4,FALSE),IF(AND(B6&gt;10,B6&lt;=100),VLOOKUP(A6,Ingrédients!$A$4:$G$13,5,FALSE),IF(AND(B6&gt;100,B6&lt;=500),VLOOKUP(A6,Ingrédients!$A$4:$G$13,6,FALSE),IF(B6&gt;500,VLOOKUP(A6,Ingrédients!$A$4:$G$13,7,FALSE),"")))))</f>
        <v>0</v>
      </c>
    </row>
    <row r="7" spans="1:5" x14ac:dyDescent="0.25">
      <c r="A7" s="1"/>
      <c r="B7" s="1"/>
      <c r="C7" s="1"/>
      <c r="D7" s="2" t="str">
        <f>IF(ISBLANK(A7),"",VLOOKUP(A7,Ingrédients!$A$4:$J$13,25))</f>
        <v/>
      </c>
      <c r="E7" s="1"/>
    </row>
    <row r="8" spans="1:5" x14ac:dyDescent="0.25">
      <c r="A8" s="1"/>
      <c r="B8" s="1"/>
      <c r="C8" s="1"/>
      <c r="D8" s="2" t="str">
        <f>IF(ISBLANK(A8),"",VLOOKUP(A8,Ingrédients!$A$4:$J$13,25))</f>
        <v/>
      </c>
      <c r="E8" s="1"/>
    </row>
    <row r="9" spans="1:5" x14ac:dyDescent="0.25">
      <c r="A9" s="1"/>
      <c r="B9" s="1"/>
      <c r="C9" s="1"/>
      <c r="D9" s="2" t="str">
        <f>IF(ISBLANK(A9),"",VLOOKUP(A9,Ingrédients!$A$4:$J$13,25))</f>
        <v/>
      </c>
      <c r="E9" s="1"/>
    </row>
    <row r="10" spans="1:5" x14ac:dyDescent="0.25">
      <c r="A10" s="1"/>
      <c r="B10" s="1"/>
      <c r="C10" s="1"/>
      <c r="D10" s="2" t="str">
        <f>IF(ISBLANK(A10),"",VLOOKUP(A10,Ingrédients!$A$4:$J$13,25))</f>
        <v/>
      </c>
      <c r="E10" s="1"/>
    </row>
    <row r="11" spans="1:5" x14ac:dyDescent="0.25">
      <c r="A11" s="1"/>
      <c r="B11" s="1"/>
      <c r="C11" s="1"/>
      <c r="D11" s="2" t="str">
        <f>IF(ISBLANK(A11),"",VLOOKUP(A11,Ingrédients!$A$4:$J$13,25))</f>
        <v/>
      </c>
      <c r="E11" s="1"/>
    </row>
    <row r="12" spans="1:5" x14ac:dyDescent="0.25">
      <c r="A12" s="1"/>
      <c r="B12" s="1"/>
      <c r="C12" s="1"/>
      <c r="D12" s="2" t="str">
        <f>IF(ISBLANK(A12),"",VLOOKUP(A12,Ingrédients!$A$4:$J$13,25))</f>
        <v/>
      </c>
      <c r="E12" s="1"/>
    </row>
    <row r="13" spans="1:5" x14ac:dyDescent="0.25">
      <c r="A13" s="1"/>
      <c r="B13" s="1"/>
      <c r="C13" s="1"/>
      <c r="D13" s="2" t="str">
        <f>IF(ISBLANK(A13),"",VLOOKUP(A13,Ingrédients!$A$4:$J$13,25))</f>
        <v/>
      </c>
      <c r="E13" s="1"/>
    </row>
    <row r="14" spans="1:5" x14ac:dyDescent="0.25">
      <c r="A14" s="1"/>
      <c r="B14" s="1"/>
      <c r="C14" s="1"/>
      <c r="D14" s="2" t="str">
        <f>IF(ISBLANK(A14),"",VLOOKUP(A14,Ingrédients!$A$4:$J$13,25))</f>
        <v/>
      </c>
      <c r="E14" s="1"/>
    </row>
    <row r="15" spans="1:5" x14ac:dyDescent="0.25">
      <c r="A15" s="1"/>
      <c r="B15" s="1"/>
      <c r="C15" s="1"/>
      <c r="D15" s="2" t="str">
        <f>IF(ISBLANK(A15),"",VLOOKUP(A15,Ingrédients!$A$4:$J$13,25))</f>
        <v/>
      </c>
      <c r="E15" s="1"/>
    </row>
    <row r="16" spans="1:5" x14ac:dyDescent="0.25">
      <c r="A16" s="1"/>
      <c r="B16" s="1"/>
      <c r="C16" s="1"/>
      <c r="D16" s="2" t="str">
        <f>IF(ISBLANK(A16),"",VLOOKUP(A16,Ingrédients!$A$4:$J$13,25))</f>
        <v/>
      </c>
      <c r="E16" s="1"/>
    </row>
    <row r="17" spans="1:5" x14ac:dyDescent="0.25">
      <c r="A17" s="1"/>
      <c r="B17" s="1"/>
      <c r="C17" s="1"/>
      <c r="D17" s="2" t="str">
        <f>IF(ISBLANK(A17),"",VLOOKUP(A17,Ingrédients!$A$4:$J$13,25))</f>
        <v/>
      </c>
      <c r="E17" s="1"/>
    </row>
    <row r="18" spans="1:5" x14ac:dyDescent="0.25">
      <c r="A18" s="1"/>
      <c r="B18" s="1"/>
      <c r="C18" s="1"/>
      <c r="D18" s="2" t="str">
        <f>IF(ISBLANK(A18),"",VLOOKUP(A18,Ingrédients!$A$4:$J$13,25))</f>
        <v/>
      </c>
      <c r="E18" s="1"/>
    </row>
    <row r="19" spans="1:5" x14ac:dyDescent="0.25">
      <c r="A19" s="1"/>
      <c r="B19" s="1"/>
      <c r="C19" s="1"/>
      <c r="D19" s="2" t="str">
        <f>IF(ISBLANK(A19),"",VLOOKUP(A19,Ingrédients!$A$4:$J$13,25))</f>
        <v/>
      </c>
      <c r="E19" s="1"/>
    </row>
    <row r="20" spans="1:5" x14ac:dyDescent="0.25">
      <c r="A20" s="1"/>
      <c r="B20" s="1"/>
      <c r="C20" s="1"/>
      <c r="D20" s="2" t="str">
        <f>IF(ISBLANK(A20),"",VLOOKUP(A20,Ingrédients!$A$4:$J$13,25))</f>
        <v/>
      </c>
      <c r="E20" s="1"/>
    </row>
    <row r="21" spans="1:5" x14ac:dyDescent="0.25">
      <c r="A21" s="1"/>
      <c r="B21" s="1"/>
      <c r="C21" s="1"/>
      <c r="D21" s="2" t="str">
        <f>IF(ISBLANK(A21),"",VLOOKUP(A21,Ingrédients!$A$4:$J$13,25))</f>
        <v/>
      </c>
      <c r="E21" s="1"/>
    </row>
    <row r="22" spans="1:5" x14ac:dyDescent="0.25">
      <c r="A22" s="1"/>
      <c r="B22" s="1"/>
      <c r="C22" s="1"/>
      <c r="D22" s="2" t="str">
        <f>IF(ISBLANK(A22),"",VLOOKUP(A22,Ingrédients!$A$4:$J$13,25))</f>
        <v/>
      </c>
      <c r="E22" s="1"/>
    </row>
    <row r="24" spans="1:5" x14ac:dyDescent="0.25">
      <c r="A24" t="s">
        <v>19</v>
      </c>
      <c r="B24">
        <f>SUM(B4:B22)</f>
        <v>145</v>
      </c>
    </row>
  </sheetData>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27EFACC-C5FF-4098-BBC6-1480088CD867}">
          <x14:formula1>
            <xm:f>Ingrédients!$A$4:$A$13</xm:f>
          </x14:formula1>
          <xm:sqref>A4:A22</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Ingrédients</vt:lpstr>
      <vt:lpstr>CalculQuantité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Bérangère JONVAL</dc:creator>
  <cp:lastModifiedBy>Bérangère JONVAL</cp:lastModifiedBy>
  <dcterms:created xsi:type="dcterms:W3CDTF">2020-05-05T09:35:31Z</dcterms:created>
  <dcterms:modified xsi:type="dcterms:W3CDTF">2020-05-05T19:01:26Z</dcterms:modified>
</cp:coreProperties>
</file>