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R782188\Desktop\Télétravail (local)\SMPO (travail local)\Plan de charge DIMP\Fiches de lot\Dossier test\"/>
    </mc:Choice>
  </mc:AlternateContent>
  <bookViews>
    <workbookView xWindow="0" yWindow="0" windowWidth="28800" windowHeight="12000" activeTab="3"/>
  </bookViews>
  <sheets>
    <sheet name="mode emploi" sheetId="15" r:id="rId1"/>
    <sheet name="parametres" sheetId="2" r:id="rId2"/>
    <sheet name="data" sheetId="13" r:id="rId3"/>
    <sheet name="Tableau recap" sheetId="16" r:id="rId4"/>
  </sheets>
  <definedNames>
    <definedName name="_xlnm._FilterDatabase" localSheetId="2" hidden="1">data!#REF!</definedName>
    <definedName name="calculauto">parametres!$B$8</definedName>
    <definedName name="codeetab">parametres!#REF!</definedName>
    <definedName name="codesoc">parametres!#REF!</definedName>
    <definedName name="date">parametres!#REF!</definedName>
    <definedName name="datefindemois">parametres!#REF!</definedName>
    <definedName name="debut">parametres!$B$14</definedName>
    <definedName name="liensactifs">parametres!$B$9</definedName>
    <definedName name="nbcarprefixe">parametres!$C$6</definedName>
    <definedName name="onglet">parametres!$B$7</definedName>
    <definedName name="prefixe">parametres!$B$6</definedName>
    <definedName name="prime">parametres!#REF!</definedName>
    <definedName name="RAZ">parametres!$B$10</definedName>
    <definedName name="repertoire">parametres!$B$5</definedName>
    <definedName name="rubrique">parametres!#REF!</definedName>
  </definedNames>
  <calcPr calcId="162913"/>
</workbook>
</file>

<file path=xl/calcChain.xml><?xml version="1.0" encoding="utf-8"?>
<calcChain xmlns="http://schemas.openxmlformats.org/spreadsheetml/2006/main">
  <c r="J16" i="16" l="1"/>
  <c r="J17" i="16"/>
  <c r="J18" i="16"/>
  <c r="J19" i="16"/>
  <c r="J20" i="16"/>
  <c r="J21" i="16"/>
  <c r="J22" i="16"/>
  <c r="J23" i="16"/>
  <c r="J24" i="16"/>
  <c r="J15" i="16"/>
  <c r="C9" i="2" l="1"/>
  <c r="C8" i="2"/>
  <c r="C6" i="2"/>
</calcChain>
</file>

<file path=xl/comments1.xml><?xml version="1.0" encoding="utf-8"?>
<comments xmlns="http://schemas.openxmlformats.org/spreadsheetml/2006/main">
  <authors>
    <author>MS</author>
  </authors>
  <commentList>
    <comment ref="A8" authorId="0" shapeId="0">
      <text>
        <r>
          <rPr>
            <b/>
            <sz val="8"/>
            <color indexed="81"/>
            <rFont val="Tahoma"/>
            <family val="2"/>
          </rPr>
          <t>MS:</t>
        </r>
        <r>
          <rPr>
            <sz val="8"/>
            <color indexed="81"/>
            <rFont val="Tahoma"/>
            <family val="2"/>
          </rPr>
          <t xml:space="preserve">
si les fichiers à lire ne sont pas en option "calcul automatique", les données ne seront pas directement accessibles sans ouvrir le fichier; il faut alors les ouvrir par programme pour éviter la demande de confirmation de mise à jour</t>
        </r>
      </text>
    </comment>
  </commentList>
</comments>
</file>

<file path=xl/sharedStrings.xml><?xml version="1.0" encoding="utf-8"?>
<sst xmlns="http://schemas.openxmlformats.org/spreadsheetml/2006/main" count="160" uniqueCount="62">
  <si>
    <t>caractères</t>
  </si>
  <si>
    <t>NON</t>
  </si>
  <si>
    <t>OUI</t>
  </si>
  <si>
    <t>conserver liens actifs avec les fichiers source ?</t>
  </si>
  <si>
    <t>onglet des fichiers sources</t>
  </si>
  <si>
    <t>le fichier source est-il en calcul auto ?</t>
  </si>
  <si>
    <t>PARAMETRES :</t>
  </si>
  <si>
    <r>
      <t xml:space="preserve">racine fichiers source (i.e. </t>
    </r>
    <r>
      <rPr>
        <b/>
        <i/>
        <sz val="12"/>
        <rFont val="Calibri"/>
        <family val="2"/>
        <scheme val="minor"/>
      </rPr>
      <t>fiche_</t>
    </r>
    <r>
      <rPr>
        <sz val="12"/>
        <rFont val="Calibri"/>
        <family val="2"/>
        <scheme val="minor"/>
      </rPr>
      <t>)</t>
    </r>
  </si>
  <si>
    <t>remise à zéro des résultats ?</t>
  </si>
  <si>
    <t xml:space="preserve">choix pour cellules B8, B9 et B10 &gt; </t>
  </si>
  <si>
    <t>en-tête</t>
  </si>
  <si>
    <t>cellules à relever (1ère ligne)</t>
  </si>
  <si>
    <t>cellules à relever (2ème ligne si nécessaire)</t>
  </si>
  <si>
    <t>etc …</t>
  </si>
  <si>
    <t>repertoire de stockage</t>
  </si>
  <si>
    <t>Les fichiers excel de base sont tous stockés dans un même répertoire soit sur le PC du gestionnaire, soit sur serveur partagé</t>
  </si>
  <si>
    <t>La macro va chercher automatiquement les informations dans toutes les fiches présentes et les range dans l'onglet data</t>
  </si>
  <si>
    <t>La première colonne dans l'onglet data comporte un lien vers la fiche de base</t>
  </si>
  <si>
    <t>Lancer la macro en cliquant sur le bouton "Lecture contenu des fichiers excel" de l'onglet paramètres</t>
  </si>
  <si>
    <t>RECUPERATION des INFORMATIONS</t>
  </si>
  <si>
    <t>Modifier les paramètres, puis …</t>
  </si>
  <si>
    <t>données à récupérer :</t>
  </si>
  <si>
    <t>Feuil1</t>
  </si>
  <si>
    <t>Année</t>
  </si>
  <si>
    <t>Service</t>
  </si>
  <si>
    <t>Groupe</t>
  </si>
  <si>
    <t>Nom</t>
  </si>
  <si>
    <t>Nom Projet</t>
  </si>
  <si>
    <t>Activité 1</t>
  </si>
  <si>
    <t>B4</t>
  </si>
  <si>
    <t>B6</t>
  </si>
  <si>
    <t>B7</t>
  </si>
  <si>
    <t>B10</t>
  </si>
  <si>
    <t>E1</t>
  </si>
  <si>
    <t>Fichier source</t>
  </si>
  <si>
    <t>C:\Users\LR782188\Desktop\Télétravail (local)\SMPO (travail local)\Plan de charge DIMP\Fiches de lot\Dossier test\Dossier fiches</t>
  </si>
  <si>
    <t>C:\Users\LR782188\Desktop\Télétravail (local)\SMPO (travail local)\Plan de charge DIMP\Fiches de lot\Dossier test\Dossier fiches\Fiche 2001 p2.xlsx</t>
  </si>
  <si>
    <t>S1</t>
  </si>
  <si>
    <t>GC</t>
  </si>
  <si>
    <t>Projet 2</t>
  </si>
  <si>
    <t>Activité 3</t>
  </si>
  <si>
    <t>C:\Users\LR782188\Desktop\Télétravail (local)\SMPO (travail local)\Plan de charge DIMP\Fiches de lot\Dossier test\Dossier fiches\Fiche Projet1.xlsx</t>
  </si>
  <si>
    <t>GA</t>
  </si>
  <si>
    <t>Projet 1</t>
  </si>
  <si>
    <t>C:\Users\LR782188\Desktop\Télétravail (local)\SMPO (travail local)\Plan de charge DIMP\Fiches de lot\Dossier test\Dossier fiches\Fiche thomas.xlsx</t>
  </si>
  <si>
    <t>GB</t>
  </si>
  <si>
    <t>Budget</t>
  </si>
  <si>
    <t>B12</t>
  </si>
  <si>
    <t>Age</t>
  </si>
  <si>
    <t>MOA/MOE</t>
  </si>
  <si>
    <t>Type activité</t>
  </si>
  <si>
    <t>Rolland</t>
  </si>
  <si>
    <t>MOA</t>
  </si>
  <si>
    <t>S3</t>
  </si>
  <si>
    <t>Houle</t>
  </si>
  <si>
    <t>Projet 3</t>
  </si>
  <si>
    <t>MOE</t>
  </si>
  <si>
    <t>Thomas</t>
  </si>
  <si>
    <t>Activité 2</t>
  </si>
  <si>
    <t>Marie</t>
  </si>
  <si>
    <t>Projet 4</t>
  </si>
  <si>
    <t>B9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</si>
</sst>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0"/>
      <color theme="10"/>
      <name val="Arial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wrapText="1"/>
    </xf>
    <xf numFmtId="0" fontId="4" fillId="3" borderId="0" xfId="0" applyFont="1" applyFill="1"/>
    <xf numFmtId="0" fontId="5" fillId="3" borderId="0" xfId="0" applyFont="1" applyFill="1"/>
    <xf numFmtId="0" fontId="4" fillId="3" borderId="0" xfId="0" applyFont="1" applyFill="1" applyAlignment="1">
      <alignment horizontal="right"/>
    </xf>
    <xf numFmtId="0" fontId="6" fillId="3" borderId="0" xfId="0" applyFont="1" applyFill="1"/>
    <xf numFmtId="0" fontId="6" fillId="3" borderId="0" xfId="0" applyFont="1" applyFill="1" applyAlignment="1">
      <alignment horizontal="center"/>
    </xf>
    <xf numFmtId="0" fontId="4" fillId="2" borderId="0" xfId="0" applyFont="1" applyFill="1"/>
    <xf numFmtId="0" fontId="5" fillId="2" borderId="0" xfId="0" applyFont="1" applyFill="1"/>
    <xf numFmtId="0" fontId="8" fillId="2" borderId="0" xfId="0" applyFont="1" applyFill="1"/>
    <xf numFmtId="0" fontId="8" fillId="3" borderId="0" xfId="0" applyFont="1" applyFill="1"/>
    <xf numFmtId="0" fontId="9" fillId="0" borderId="0" xfId="0" applyFont="1" applyAlignment="1">
      <alignment wrapText="1"/>
    </xf>
    <xf numFmtId="0" fontId="9" fillId="0" borderId="0" xfId="0" applyFont="1"/>
    <xf numFmtId="0" fontId="10" fillId="0" borderId="0" xfId="0" applyFont="1" applyAlignment="1"/>
    <xf numFmtId="0" fontId="11" fillId="0" borderId="0" xfId="0" applyFont="1" applyAlignment="1">
      <alignment wrapText="1"/>
    </xf>
    <xf numFmtId="0" fontId="7" fillId="3" borderId="0" xfId="0" applyFont="1" applyFill="1"/>
    <xf numFmtId="0" fontId="4" fillId="3" borderId="0" xfId="0" applyFont="1" applyFill="1" applyAlignment="1">
      <alignment wrapText="1"/>
    </xf>
    <xf numFmtId="0" fontId="8" fillId="2" borderId="1" xfId="0" applyFont="1" applyFill="1" applyBorder="1" applyAlignment="1">
      <alignment wrapText="1"/>
    </xf>
    <xf numFmtId="0" fontId="8" fillId="2" borderId="1" xfId="0" applyFont="1" applyFill="1" applyBorder="1"/>
    <xf numFmtId="0" fontId="12" fillId="0" borderId="0" xfId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5">
    <dxf>
      <alignment horizontal="general" vertical="bottom" textRotation="0" wrapText="1" indent="0" justifyLastLine="0" shrinkToFit="0" readingOrder="0"/>
    </dxf>
    <dxf>
      <font>
        <b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9</xdr:row>
      <xdr:rowOff>123824</xdr:rowOff>
    </xdr:from>
    <xdr:to>
      <xdr:col>7</xdr:col>
      <xdr:colOff>47625</xdr:colOff>
      <xdr:row>11</xdr:row>
      <xdr:rowOff>66675</xdr:rowOff>
    </xdr:to>
    <xdr:sp macro="[0]!Lecture" textlink="">
      <xdr:nvSpPr>
        <xdr:cNvPr id="2049" name="Rectangle 1"/>
        <xdr:cNvSpPr>
          <a:spLocks noChangeArrowheads="1"/>
        </xdr:cNvSpPr>
      </xdr:nvSpPr>
      <xdr:spPr bwMode="auto">
        <a:xfrm>
          <a:off x="4514850" y="1838324"/>
          <a:ext cx="2552700" cy="323851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chemeClr val="accent1"/>
              </a:solidFill>
              <a:latin typeface="+mn-lt"/>
              <a:cs typeface="Arial"/>
            </a:rPr>
            <a:t>Lecture contenu des fichiers excel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B1:H4" totalsRowShown="0" headerRowDxfId="0">
  <autoFilter ref="B1:H4"/>
  <tableColumns count="7">
    <tableColumn id="1" name="Année"/>
    <tableColumn id="2" name="Service"/>
    <tableColumn id="3" name="Groupe"/>
    <tableColumn id="4" name="Nom"/>
    <tableColumn id="5" name="Nom Projet"/>
    <tableColumn id="6" name="Activité 1"/>
    <tableColumn id="7" name="Budget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3:J24" totalsRowShown="0" headerRowDxfId="1" dataDxfId="14" headerRowBorderDxfId="12" tableBorderDxfId="13" totalsRowBorderDxfId="11">
  <autoFilter ref="B3:J24"/>
  <tableColumns count="9">
    <tableColumn id="1" name="Année" dataDxfId="10"/>
    <tableColumn id="2" name="Service" dataDxfId="9"/>
    <tableColumn id="3" name="Groupe" dataDxfId="8"/>
    <tableColumn id="4" name="Nom" dataDxfId="7"/>
    <tableColumn id="5" name="Age" dataDxfId="6"/>
    <tableColumn id="6" name="Nom Projet" dataDxfId="5"/>
    <tableColumn id="7" name="MOA/MOE" dataDxfId="4"/>
    <tableColumn id="8" name="Type activité" dataDxfId="3"/>
    <tableColumn id="9" name="Budget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Dossier%20fiches/Fiche%20thomas.xlsx" TargetMode="External"/><Relationship Id="rId2" Type="http://schemas.openxmlformats.org/officeDocument/2006/relationships/hyperlink" Target="Dossier%20fiches/Fiche%20Projet1.xlsx" TargetMode="External"/><Relationship Id="rId1" Type="http://schemas.openxmlformats.org/officeDocument/2006/relationships/hyperlink" Target="Dossier%20fiches/Fiche%202001%20p2.xlsx" TargetMode="Externa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6"/>
  <sheetViews>
    <sheetView zoomScale="140" zoomScaleNormal="140" workbookViewId="0">
      <selection activeCell="B5" sqref="B5"/>
    </sheetView>
  </sheetViews>
  <sheetFormatPr baseColWidth="10" defaultColWidth="11.42578125" defaultRowHeight="12.75" x14ac:dyDescent="0.2"/>
  <cols>
    <col min="1" max="1" width="15.28515625" style="13" customWidth="1"/>
    <col min="2" max="2" width="106.7109375" style="11" customWidth="1"/>
    <col min="3" max="16384" width="11.42578125" style="12"/>
  </cols>
  <sheetData>
    <row r="1" spans="1:2" x14ac:dyDescent="0.2">
      <c r="A1" s="13" t="s">
        <v>19</v>
      </c>
      <c r="B1" s="12"/>
    </row>
    <row r="2" spans="1:2" x14ac:dyDescent="0.2">
      <c r="B2" s="11" t="s">
        <v>15</v>
      </c>
    </row>
    <row r="3" spans="1:2" x14ac:dyDescent="0.2">
      <c r="B3" s="11" t="s">
        <v>16</v>
      </c>
    </row>
    <row r="4" spans="1:2" x14ac:dyDescent="0.2">
      <c r="B4" s="11" t="s">
        <v>17</v>
      </c>
    </row>
    <row r="5" spans="1:2" x14ac:dyDescent="0.2">
      <c r="B5" s="14" t="s">
        <v>20</v>
      </c>
    </row>
    <row r="6" spans="1:2" x14ac:dyDescent="0.2">
      <c r="B6" s="14" t="s">
        <v>18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18"/>
  <sheetViews>
    <sheetView workbookViewId="0">
      <selection activeCell="F22" sqref="F22"/>
    </sheetView>
  </sheetViews>
  <sheetFormatPr baseColWidth="10" defaultColWidth="8.140625" defaultRowHeight="15" customHeight="1" x14ac:dyDescent="0.25"/>
  <cols>
    <col min="1" max="1" width="45.42578125" style="2" bestFit="1" customWidth="1"/>
    <col min="2" max="8" width="12" style="3" customWidth="1"/>
    <col min="9" max="11" width="8.140625" style="3"/>
    <col min="12" max="12" width="9.28515625" style="3" customWidth="1"/>
    <col min="13" max="16384" width="8.140625" style="3"/>
  </cols>
  <sheetData>
    <row r="1" spans="1:16" ht="15" customHeight="1" x14ac:dyDescent="0.25">
      <c r="J1" s="4" t="s">
        <v>9</v>
      </c>
      <c r="K1" s="3" t="s">
        <v>2</v>
      </c>
    </row>
    <row r="2" spans="1:16" ht="15" customHeight="1" x14ac:dyDescent="0.25">
      <c r="K2" s="3" t="s">
        <v>1</v>
      </c>
    </row>
    <row r="3" spans="1:16" ht="15" customHeight="1" x14ac:dyDescent="0.25">
      <c r="A3" s="5" t="s">
        <v>6</v>
      </c>
    </row>
    <row r="5" spans="1:16" ht="15" customHeight="1" x14ac:dyDescent="0.25">
      <c r="A5" s="2" t="s">
        <v>14</v>
      </c>
      <c r="B5" s="9" t="s">
        <v>35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6" ht="15" customHeight="1" x14ac:dyDescent="0.25">
      <c r="A6" s="2" t="s">
        <v>7</v>
      </c>
      <c r="B6" s="9"/>
      <c r="C6" s="6">
        <f>LEN(prefixe)</f>
        <v>0</v>
      </c>
      <c r="D6" s="2" t="s">
        <v>0</v>
      </c>
    </row>
    <row r="7" spans="1:16" ht="15" customHeight="1" x14ac:dyDescent="0.25">
      <c r="A7" s="2" t="s">
        <v>4</v>
      </c>
      <c r="B7" s="9" t="s">
        <v>22</v>
      </c>
      <c r="C7" s="7"/>
      <c r="D7" s="7"/>
      <c r="E7" s="8"/>
      <c r="F7" s="8"/>
      <c r="G7" s="8"/>
      <c r="H7" s="8"/>
      <c r="I7" s="8"/>
      <c r="J7" s="8"/>
      <c r="K7" s="8"/>
      <c r="L7" s="8"/>
    </row>
    <row r="8" spans="1:16" ht="15" customHeight="1" x14ac:dyDescent="0.25">
      <c r="A8" s="2" t="s">
        <v>5</v>
      </c>
      <c r="B8" s="9" t="s">
        <v>2</v>
      </c>
      <c r="C8" s="2" t="str">
        <f>IF(calculauto="NON","    Les fichiers seront ouverts pour permettre la récupération des données, ce qui ralentira le programme.","    Les données seront lues sans ouverture des fichiers.")</f>
        <v xml:space="preserve">    Les données seront lues sans ouverture des fichiers.</v>
      </c>
      <c r="D8" s="2"/>
    </row>
    <row r="9" spans="1:16" ht="15" customHeight="1" x14ac:dyDescent="0.25">
      <c r="A9" s="2" t="s">
        <v>3</v>
      </c>
      <c r="B9" s="9" t="s">
        <v>1</v>
      </c>
      <c r="C9" s="2" t="str">
        <f>IF(liensactifs="NON","    Les valeurs seront recopiées.","    Les valeurs seront liées à la source.")</f>
        <v xml:space="preserve">    Les valeurs seront recopiées.</v>
      </c>
      <c r="D9" s="2"/>
    </row>
    <row r="10" spans="1:16" ht="15" customHeight="1" x14ac:dyDescent="0.25">
      <c r="A10" s="2" t="s">
        <v>8</v>
      </c>
      <c r="B10" s="9" t="s">
        <v>2</v>
      </c>
      <c r="C10" s="2"/>
      <c r="D10" s="2"/>
    </row>
    <row r="11" spans="1:16" ht="15" customHeight="1" x14ac:dyDescent="0.25">
      <c r="B11" s="10"/>
      <c r="C11" s="2"/>
      <c r="D11" s="2"/>
    </row>
    <row r="12" spans="1:16" s="2" customFormat="1" ht="15" customHeight="1" x14ac:dyDescent="0.25">
      <c r="A12" s="15" t="s">
        <v>21</v>
      </c>
    </row>
    <row r="13" spans="1:16" s="16" customFormat="1" ht="15.75" x14ac:dyDescent="0.25">
      <c r="A13" s="16" t="s">
        <v>10</v>
      </c>
      <c r="B13" s="17" t="s">
        <v>23</v>
      </c>
      <c r="C13" s="17" t="s">
        <v>24</v>
      </c>
      <c r="D13" s="17" t="s">
        <v>25</v>
      </c>
      <c r="E13" s="17" t="s">
        <v>26</v>
      </c>
      <c r="F13" s="17" t="s">
        <v>27</v>
      </c>
      <c r="G13" s="17" t="s">
        <v>28</v>
      </c>
      <c r="H13" s="17" t="s">
        <v>46</v>
      </c>
      <c r="I13" s="17"/>
      <c r="J13" s="17"/>
      <c r="K13" s="17"/>
      <c r="L13" s="17"/>
      <c r="M13" s="18"/>
      <c r="N13" s="2"/>
      <c r="O13" s="2"/>
      <c r="P13" s="2"/>
    </row>
    <row r="14" spans="1:16" s="2" customFormat="1" ht="15" customHeight="1" x14ac:dyDescent="0.25">
      <c r="A14" s="2" t="s">
        <v>11</v>
      </c>
      <c r="B14" s="18" t="s">
        <v>29</v>
      </c>
      <c r="C14" s="18" t="s">
        <v>30</v>
      </c>
      <c r="D14" s="18" t="s">
        <v>31</v>
      </c>
      <c r="E14" s="18" t="s">
        <v>61</v>
      </c>
      <c r="F14" s="18" t="s">
        <v>32</v>
      </c>
      <c r="G14" s="18" t="s">
        <v>33</v>
      </c>
      <c r="H14" s="18" t="s">
        <v>47</v>
      </c>
      <c r="I14" s="18"/>
      <c r="J14" s="18"/>
      <c r="K14" s="18"/>
      <c r="L14" s="18"/>
      <c r="M14" s="18"/>
    </row>
    <row r="15" spans="1:16" s="2" customFormat="1" ht="15" customHeight="1" x14ac:dyDescent="0.25">
      <c r="A15" s="2" t="s">
        <v>12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</row>
    <row r="16" spans="1:16" s="2" customFormat="1" ht="15" customHeight="1" x14ac:dyDescent="0.25">
      <c r="A16" s="2" t="s">
        <v>13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="2" customFormat="1" ht="15" customHeight="1" x14ac:dyDescent="0.25"/>
    <row r="18" s="2" customFormat="1" ht="15" customHeight="1" x14ac:dyDescent="0.25"/>
  </sheetData>
  <phoneticPr fontId="0" type="noConversion"/>
  <dataValidations count="1">
    <dataValidation type="list" allowBlank="1" showInputMessage="1" showErrorMessage="1" sqref="B8:B10">
      <formula1>$K$1:$K$2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"/>
  <sheetViews>
    <sheetView zoomScale="90" zoomScaleNormal="90" workbookViewId="0">
      <pane ySplit="1" topLeftCell="A2" activePane="bottomLeft" state="frozenSplit"/>
      <selection pane="bottomLeft" activeCell="E13" sqref="E13"/>
    </sheetView>
  </sheetViews>
  <sheetFormatPr baseColWidth="10" defaultColWidth="22.42578125" defaultRowHeight="12.75" x14ac:dyDescent="0.2"/>
  <cols>
    <col min="1" max="1" width="133.28515625" bestFit="1" customWidth="1"/>
    <col min="2" max="2" width="8.85546875" customWidth="1"/>
    <col min="3" max="3" width="10" customWidth="1"/>
    <col min="4" max="4" width="9.7109375" customWidth="1"/>
    <col min="5" max="5" width="8.42578125" bestFit="1" customWidth="1"/>
    <col min="6" max="6" width="13.140625" customWidth="1"/>
    <col min="7" max="7" width="11.42578125" customWidth="1"/>
    <col min="8" max="8" width="9.5703125" customWidth="1"/>
    <col min="9" max="12" width="13.85546875" customWidth="1"/>
  </cols>
  <sheetData>
    <row r="1" spans="1:8" s="1" customFormat="1" ht="43.5" customHeight="1" x14ac:dyDescent="0.2">
      <c r="A1" s="1" t="s">
        <v>34</v>
      </c>
      <c r="B1" s="1" t="s">
        <v>23</v>
      </c>
      <c r="C1" s="1" t="s">
        <v>24</v>
      </c>
      <c r="D1" s="1" t="s">
        <v>25</v>
      </c>
      <c r="E1" s="1" t="s">
        <v>26</v>
      </c>
      <c r="F1" s="1" t="s">
        <v>27</v>
      </c>
      <c r="G1" s="1" t="s">
        <v>28</v>
      </c>
      <c r="H1" s="1" t="s">
        <v>46</v>
      </c>
    </row>
    <row r="2" spans="1:8" x14ac:dyDescent="0.2">
      <c r="A2" s="19" t="s">
        <v>36</v>
      </c>
      <c r="B2">
        <v>2001</v>
      </c>
      <c r="C2" t="s">
        <v>37</v>
      </c>
      <c r="D2" t="s">
        <v>38</v>
      </c>
      <c r="E2" t="s">
        <v>59</v>
      </c>
      <c r="F2" t="s">
        <v>39</v>
      </c>
      <c r="G2" t="s">
        <v>40</v>
      </c>
      <c r="H2">
        <v>1</v>
      </c>
    </row>
    <row r="3" spans="1:8" x14ac:dyDescent="0.2">
      <c r="A3" s="19" t="s">
        <v>41</v>
      </c>
      <c r="B3">
        <v>2001</v>
      </c>
      <c r="C3" t="s">
        <v>37</v>
      </c>
      <c r="D3" t="s">
        <v>42</v>
      </c>
      <c r="E3" t="s">
        <v>51</v>
      </c>
      <c r="F3" t="s">
        <v>43</v>
      </c>
      <c r="G3" t="s">
        <v>28</v>
      </c>
      <c r="H3">
        <v>1</v>
      </c>
    </row>
    <row r="4" spans="1:8" x14ac:dyDescent="0.2">
      <c r="A4" s="19" t="s">
        <v>44</v>
      </c>
      <c r="B4">
        <v>2001</v>
      </c>
      <c r="C4" t="s">
        <v>37</v>
      </c>
      <c r="D4" t="s">
        <v>45</v>
      </c>
      <c r="E4" t="s">
        <v>57</v>
      </c>
      <c r="F4" t="s">
        <v>39</v>
      </c>
      <c r="G4" t="s">
        <v>28</v>
      </c>
      <c r="H4">
        <v>2</v>
      </c>
    </row>
  </sheetData>
  <phoneticPr fontId="3" type="noConversion"/>
  <hyperlinks>
    <hyperlink ref="A2" r:id="rId1" display="Dossier fiches/Fiche 2001 p2.xlsx"/>
    <hyperlink ref="A3" r:id="rId2" display="Dossier fiches/Fiche Projet1.xlsx"/>
    <hyperlink ref="A4" r:id="rId3" display="Dossier fiches/Fiche thomas.xlsx"/>
  </hyperlinks>
  <pageMargins left="0.78740157499999996" right="0.78740157499999996" top="0.984251969" bottom="0.984251969" header="0.4921259845" footer="0.4921259845"/>
  <headerFooter alignWithMargins="0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24"/>
  <sheetViews>
    <sheetView tabSelected="1" workbookViewId="0">
      <selection activeCell="D39" sqref="D39"/>
    </sheetView>
  </sheetViews>
  <sheetFormatPr baseColWidth="10" defaultRowHeight="12.75" x14ac:dyDescent="0.2"/>
  <cols>
    <col min="7" max="7" width="13.28515625" customWidth="1"/>
    <col min="8" max="8" width="12.140625" customWidth="1"/>
    <col min="9" max="9" width="14.7109375" customWidth="1"/>
  </cols>
  <sheetData>
    <row r="3" spans="2:10" x14ac:dyDescent="0.2">
      <c r="B3" s="24" t="s">
        <v>23</v>
      </c>
      <c r="C3" s="25" t="s">
        <v>24</v>
      </c>
      <c r="D3" s="25" t="s">
        <v>25</v>
      </c>
      <c r="E3" s="25" t="s">
        <v>26</v>
      </c>
      <c r="F3" s="25" t="s">
        <v>48</v>
      </c>
      <c r="G3" s="25" t="s">
        <v>27</v>
      </c>
      <c r="H3" s="25" t="s">
        <v>49</v>
      </c>
      <c r="I3" s="25" t="s">
        <v>50</v>
      </c>
      <c r="J3" s="26" t="s">
        <v>46</v>
      </c>
    </row>
    <row r="4" spans="2:10" x14ac:dyDescent="0.2">
      <c r="B4" s="20">
        <v>2000</v>
      </c>
      <c r="C4" s="21" t="s">
        <v>37</v>
      </c>
      <c r="D4" s="21" t="s">
        <v>42</v>
      </c>
      <c r="E4" s="21" t="s">
        <v>51</v>
      </c>
      <c r="F4" s="21">
        <v>39</v>
      </c>
      <c r="G4" s="21" t="s">
        <v>43</v>
      </c>
      <c r="H4" s="21" t="s">
        <v>52</v>
      </c>
      <c r="I4" s="21" t="s">
        <v>28</v>
      </c>
      <c r="J4" s="27">
        <v>2</v>
      </c>
    </row>
    <row r="5" spans="2:10" x14ac:dyDescent="0.2">
      <c r="B5" s="20">
        <v>2000</v>
      </c>
      <c r="C5" s="21" t="s">
        <v>37</v>
      </c>
      <c r="D5" s="21" t="s">
        <v>42</v>
      </c>
      <c r="E5" s="21" t="s">
        <v>51</v>
      </c>
      <c r="F5" s="21">
        <v>39</v>
      </c>
      <c r="G5" s="21" t="s">
        <v>39</v>
      </c>
      <c r="H5" s="21" t="s">
        <v>52</v>
      </c>
      <c r="I5" s="21" t="s">
        <v>40</v>
      </c>
      <c r="J5" s="27">
        <v>2</v>
      </c>
    </row>
    <row r="6" spans="2:10" x14ac:dyDescent="0.2">
      <c r="B6" s="20"/>
      <c r="C6" s="21"/>
      <c r="D6" s="21"/>
      <c r="E6" s="21"/>
      <c r="F6" s="21"/>
      <c r="G6" s="21"/>
      <c r="H6" s="21"/>
      <c r="I6" s="21"/>
      <c r="J6" s="27"/>
    </row>
    <row r="7" spans="2:10" x14ac:dyDescent="0.2">
      <c r="B7" s="20">
        <v>2000</v>
      </c>
      <c r="C7" s="21" t="s">
        <v>53</v>
      </c>
      <c r="D7" s="21" t="s">
        <v>42</v>
      </c>
      <c r="E7" s="21" t="s">
        <v>54</v>
      </c>
      <c r="F7" s="21">
        <v>56</v>
      </c>
      <c r="G7" s="21" t="s">
        <v>55</v>
      </c>
      <c r="H7" s="21" t="s">
        <v>56</v>
      </c>
      <c r="I7" s="21" t="s">
        <v>28</v>
      </c>
      <c r="J7" s="27">
        <v>1</v>
      </c>
    </row>
    <row r="8" spans="2:10" x14ac:dyDescent="0.2">
      <c r="B8" s="20"/>
      <c r="C8" s="21"/>
      <c r="D8" s="21"/>
      <c r="E8" s="21"/>
      <c r="F8" s="21"/>
      <c r="G8" s="21"/>
      <c r="H8" s="21"/>
      <c r="I8" s="21"/>
      <c r="J8" s="27"/>
    </row>
    <row r="9" spans="2:10" x14ac:dyDescent="0.2">
      <c r="B9" s="20">
        <v>2000</v>
      </c>
      <c r="C9" s="21" t="s">
        <v>37</v>
      </c>
      <c r="D9" s="21" t="s">
        <v>45</v>
      </c>
      <c r="E9" s="21" t="s">
        <v>57</v>
      </c>
      <c r="F9" s="21">
        <v>21</v>
      </c>
      <c r="G9" s="21" t="s">
        <v>39</v>
      </c>
      <c r="H9" s="21" t="s">
        <v>52</v>
      </c>
      <c r="I9" s="21" t="s">
        <v>58</v>
      </c>
      <c r="J9" s="27">
        <v>1</v>
      </c>
    </row>
    <row r="10" spans="2:10" x14ac:dyDescent="0.2">
      <c r="B10" s="20"/>
      <c r="C10" s="21"/>
      <c r="D10" s="21"/>
      <c r="E10" s="21"/>
      <c r="F10" s="21"/>
      <c r="G10" s="21"/>
      <c r="H10" s="21"/>
      <c r="I10" s="21"/>
      <c r="J10" s="27"/>
    </row>
    <row r="11" spans="2:10" x14ac:dyDescent="0.2">
      <c r="B11" s="20">
        <v>2000</v>
      </c>
      <c r="C11" s="21" t="s">
        <v>37</v>
      </c>
      <c r="D11" s="21" t="s">
        <v>38</v>
      </c>
      <c r="E11" s="21" t="s">
        <v>59</v>
      </c>
      <c r="F11" s="21">
        <v>44</v>
      </c>
      <c r="G11" s="21" t="s">
        <v>43</v>
      </c>
      <c r="H11" s="21" t="s">
        <v>52</v>
      </c>
      <c r="I11" s="21" t="s">
        <v>40</v>
      </c>
      <c r="J11" s="27">
        <v>2</v>
      </c>
    </row>
    <row r="12" spans="2:10" x14ac:dyDescent="0.2">
      <c r="B12" s="20">
        <v>2000</v>
      </c>
      <c r="C12" s="21" t="s">
        <v>37</v>
      </c>
      <c r="D12" s="21" t="s">
        <v>38</v>
      </c>
      <c r="E12" s="21" t="s">
        <v>59</v>
      </c>
      <c r="F12" s="21">
        <v>44</v>
      </c>
      <c r="G12" s="21" t="s">
        <v>39</v>
      </c>
      <c r="H12" s="21" t="s">
        <v>52</v>
      </c>
      <c r="I12" s="21" t="s">
        <v>40</v>
      </c>
      <c r="J12" s="27">
        <v>2</v>
      </c>
    </row>
    <row r="13" spans="2:10" x14ac:dyDescent="0.2">
      <c r="B13" s="20">
        <v>2000</v>
      </c>
      <c r="C13" s="21" t="s">
        <v>37</v>
      </c>
      <c r="D13" s="21" t="s">
        <v>38</v>
      </c>
      <c r="E13" s="21" t="s">
        <v>59</v>
      </c>
      <c r="F13" s="21">
        <v>44</v>
      </c>
      <c r="G13" s="21" t="s">
        <v>60</v>
      </c>
      <c r="H13" s="21" t="s">
        <v>56</v>
      </c>
      <c r="I13" s="21" t="s">
        <v>40</v>
      </c>
      <c r="J13" s="27">
        <v>2</v>
      </c>
    </row>
    <row r="14" spans="2:10" x14ac:dyDescent="0.2">
      <c r="B14" s="20"/>
      <c r="C14" s="21"/>
      <c r="D14" s="21"/>
      <c r="E14" s="21"/>
      <c r="F14" s="21"/>
      <c r="G14" s="21"/>
      <c r="H14" s="21"/>
      <c r="I14" s="21"/>
      <c r="J14" s="27"/>
    </row>
    <row r="15" spans="2:10" x14ac:dyDescent="0.2">
      <c r="B15" s="20">
        <v>2001</v>
      </c>
      <c r="C15" s="21" t="s">
        <v>37</v>
      </c>
      <c r="D15" s="21" t="s">
        <v>42</v>
      </c>
      <c r="E15" s="21" t="s">
        <v>51</v>
      </c>
      <c r="F15" s="21">
        <v>39</v>
      </c>
      <c r="G15" s="21" t="s">
        <v>43</v>
      </c>
      <c r="H15" s="21" t="s">
        <v>52</v>
      </c>
      <c r="I15" s="21" t="s">
        <v>28</v>
      </c>
      <c r="J15" s="27">
        <f>SUMIFS(Tableau3[Budget],Tableau3[Année],Tableau2[[#This Row],[Année]],Tableau3[Nom],Tableau2[[#This Row],[Nom]],Tableau3[Nom Projet],Tableau2[[#This Row],[Nom Projet]],Tableau3[Activité 1],Tableau2[[#This Row],[Type activité]])</f>
        <v>1</v>
      </c>
    </row>
    <row r="16" spans="2:10" x14ac:dyDescent="0.2">
      <c r="B16" s="20">
        <v>2001</v>
      </c>
      <c r="C16" s="21" t="s">
        <v>37</v>
      </c>
      <c r="D16" s="21" t="s">
        <v>42</v>
      </c>
      <c r="E16" s="21" t="s">
        <v>51</v>
      </c>
      <c r="F16" s="21">
        <v>39</v>
      </c>
      <c r="G16" s="21" t="s">
        <v>39</v>
      </c>
      <c r="H16" s="21" t="s">
        <v>56</v>
      </c>
      <c r="I16" s="21" t="s">
        <v>40</v>
      </c>
      <c r="J16" s="27">
        <f>SUMIFS(Tableau3[Budget],Tableau3[Année],Tableau2[[#This Row],[Année]],Tableau3[Nom],Tableau2[[#This Row],[Nom]],Tableau3[Nom Projet],Tableau2[[#This Row],[Nom Projet]],Tableau3[Activité 1],Tableau2[[#This Row],[Type activité]])</f>
        <v>0</v>
      </c>
    </row>
    <row r="17" spans="2:10" x14ac:dyDescent="0.2">
      <c r="B17" s="20"/>
      <c r="C17" s="21"/>
      <c r="D17" s="21"/>
      <c r="E17" s="21"/>
      <c r="F17" s="21"/>
      <c r="G17" s="21"/>
      <c r="H17" s="21"/>
      <c r="I17" s="21"/>
      <c r="J17" s="27">
        <f>SUMIFS(Tableau3[Budget],Tableau3[Année],Tableau2[[#This Row],[Année]],Tableau3[Nom],Tableau2[[#This Row],[Nom]],Tableau3[Nom Projet],Tableau2[[#This Row],[Nom Projet]],Tableau3[Activité 1],Tableau2[[#This Row],[Type activité]])</f>
        <v>0</v>
      </c>
    </row>
    <row r="18" spans="2:10" x14ac:dyDescent="0.2">
      <c r="B18" s="20">
        <v>2001</v>
      </c>
      <c r="C18" s="21" t="s">
        <v>53</v>
      </c>
      <c r="D18" s="21" t="s">
        <v>42</v>
      </c>
      <c r="E18" s="21" t="s">
        <v>54</v>
      </c>
      <c r="F18" s="21">
        <v>56</v>
      </c>
      <c r="G18" s="21" t="s">
        <v>55</v>
      </c>
      <c r="H18" s="21" t="s">
        <v>56</v>
      </c>
      <c r="I18" s="21" t="s">
        <v>28</v>
      </c>
      <c r="J18" s="27">
        <f>SUMIFS(Tableau3[Budget],Tableau3[Année],Tableau2[[#This Row],[Année]],Tableau3[Nom],Tableau2[[#This Row],[Nom]],Tableau3[Nom Projet],Tableau2[[#This Row],[Nom Projet]],Tableau3[Activité 1],Tableau2[[#This Row],[Type activité]])</f>
        <v>0</v>
      </c>
    </row>
    <row r="19" spans="2:10" x14ac:dyDescent="0.2">
      <c r="B19" s="20"/>
      <c r="C19" s="21"/>
      <c r="D19" s="21"/>
      <c r="E19" s="21"/>
      <c r="F19" s="21"/>
      <c r="G19" s="21"/>
      <c r="H19" s="21"/>
      <c r="I19" s="21"/>
      <c r="J19" s="27">
        <f>SUMIFS(Tableau3[Budget],Tableau3[Année],Tableau2[[#This Row],[Année]],Tableau3[Nom],Tableau2[[#This Row],[Nom]],Tableau3[Nom Projet],Tableau2[[#This Row],[Nom Projet]],Tableau3[Activité 1],Tableau2[[#This Row],[Type activité]])</f>
        <v>0</v>
      </c>
    </row>
    <row r="20" spans="2:10" x14ac:dyDescent="0.2">
      <c r="B20" s="20">
        <v>2001</v>
      </c>
      <c r="C20" s="21" t="s">
        <v>37</v>
      </c>
      <c r="D20" s="21" t="s">
        <v>45</v>
      </c>
      <c r="E20" s="21" t="s">
        <v>57</v>
      </c>
      <c r="F20" s="21">
        <v>21</v>
      </c>
      <c r="G20" s="21" t="s">
        <v>39</v>
      </c>
      <c r="H20" s="21" t="s">
        <v>52</v>
      </c>
      <c r="I20" s="21" t="s">
        <v>28</v>
      </c>
      <c r="J20" s="27">
        <f>SUMIFS(Tableau3[Budget],Tableau3[Année],Tableau2[[#This Row],[Année]],Tableau3[Nom],Tableau2[[#This Row],[Nom]],Tableau3[Nom Projet],Tableau2[[#This Row],[Nom Projet]],Tableau3[Activité 1],Tableau2[[#This Row],[Type activité]])</f>
        <v>2</v>
      </c>
    </row>
    <row r="21" spans="2:10" x14ac:dyDescent="0.2">
      <c r="B21" s="20"/>
      <c r="C21" s="21"/>
      <c r="D21" s="21"/>
      <c r="E21" s="21"/>
      <c r="F21" s="21"/>
      <c r="G21" s="21"/>
      <c r="H21" s="21"/>
      <c r="I21" s="21"/>
      <c r="J21" s="27">
        <f>SUMIFS(Tableau3[Budget],Tableau3[Année],Tableau2[[#This Row],[Année]],Tableau3[Nom],Tableau2[[#This Row],[Nom]],Tableau3[Nom Projet],Tableau2[[#This Row],[Nom Projet]],Tableau3[Activité 1],Tableau2[[#This Row],[Type activité]])</f>
        <v>0</v>
      </c>
    </row>
    <row r="22" spans="2:10" x14ac:dyDescent="0.2">
      <c r="B22" s="20">
        <v>2001</v>
      </c>
      <c r="C22" s="21" t="s">
        <v>37</v>
      </c>
      <c r="D22" s="21" t="s">
        <v>38</v>
      </c>
      <c r="E22" s="21" t="s">
        <v>59</v>
      </c>
      <c r="F22" s="21">
        <v>44</v>
      </c>
      <c r="G22" s="21" t="s">
        <v>43</v>
      </c>
      <c r="H22" s="21" t="s">
        <v>52</v>
      </c>
      <c r="I22" s="21" t="s">
        <v>40</v>
      </c>
      <c r="J22" s="27">
        <f>SUMIFS(Tableau3[Budget],Tableau3[Année],Tableau2[[#This Row],[Année]],Tableau3[Nom],Tableau2[[#This Row],[Nom]],Tableau3[Nom Projet],Tableau2[[#This Row],[Nom Projet]],Tableau3[Activité 1],Tableau2[[#This Row],[Type activité]])</f>
        <v>0</v>
      </c>
    </row>
    <row r="23" spans="2:10" x14ac:dyDescent="0.2">
      <c r="B23" s="20">
        <v>2001</v>
      </c>
      <c r="C23" s="21" t="s">
        <v>37</v>
      </c>
      <c r="D23" s="21" t="s">
        <v>38</v>
      </c>
      <c r="E23" s="21" t="s">
        <v>59</v>
      </c>
      <c r="F23" s="21">
        <v>44</v>
      </c>
      <c r="G23" s="21" t="s">
        <v>39</v>
      </c>
      <c r="H23" s="21" t="s">
        <v>56</v>
      </c>
      <c r="I23" s="21" t="s">
        <v>40</v>
      </c>
      <c r="J23" s="27">
        <f>SUMIFS(Tableau3[Budget],Tableau3[Année],Tableau2[[#This Row],[Année]],Tableau3[Nom],Tableau2[[#This Row],[Nom]],Tableau3[Nom Projet],Tableau2[[#This Row],[Nom Projet]],Tableau3[Activité 1],Tableau2[[#This Row],[Type activité]])</f>
        <v>1</v>
      </c>
    </row>
    <row r="24" spans="2:10" x14ac:dyDescent="0.2">
      <c r="B24" s="22">
        <v>2001</v>
      </c>
      <c r="C24" s="23" t="s">
        <v>37</v>
      </c>
      <c r="D24" s="23" t="s">
        <v>38</v>
      </c>
      <c r="E24" s="23" t="s">
        <v>59</v>
      </c>
      <c r="F24" s="23">
        <v>44</v>
      </c>
      <c r="G24" s="23" t="s">
        <v>60</v>
      </c>
      <c r="H24" s="23" t="s">
        <v>56</v>
      </c>
      <c r="I24" s="23" t="s">
        <v>40</v>
      </c>
      <c r="J24" s="27">
        <f>SUMIFS(Tableau3[Budget],Tableau3[Année],Tableau2[[#This Row],[Année]],Tableau3[Nom],Tableau2[[#This Row],[Nom]],Tableau3[Nom Projet],Tableau2[[#This Row],[Nom Projet]],Tableau3[Activité 1],Tableau2[[#This Row],[Type activité]])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mode emploi</vt:lpstr>
      <vt:lpstr>parametres</vt:lpstr>
      <vt:lpstr>data</vt:lpstr>
      <vt:lpstr>Tableau recap</vt:lpstr>
      <vt:lpstr>calculauto</vt:lpstr>
      <vt:lpstr>debut</vt:lpstr>
      <vt:lpstr>liensactifs</vt:lpstr>
      <vt:lpstr>nbcarprefixe</vt:lpstr>
      <vt:lpstr>onglet</vt:lpstr>
      <vt:lpstr>prefixe</vt:lpstr>
      <vt:lpstr>RAZ</vt:lpstr>
      <vt:lpstr>repertoire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lecture fichiers .xls</dc:title>
  <dc:creator>Michel STAELENS</dc:creator>
  <cp:lastModifiedBy>RAINALDI Luca- MI GSO</cp:lastModifiedBy>
  <cp:lastPrinted>2009-12-21T13:54:36Z</cp:lastPrinted>
  <dcterms:created xsi:type="dcterms:W3CDTF">2008-07-16T12:06:33Z</dcterms:created>
  <dcterms:modified xsi:type="dcterms:W3CDTF">2020-05-07T13:55:16Z</dcterms:modified>
</cp:coreProperties>
</file>