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_LENOVO\Desktop\"/>
    </mc:Choice>
  </mc:AlternateContent>
  <xr:revisionPtr revIDLastSave="0" documentId="8_{62CFD46F-824D-4067-AFE1-3E2967BBC9A6}" xr6:coauthVersionLast="45" xr6:coauthVersionMax="45" xr10:uidLastSave="{00000000-0000-0000-0000-000000000000}"/>
  <bookViews>
    <workbookView xWindow="-120" yWindow="-120" windowWidth="20730" windowHeight="11160" xr2:uid="{384593E3-FD62-495A-9BB9-39008CC850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L26" i="1" l="1"/>
  <c r="G38" i="1" l="1"/>
  <c r="L30" i="1"/>
  <c r="L28" i="1"/>
  <c r="D8" i="1" l="1"/>
  <c r="L6" i="1" s="1"/>
  <c r="D17" i="1"/>
  <c r="L4" i="1" s="1"/>
  <c r="L8" i="1" l="1"/>
</calcChain>
</file>

<file path=xl/sharedStrings.xml><?xml version="1.0" encoding="utf-8"?>
<sst xmlns="http://schemas.openxmlformats.org/spreadsheetml/2006/main" count="52" uniqueCount="42">
  <si>
    <t>Marque faite à X mm :</t>
  </si>
  <si>
    <t>Steps/mm actuels :</t>
  </si>
  <si>
    <t>Distance d'extrusion demandée :</t>
  </si>
  <si>
    <t>1.</t>
  </si>
  <si>
    <t>2.</t>
  </si>
  <si>
    <t>3.</t>
  </si>
  <si>
    <t>Nombre de pas du moteur effectués :</t>
  </si>
  <si>
    <t>Axe X</t>
  </si>
  <si>
    <t>Axe Y</t>
  </si>
  <si>
    <t>Axe Z</t>
  </si>
  <si>
    <t>Dimension demandée</t>
  </si>
  <si>
    <t>Steps/mm</t>
  </si>
  <si>
    <t>Dimension obtenue</t>
  </si>
  <si>
    <t>NOUVELLE VALEUR STEPS/MM</t>
  </si>
  <si>
    <t>REGLAGE DU FLOW (débit)</t>
  </si>
  <si>
    <t>POURCENTAGE DU FLOW</t>
  </si>
  <si>
    <t>Distance restante après extrusion :</t>
  </si>
  <si>
    <t>X =</t>
  </si>
  <si>
    <t>Y =</t>
  </si>
  <si>
    <t>Z =</t>
  </si>
  <si>
    <t>mm</t>
  </si>
  <si>
    <t>pas</t>
  </si>
  <si>
    <t>Nouvelle valeur E</t>
  </si>
  <si>
    <t>steps/mm</t>
  </si>
  <si>
    <t>pas pour</t>
  </si>
  <si>
    <t xml:space="preserve">Modifiez seulement les valeurs des cellules suivies de </t>
  </si>
  <si>
    <t>%</t>
  </si>
  <si>
    <t>By KORSiRO</t>
  </si>
  <si>
    <t>Distance extrudée :</t>
  </si>
  <si>
    <t>CALIBRATION DE L'EXTRUDEUR :</t>
  </si>
  <si>
    <t>CALIBRATION DES AXES :</t>
  </si>
  <si>
    <t>J'aimerais que sur une dexième feuille dans ce même classeur que ça me fasse 1 ligne par enregistrement et par date quand je clic sur le bouton que j'aimerais nommer "Sauvegarde des données"</t>
  </si>
  <si>
    <t xml:space="preserve">la ligne 6 avec les colonnes A  à F </t>
  </si>
  <si>
    <t xml:space="preserve">Les cellules à sauvegarder sont : </t>
  </si>
  <si>
    <t>la ligne 17 avec les colonnes A à I</t>
  </si>
  <si>
    <t xml:space="preserve">la ligne 8 avec les colonnes I  à N </t>
  </si>
  <si>
    <t>la ligne 28 avec les colonnes A à N</t>
  </si>
  <si>
    <t>la ligne 30 avec les colonnes A à N</t>
  </si>
  <si>
    <t>la ligne 26 avec les colonnes A à N</t>
  </si>
  <si>
    <t>la ligne 38 avec les colonnes A à I</t>
  </si>
  <si>
    <t>Exemple si je sauvegarde les données :</t>
  </si>
  <si>
    <t>la ligne 6 avec les colonnes A  à F  / la ligne 17 avec les colonnes A à I / la ligne 8 avec les colonnes I  à N / la ligne 26 avec les colonnes A à N / la ligne 28 avec les colonnes A à N / la ligne 30 avec les colonnes A à N / la ligne 38 avec les colonnes A à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</si>
</sst>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u/>
      <sz val="22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92D050"/>
      </left>
      <right/>
      <top style="thick">
        <color rgb="FF92D050"/>
      </top>
      <bottom style="thick">
        <color rgb="FF92D050"/>
      </bottom>
      <diagonal/>
    </border>
    <border>
      <left/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rgb="FF92D050"/>
      </left>
      <right/>
      <top/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92D050"/>
      </right>
      <top/>
      <bottom/>
      <diagonal/>
    </border>
    <border>
      <left/>
      <right style="thick">
        <color rgb="FF00B0F0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5" fillId="3" borderId="0" xfId="0" applyFont="1" applyFill="1"/>
    <xf numFmtId="0" fontId="0" fillId="4" borderId="0" xfId="0" applyFill="1"/>
    <xf numFmtId="0" fontId="7" fillId="0" borderId="0" xfId="0" applyFont="1"/>
    <xf numFmtId="0" fontId="6" fillId="0" borderId="0" xfId="0" applyFont="1" applyAlignment="1"/>
    <xf numFmtId="0" fontId="8" fillId="2" borderId="5" xfId="0" applyFont="1" applyFill="1" applyBorder="1" applyAlignment="1"/>
    <xf numFmtId="0" fontId="8" fillId="2" borderId="6" xfId="0" applyFont="1" applyFill="1" applyBorder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/>
    <xf numFmtId="0" fontId="9" fillId="0" borderId="9" xfId="0" applyFont="1" applyBorder="1" applyAlignment="1">
      <alignment horizontal="center"/>
    </xf>
    <xf numFmtId="0" fontId="0" fillId="0" borderId="0" xfId="0" applyFill="1"/>
    <xf numFmtId="0" fontId="12" fillId="0" borderId="0" xfId="0" applyFont="1"/>
    <xf numFmtId="0" fontId="9" fillId="5" borderId="0" xfId="0" applyFont="1" applyFill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9" fillId="5" borderId="12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8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3">
    <dxf>
      <font>
        <color rgb="FFFFFF00"/>
      </font>
    </dxf>
    <dxf>
      <font>
        <color rgb="FFFFFF00"/>
      </font>
    </dxf>
    <dxf>
      <font>
        <color rgb="FFFFFF00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12</xdr:row>
      <xdr:rowOff>38100</xdr:rowOff>
    </xdr:from>
    <xdr:to>
      <xdr:col>6</xdr:col>
      <xdr:colOff>581025</xdr:colOff>
      <xdr:row>12</xdr:row>
      <xdr:rowOff>190500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C726DD5B-DB8A-4965-A5F6-A7035F0E0867}"/>
            </a:ext>
          </a:extLst>
        </xdr:cNvPr>
        <xdr:cNvSpPr/>
      </xdr:nvSpPr>
      <xdr:spPr>
        <a:xfrm>
          <a:off x="4733925" y="2752725"/>
          <a:ext cx="419100" cy="1524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171450</xdr:colOff>
      <xdr:row>14</xdr:row>
      <xdr:rowOff>38100</xdr:rowOff>
    </xdr:from>
    <xdr:to>
      <xdr:col>6</xdr:col>
      <xdr:colOff>590550</xdr:colOff>
      <xdr:row>14</xdr:row>
      <xdr:rowOff>190500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6118CAB4-603D-423B-88CE-76E120269F70}"/>
            </a:ext>
          </a:extLst>
        </xdr:cNvPr>
        <xdr:cNvSpPr/>
      </xdr:nvSpPr>
      <xdr:spPr>
        <a:xfrm>
          <a:off x="4743450" y="3171825"/>
          <a:ext cx="419100" cy="1524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171450</xdr:colOff>
      <xdr:row>25</xdr:row>
      <xdr:rowOff>57150</xdr:rowOff>
    </xdr:from>
    <xdr:to>
      <xdr:col>3</xdr:col>
      <xdr:colOff>590550</xdr:colOff>
      <xdr:row>25</xdr:row>
      <xdr:rowOff>209550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509C53A2-11D6-4C80-8ADC-FB1F86C1F3D3}"/>
            </a:ext>
          </a:extLst>
        </xdr:cNvPr>
        <xdr:cNvSpPr/>
      </xdr:nvSpPr>
      <xdr:spPr>
        <a:xfrm>
          <a:off x="2457450" y="5553075"/>
          <a:ext cx="419100" cy="1524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161925</xdr:colOff>
      <xdr:row>27</xdr:row>
      <xdr:rowOff>66675</xdr:rowOff>
    </xdr:from>
    <xdr:to>
      <xdr:col>3</xdr:col>
      <xdr:colOff>581025</xdr:colOff>
      <xdr:row>27</xdr:row>
      <xdr:rowOff>219075</xdr:rowOff>
    </xdr:to>
    <xdr:sp macro="" textlink="">
      <xdr:nvSpPr>
        <xdr:cNvPr id="5" name="Flèche : gauche 4">
          <a:extLst>
            <a:ext uri="{FF2B5EF4-FFF2-40B4-BE49-F238E27FC236}">
              <a16:creationId xmlns:a16="http://schemas.microsoft.com/office/drawing/2014/main" id="{F12839AE-1F4A-47E4-9840-519C0454E270}"/>
            </a:ext>
          </a:extLst>
        </xdr:cNvPr>
        <xdr:cNvSpPr/>
      </xdr:nvSpPr>
      <xdr:spPr>
        <a:xfrm>
          <a:off x="2447925" y="6029325"/>
          <a:ext cx="419100" cy="1524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161925</xdr:colOff>
      <xdr:row>29</xdr:row>
      <xdr:rowOff>47625</xdr:rowOff>
    </xdr:from>
    <xdr:to>
      <xdr:col>3</xdr:col>
      <xdr:colOff>581025</xdr:colOff>
      <xdr:row>29</xdr:row>
      <xdr:rowOff>200025</xdr:rowOff>
    </xdr:to>
    <xdr:sp macro="" textlink="">
      <xdr:nvSpPr>
        <xdr:cNvPr id="9" name="Flèche : gauche 8">
          <a:extLst>
            <a:ext uri="{FF2B5EF4-FFF2-40B4-BE49-F238E27FC236}">
              <a16:creationId xmlns:a16="http://schemas.microsoft.com/office/drawing/2014/main" id="{FE8E22A9-D580-43A5-8190-3E378F58DF8E}"/>
            </a:ext>
          </a:extLst>
        </xdr:cNvPr>
        <xdr:cNvSpPr/>
      </xdr:nvSpPr>
      <xdr:spPr>
        <a:xfrm>
          <a:off x="2447925" y="6477000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190500</xdr:colOff>
      <xdr:row>25</xdr:row>
      <xdr:rowOff>57150</xdr:rowOff>
    </xdr:from>
    <xdr:to>
      <xdr:col>6</xdr:col>
      <xdr:colOff>609600</xdr:colOff>
      <xdr:row>25</xdr:row>
      <xdr:rowOff>209550</xdr:rowOff>
    </xdr:to>
    <xdr:sp macro="" textlink="">
      <xdr:nvSpPr>
        <xdr:cNvPr id="14" name="Flèche : gauche 13">
          <a:extLst>
            <a:ext uri="{FF2B5EF4-FFF2-40B4-BE49-F238E27FC236}">
              <a16:creationId xmlns:a16="http://schemas.microsoft.com/office/drawing/2014/main" id="{74F96EAD-5DB9-46C4-BC7D-96526AE93AE3}"/>
            </a:ext>
          </a:extLst>
        </xdr:cNvPr>
        <xdr:cNvSpPr/>
      </xdr:nvSpPr>
      <xdr:spPr>
        <a:xfrm>
          <a:off x="4762500" y="555307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190500</xdr:colOff>
      <xdr:row>27</xdr:row>
      <xdr:rowOff>57150</xdr:rowOff>
    </xdr:from>
    <xdr:to>
      <xdr:col>6</xdr:col>
      <xdr:colOff>609600</xdr:colOff>
      <xdr:row>27</xdr:row>
      <xdr:rowOff>209550</xdr:rowOff>
    </xdr:to>
    <xdr:sp macro="" textlink="">
      <xdr:nvSpPr>
        <xdr:cNvPr id="15" name="Flèche : gauche 14">
          <a:extLst>
            <a:ext uri="{FF2B5EF4-FFF2-40B4-BE49-F238E27FC236}">
              <a16:creationId xmlns:a16="http://schemas.microsoft.com/office/drawing/2014/main" id="{79387FA0-54BC-4B6E-A16E-5CBE019714AA}"/>
            </a:ext>
          </a:extLst>
        </xdr:cNvPr>
        <xdr:cNvSpPr/>
      </xdr:nvSpPr>
      <xdr:spPr>
        <a:xfrm>
          <a:off x="4762500" y="6019800"/>
          <a:ext cx="419100" cy="1524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190500</xdr:colOff>
      <xdr:row>29</xdr:row>
      <xdr:rowOff>57150</xdr:rowOff>
    </xdr:from>
    <xdr:to>
      <xdr:col>6</xdr:col>
      <xdr:colOff>609600</xdr:colOff>
      <xdr:row>29</xdr:row>
      <xdr:rowOff>209550</xdr:rowOff>
    </xdr:to>
    <xdr:sp macro="" textlink="">
      <xdr:nvSpPr>
        <xdr:cNvPr id="16" name="Flèche : gauche 15">
          <a:extLst>
            <a:ext uri="{FF2B5EF4-FFF2-40B4-BE49-F238E27FC236}">
              <a16:creationId xmlns:a16="http://schemas.microsoft.com/office/drawing/2014/main" id="{7F0B14A1-C972-4747-8EDF-81ECCB125D22}"/>
            </a:ext>
          </a:extLst>
        </xdr:cNvPr>
        <xdr:cNvSpPr/>
      </xdr:nvSpPr>
      <xdr:spPr>
        <a:xfrm>
          <a:off x="4762500" y="6486525"/>
          <a:ext cx="419100" cy="1524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180975</xdr:colOff>
      <xdr:row>25</xdr:row>
      <xdr:rowOff>57150</xdr:rowOff>
    </xdr:from>
    <xdr:to>
      <xdr:col>9</xdr:col>
      <xdr:colOff>600075</xdr:colOff>
      <xdr:row>25</xdr:row>
      <xdr:rowOff>209550</xdr:rowOff>
    </xdr:to>
    <xdr:sp macro="" textlink="">
      <xdr:nvSpPr>
        <xdr:cNvPr id="17" name="Flèche : gauche 16">
          <a:extLst>
            <a:ext uri="{FF2B5EF4-FFF2-40B4-BE49-F238E27FC236}">
              <a16:creationId xmlns:a16="http://schemas.microsoft.com/office/drawing/2014/main" id="{DB08742B-242C-4A8C-88C8-2B96A2CE8FEA}"/>
            </a:ext>
          </a:extLst>
        </xdr:cNvPr>
        <xdr:cNvSpPr/>
      </xdr:nvSpPr>
      <xdr:spPr>
        <a:xfrm>
          <a:off x="7038975" y="555307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180975</xdr:colOff>
      <xdr:row>27</xdr:row>
      <xdr:rowOff>57150</xdr:rowOff>
    </xdr:from>
    <xdr:to>
      <xdr:col>9</xdr:col>
      <xdr:colOff>600075</xdr:colOff>
      <xdr:row>27</xdr:row>
      <xdr:rowOff>209550</xdr:rowOff>
    </xdr:to>
    <xdr:sp macro="" textlink="">
      <xdr:nvSpPr>
        <xdr:cNvPr id="18" name="Flèche : gauche 17">
          <a:extLst>
            <a:ext uri="{FF2B5EF4-FFF2-40B4-BE49-F238E27FC236}">
              <a16:creationId xmlns:a16="http://schemas.microsoft.com/office/drawing/2014/main" id="{F01ED32F-41C1-464F-9702-432395F64EF6}"/>
            </a:ext>
          </a:extLst>
        </xdr:cNvPr>
        <xdr:cNvSpPr/>
      </xdr:nvSpPr>
      <xdr:spPr>
        <a:xfrm>
          <a:off x="7038975" y="6019800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180975</xdr:colOff>
      <xdr:row>29</xdr:row>
      <xdr:rowOff>57150</xdr:rowOff>
    </xdr:from>
    <xdr:to>
      <xdr:col>9</xdr:col>
      <xdr:colOff>600075</xdr:colOff>
      <xdr:row>29</xdr:row>
      <xdr:rowOff>209550</xdr:rowOff>
    </xdr:to>
    <xdr:sp macro="" textlink="">
      <xdr:nvSpPr>
        <xdr:cNvPr id="19" name="Flèche : gauche 18">
          <a:extLst>
            <a:ext uri="{FF2B5EF4-FFF2-40B4-BE49-F238E27FC236}">
              <a16:creationId xmlns:a16="http://schemas.microsoft.com/office/drawing/2014/main" id="{6FC9F5A2-AC3D-4928-904A-FC973F86A262}"/>
            </a:ext>
          </a:extLst>
        </xdr:cNvPr>
        <xdr:cNvSpPr/>
      </xdr:nvSpPr>
      <xdr:spPr>
        <a:xfrm>
          <a:off x="7038975" y="648652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171450</xdr:colOff>
      <xdr:row>37</xdr:row>
      <xdr:rowOff>57150</xdr:rowOff>
    </xdr:from>
    <xdr:to>
      <xdr:col>2</xdr:col>
      <xdr:colOff>590550</xdr:colOff>
      <xdr:row>37</xdr:row>
      <xdr:rowOff>209550</xdr:rowOff>
    </xdr:to>
    <xdr:sp macro="" textlink="">
      <xdr:nvSpPr>
        <xdr:cNvPr id="20" name="Flèche : gauche 19">
          <a:extLst>
            <a:ext uri="{FF2B5EF4-FFF2-40B4-BE49-F238E27FC236}">
              <a16:creationId xmlns:a16="http://schemas.microsoft.com/office/drawing/2014/main" id="{E409BF77-916B-4037-98DE-E550AFE4CF78}"/>
            </a:ext>
          </a:extLst>
        </xdr:cNvPr>
        <xdr:cNvSpPr/>
      </xdr:nvSpPr>
      <xdr:spPr>
        <a:xfrm>
          <a:off x="1695450" y="827722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180975</xdr:colOff>
      <xdr:row>37</xdr:row>
      <xdr:rowOff>57150</xdr:rowOff>
    </xdr:from>
    <xdr:to>
      <xdr:col>5</xdr:col>
      <xdr:colOff>600075</xdr:colOff>
      <xdr:row>37</xdr:row>
      <xdr:rowOff>209550</xdr:rowOff>
    </xdr:to>
    <xdr:sp macro="" textlink="">
      <xdr:nvSpPr>
        <xdr:cNvPr id="21" name="Flèche : gauche 20">
          <a:extLst>
            <a:ext uri="{FF2B5EF4-FFF2-40B4-BE49-F238E27FC236}">
              <a16:creationId xmlns:a16="http://schemas.microsoft.com/office/drawing/2014/main" id="{AB309A4C-A04F-46DD-A572-2C1B686FE8BC}"/>
            </a:ext>
          </a:extLst>
        </xdr:cNvPr>
        <xdr:cNvSpPr/>
      </xdr:nvSpPr>
      <xdr:spPr>
        <a:xfrm>
          <a:off x="3990975" y="827722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171450</xdr:colOff>
      <xdr:row>3</xdr:row>
      <xdr:rowOff>28575</xdr:rowOff>
    </xdr:from>
    <xdr:to>
      <xdr:col>6</xdr:col>
      <xdr:colOff>590550</xdr:colOff>
      <xdr:row>3</xdr:row>
      <xdr:rowOff>180975</xdr:rowOff>
    </xdr:to>
    <xdr:sp macro="" textlink="">
      <xdr:nvSpPr>
        <xdr:cNvPr id="22" name="Flèche : gauche 21">
          <a:extLst>
            <a:ext uri="{FF2B5EF4-FFF2-40B4-BE49-F238E27FC236}">
              <a16:creationId xmlns:a16="http://schemas.microsoft.com/office/drawing/2014/main" id="{5DE1A745-32F5-4F3D-B8B1-2366BAD7DC45}"/>
            </a:ext>
          </a:extLst>
        </xdr:cNvPr>
        <xdr:cNvSpPr/>
      </xdr:nvSpPr>
      <xdr:spPr>
        <a:xfrm>
          <a:off x="4743450" y="82867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171450</xdr:colOff>
      <xdr:row>5</xdr:row>
      <xdr:rowOff>28575</xdr:rowOff>
    </xdr:from>
    <xdr:to>
      <xdr:col>6</xdr:col>
      <xdr:colOff>590550</xdr:colOff>
      <xdr:row>5</xdr:row>
      <xdr:rowOff>180975</xdr:rowOff>
    </xdr:to>
    <xdr:sp macro="" textlink="">
      <xdr:nvSpPr>
        <xdr:cNvPr id="24" name="Flèche : gauche 23">
          <a:extLst>
            <a:ext uri="{FF2B5EF4-FFF2-40B4-BE49-F238E27FC236}">
              <a16:creationId xmlns:a16="http://schemas.microsoft.com/office/drawing/2014/main" id="{86BF89C6-693A-466B-A344-35ED05D39216}"/>
            </a:ext>
          </a:extLst>
        </xdr:cNvPr>
        <xdr:cNvSpPr/>
      </xdr:nvSpPr>
      <xdr:spPr>
        <a:xfrm>
          <a:off x="4743450" y="124777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219075</xdr:colOff>
      <xdr:row>0</xdr:row>
      <xdr:rowOff>161925</xdr:rowOff>
    </xdr:from>
    <xdr:to>
      <xdr:col>12</xdr:col>
      <xdr:colOff>638175</xdr:colOff>
      <xdr:row>0</xdr:row>
      <xdr:rowOff>314325</xdr:rowOff>
    </xdr:to>
    <xdr:sp macro="" textlink="">
      <xdr:nvSpPr>
        <xdr:cNvPr id="31" name="Flèche : gauche 30">
          <a:extLst>
            <a:ext uri="{FF2B5EF4-FFF2-40B4-BE49-F238E27FC236}">
              <a16:creationId xmlns:a16="http://schemas.microsoft.com/office/drawing/2014/main" id="{ACBBF4C9-56C8-440B-9F67-570BA15955BD}"/>
            </a:ext>
          </a:extLst>
        </xdr:cNvPr>
        <xdr:cNvSpPr/>
      </xdr:nvSpPr>
      <xdr:spPr>
        <a:xfrm>
          <a:off x="9363075" y="161925"/>
          <a:ext cx="419100" cy="152400"/>
        </a:xfrm>
        <a:prstGeom prst="leftArrow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99158-B0BA-4B6A-8A80-CF68DF724965}">
  <dimension ref="A1:N60"/>
  <sheetViews>
    <sheetView tabSelected="1" topLeftCell="A44" workbookViewId="0">
      <selection activeCell="I55" sqref="I55"/>
    </sheetView>
  </sheetViews>
  <sheetFormatPr baseColWidth="10" defaultRowHeight="15" x14ac:dyDescent="0.25"/>
  <cols>
    <col min="7" max="7" width="11.42578125" customWidth="1"/>
  </cols>
  <sheetData>
    <row r="1" spans="1:14" ht="30" thickTop="1" thickBot="1" x14ac:dyDescent="0.5">
      <c r="A1" s="1" t="s">
        <v>29</v>
      </c>
      <c r="H1" s="23" t="s">
        <v>25</v>
      </c>
      <c r="I1" s="24"/>
      <c r="J1" s="24"/>
      <c r="K1" s="24"/>
      <c r="L1" s="24"/>
      <c r="M1" s="25"/>
    </row>
    <row r="2" spans="1:14" ht="15.75" thickTop="1" x14ac:dyDescent="0.25"/>
    <row r="3" spans="1:14" ht="19.5" thickBot="1" x14ac:dyDescent="0.35">
      <c r="A3" s="2" t="s">
        <v>3</v>
      </c>
      <c r="I3" s="2" t="s">
        <v>5</v>
      </c>
    </row>
    <row r="4" spans="1:14" ht="17.25" thickTop="1" thickBot="1" x14ac:dyDescent="0.3">
      <c r="A4" s="17" t="s">
        <v>0</v>
      </c>
      <c r="B4" s="17"/>
      <c r="D4" s="35">
        <v>120</v>
      </c>
      <c r="E4" s="36"/>
      <c r="F4" s="9" t="s">
        <v>20</v>
      </c>
      <c r="G4" s="15"/>
      <c r="I4" s="21" t="s">
        <v>6</v>
      </c>
      <c r="J4" s="21"/>
      <c r="K4" s="22"/>
      <c r="L4" s="39">
        <f>SUM(D17)</f>
        <v>16169</v>
      </c>
      <c r="M4" s="40"/>
      <c r="N4" s="9" t="s">
        <v>21</v>
      </c>
    </row>
    <row r="5" spans="1:14" ht="16.5" thickTop="1" thickBot="1" x14ac:dyDescent="0.3">
      <c r="G5" s="15"/>
    </row>
    <row r="6" spans="1:14" ht="17.25" thickTop="1" thickBot="1" x14ac:dyDescent="0.3">
      <c r="A6" s="17" t="s">
        <v>16</v>
      </c>
      <c r="B6" s="17"/>
      <c r="C6" s="18"/>
      <c r="D6" s="37">
        <v>20</v>
      </c>
      <c r="E6" s="38"/>
      <c r="F6" s="9" t="s">
        <v>20</v>
      </c>
      <c r="G6" s="15"/>
      <c r="I6" s="19" t="s">
        <v>28</v>
      </c>
      <c r="J6" s="19"/>
      <c r="K6" s="20"/>
      <c r="L6" s="39">
        <f>SUM(D8)</f>
        <v>100</v>
      </c>
      <c r="M6" s="40"/>
      <c r="N6" s="9" t="s">
        <v>20</v>
      </c>
    </row>
    <row r="7" spans="1:14" ht="16.5" thickTop="1" thickBot="1" x14ac:dyDescent="0.3">
      <c r="G7" s="15"/>
    </row>
    <row r="8" spans="1:14" ht="20.25" thickTop="1" thickBot="1" x14ac:dyDescent="0.35">
      <c r="A8" s="19" t="s">
        <v>28</v>
      </c>
      <c r="B8" s="19"/>
      <c r="C8" s="20"/>
      <c r="D8" s="39">
        <f>SUM(D4-D6)</f>
        <v>100</v>
      </c>
      <c r="E8" s="40"/>
      <c r="F8" s="9" t="s">
        <v>20</v>
      </c>
      <c r="G8" s="15"/>
      <c r="I8" s="26" t="s">
        <v>22</v>
      </c>
      <c r="J8" s="26"/>
      <c r="K8" s="27"/>
      <c r="L8" s="39">
        <f>SUM(L4/L6)</f>
        <v>161.69</v>
      </c>
      <c r="M8" s="40"/>
      <c r="N8" s="9" t="s">
        <v>23</v>
      </c>
    </row>
    <row r="9" spans="1:14" ht="15.75" thickTop="1" x14ac:dyDescent="0.25">
      <c r="G9" s="15"/>
    </row>
    <row r="10" spans="1:14" x14ac:dyDescent="0.25">
      <c r="A10" s="15"/>
      <c r="B10" s="15"/>
      <c r="C10" s="15"/>
      <c r="D10" s="15"/>
      <c r="E10" s="15"/>
      <c r="F10" s="15"/>
      <c r="G10" s="15"/>
    </row>
    <row r="12" spans="1:14" ht="19.5" thickBot="1" x14ac:dyDescent="0.35">
      <c r="A12" s="2" t="s">
        <v>4</v>
      </c>
    </row>
    <row r="13" spans="1:14" ht="16.5" thickTop="1" thickBot="1" x14ac:dyDescent="0.3">
      <c r="A13" s="17" t="s">
        <v>1</v>
      </c>
      <c r="B13" s="17"/>
      <c r="C13" s="43"/>
      <c r="D13" s="35">
        <v>161.69</v>
      </c>
      <c r="E13" s="36"/>
      <c r="F13" s="12" t="s">
        <v>23</v>
      </c>
      <c r="G13" s="13"/>
      <c r="H13" s="10"/>
      <c r="I13" s="10"/>
    </row>
    <row r="14" spans="1:14" ht="16.5" thickTop="1" thickBot="1" x14ac:dyDescent="0.3"/>
    <row r="15" spans="1:14" ht="16.5" thickTop="1" thickBot="1" x14ac:dyDescent="0.3">
      <c r="A15" s="17" t="s">
        <v>2</v>
      </c>
      <c r="B15" s="17"/>
      <c r="C15" s="18"/>
      <c r="D15" s="37">
        <v>100</v>
      </c>
      <c r="E15" s="38"/>
      <c r="F15" s="14" t="s">
        <v>20</v>
      </c>
      <c r="G15" s="9"/>
      <c r="H15" s="10"/>
      <c r="I15" s="10"/>
    </row>
    <row r="16" spans="1:14" ht="16.5" thickTop="1" thickBot="1" x14ac:dyDescent="0.3"/>
    <row r="17" spans="1:14" ht="17.25" thickTop="1" thickBot="1" x14ac:dyDescent="0.3">
      <c r="A17" s="44" t="s">
        <v>6</v>
      </c>
      <c r="B17" s="44"/>
      <c r="C17" s="45"/>
      <c r="D17" s="39">
        <f>SUM(D13*D15)</f>
        <v>16169</v>
      </c>
      <c r="E17" s="40"/>
      <c r="F17" s="9" t="s">
        <v>24</v>
      </c>
      <c r="G17" s="41">
        <f>SUM(D15)</f>
        <v>100</v>
      </c>
      <c r="H17" s="42"/>
      <c r="I17" s="9" t="s">
        <v>20</v>
      </c>
    </row>
    <row r="18" spans="1:14" ht="15.75" thickTop="1" x14ac:dyDescent="0.25"/>
    <row r="21" spans="1:14" ht="28.5" x14ac:dyDescent="0.45">
      <c r="A21" s="1" t="s">
        <v>30</v>
      </c>
    </row>
    <row r="24" spans="1:14" ht="17.25" x14ac:dyDescent="0.3">
      <c r="B24" s="17" t="s">
        <v>10</v>
      </c>
      <c r="C24" s="34"/>
      <c r="E24" s="17" t="s">
        <v>11</v>
      </c>
      <c r="F24" s="34"/>
      <c r="H24" s="17" t="s">
        <v>12</v>
      </c>
      <c r="I24" s="34"/>
      <c r="L24" s="28" t="s">
        <v>13</v>
      </c>
      <c r="M24" s="28"/>
      <c r="N24" s="28"/>
    </row>
    <row r="25" spans="1:14" ht="15.75" thickBot="1" x14ac:dyDescent="0.3"/>
    <row r="26" spans="1:14" ht="20.25" thickTop="1" thickBot="1" x14ac:dyDescent="0.35">
      <c r="A26" s="3" t="s">
        <v>7</v>
      </c>
      <c r="B26" s="32">
        <v>60</v>
      </c>
      <c r="C26" s="33"/>
      <c r="E26" s="32">
        <v>80</v>
      </c>
      <c r="F26" s="33"/>
      <c r="H26" s="32">
        <v>58</v>
      </c>
      <c r="I26" s="33"/>
      <c r="K26" s="8" t="s">
        <v>17</v>
      </c>
      <c r="L26" s="29">
        <f>SUM(B26*E26/H26)</f>
        <v>82.758620689655174</v>
      </c>
      <c r="M26" s="30"/>
      <c r="N26" s="31"/>
    </row>
    <row r="27" spans="1:14" ht="16.5" thickTop="1" thickBot="1" x14ac:dyDescent="0.3"/>
    <row r="28" spans="1:14" ht="20.25" thickTop="1" thickBot="1" x14ac:dyDescent="0.35">
      <c r="A28" s="3" t="s">
        <v>8</v>
      </c>
      <c r="B28" s="32"/>
      <c r="C28" s="33"/>
      <c r="E28" s="32"/>
      <c r="F28" s="33"/>
      <c r="H28" s="32"/>
      <c r="I28" s="33"/>
      <c r="K28" s="8" t="s">
        <v>18</v>
      </c>
      <c r="L28" s="29" t="e">
        <f>SUM(B28*E28/H28)</f>
        <v>#DIV/0!</v>
      </c>
      <c r="M28" s="30"/>
      <c r="N28" s="31"/>
    </row>
    <row r="29" spans="1:14" ht="16.5" thickTop="1" thickBot="1" x14ac:dyDescent="0.3"/>
    <row r="30" spans="1:14" ht="20.25" thickTop="1" thickBot="1" x14ac:dyDescent="0.35">
      <c r="A30" s="3" t="s">
        <v>9</v>
      </c>
      <c r="B30" s="32"/>
      <c r="C30" s="33"/>
      <c r="E30" s="32"/>
      <c r="F30" s="33"/>
      <c r="H30" s="32"/>
      <c r="I30" s="33"/>
      <c r="K30" s="8" t="s">
        <v>19</v>
      </c>
      <c r="L30" s="29" t="e">
        <f>SUM(B30*E30/H30)</f>
        <v>#DIV/0!</v>
      </c>
      <c r="M30" s="30"/>
      <c r="N30" s="31"/>
    </row>
    <row r="31" spans="1:14" ht="15.75" thickTop="1" x14ac:dyDescent="0.25"/>
    <row r="34" spans="1:9" ht="28.5" x14ac:dyDescent="0.45">
      <c r="A34" s="4" t="s">
        <v>14</v>
      </c>
    </row>
    <row r="36" spans="1:9" ht="15.75" x14ac:dyDescent="0.25">
      <c r="A36" s="17" t="s">
        <v>10</v>
      </c>
      <c r="B36" s="34"/>
      <c r="D36" s="17" t="s">
        <v>12</v>
      </c>
      <c r="E36" s="34"/>
      <c r="G36" s="5" t="s">
        <v>15</v>
      </c>
      <c r="H36" s="5"/>
    </row>
    <row r="37" spans="1:9" ht="15.75" thickBot="1" x14ac:dyDescent="0.3"/>
    <row r="38" spans="1:9" ht="20.25" thickTop="1" thickBot="1" x14ac:dyDescent="0.35">
      <c r="A38" s="32">
        <v>2</v>
      </c>
      <c r="B38" s="33"/>
      <c r="D38" s="32">
        <v>1.98</v>
      </c>
      <c r="E38" s="33"/>
      <c r="G38" s="6">
        <f>SUM(A38/D38*100)</f>
        <v>101.01010101010101</v>
      </c>
      <c r="H38" s="7"/>
      <c r="I38" s="11" t="s">
        <v>26</v>
      </c>
    </row>
    <row r="39" spans="1:9" ht="15.75" thickTop="1" x14ac:dyDescent="0.25"/>
    <row r="41" spans="1:9" x14ac:dyDescent="0.25">
      <c r="A41" s="16" t="s">
        <v>27</v>
      </c>
    </row>
    <row r="46" spans="1:9" x14ac:dyDescent="0.25">
      <c r="A46" t="s">
        <v>31</v>
      </c>
    </row>
    <row r="47" spans="1:9" x14ac:dyDescent="0.25">
      <c r="A47" t="s">
        <v>33</v>
      </c>
    </row>
    <row r="49" spans="1:2" x14ac:dyDescent="0.25">
      <c r="A49" t="s">
        <v>32</v>
      </c>
    </row>
    <row r="50" spans="1:2" x14ac:dyDescent="0.25">
      <c r="A50" t="s">
        <v>34</v>
      </c>
    </row>
    <row r="51" spans="1:2" x14ac:dyDescent="0.25">
      <c r="A51" t="s">
        <v>35</v>
      </c>
    </row>
    <row r="52" spans="1:2" x14ac:dyDescent="0.25">
      <c r="A52" t="s">
        <v>38</v>
      </c>
    </row>
    <row r="53" spans="1:2" x14ac:dyDescent="0.25">
      <c r="A53" t="s">
        <v>36</v>
      </c>
    </row>
    <row r="54" spans="1:2" x14ac:dyDescent="0.25">
      <c r="A54" t="s">
        <v>37</v>
      </c>
    </row>
    <row r="55" spans="1:2" x14ac:dyDescent="0.25">
      <c r="A55" t="s">
        <v>39</v>
      </c>
    </row>
    <row r="58" spans="1:2" x14ac:dyDescent="0.25">
      <c r="A58" t="s">
        <v>40</v>
      </c>
    </row>
    <row r="60" spans="1:2" x14ac:dyDescent="0.25">
      <c r="A60" s="46">
        <v>43953</v>
      </c>
      <c r="B60" t="s">
        <v>41</v>
      </c>
    </row>
  </sheetData>
  <mergeCells count="40">
    <mergeCell ref="B24:C24"/>
    <mergeCell ref="E24:F24"/>
    <mergeCell ref="H24:I24"/>
    <mergeCell ref="B28:C28"/>
    <mergeCell ref="D13:E13"/>
    <mergeCell ref="D15:E15"/>
    <mergeCell ref="D17:E17"/>
    <mergeCell ref="B26:C26"/>
    <mergeCell ref="E26:F26"/>
    <mergeCell ref="G17:H17"/>
    <mergeCell ref="A13:C13"/>
    <mergeCell ref="A15:C15"/>
    <mergeCell ref="A17:C17"/>
    <mergeCell ref="E28:F28"/>
    <mergeCell ref="E30:F30"/>
    <mergeCell ref="H28:I28"/>
    <mergeCell ref="H30:I30"/>
    <mergeCell ref="H26:I26"/>
    <mergeCell ref="L30:N30"/>
    <mergeCell ref="A38:B38"/>
    <mergeCell ref="D38:E38"/>
    <mergeCell ref="D36:E36"/>
    <mergeCell ref="A36:B36"/>
    <mergeCell ref="B30:C30"/>
    <mergeCell ref="H1:M1"/>
    <mergeCell ref="I8:K8"/>
    <mergeCell ref="L24:N24"/>
    <mergeCell ref="L26:N26"/>
    <mergeCell ref="L28:N28"/>
    <mergeCell ref="L4:M4"/>
    <mergeCell ref="L6:M6"/>
    <mergeCell ref="L8:M8"/>
    <mergeCell ref="A4:B4"/>
    <mergeCell ref="A6:C6"/>
    <mergeCell ref="A8:C8"/>
    <mergeCell ref="I4:K4"/>
    <mergeCell ref="I6:K6"/>
    <mergeCell ref="D4:E4"/>
    <mergeCell ref="D6:E6"/>
    <mergeCell ref="D8:E8"/>
  </mergeCells>
  <phoneticPr fontId="1" type="noConversion"/>
  <conditionalFormatting sqref="L8:M8">
    <cfRule type="containsErrors" dxfId="2" priority="7">
      <formula>ISERROR(L8)</formula>
    </cfRule>
  </conditionalFormatting>
  <conditionalFormatting sqref="L26:N26 L28:N28 L30:N30">
    <cfRule type="containsErrors" dxfId="1" priority="8">
      <formula>ISERROR(L26)</formula>
    </cfRule>
  </conditionalFormatting>
  <conditionalFormatting sqref="G38:H38">
    <cfRule type="containsErrors" dxfId="0" priority="1">
      <formula>ISERROR(G38)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FLO_LENOVO</dc:creator>
  <cp:lastModifiedBy>FLO_LENOVO</cp:lastModifiedBy>
  <dcterms:created xsi:type="dcterms:W3CDTF">2020-05-02T13:39:44Z</dcterms:created>
  <dcterms:modified xsi:type="dcterms:W3CDTF">2020-05-02T20:43:47Z</dcterms:modified>
</cp:coreProperties>
</file>