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rve\Desktop\"/>
    </mc:Choice>
  </mc:AlternateContent>
  <xr:revisionPtr revIDLastSave="0" documentId="13_ncr:1_{0AB14E96-4620-4BE3-A6C1-6D4FA600AF82}" xr6:coauthVersionLast="45" xr6:coauthVersionMax="45" xr10:uidLastSave="{00000000-0000-0000-0000-000000000000}"/>
  <bookViews>
    <workbookView xWindow="-120" yWindow="-120" windowWidth="24240" windowHeight="13140" xr2:uid="{E4097037-2A70-46B6-A080-0C9033B52D9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4" i="1" l="1"/>
  <c r="C15" i="1" l="1"/>
  <c r="C16" i="1" s="1"/>
  <c r="C17" i="1" s="1"/>
  <c r="C18" i="1" s="1"/>
  <c r="C19" i="1" s="1"/>
  <c r="C20" i="1" s="1"/>
  <c r="C21" i="1" s="1"/>
  <c r="C22" i="1" s="1"/>
  <c r="A22" i="1" l="1"/>
  <c r="A15" i="1" l="1"/>
  <c r="A16" i="1"/>
  <c r="A17" i="1"/>
  <c r="A18" i="1"/>
  <c r="A19" i="1"/>
  <c r="A20" i="1"/>
  <c r="A21" i="1"/>
  <c r="I6" i="1" l="1"/>
  <c r="J6" i="1"/>
  <c r="I7" i="1"/>
  <c r="I11" i="1"/>
  <c r="I8" i="1"/>
  <c r="I12" i="1"/>
  <c r="I9" i="1"/>
  <c r="I10" i="1"/>
  <c r="J7" i="1"/>
  <c r="J10" i="1"/>
  <c r="J8" i="1"/>
  <c r="J9" i="1"/>
  <c r="J12" i="1"/>
  <c r="J11" i="1"/>
  <c r="J14" i="1" l="1"/>
</calcChain>
</file>

<file path=xl/sharedStrings.xml><?xml version="1.0" encoding="utf-8"?>
<sst xmlns="http://schemas.openxmlformats.org/spreadsheetml/2006/main" count="23" uniqueCount="13">
  <si>
    <t>Selectionner facture</t>
  </si>
  <si>
    <t>Prix €</t>
  </si>
  <si>
    <t>ht</t>
  </si>
  <si>
    <t>client</t>
  </si>
  <si>
    <t>N° Facture</t>
  </si>
  <si>
    <t>Nf</t>
  </si>
  <si>
    <t>Nombre facture</t>
  </si>
  <si>
    <t>A PAYER</t>
  </si>
  <si>
    <t>Reste à payer</t>
  </si>
  <si>
    <t>Déjà payé</t>
  </si>
  <si>
    <t>RIRI</t>
  </si>
  <si>
    <t>FIFI</t>
  </si>
  <si>
    <t>LOULOU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</si>
</sst>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_-* #,##0.00\ [$€-40C]_-;\-* #,##0.00\ [$€-40C]_-;_-* &quot;-&quot;??\ [$€-40C]_-;_-@_-"/>
    <numFmt numFmtId="166" formatCode="_-* #,##0\ [$€-40C]_-;\-* #,##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164" fontId="0" fillId="0" borderId="0" xfId="1" applyNumberFormat="1" applyFont="1"/>
    <xf numFmtId="164" fontId="0" fillId="0" borderId="0" xfId="0" applyNumberFormat="1"/>
    <xf numFmtId="0" fontId="0" fillId="0" borderId="1" xfId="0" applyBorder="1"/>
    <xf numFmtId="165" fontId="0" fillId="0" borderId="0" xfId="0" applyNumberFormat="1"/>
    <xf numFmtId="44" fontId="0" fillId="0" borderId="1" xfId="1" applyNumberFormat="1" applyFont="1" applyBorder="1"/>
    <xf numFmtId="44" fontId="0" fillId="0" borderId="0" xfId="1" applyNumberFormat="1" applyFont="1"/>
    <xf numFmtId="166" fontId="0" fillId="0" borderId="0" xfId="0" applyNumberFormat="1"/>
    <xf numFmtId="44" fontId="2" fillId="0" borderId="2" xfId="1" applyNumberFormat="1" applyFont="1" applyBorder="1"/>
    <xf numFmtId="165" fontId="0" fillId="0" borderId="0" xfId="1" applyNumberFormat="1" applyFont="1"/>
    <xf numFmtId="0" fontId="3" fillId="0" borderId="1" xfId="0" applyFont="1" applyBorder="1" applyAlignment="1">
      <alignment horizontal="center"/>
    </xf>
    <xf numFmtId="4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41F36-98B8-4539-B808-0DDC37757746}">
  <dimension ref="A1:M22"/>
  <sheetViews>
    <sheetView tabSelected="1" topLeftCell="B1" workbookViewId="0">
      <selection activeCell="F3" sqref="F3"/>
    </sheetView>
  </sheetViews>
  <sheetFormatPr baseColWidth="10" defaultRowHeight="15" x14ac:dyDescent="0.25"/>
  <cols>
    <col min="1" max="1" width="13.28515625" hidden="1" customWidth="1"/>
    <col min="4" max="4" width="11.85546875" bestFit="1" customWidth="1"/>
    <col min="7" max="7" width="12.85546875" bestFit="1" customWidth="1"/>
    <col min="8" max="8" width="15" bestFit="1" customWidth="1"/>
    <col min="9" max="9" width="19.140625" bestFit="1" customWidth="1"/>
    <col min="10" max="10" width="17.85546875" bestFit="1" customWidth="1"/>
    <col min="13" max="13" width="11.85546875" bestFit="1" customWidth="1"/>
  </cols>
  <sheetData>
    <row r="1" spans="1:13" x14ac:dyDescent="0.25">
      <c r="E1" t="s">
        <v>7</v>
      </c>
      <c r="F1" t="s">
        <v>9</v>
      </c>
      <c r="G1" t="s">
        <v>8</v>
      </c>
      <c r="I1" s="1"/>
    </row>
    <row r="2" spans="1:13" x14ac:dyDescent="0.25">
      <c r="D2" t="s">
        <v>10</v>
      </c>
      <c r="E2" s="7">
        <v>6000</v>
      </c>
      <c r="F2" s="7"/>
      <c r="G2" s="11"/>
      <c r="H2" s="11"/>
    </row>
    <row r="3" spans="1:13" x14ac:dyDescent="0.25">
      <c r="D3" t="s">
        <v>11</v>
      </c>
      <c r="E3" s="7">
        <v>90000</v>
      </c>
      <c r="F3" s="7"/>
      <c r="G3" s="7"/>
      <c r="H3" s="7"/>
      <c r="I3" t="s">
        <v>0</v>
      </c>
      <c r="J3" t="s">
        <v>11</v>
      </c>
    </row>
    <row r="4" spans="1:13" x14ac:dyDescent="0.25">
      <c r="D4" t="s">
        <v>12</v>
      </c>
      <c r="E4" s="7">
        <v>3670</v>
      </c>
      <c r="F4" s="7"/>
    </row>
    <row r="5" spans="1:13" x14ac:dyDescent="0.25">
      <c r="H5" s="10" t="s">
        <v>6</v>
      </c>
      <c r="I5" s="10" t="s">
        <v>4</v>
      </c>
      <c r="J5" s="10" t="s">
        <v>1</v>
      </c>
    </row>
    <row r="6" spans="1:13" x14ac:dyDescent="0.25">
      <c r="H6" s="10">
        <v>1</v>
      </c>
      <c r="I6" s="3">
        <f>IFERROR(VLOOKUP($J$3&amp;"_"&amp;H6,$A$14:$D$22,3,0),"")</f>
        <v>54126</v>
      </c>
      <c r="J6" s="5">
        <f>IFERROR(VLOOKUP($J$3&amp;"_"&amp;H6,$A$14:$D$22,4,0),"")</f>
        <v>521</v>
      </c>
      <c r="M6" s="4"/>
    </row>
    <row r="7" spans="1:13" x14ac:dyDescent="0.25">
      <c r="H7" s="10">
        <v>2</v>
      </c>
      <c r="I7" s="3">
        <f>IFERROR(VLOOKUP($J$3&amp;"_"&amp;H7,$A$14:$D$22,3,0),"")</f>
        <v>54127</v>
      </c>
      <c r="J7" s="5">
        <f>IFERROR(VLOOKUP($J$3&amp;"_"&amp;H7,$A$14:$D$22,4,0),"")</f>
        <v>587</v>
      </c>
      <c r="M7" s="4"/>
    </row>
    <row r="8" spans="1:13" x14ac:dyDescent="0.25">
      <c r="H8" s="10">
        <v>3</v>
      </c>
      <c r="I8" s="3">
        <f>IFERROR(VLOOKUP($J$3&amp;"_"&amp;H8,$A$14:$D$22,3,0),"")</f>
        <v>54128</v>
      </c>
      <c r="J8" s="5">
        <f>IFERROR(VLOOKUP($J$3&amp;"_"&amp;H8,$A$14:$D$22,4,0),"")</f>
        <v>22207</v>
      </c>
    </row>
    <row r="9" spans="1:13" x14ac:dyDescent="0.25">
      <c r="H9" s="10">
        <v>4</v>
      </c>
      <c r="I9" s="3">
        <f>IFERROR(VLOOKUP($J$3&amp;"_"&amp;H9,$A$14:$D$22,3,0),"")</f>
        <v>54131</v>
      </c>
      <c r="J9" s="5">
        <f>IFERROR(VLOOKUP($J$3&amp;"_"&amp;H9,$A$14:$D$22,4,0),"")</f>
        <v>15264</v>
      </c>
    </row>
    <row r="10" spans="1:13" x14ac:dyDescent="0.25">
      <c r="H10" s="10">
        <v>5</v>
      </c>
      <c r="I10" s="3">
        <f>IFERROR(VLOOKUP($J$3&amp;"_"&amp;H10,$A$14:$D$22,3,0),"")</f>
        <v>54132</v>
      </c>
      <c r="J10" s="5">
        <f>IFERROR(VLOOKUP($J$3&amp;"_"&amp;H10,$A$14:$D$22,4,0),"")</f>
        <v>5421</v>
      </c>
    </row>
    <row r="11" spans="1:13" x14ac:dyDescent="0.25">
      <c r="H11" s="10">
        <v>6</v>
      </c>
      <c r="I11" s="3" t="str">
        <f>IFERROR(VLOOKUP($J$3&amp;"_"&amp;H11,$A$14:$D$22,3,0),"")</f>
        <v/>
      </c>
      <c r="J11" s="5" t="str">
        <f>IFERROR(VLOOKUP($J$3&amp;"_"&amp;H11,$A$14:$D$22,4,0),"")</f>
        <v/>
      </c>
    </row>
    <row r="12" spans="1:13" x14ac:dyDescent="0.25">
      <c r="B12" t="s">
        <v>3</v>
      </c>
      <c r="C12" t="s">
        <v>5</v>
      </c>
      <c r="D12" t="s">
        <v>2</v>
      </c>
      <c r="H12" s="10">
        <v>7</v>
      </c>
      <c r="I12" s="3" t="str">
        <f>IFERROR(VLOOKUP($J$3&amp;"_"&amp;H12,$A$14:$D$22,3,0),"")</f>
        <v/>
      </c>
      <c r="J12" s="5" t="str">
        <f>IFERROR(VLOOKUP($J$3&amp;"_"&amp;H12,$A$14:$D$22,4,0),"")</f>
        <v/>
      </c>
    </row>
    <row r="13" spans="1:13" ht="15.75" thickBot="1" x14ac:dyDescent="0.3">
      <c r="J13" s="6"/>
    </row>
    <row r="14" spans="1:13" ht="21.75" thickBot="1" x14ac:dyDescent="0.4">
      <c r="A14" t="str">
        <f>B14&amp;"_"&amp;COUNTIF($B$14:B14,B14)</f>
        <v>LOULOU_1</v>
      </c>
      <c r="B14" t="s">
        <v>12</v>
      </c>
      <c r="C14">
        <v>54125</v>
      </c>
      <c r="D14" s="9">
        <v>54452</v>
      </c>
      <c r="G14" s="1"/>
      <c r="H14" s="1"/>
      <c r="I14" s="1"/>
      <c r="J14" s="8">
        <f>SUM(J6:J12)</f>
        <v>44000</v>
      </c>
    </row>
    <row r="15" spans="1:13" x14ac:dyDescent="0.25">
      <c r="A15" t="str">
        <f>B15&amp;"_"&amp;COUNTIF($B$14:B15,B15)</f>
        <v>FIFI_1</v>
      </c>
      <c r="B15" t="s">
        <v>11</v>
      </c>
      <c r="C15">
        <f>C14+1</f>
        <v>54126</v>
      </c>
      <c r="D15" s="9">
        <v>521</v>
      </c>
      <c r="G15" s="1"/>
      <c r="H15" s="1"/>
      <c r="I15" s="1"/>
    </row>
    <row r="16" spans="1:13" x14ac:dyDescent="0.25">
      <c r="A16" t="str">
        <f>B16&amp;"_"&amp;COUNTIF($B$14:B16,B16)</f>
        <v>FIFI_2</v>
      </c>
      <c r="B16" t="s">
        <v>11</v>
      </c>
      <c r="C16">
        <f t="shared" ref="C16:C22" si="0">C15+1</f>
        <v>54127</v>
      </c>
      <c r="D16" s="9">
        <v>587</v>
      </c>
      <c r="G16" s="1"/>
      <c r="H16" s="1"/>
      <c r="I16" s="1"/>
      <c r="J16" s="4"/>
    </row>
    <row r="17" spans="1:10" x14ac:dyDescent="0.25">
      <c r="A17" t="str">
        <f>B17&amp;"_"&amp;COUNTIF($B$14:B17,B17)</f>
        <v>FIFI_3</v>
      </c>
      <c r="B17" t="s">
        <v>11</v>
      </c>
      <c r="C17">
        <f t="shared" si="0"/>
        <v>54128</v>
      </c>
      <c r="D17" s="9">
        <v>22207</v>
      </c>
      <c r="I17" s="1"/>
      <c r="J17" s="2"/>
    </row>
    <row r="18" spans="1:10" x14ac:dyDescent="0.25">
      <c r="A18" t="str">
        <f>B18&amp;"_"&amp;COUNTIF($B$14:B18,B18)</f>
        <v>RIRI_1</v>
      </c>
      <c r="B18" t="s">
        <v>10</v>
      </c>
      <c r="C18">
        <f t="shared" si="0"/>
        <v>54129</v>
      </c>
      <c r="D18" s="9">
        <v>589</v>
      </c>
      <c r="I18" s="1"/>
    </row>
    <row r="19" spans="1:10" x14ac:dyDescent="0.25">
      <c r="A19" t="str">
        <f>B19&amp;"_"&amp;COUNTIF($B$14:B19,B19)</f>
        <v>RIRI_2</v>
      </c>
      <c r="B19" t="s">
        <v>10</v>
      </c>
      <c r="C19">
        <f t="shared" si="0"/>
        <v>54130</v>
      </c>
      <c r="D19" s="9">
        <v>2542</v>
      </c>
      <c r="I19" s="1"/>
    </row>
    <row r="20" spans="1:10" x14ac:dyDescent="0.25">
      <c r="A20" t="str">
        <f>B20&amp;"_"&amp;COUNTIF($B$14:B20,B20)</f>
        <v>FIFI_4</v>
      </c>
      <c r="B20" t="s">
        <v>11</v>
      </c>
      <c r="C20">
        <f t="shared" si="0"/>
        <v>54131</v>
      </c>
      <c r="D20" s="9">
        <v>15264</v>
      </c>
    </row>
    <row r="21" spans="1:10" x14ac:dyDescent="0.25">
      <c r="A21" t="str">
        <f>B21&amp;"_"&amp;COUNTIF($B$14:B21,B21)</f>
        <v>FIFI_5</v>
      </c>
      <c r="B21" t="s">
        <v>11</v>
      </c>
      <c r="C21">
        <f t="shared" si="0"/>
        <v>54132</v>
      </c>
      <c r="D21" s="4">
        <v>5421</v>
      </c>
    </row>
    <row r="22" spans="1:10" x14ac:dyDescent="0.25">
      <c r="A22" t="str">
        <f>B22&amp;"_"&amp;COUNTIF($B$14:B22,B22)</f>
        <v>LOULOU_2</v>
      </c>
      <c r="B22" t="s">
        <v>12</v>
      </c>
      <c r="C22">
        <f t="shared" si="0"/>
        <v>54133</v>
      </c>
      <c r="D22" s="4">
        <v>587</v>
      </c>
    </row>
  </sheetData>
  <dataValidations count="1">
    <dataValidation type="list" allowBlank="1" showInputMessage="1" showErrorMessage="1" sqref="J3" xr:uid="{52734554-FF19-4EAA-A4DF-C2589FE11004}">
      <formula1>$D$2:$D$4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CAMPELLO</dc:creator>
  <cp:lastModifiedBy>Hervé CAMPELLO</cp:lastModifiedBy>
  <dcterms:created xsi:type="dcterms:W3CDTF">2020-04-06T15:06:15Z</dcterms:created>
  <dcterms:modified xsi:type="dcterms:W3CDTF">2020-05-05T07:51:03Z</dcterms:modified>
</cp:coreProperties>
</file>